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6"/>
  </bookViews>
  <sheets>
    <sheet name="Classification Accuracy" sheetId="9" r:id="rId1"/>
    <sheet name="Wilcoxon Test" sheetId="3" r:id="rId2"/>
    <sheet name="Running Time" sheetId="2" r:id="rId3"/>
    <sheet name="ExtensiveApplication" sheetId="5" r:id="rId4"/>
    <sheet name="EffectOfIDPNumber" sheetId="7" r:id="rId5"/>
    <sheet name="Speedup Strategy" sheetId="6" r:id="rId6"/>
    <sheet name="gRSF" sheetId="8" r:id="rId7"/>
  </sheets>
  <calcPr calcId="152511"/>
</workbook>
</file>

<file path=xl/calcChain.xml><?xml version="1.0" encoding="utf-8"?>
<calcChain xmlns="http://schemas.openxmlformats.org/spreadsheetml/2006/main">
  <c r="N67" i="3" l="1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I14" i="9"/>
  <c r="H14" i="9"/>
  <c r="G14" i="9"/>
  <c r="F14" i="9"/>
  <c r="E14" i="9"/>
  <c r="D14" i="9"/>
  <c r="C14" i="9"/>
  <c r="B14" i="9"/>
  <c r="E2" i="3"/>
  <c r="D3" i="3" l="1"/>
  <c r="D4" i="3"/>
  <c r="D5" i="3"/>
  <c r="D6" i="3"/>
  <c r="D7" i="3"/>
  <c r="D8" i="3"/>
  <c r="D9" i="3"/>
  <c r="D10" i="3"/>
  <c r="D11" i="3"/>
  <c r="D12" i="3"/>
  <c r="D13" i="3"/>
  <c r="E11" i="3"/>
  <c r="E10" i="3"/>
  <c r="E8" i="3"/>
  <c r="E13" i="3"/>
  <c r="E5" i="3"/>
  <c r="E7" i="3"/>
  <c r="E9" i="3"/>
  <c r="E3" i="3"/>
  <c r="E12" i="3"/>
  <c r="E6" i="3"/>
  <c r="E4" i="3"/>
  <c r="D2" i="3"/>
  <c r="B32" i="9"/>
  <c r="C32" i="9"/>
  <c r="D32" i="9"/>
  <c r="E32" i="9"/>
  <c r="F32" i="9"/>
  <c r="G32" i="9"/>
  <c r="H32" i="9"/>
  <c r="I32" i="9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<sst xmlns="http://schemas.openxmlformats.org/spreadsheetml/2006/main" count="321" uniqueCount="89">
  <si>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</si>
  <si>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</si>
  <si>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</si>
  <si>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</si>
  <si>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</si>
  <si>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</si>
  <si>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</si>
  <si>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</si>
  <si>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</si>
  <si>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</si>
  <si>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</si>
  <si>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</si>
  <si>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</si>
  <si>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</si>
  <si>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</si>
  <si>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</si>
  <si>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</si>
  <si>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</si>
  <si>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</si>
  <si>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</si>
  <si>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</si>
  <si>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</si>
  <si>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</si>
  <si>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</si>
  <si>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</si>
  <si>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</si>
  <si>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</si>
  <si>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</si>
  <si>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</si>
  <si>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</si>
  <si>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</si>
  <si>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</si>
  <si>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</si>
  <si>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</si>
  <si>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</si>
  <si>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</si>
  <si>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</si>
  <si>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</si>
  <si>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</si>
  <si>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</si>
  <si>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</si>
  <si>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</si>
  <si>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</si>
  <si>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</si>
  <si>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</si>
  <si>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</si>
  <si>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</si>
  <si>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</si>
  <si>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</si>
  <si>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</si>
  <si>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</si>
  <si>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</si>
  <si>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</si>
  <si>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</si>
  <si>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</si>
  <si>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</si>
  <si>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</si>
  <si>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</si>
  <si>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</si>
  <si>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</si>
  <si>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</si>
  <si>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</si>
  <si>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</si>
  <si>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</si>
  <si>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</si>
  <si>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</si>
  <si>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</si>
  <si>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</si>
  <si>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</si>
  <si>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</si>
  <si>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</si>
  <si>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</si>
  <si>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</si>
  <si>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</si>
  <si>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</si>
  <si>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</si>
  <si>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</si>
  <si>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</si>
  <si>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</si>
  <si>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</si>
  <si>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</si>
  <si>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</si>
  <si>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</si>
  <si>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</si>
  <si>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</si>
  <si>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</si>
  <si>
    <t>Σ+</t>
    <phoneticPr fontId="1" type="noConversion"/>
  </si>
  <si>
    <t>Σ-</t>
    <phoneticPr fontId="1" type="noConversion"/>
  </si>
  <si>
    <t>SALSA-R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</si>
</sst>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179" fontId="4" fillId="0" borderId="0" xfId="0" applyNumberFormat="1" applyFont="1"/>
    <xf numFmtId="0" fontId="4" fillId="0" borderId="0" xfId="0" applyNumberFormat="1" applyFont="1"/>
    <xf numFmtId="0" fontId="6" fillId="0" borderId="0" xfId="0" applyFont="1"/>
    <xf numFmtId="178" fontId="7" fillId="0" borderId="0" xfId="0" applyNumberFormat="1" applyFont="1"/>
    <xf numFmtId="179" fontId="7" fillId="0" borderId="0" xfId="0" applyNumberFormat="1" applyFont="1"/>
    <xf numFmtId="0" fontId="8" fillId="0" borderId="0" xfId="0" applyFont="1"/>
    <xf numFmtId="0" fontId="7" fillId="0" borderId="0" xfId="0" applyFont="1"/>
    <xf numFmtId="0" fontId="4" fillId="0" borderId="0" xfId="0" applyFont="1"/>
    <xf numFmtId="0" fontId="5" fillId="0" borderId="0" xfId="0" applyFont="1"/>
    <xf numFmtId="179" fontId="5" fillId="0" borderId="0" xfId="0" applyNumberFormat="1" applyFont="1"/>
    <xf numFmtId="176" fontId="7" fillId="0" borderId="0" xfId="0" applyNumberFormat="1" applyFont="1"/>
    <xf numFmtId="0" fontId="7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4920"/>
        <c:axId val="567177664"/>
      </c:barChart>
      <c:catAx>
        <c:axId val="5671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7664"/>
        <c:crosses val="autoZero"/>
        <c:auto val="1"/>
        <c:lblAlgn val="ctr"/>
        <c:lblOffset val="100"/>
        <c:noMultiLvlLbl val="0"/>
      </c:catAx>
      <c:valAx>
        <c:axId val="567177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15904"/>
        <c:axId val="569011984"/>
      </c:barChart>
      <c:catAx>
        <c:axId val="5690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1984"/>
        <c:crosses val="autoZero"/>
        <c:auto val="1"/>
        <c:lblAlgn val="ctr"/>
        <c:lblOffset val="100"/>
        <c:noMultiLvlLbl val="0"/>
      </c:catAx>
      <c:valAx>
        <c:axId val="56901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Accuracy Comparison between COTE-FSS</a:t>
            </a:r>
            <a:r>
              <a:rPr lang="zh-CN" altLang="en-US" sz="1800" baseline="0">
                <a:solidFill>
                  <a:schemeClr val="tx1"/>
                </a:solidFill>
              </a:rPr>
              <a:t> </a:t>
            </a:r>
            <a:r>
              <a:rPr lang="en-US" altLang="zh-CN" sz="1800" baseline="0">
                <a:solidFill>
                  <a:schemeClr val="tx1"/>
                </a:solidFill>
              </a:rPr>
              <a:t>and 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endParaRPr lang="zh-CN" alt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71784"/>
        <c:axId val="567175312"/>
      </c:scatterChart>
      <c:valAx>
        <c:axId val="567171784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COTE-FSS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5312"/>
        <c:crosses val="autoZero"/>
        <c:crossBetween val="midCat"/>
      </c:valAx>
      <c:valAx>
        <c:axId val="5671753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70608"/>
        <c:axId val="567178448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78840"/>
        <c:axId val="567180016"/>
      </c:lineChart>
      <c:catAx>
        <c:axId val="5671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8448"/>
        <c:crosses val="autoZero"/>
        <c:auto val="1"/>
        <c:lblAlgn val="ctr"/>
        <c:lblOffset val="100"/>
        <c:noMultiLvlLbl val="0"/>
      </c:catAx>
      <c:valAx>
        <c:axId val="567178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0608"/>
        <c:crosses val="autoZero"/>
        <c:crossBetween val="between"/>
      </c:valAx>
      <c:valAx>
        <c:axId val="567180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8840"/>
        <c:crosses val="max"/>
        <c:crossBetween val="between"/>
      </c:valAx>
      <c:catAx>
        <c:axId val="56717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18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71392"/>
        <c:axId val="567180408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81584"/>
        <c:axId val="567181192"/>
      </c:lineChart>
      <c:catAx>
        <c:axId val="5671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80408"/>
        <c:crosses val="autoZero"/>
        <c:auto val="1"/>
        <c:lblAlgn val="ctr"/>
        <c:lblOffset val="100"/>
        <c:noMultiLvlLbl val="0"/>
      </c:catAx>
      <c:valAx>
        <c:axId val="567180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1392"/>
        <c:crosses val="autoZero"/>
        <c:crossBetween val="between"/>
      </c:valAx>
      <c:valAx>
        <c:axId val="567181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81584"/>
        <c:crosses val="max"/>
        <c:crossBetween val="between"/>
      </c:valAx>
      <c:catAx>
        <c:axId val="5671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18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69824"/>
        <c:axId val="567171000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22960"/>
        <c:axId val="569023744"/>
      </c:lineChart>
      <c:catAx>
        <c:axId val="5671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1000"/>
        <c:crosses val="autoZero"/>
        <c:auto val="1"/>
        <c:lblAlgn val="ctr"/>
        <c:lblOffset val="100"/>
        <c:noMultiLvlLbl val="0"/>
      </c:catAx>
      <c:valAx>
        <c:axId val="567171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69824"/>
        <c:crosses val="autoZero"/>
        <c:crossBetween val="between"/>
      </c:valAx>
      <c:valAx>
        <c:axId val="56902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2960"/>
        <c:crosses val="max"/>
        <c:crossBetween val="between"/>
      </c:valAx>
      <c:catAx>
        <c:axId val="56902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02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21392"/>
        <c:axId val="569021000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22176"/>
        <c:axId val="569021784"/>
      </c:lineChart>
      <c:catAx>
        <c:axId val="5690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1000"/>
        <c:crosses val="autoZero"/>
        <c:auto val="1"/>
        <c:lblAlgn val="ctr"/>
        <c:lblOffset val="100"/>
        <c:noMultiLvlLbl val="0"/>
      </c:catAx>
      <c:valAx>
        <c:axId val="5690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1392"/>
        <c:crosses val="autoZero"/>
        <c:crossBetween val="between"/>
      </c:valAx>
      <c:valAx>
        <c:axId val="569021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2176"/>
        <c:crosses val="max"/>
        <c:crossBetween val="between"/>
      </c:valAx>
      <c:catAx>
        <c:axId val="5690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021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20608"/>
        <c:axId val="569017472"/>
      </c:barChart>
      <c:catAx>
        <c:axId val="5690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7472"/>
        <c:crosses val="autoZero"/>
        <c:auto val="1"/>
        <c:lblAlgn val="ctr"/>
        <c:lblOffset val="100"/>
        <c:noMultiLvlLbl val="0"/>
      </c:catAx>
      <c:valAx>
        <c:axId val="569017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15512"/>
        <c:axId val="569011592"/>
      </c:barChart>
      <c:catAx>
        <c:axId val="56901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1592"/>
        <c:crosses val="autoZero"/>
        <c:auto val="1"/>
        <c:lblAlgn val="ctr"/>
        <c:lblOffset val="100"/>
        <c:noMultiLvlLbl val="0"/>
      </c:catAx>
      <c:valAx>
        <c:axId val="5690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12376"/>
        <c:axId val="569017864"/>
      </c:barChart>
      <c:catAx>
        <c:axId val="5690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7864"/>
        <c:crosses val="autoZero"/>
        <c:auto val="1"/>
        <c:lblAlgn val="ctr"/>
        <c:lblOffset val="100"/>
        <c:noMultiLvlLbl val="0"/>
      </c:catAx>
      <c:valAx>
        <c:axId val="569017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1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sqref="A1:I13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71</v>
      </c>
      <c r="C1" t="s">
        <v>70</v>
      </c>
      <c r="D1" t="s">
        <v>16</v>
      </c>
      <c r="E1" t="s">
        <v>74</v>
      </c>
      <c r="F1" t="s">
        <v>72</v>
      </c>
      <c r="G1" t="s">
        <v>68</v>
      </c>
      <c r="H1" t="s">
        <v>69</v>
      </c>
      <c r="I1" t="s">
        <v>67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0.78516624040920702</v>
      </c>
      <c r="E2" s="6">
        <v>0.73150000000000004</v>
      </c>
      <c r="F2" s="6">
        <v>0.72570000000000001</v>
      </c>
      <c r="G2" s="6">
        <v>0.58299999999999996</v>
      </c>
      <c r="H2" s="6">
        <v>0.59335000000000004</v>
      </c>
      <c r="I2" s="6">
        <v>0.51600000000000001</v>
      </c>
      <c r="L2" s="6"/>
      <c r="M2" s="6"/>
      <c r="N2" s="6"/>
      <c r="O2" s="6"/>
      <c r="P2" s="6"/>
      <c r="Q2" s="6"/>
      <c r="R2" s="6"/>
      <c r="S2" s="6"/>
      <c r="T2" s="5"/>
      <c r="U2" s="5"/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0.83333333333333304</v>
      </c>
      <c r="E3" s="6">
        <v>0.63329999999999997</v>
      </c>
      <c r="F3" s="6">
        <v>0.6089</v>
      </c>
      <c r="G3" s="6">
        <v>0.97499999999999998</v>
      </c>
      <c r="H3" s="6">
        <v>0.56666700000000003</v>
      </c>
      <c r="I3" s="6">
        <v>0.32400000000000001</v>
      </c>
      <c r="L3" s="6"/>
      <c r="M3" s="6"/>
      <c r="N3" s="6"/>
      <c r="O3" s="6"/>
      <c r="P3" s="6"/>
      <c r="Q3" s="6"/>
      <c r="R3" s="6"/>
      <c r="S3" s="6"/>
      <c r="T3" s="5"/>
      <c r="U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0.64322916666666596</v>
      </c>
      <c r="E4" s="6">
        <v>0.65780000000000005</v>
      </c>
      <c r="F4" s="6">
        <v>0.67110000000000003</v>
      </c>
      <c r="G4" s="6">
        <v>0.55300000000000005</v>
      </c>
      <c r="H4" s="6">
        <v>0.54635400000000001</v>
      </c>
      <c r="I4" s="6">
        <v>0.57199999999999995</v>
      </c>
      <c r="L4" s="6"/>
      <c r="M4" s="6"/>
      <c r="N4" s="6"/>
      <c r="O4" s="6"/>
      <c r="P4" s="6"/>
      <c r="Q4" s="6"/>
      <c r="R4" s="6"/>
      <c r="S4" s="6"/>
      <c r="T4" s="5"/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1</v>
      </c>
      <c r="E5" s="6">
        <v>0.96430000000000005</v>
      </c>
      <c r="F5" s="6">
        <v>0.95950000000000002</v>
      </c>
      <c r="G5" s="6">
        <v>0.96099999999999997</v>
      </c>
      <c r="H5" s="6">
        <v>0.92857100000000004</v>
      </c>
      <c r="I5" s="6">
        <v>0.76900000000000002</v>
      </c>
      <c r="L5" s="6"/>
      <c r="M5" s="6"/>
      <c r="N5" s="6"/>
      <c r="O5" s="6"/>
      <c r="P5" s="6"/>
      <c r="Q5" s="6"/>
      <c r="R5" s="6"/>
      <c r="S5" s="6"/>
      <c r="T5" s="5"/>
      <c r="U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0.85620915032679701</v>
      </c>
      <c r="E6" s="6">
        <v>0.77880000000000005</v>
      </c>
      <c r="F6" s="6">
        <v>0.76919999999999999</v>
      </c>
      <c r="G6" s="6">
        <v>0.89600000000000002</v>
      </c>
      <c r="H6" s="6">
        <v>0.86601300000000003</v>
      </c>
      <c r="I6" s="6">
        <v>0.77400000000000002</v>
      </c>
      <c r="L6" s="6"/>
      <c r="M6" s="6"/>
      <c r="N6" s="6"/>
      <c r="O6" s="6"/>
      <c r="P6" s="6"/>
      <c r="Q6" s="6"/>
      <c r="R6" s="6"/>
      <c r="S6" s="6"/>
      <c r="T6" s="5"/>
      <c r="U6" s="5"/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2</v>
      </c>
      <c r="B7" s="6">
        <v>0.94752186599999999</v>
      </c>
      <c r="C7" s="6">
        <v>0.96015549076773499</v>
      </c>
      <c r="D7" s="6">
        <v>0.93974732750242895</v>
      </c>
      <c r="E7" s="6">
        <v>0.94359999999999999</v>
      </c>
      <c r="F7" s="6">
        <v>0.95120000000000005</v>
      </c>
      <c r="G7" s="6">
        <v>0.92</v>
      </c>
      <c r="H7" s="6">
        <v>0.91739599999999999</v>
      </c>
      <c r="I7" s="6">
        <v>0.92400000000000004</v>
      </c>
      <c r="L7" s="6"/>
      <c r="M7" s="6"/>
      <c r="N7" s="6"/>
      <c r="O7" s="6"/>
      <c r="P7" s="6"/>
      <c r="Q7" s="6"/>
      <c r="R7" s="6"/>
      <c r="S7" s="6"/>
      <c r="T7" s="5"/>
      <c r="U7" s="5"/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15</v>
      </c>
      <c r="B8" s="6">
        <v>0.72602739699999996</v>
      </c>
      <c r="C8" s="6">
        <v>0.79452054794520499</v>
      </c>
      <c r="D8" s="6">
        <v>0.73972602739726001</v>
      </c>
      <c r="E8" s="6">
        <v>0.72599999999999998</v>
      </c>
      <c r="F8" s="6">
        <v>0.69499999999999995</v>
      </c>
      <c r="G8" s="6">
        <v>0.65200000000000002</v>
      </c>
      <c r="H8" s="6">
        <v>0.64383599999999996</v>
      </c>
      <c r="I8" s="6">
        <v>0.63500000000000001</v>
      </c>
      <c r="L8" s="6"/>
      <c r="M8" s="6"/>
      <c r="N8" s="6"/>
      <c r="O8" s="6"/>
      <c r="P8" s="6"/>
      <c r="Q8" s="6"/>
      <c r="R8" s="6"/>
      <c r="S8" s="6"/>
      <c r="T8" s="5"/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10</v>
      </c>
      <c r="B9" s="6">
        <v>0.66973684200000005</v>
      </c>
      <c r="C9" s="6">
        <v>0.66447368421052599</v>
      </c>
      <c r="D9" s="6">
        <v>0.71184210526315705</v>
      </c>
      <c r="E9" s="6">
        <v>0.69740000000000002</v>
      </c>
      <c r="F9" s="6">
        <v>0.6855</v>
      </c>
      <c r="G9" s="6">
        <v>0.67600000000000005</v>
      </c>
      <c r="H9" s="6">
        <v>0.62368400000000002</v>
      </c>
      <c r="I9" s="6">
        <v>0.52900000000000003</v>
      </c>
      <c r="L9" s="6"/>
      <c r="M9" s="6"/>
      <c r="N9" s="6"/>
      <c r="O9" s="6"/>
      <c r="P9" s="6"/>
      <c r="Q9" s="6"/>
      <c r="R9" s="6"/>
      <c r="S9" s="6"/>
      <c r="T9" s="5"/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4</v>
      </c>
      <c r="B10" s="6">
        <v>0.89696485599999998</v>
      </c>
      <c r="C10" s="6">
        <v>0.88338658146964799</v>
      </c>
      <c r="D10" s="6">
        <v>0.89456869009584605</v>
      </c>
      <c r="E10" s="6">
        <v>0.95209999999999995</v>
      </c>
      <c r="F10" s="6">
        <v>0.85409999999999997</v>
      </c>
      <c r="G10" s="6">
        <v>0.78300000000000003</v>
      </c>
      <c r="H10" s="6">
        <v>0.77715699999999999</v>
      </c>
      <c r="I10" s="6">
        <v>0.81499999999999995</v>
      </c>
      <c r="L10" s="6"/>
      <c r="M10" s="6"/>
      <c r="N10" s="6"/>
      <c r="O10" s="6"/>
      <c r="P10" s="6"/>
      <c r="Q10" s="6"/>
      <c r="R10" s="6"/>
      <c r="S10" s="6"/>
      <c r="T10" s="5"/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48</v>
      </c>
      <c r="B11" s="6">
        <v>0.88241206000000005</v>
      </c>
      <c r="C11" s="6">
        <v>0.93165829145728596</v>
      </c>
      <c r="D11" s="6">
        <v>0.95075376884422103</v>
      </c>
      <c r="E11" s="6">
        <v>0.75470000000000004</v>
      </c>
      <c r="F11" s="6">
        <v>0.86350000000000005</v>
      </c>
      <c r="G11" s="6">
        <v>0.86499999999999999</v>
      </c>
      <c r="H11" s="6">
        <v>0.93366800000000005</v>
      </c>
      <c r="I11" s="6">
        <v>0.79500000000000004</v>
      </c>
      <c r="L11" s="6"/>
      <c r="M11" s="6"/>
      <c r="N11" s="6"/>
      <c r="O11" s="6"/>
      <c r="P11" s="6"/>
      <c r="Q11" s="6"/>
      <c r="R11" s="6"/>
      <c r="S11" s="6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3</v>
      </c>
      <c r="B12" s="6">
        <v>1</v>
      </c>
      <c r="C12" s="6">
        <v>1</v>
      </c>
      <c r="D12" s="6">
        <v>1</v>
      </c>
      <c r="E12" s="6">
        <v>1</v>
      </c>
      <c r="F12" s="6">
        <v>0.99970000000000003</v>
      </c>
      <c r="G12" s="6">
        <v>0.96499999999999997</v>
      </c>
      <c r="H12" s="6">
        <v>1</v>
      </c>
      <c r="I12" s="6">
        <v>0.93400000000000005</v>
      </c>
      <c r="L12" s="6"/>
      <c r="M12" s="6"/>
      <c r="N12" s="6"/>
      <c r="O12" s="6"/>
      <c r="P12" s="6"/>
      <c r="Q12" s="6"/>
      <c r="R12" s="6"/>
      <c r="S12" s="6"/>
      <c r="T12" s="5"/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6</v>
      </c>
      <c r="B13" s="6">
        <v>0.99736611100000006</v>
      </c>
      <c r="C13" s="6">
        <v>0.99648814749780501</v>
      </c>
      <c r="D13" s="6">
        <v>0.98595258999122004</v>
      </c>
      <c r="E13" s="6">
        <v>0.99119999999999997</v>
      </c>
      <c r="F13" s="6">
        <v>0.95779999999999998</v>
      </c>
      <c r="G13" s="6">
        <v>0.86699999999999999</v>
      </c>
      <c r="H13" s="6">
        <v>0.92449499999999996</v>
      </c>
      <c r="I13" s="6">
        <v>0.91400000000000003</v>
      </c>
      <c r="L13" s="6"/>
      <c r="M13" s="6"/>
      <c r="N13" s="6"/>
      <c r="O13" s="6"/>
      <c r="P13" s="6"/>
      <c r="Q13" s="6"/>
      <c r="R13" s="6"/>
      <c r="S13" s="6"/>
      <c r="T13" s="5"/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B14" s="7">
        <f t="shared" ref="B14:I14" si="0">AVERAGE(B2:B13)</f>
        <v>0.86595831050000005</v>
      </c>
      <c r="C14" s="7">
        <f t="shared" si="0"/>
        <v>0.84932738449825529</v>
      </c>
      <c r="D14" s="7">
        <f t="shared" si="0"/>
        <v>0.86171069998584471</v>
      </c>
      <c r="E14" s="7">
        <f t="shared" si="0"/>
        <v>0.81922499999999998</v>
      </c>
      <c r="F14" s="7">
        <f t="shared" si="0"/>
        <v>0.81176666666666686</v>
      </c>
      <c r="G14" s="7">
        <f t="shared" si="0"/>
        <v>0.80800000000000016</v>
      </c>
      <c r="H14" s="7">
        <f t="shared" si="0"/>
        <v>0.77676591666666672</v>
      </c>
      <c r="I14" s="7">
        <f t="shared" si="0"/>
        <v>0.70841666666666681</v>
      </c>
      <c r="L14" s="7"/>
      <c r="M14" s="7"/>
      <c r="N14" s="7"/>
      <c r="O14" s="7"/>
      <c r="P14" s="7"/>
      <c r="Q14" s="7"/>
      <c r="R14" s="7"/>
      <c r="S14" s="7"/>
      <c r="T14" s="14"/>
      <c r="U14" s="14"/>
      <c r="X14" s="14"/>
      <c r="Y14" s="14"/>
      <c r="Z14" s="14"/>
      <c r="AA14" s="14"/>
      <c r="AB14" s="14"/>
      <c r="AC14" s="14"/>
      <c r="AD14" s="14"/>
      <c r="AE14" s="14"/>
    </row>
    <row r="17" spans="1:21" x14ac:dyDescent="0.15">
      <c r="B17" s="6"/>
      <c r="C17" s="6"/>
      <c r="D17" s="6"/>
      <c r="E17" s="6"/>
      <c r="F17" s="6"/>
      <c r="G17" s="6"/>
      <c r="H17" s="6"/>
      <c r="I17" s="6"/>
    </row>
    <row r="18" spans="1:21" x14ac:dyDescent="0.15">
      <c r="B18" s="6"/>
      <c r="C18" s="6"/>
      <c r="D18" s="6"/>
      <c r="E18" s="6"/>
      <c r="F18" s="6"/>
      <c r="G18" s="6"/>
      <c r="H18" s="6"/>
      <c r="I18" s="6"/>
    </row>
    <row r="19" spans="1:21" x14ac:dyDescent="0.15">
      <c r="B19" t="s">
        <v>71</v>
      </c>
      <c r="C19" t="s">
        <v>70</v>
      </c>
      <c r="D19" t="s">
        <v>16</v>
      </c>
      <c r="E19" t="s">
        <v>74</v>
      </c>
      <c r="F19" t="s">
        <v>72</v>
      </c>
      <c r="G19" t="s">
        <v>68</v>
      </c>
      <c r="H19" t="s">
        <v>69</v>
      </c>
      <c r="I19" t="s">
        <v>67</v>
      </c>
    </row>
    <row r="20" spans="1:21" x14ac:dyDescent="0.15">
      <c r="A20" t="s">
        <v>12</v>
      </c>
      <c r="B20" s="5">
        <v>2</v>
      </c>
      <c r="C20" s="5">
        <v>7</v>
      </c>
      <c r="D20" s="5">
        <v>1</v>
      </c>
      <c r="E20" s="5">
        <v>3</v>
      </c>
      <c r="F20" s="5">
        <v>4</v>
      </c>
      <c r="G20" s="5">
        <v>6</v>
      </c>
      <c r="H20" s="5">
        <v>5</v>
      </c>
      <c r="I20" s="5">
        <v>8</v>
      </c>
    </row>
    <row r="21" spans="1:21" x14ac:dyDescent="0.15">
      <c r="A21" t="s">
        <v>18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1</v>
      </c>
      <c r="H21" s="5">
        <v>7</v>
      </c>
      <c r="I21" s="5">
        <v>8</v>
      </c>
    </row>
    <row r="22" spans="1:21" x14ac:dyDescent="0.15">
      <c r="A22" t="s">
        <v>0</v>
      </c>
      <c r="B22" s="5">
        <v>1</v>
      </c>
      <c r="C22" s="5">
        <v>5</v>
      </c>
      <c r="D22" s="5">
        <v>4</v>
      </c>
      <c r="E22" s="5">
        <v>3</v>
      </c>
      <c r="F22" s="5">
        <v>2</v>
      </c>
      <c r="G22" s="5">
        <v>7</v>
      </c>
      <c r="H22" s="5">
        <v>8</v>
      </c>
      <c r="I22" s="5">
        <v>6</v>
      </c>
      <c r="L22" s="6"/>
      <c r="M22" s="6"/>
      <c r="N22" s="6"/>
      <c r="O22" s="6"/>
      <c r="P22" s="6"/>
      <c r="Q22" s="6"/>
      <c r="R22" s="6"/>
      <c r="S22" s="6"/>
    </row>
    <row r="23" spans="1:21" x14ac:dyDescent="0.15">
      <c r="A23" t="s">
        <v>65</v>
      </c>
      <c r="B23" s="5">
        <v>3.5</v>
      </c>
      <c r="C23" s="5">
        <v>1.5</v>
      </c>
      <c r="D23" s="5">
        <v>1.5</v>
      </c>
      <c r="E23" s="5">
        <v>3.5</v>
      </c>
      <c r="F23" s="5">
        <v>6</v>
      </c>
      <c r="G23" s="5">
        <v>5</v>
      </c>
      <c r="H23" s="5">
        <v>7</v>
      </c>
      <c r="I23" s="5">
        <v>8</v>
      </c>
    </row>
    <row r="24" spans="1:21" x14ac:dyDescent="0.15">
      <c r="A24" t="s">
        <v>13</v>
      </c>
      <c r="B24" s="5">
        <v>2</v>
      </c>
      <c r="C24" s="5">
        <v>1</v>
      </c>
      <c r="D24" s="5">
        <v>5</v>
      </c>
      <c r="E24" s="5">
        <v>6</v>
      </c>
      <c r="F24" s="5">
        <v>8</v>
      </c>
      <c r="G24" s="5">
        <v>3</v>
      </c>
      <c r="H24" s="5">
        <v>4</v>
      </c>
      <c r="I24" s="5">
        <v>7</v>
      </c>
    </row>
    <row r="25" spans="1:21" x14ac:dyDescent="0.15">
      <c r="A25" t="s">
        <v>2</v>
      </c>
      <c r="B25" s="5">
        <v>3</v>
      </c>
      <c r="C25" s="5">
        <v>1</v>
      </c>
      <c r="D25" s="5">
        <v>5</v>
      </c>
      <c r="E25" s="5">
        <v>4</v>
      </c>
      <c r="F25" s="5">
        <v>2</v>
      </c>
      <c r="G25" s="5">
        <v>7</v>
      </c>
      <c r="H25" s="5">
        <v>8</v>
      </c>
      <c r="I25" s="5">
        <v>6</v>
      </c>
      <c r="N25" s="5"/>
      <c r="O25" s="5"/>
      <c r="P25" s="5"/>
      <c r="Q25" s="5"/>
      <c r="R25" s="5"/>
      <c r="S25" s="5"/>
      <c r="T25" s="5"/>
      <c r="U25" s="5"/>
    </row>
    <row r="26" spans="1:21" x14ac:dyDescent="0.15">
      <c r="A26" t="s">
        <v>15</v>
      </c>
      <c r="B26" s="5">
        <v>2.5</v>
      </c>
      <c r="C26" s="5">
        <v>1</v>
      </c>
      <c r="D26" s="5">
        <v>4</v>
      </c>
      <c r="E26" s="5">
        <v>2.5</v>
      </c>
      <c r="F26" s="5">
        <v>5</v>
      </c>
      <c r="G26" s="5">
        <v>6</v>
      </c>
      <c r="H26" s="5">
        <v>7</v>
      </c>
      <c r="I26" s="5">
        <v>8</v>
      </c>
      <c r="N26" s="5"/>
      <c r="O26" s="5"/>
      <c r="P26" s="5"/>
      <c r="Q26" s="5"/>
      <c r="R26" s="5"/>
      <c r="S26" s="5"/>
      <c r="T26" s="5"/>
      <c r="U26" s="5"/>
    </row>
    <row r="27" spans="1:21" x14ac:dyDescent="0.15">
      <c r="A27" t="s">
        <v>10</v>
      </c>
      <c r="B27" s="5">
        <v>5</v>
      </c>
      <c r="C27" s="5">
        <v>6</v>
      </c>
      <c r="D27" s="5">
        <v>1</v>
      </c>
      <c r="E27" s="5">
        <v>2</v>
      </c>
      <c r="F27" s="5">
        <v>3</v>
      </c>
      <c r="G27" s="5">
        <v>4</v>
      </c>
      <c r="H27" s="5">
        <v>7</v>
      </c>
      <c r="I27" s="5">
        <v>8</v>
      </c>
      <c r="N27" s="5"/>
      <c r="O27" s="5"/>
      <c r="P27" s="5"/>
      <c r="Q27" s="5"/>
      <c r="R27" s="5"/>
      <c r="S27" s="5"/>
      <c r="T27" s="5"/>
      <c r="U27" s="5"/>
    </row>
    <row r="28" spans="1:21" x14ac:dyDescent="0.15">
      <c r="A28" t="s">
        <v>4</v>
      </c>
      <c r="B28" s="5">
        <v>2</v>
      </c>
      <c r="C28" s="5">
        <v>4</v>
      </c>
      <c r="D28" s="5">
        <v>3</v>
      </c>
      <c r="E28" s="5">
        <v>1</v>
      </c>
      <c r="F28" s="5">
        <v>5</v>
      </c>
      <c r="G28" s="5">
        <v>8</v>
      </c>
      <c r="H28" s="5">
        <v>7</v>
      </c>
      <c r="I28" s="5">
        <v>6</v>
      </c>
      <c r="N28" s="5"/>
      <c r="O28" s="5"/>
      <c r="P28" s="5"/>
      <c r="Q28" s="5"/>
      <c r="R28" s="5"/>
      <c r="S28" s="5"/>
      <c r="T28" s="5"/>
      <c r="U28" s="5"/>
    </row>
    <row r="29" spans="1:21" x14ac:dyDescent="0.15">
      <c r="A29" t="s">
        <v>48</v>
      </c>
      <c r="B29" s="5">
        <v>4</v>
      </c>
      <c r="C29" s="5">
        <v>3</v>
      </c>
      <c r="D29" s="5">
        <v>1</v>
      </c>
      <c r="E29" s="5">
        <v>8</v>
      </c>
      <c r="F29" s="5">
        <v>6</v>
      </c>
      <c r="G29" s="5">
        <v>5</v>
      </c>
      <c r="H29" s="5">
        <v>2</v>
      </c>
      <c r="I29" s="5">
        <v>7</v>
      </c>
      <c r="N29" s="5"/>
      <c r="O29" s="5"/>
      <c r="P29" s="5"/>
      <c r="Q29" s="5"/>
      <c r="R29" s="5"/>
      <c r="S29" s="5"/>
      <c r="T29" s="5"/>
      <c r="U29" s="5"/>
    </row>
    <row r="30" spans="1:21" x14ac:dyDescent="0.15">
      <c r="A30" t="s">
        <v>3</v>
      </c>
      <c r="B30" s="5">
        <v>3.5</v>
      </c>
      <c r="C30" s="5">
        <v>3.5</v>
      </c>
      <c r="D30" s="5">
        <v>3.5</v>
      </c>
      <c r="E30" s="5">
        <v>3.5</v>
      </c>
      <c r="F30" s="5">
        <v>3.5</v>
      </c>
      <c r="G30" s="5">
        <v>7</v>
      </c>
      <c r="H30" s="5">
        <v>3.5</v>
      </c>
      <c r="I30" s="5">
        <v>8</v>
      </c>
      <c r="N30" s="5"/>
      <c r="O30" s="5"/>
      <c r="P30" s="5"/>
      <c r="Q30" s="5"/>
      <c r="R30" s="5"/>
      <c r="S30" s="5"/>
      <c r="T30" s="5"/>
      <c r="U30" s="5"/>
    </row>
    <row r="31" spans="1:21" x14ac:dyDescent="0.15">
      <c r="A31" t="s">
        <v>6</v>
      </c>
      <c r="B31" s="5">
        <v>1</v>
      </c>
      <c r="C31" s="5">
        <v>2</v>
      </c>
      <c r="D31" s="5">
        <v>4</v>
      </c>
      <c r="E31" s="5">
        <v>3</v>
      </c>
      <c r="F31" s="5">
        <v>5</v>
      </c>
      <c r="G31" s="5">
        <v>8</v>
      </c>
      <c r="H31" s="5">
        <v>6</v>
      </c>
      <c r="I31" s="5">
        <v>7</v>
      </c>
      <c r="N31" s="5"/>
      <c r="O31" s="5"/>
      <c r="P31" s="5"/>
      <c r="Q31" s="5"/>
      <c r="R31" s="5"/>
      <c r="S31" s="5"/>
      <c r="T31" s="5"/>
      <c r="U31" s="5"/>
    </row>
    <row r="32" spans="1:21" x14ac:dyDescent="0.15">
      <c r="B32" s="14">
        <f t="shared" ref="B32:I32" si="1">AVERAGE(B20:B31)</f>
        <v>2.625</v>
      </c>
      <c r="C32" s="14">
        <f t="shared" si="1"/>
        <v>3.1666666666666665</v>
      </c>
      <c r="D32" s="14">
        <f t="shared" si="1"/>
        <v>3.0833333333333335</v>
      </c>
      <c r="E32" s="14">
        <f t="shared" si="1"/>
        <v>3.7083333333333335</v>
      </c>
      <c r="F32" s="14">
        <f t="shared" si="1"/>
        <v>4.625</v>
      </c>
      <c r="G32" s="14">
        <f t="shared" si="1"/>
        <v>5.583333333333333</v>
      </c>
      <c r="H32" s="14">
        <f t="shared" si="1"/>
        <v>5.958333333333333</v>
      </c>
      <c r="I32" s="14">
        <f t="shared" si="1"/>
        <v>7.25</v>
      </c>
      <c r="N32" s="5"/>
      <c r="O32" s="5"/>
      <c r="P32" s="5"/>
      <c r="Q32" s="5"/>
      <c r="R32" s="5"/>
      <c r="S32" s="5"/>
      <c r="T32" s="5"/>
      <c r="U32" s="5"/>
    </row>
    <row r="33" spans="14:21" x14ac:dyDescent="0.15">
      <c r="N33" s="5"/>
      <c r="O33" s="5"/>
      <c r="P33" s="5"/>
      <c r="Q33" s="5"/>
      <c r="R33" s="5"/>
      <c r="S33" s="5"/>
      <c r="T33" s="5"/>
      <c r="U33" s="5"/>
    </row>
    <row r="34" spans="14:21" x14ac:dyDescent="0.15">
      <c r="N34" s="5"/>
      <c r="O34" s="5"/>
      <c r="P34" s="5"/>
      <c r="Q34" s="5"/>
      <c r="R34" s="5"/>
      <c r="S34" s="5"/>
      <c r="T34" s="5"/>
      <c r="U34" s="5"/>
    </row>
    <row r="35" spans="14:21" x14ac:dyDescent="0.15">
      <c r="N35" s="5"/>
      <c r="O35" s="5"/>
      <c r="P35" s="5"/>
      <c r="Q35" s="5"/>
      <c r="R35" s="5"/>
      <c r="S35" s="5"/>
      <c r="T35" s="5"/>
      <c r="U35" s="5"/>
    </row>
    <row r="36" spans="14:21" x14ac:dyDescent="0.15">
      <c r="N36" s="5"/>
      <c r="O36" s="5"/>
      <c r="P36" s="5"/>
      <c r="Q36" s="5"/>
      <c r="R36" s="5"/>
      <c r="S36" s="5"/>
      <c r="T36" s="5"/>
      <c r="U36" s="5"/>
    </row>
    <row r="37" spans="14:21" x14ac:dyDescent="0.15">
      <c r="N37" s="14"/>
      <c r="O37" s="14"/>
      <c r="P37" s="14"/>
      <c r="Q37" s="14"/>
      <c r="R37" s="14"/>
      <c r="S37" s="14"/>
      <c r="T37" s="14"/>
      <c r="U3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opLeftCell="A43" workbookViewId="0">
      <selection activeCell="J56" sqref="J56:O67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71</v>
      </c>
      <c r="C1" t="s">
        <v>16</v>
      </c>
      <c r="F1" s="6"/>
      <c r="G1" s="6"/>
      <c r="H1" s="6"/>
      <c r="K1" t="s">
        <v>88</v>
      </c>
      <c r="L1" t="s">
        <v>16</v>
      </c>
      <c r="P1" s="6"/>
      <c r="X1" s="5"/>
      <c r="AE1" s="5"/>
    </row>
    <row r="2" spans="1:31" s="19" customFormat="1" x14ac:dyDescent="0.15">
      <c r="A2" s="19" t="s">
        <v>3</v>
      </c>
      <c r="B2" s="20">
        <v>1</v>
      </c>
      <c r="C2" s="20">
        <v>1</v>
      </c>
      <c r="D2" s="21">
        <f t="shared" ref="D2:D13" si="0">B2-C2</f>
        <v>0</v>
      </c>
      <c r="E2" s="20">
        <f t="shared" ref="E2:E13" si="1">ABS(B2-C2)</f>
        <v>0</v>
      </c>
      <c r="J2" s="19" t="s">
        <v>3</v>
      </c>
      <c r="K2" s="20">
        <v>0.99970000000000003</v>
      </c>
      <c r="L2" s="20">
        <v>1</v>
      </c>
      <c r="M2" s="27">
        <f t="shared" ref="M2:M13" si="2">K2-L2</f>
        <v>-2.9999999999996696E-4</v>
      </c>
      <c r="N2" s="20">
        <f t="shared" ref="N2:N13" si="3">ABS(K2-L2)</f>
        <v>2.9999999999996696E-4</v>
      </c>
      <c r="O2" s="23"/>
    </row>
    <row r="3" spans="1:31" x14ac:dyDescent="0.15">
      <c r="A3" t="s">
        <v>4</v>
      </c>
      <c r="B3" s="6">
        <v>0.89696485599999998</v>
      </c>
      <c r="C3" s="6">
        <v>0.89456869009584605</v>
      </c>
      <c r="D3" s="9">
        <f t="shared" si="0"/>
        <v>2.3961659041539241E-3</v>
      </c>
      <c r="E3" s="6">
        <f t="shared" si="1"/>
        <v>2.3961659041539241E-3</v>
      </c>
      <c r="F3">
        <v>1</v>
      </c>
      <c r="G3" s="6"/>
      <c r="H3" s="6"/>
      <c r="J3" s="12" t="s">
        <v>2</v>
      </c>
      <c r="K3" s="13">
        <v>0.95120000000000005</v>
      </c>
      <c r="L3" s="13">
        <v>0.93974732750242895</v>
      </c>
      <c r="M3" s="26">
        <f t="shared" si="2"/>
        <v>1.1452672497571093E-2</v>
      </c>
      <c r="N3" s="13">
        <f t="shared" si="3"/>
        <v>1.1452672497571093E-2</v>
      </c>
      <c r="O3" s="25">
        <v>1</v>
      </c>
      <c r="P3" s="6"/>
      <c r="Q3" s="19"/>
      <c r="X3" s="5"/>
      <c r="AE3" s="5"/>
    </row>
    <row r="4" spans="1:31" s="10" customFormat="1" x14ac:dyDescent="0.15">
      <c r="A4" s="10" t="s">
        <v>12</v>
      </c>
      <c r="B4" s="11">
        <v>0.78260869600000005</v>
      </c>
      <c r="C4" s="11">
        <v>0.78516624040920702</v>
      </c>
      <c r="D4" s="17">
        <f t="shared" si="0"/>
        <v>-2.5575444092069688E-3</v>
      </c>
      <c r="E4" s="11">
        <f t="shared" si="1"/>
        <v>2.5575444092069688E-3</v>
      </c>
      <c r="F4" s="10">
        <v>2</v>
      </c>
      <c r="G4" s="11"/>
      <c r="H4" s="11"/>
      <c r="J4" s="10" t="s">
        <v>10</v>
      </c>
      <c r="K4" s="11">
        <v>0.6855</v>
      </c>
      <c r="L4" s="11">
        <v>0.71184210526315705</v>
      </c>
      <c r="M4" s="17">
        <f t="shared" si="2"/>
        <v>-2.6342105263157056E-2</v>
      </c>
      <c r="N4" s="11">
        <f t="shared" si="3"/>
        <v>2.6342105263157056E-2</v>
      </c>
      <c r="O4" s="24">
        <v>2</v>
      </c>
      <c r="P4" s="11"/>
      <c r="Q4" s="19"/>
      <c r="X4" s="18"/>
      <c r="AE4" s="18"/>
    </row>
    <row r="5" spans="1:31" x14ac:dyDescent="0.15">
      <c r="A5" t="s">
        <v>2</v>
      </c>
      <c r="B5" s="6">
        <v>0.94752186599999999</v>
      </c>
      <c r="C5" s="6">
        <v>0.93974732750242895</v>
      </c>
      <c r="D5" s="9">
        <f t="shared" si="0"/>
        <v>7.7745384975710374E-3</v>
      </c>
      <c r="E5" s="6">
        <f t="shared" si="1"/>
        <v>7.7745384975710374E-3</v>
      </c>
      <c r="F5">
        <v>3</v>
      </c>
      <c r="G5" s="6"/>
      <c r="H5" s="6"/>
      <c r="J5" s="12" t="s">
        <v>0</v>
      </c>
      <c r="K5" s="13">
        <v>0.67110000000000003</v>
      </c>
      <c r="L5" s="13">
        <v>0.64322916666666596</v>
      </c>
      <c r="M5" s="26">
        <f t="shared" si="2"/>
        <v>2.7870833333334066E-2</v>
      </c>
      <c r="N5" s="13">
        <f t="shared" si="3"/>
        <v>2.7870833333334066E-2</v>
      </c>
      <c r="O5" s="25">
        <v>3.5</v>
      </c>
      <c r="P5" s="6"/>
      <c r="Q5" s="19"/>
      <c r="X5" s="5"/>
      <c r="AE5" s="5"/>
    </row>
    <row r="6" spans="1:31" x14ac:dyDescent="0.15">
      <c r="A6" t="s">
        <v>6</v>
      </c>
      <c r="B6" s="6">
        <v>0.99736611100000006</v>
      </c>
      <c r="C6" s="6">
        <v>0.98595258999122004</v>
      </c>
      <c r="D6" s="9">
        <f t="shared" si="0"/>
        <v>1.1413521008780014E-2</v>
      </c>
      <c r="E6" s="6">
        <f t="shared" si="1"/>
        <v>1.1413521008780014E-2</v>
      </c>
      <c r="F6">
        <v>4</v>
      </c>
      <c r="G6" s="6"/>
      <c r="H6" s="6"/>
      <c r="J6" s="10" t="s">
        <v>6</v>
      </c>
      <c r="K6" s="11">
        <v>0.95779999999999998</v>
      </c>
      <c r="L6" s="11">
        <v>0.98595258999122004</v>
      </c>
      <c r="M6" s="17">
        <f t="shared" si="2"/>
        <v>-2.8152589991220056E-2</v>
      </c>
      <c r="N6" s="11">
        <f t="shared" si="3"/>
        <v>2.8152589991220056E-2</v>
      </c>
      <c r="O6" s="24">
        <v>3.5</v>
      </c>
      <c r="P6" s="6"/>
      <c r="Q6" s="19"/>
      <c r="X6" s="5"/>
      <c r="AE6" s="5"/>
    </row>
    <row r="7" spans="1:31" s="10" customFormat="1" x14ac:dyDescent="0.15">
      <c r="A7" s="10" t="s">
        <v>15</v>
      </c>
      <c r="B7" s="11">
        <v>0.72602739699999996</v>
      </c>
      <c r="C7" s="11">
        <v>0.73972602739726001</v>
      </c>
      <c r="D7" s="17">
        <f t="shared" si="0"/>
        <v>-1.3698630397260048E-2</v>
      </c>
      <c r="E7" s="11">
        <f t="shared" si="1"/>
        <v>1.3698630397260048E-2</v>
      </c>
      <c r="F7" s="10">
        <v>5</v>
      </c>
      <c r="G7" s="11"/>
      <c r="H7" s="11"/>
      <c r="J7" s="10" t="s">
        <v>4</v>
      </c>
      <c r="K7" s="11">
        <v>0.85409999999999997</v>
      </c>
      <c r="L7" s="11">
        <v>0.89456869009584605</v>
      </c>
      <c r="M7" s="17">
        <f t="shared" si="2"/>
        <v>-4.0468690095846083E-2</v>
      </c>
      <c r="N7" s="11">
        <f t="shared" si="3"/>
        <v>4.0468690095846083E-2</v>
      </c>
      <c r="O7" s="24">
        <v>5</v>
      </c>
      <c r="P7" s="11"/>
      <c r="Q7" s="19"/>
      <c r="X7" s="18"/>
      <c r="AE7" s="18"/>
    </row>
    <row r="8" spans="1:31" s="10" customFormat="1" x14ac:dyDescent="0.15">
      <c r="A8" s="10" t="s">
        <v>65</v>
      </c>
      <c r="B8" s="11">
        <v>0.96428571399999996</v>
      </c>
      <c r="C8" s="11">
        <v>1</v>
      </c>
      <c r="D8" s="17">
        <f t="shared" si="0"/>
        <v>-3.571428600000004E-2</v>
      </c>
      <c r="E8" s="11">
        <f t="shared" si="1"/>
        <v>3.571428600000004E-2</v>
      </c>
      <c r="F8" s="10">
        <v>6</v>
      </c>
      <c r="G8" s="11"/>
      <c r="H8" s="11"/>
      <c r="J8" s="10" t="s">
        <v>65</v>
      </c>
      <c r="K8" s="11">
        <v>0.95950000000000002</v>
      </c>
      <c r="L8" s="11">
        <v>1</v>
      </c>
      <c r="M8" s="17">
        <f t="shared" si="2"/>
        <v>-4.049999999999998E-2</v>
      </c>
      <c r="N8" s="11">
        <f t="shared" si="3"/>
        <v>4.049999999999998E-2</v>
      </c>
      <c r="O8" s="24">
        <v>6</v>
      </c>
      <c r="P8" s="11"/>
      <c r="Q8" s="19"/>
      <c r="X8" s="18"/>
      <c r="AE8" s="18"/>
    </row>
    <row r="9" spans="1:31" s="10" customFormat="1" x14ac:dyDescent="0.15">
      <c r="A9" s="10" t="s">
        <v>10</v>
      </c>
      <c r="B9" s="11">
        <v>0.66973684200000005</v>
      </c>
      <c r="C9" s="11">
        <v>0.71184210526315705</v>
      </c>
      <c r="D9" s="17">
        <f t="shared" si="0"/>
        <v>-4.2105263263157E-2</v>
      </c>
      <c r="E9" s="11">
        <f t="shared" si="1"/>
        <v>4.2105263263157E-2</v>
      </c>
      <c r="F9" s="10">
        <v>7</v>
      </c>
      <c r="G9" s="11"/>
      <c r="H9" s="11"/>
      <c r="J9" s="10" t="s">
        <v>15</v>
      </c>
      <c r="K9" s="11">
        <v>0.69499999999999995</v>
      </c>
      <c r="L9" s="11">
        <v>0.73972602739726001</v>
      </c>
      <c r="M9" s="17">
        <f t="shared" si="2"/>
        <v>-4.472602739726006E-2</v>
      </c>
      <c r="N9" s="11">
        <f t="shared" si="3"/>
        <v>4.472602739726006E-2</v>
      </c>
      <c r="O9" s="24">
        <v>7</v>
      </c>
      <c r="P9" s="11"/>
      <c r="Q9" s="19"/>
      <c r="X9" s="18"/>
      <c r="AE9" s="18"/>
    </row>
    <row r="10" spans="1:31" x14ac:dyDescent="0.15">
      <c r="A10" t="s">
        <v>0</v>
      </c>
      <c r="B10" s="6">
        <v>0.69973958300000005</v>
      </c>
      <c r="C10" s="6">
        <v>0.64322916666666596</v>
      </c>
      <c r="D10" s="9">
        <f t="shared" si="0"/>
        <v>5.651041633333409E-2</v>
      </c>
      <c r="E10" s="6">
        <f t="shared" si="1"/>
        <v>5.651041633333409E-2</v>
      </c>
      <c r="F10">
        <v>8</v>
      </c>
      <c r="G10" s="6"/>
      <c r="H10" s="6"/>
      <c r="J10" s="10" t="s">
        <v>12</v>
      </c>
      <c r="K10" s="11">
        <v>0.72570000000000001</v>
      </c>
      <c r="L10" s="11">
        <v>0.78516624040920702</v>
      </c>
      <c r="M10" s="17">
        <f t="shared" si="2"/>
        <v>-5.9466240409207005E-2</v>
      </c>
      <c r="N10" s="11">
        <f t="shared" si="3"/>
        <v>5.9466240409207005E-2</v>
      </c>
      <c r="O10" s="24">
        <v>8</v>
      </c>
      <c r="P10" s="6"/>
      <c r="Q10" s="19"/>
      <c r="X10" s="5"/>
      <c r="AE10" s="5"/>
    </row>
    <row r="11" spans="1:31" x14ac:dyDescent="0.15">
      <c r="A11" t="s">
        <v>18</v>
      </c>
      <c r="B11" s="6">
        <v>0.9</v>
      </c>
      <c r="C11" s="6">
        <v>0.83333333333333304</v>
      </c>
      <c r="D11" s="9">
        <f t="shared" si="0"/>
        <v>6.6666666666666985E-2</v>
      </c>
      <c r="E11" s="6">
        <f t="shared" si="1"/>
        <v>6.6666666666666985E-2</v>
      </c>
      <c r="F11">
        <v>9</v>
      </c>
      <c r="G11" s="6"/>
      <c r="H11" s="6"/>
      <c r="J11" s="10" t="s">
        <v>13</v>
      </c>
      <c r="K11" s="11">
        <v>0.76919999999999999</v>
      </c>
      <c r="L11" s="11">
        <v>0.85620915032679701</v>
      </c>
      <c r="M11" s="17">
        <f t="shared" si="2"/>
        <v>-8.7009150326797013E-2</v>
      </c>
      <c r="N11" s="11">
        <f t="shared" si="3"/>
        <v>8.7009150326797013E-2</v>
      </c>
      <c r="O11" s="24">
        <v>9</v>
      </c>
      <c r="P11" s="6"/>
      <c r="Q11" s="19"/>
      <c r="X11" s="5"/>
      <c r="AE11" s="5"/>
    </row>
    <row r="12" spans="1:31" s="10" customFormat="1" x14ac:dyDescent="0.15">
      <c r="A12" s="10" t="s">
        <v>48</v>
      </c>
      <c r="B12" s="11">
        <v>0.88241206000000005</v>
      </c>
      <c r="C12" s="11">
        <v>0.95075376884422103</v>
      </c>
      <c r="D12" s="17">
        <f t="shared" si="0"/>
        <v>-6.8341708844220972E-2</v>
      </c>
      <c r="E12" s="11">
        <f t="shared" si="1"/>
        <v>6.8341708844220972E-2</v>
      </c>
      <c r="F12" s="10">
        <v>10</v>
      </c>
      <c r="G12" s="11"/>
      <c r="H12" s="11"/>
      <c r="J12" s="10" t="s">
        <v>48</v>
      </c>
      <c r="K12" s="11">
        <v>0.86350000000000005</v>
      </c>
      <c r="L12" s="11">
        <v>0.95075376884422103</v>
      </c>
      <c r="M12" s="17">
        <f t="shared" si="2"/>
        <v>-8.725376884422098E-2</v>
      </c>
      <c r="N12" s="11">
        <f t="shared" si="3"/>
        <v>8.725376884422098E-2</v>
      </c>
      <c r="O12" s="24">
        <v>10</v>
      </c>
      <c r="P12" s="11"/>
      <c r="Q12" s="19"/>
      <c r="X12" s="18"/>
      <c r="AE12" s="18"/>
    </row>
    <row r="13" spans="1:31" x14ac:dyDescent="0.15">
      <c r="A13" t="s">
        <v>13</v>
      </c>
      <c r="B13" s="6">
        <v>0.92483660099999998</v>
      </c>
      <c r="C13" s="6">
        <v>0.85620915032679701</v>
      </c>
      <c r="D13" s="9">
        <f t="shared" si="0"/>
        <v>6.8627450673202972E-2</v>
      </c>
      <c r="E13" s="6">
        <f t="shared" si="1"/>
        <v>6.8627450673202972E-2</v>
      </c>
      <c r="F13">
        <v>11</v>
      </c>
      <c r="G13" s="6"/>
      <c r="H13" s="6"/>
      <c r="J13" s="10" t="s">
        <v>18</v>
      </c>
      <c r="K13" s="11">
        <v>0.6089</v>
      </c>
      <c r="L13" s="11">
        <v>0.83333333333333304</v>
      </c>
      <c r="M13" s="17">
        <f t="shared" si="2"/>
        <v>-0.22443333333333304</v>
      </c>
      <c r="N13" s="11">
        <f t="shared" si="3"/>
        <v>0.22443333333333304</v>
      </c>
      <c r="O13" s="24">
        <v>11</v>
      </c>
      <c r="P13" s="6"/>
      <c r="Q13" s="19"/>
      <c r="X13" s="5"/>
      <c r="AE13" s="5"/>
    </row>
    <row r="14" spans="1:31" x14ac:dyDescent="0.15">
      <c r="B14" s="7"/>
      <c r="C14" s="7"/>
      <c r="D14" s="7"/>
      <c r="E14" s="7"/>
      <c r="F14" s="7"/>
      <c r="G14" s="7"/>
      <c r="H14" s="7"/>
      <c r="K14" s="7"/>
      <c r="P14" s="7"/>
      <c r="X14" s="14"/>
      <c r="AE14" s="14"/>
    </row>
    <row r="15" spans="1:31" x14ac:dyDescent="0.15">
      <c r="B15" s="22" t="s">
        <v>86</v>
      </c>
      <c r="C15" s="25">
        <v>36</v>
      </c>
      <c r="K15" s="22" t="s">
        <v>86</v>
      </c>
      <c r="L15" s="25">
        <v>4.5</v>
      </c>
    </row>
    <row r="16" spans="1:31" x14ac:dyDescent="0.15">
      <c r="B16" s="25" t="s">
        <v>87</v>
      </c>
      <c r="C16" s="25">
        <v>30</v>
      </c>
      <c r="K16" s="25" t="s">
        <v>87</v>
      </c>
      <c r="L16" s="25">
        <v>61.5</v>
      </c>
    </row>
    <row r="19" spans="1:21" x14ac:dyDescent="0.15">
      <c r="K19" t="s">
        <v>68</v>
      </c>
      <c r="L19" t="s">
        <v>16</v>
      </c>
    </row>
    <row r="20" spans="1:21" x14ac:dyDescent="0.15">
      <c r="B20" t="s">
        <v>70</v>
      </c>
      <c r="C20" t="s">
        <v>16</v>
      </c>
      <c r="J20" s="10" t="s">
        <v>2</v>
      </c>
      <c r="K20" s="11">
        <v>0.92</v>
      </c>
      <c r="L20" s="11">
        <v>0.93974732750242895</v>
      </c>
      <c r="M20" s="17">
        <f t="shared" ref="M20:M31" si="4">K20-L20</f>
        <v>-1.9747327502428913E-2</v>
      </c>
      <c r="N20" s="11">
        <f t="shared" ref="N20:N31" si="5">ABS(K20-L20)</f>
        <v>1.9747327502428913E-2</v>
      </c>
      <c r="O20" s="24">
        <v>1</v>
      </c>
    </row>
    <row r="21" spans="1:21" x14ac:dyDescent="0.15">
      <c r="A21" s="19" t="s">
        <v>65</v>
      </c>
      <c r="B21" s="20">
        <v>1</v>
      </c>
      <c r="C21" s="20">
        <v>1</v>
      </c>
      <c r="D21" s="21">
        <f t="shared" ref="D21:D32" si="6">B21-C21</f>
        <v>0</v>
      </c>
      <c r="E21" s="21">
        <f t="shared" ref="E21:E32" si="7">ABS(B21-C21)</f>
        <v>0</v>
      </c>
      <c r="F21" s="19"/>
      <c r="J21" s="10" t="s">
        <v>3</v>
      </c>
      <c r="K21" s="11">
        <v>0.96499999999999997</v>
      </c>
      <c r="L21" s="11">
        <v>1</v>
      </c>
      <c r="M21" s="17">
        <f t="shared" si="4"/>
        <v>-3.5000000000000031E-2</v>
      </c>
      <c r="N21" s="11">
        <f t="shared" si="5"/>
        <v>3.5000000000000031E-2</v>
      </c>
      <c r="O21" s="24">
        <v>2</v>
      </c>
    </row>
    <row r="22" spans="1:21" x14ac:dyDescent="0.15">
      <c r="A22" s="23" t="s">
        <v>3</v>
      </c>
      <c r="B22" s="20">
        <v>1</v>
      </c>
      <c r="C22" s="20">
        <v>1</v>
      </c>
      <c r="D22" s="21">
        <f t="shared" si="6"/>
        <v>0</v>
      </c>
      <c r="E22" s="21">
        <f t="shared" si="7"/>
        <v>0</v>
      </c>
      <c r="F22" s="19"/>
      <c r="G22" s="6"/>
      <c r="H22" s="6"/>
      <c r="I22" s="6"/>
      <c r="J22" s="10" t="s">
        <v>10</v>
      </c>
      <c r="K22" s="11">
        <v>0.67600000000000005</v>
      </c>
      <c r="L22" s="11">
        <v>0.71184210526315705</v>
      </c>
      <c r="M22" s="17">
        <f t="shared" si="4"/>
        <v>-3.5842105263157009E-2</v>
      </c>
      <c r="N22" s="11">
        <f t="shared" si="5"/>
        <v>3.5842105263157009E-2</v>
      </c>
      <c r="O22" s="24">
        <v>3</v>
      </c>
      <c r="P22" s="6"/>
      <c r="Q22" s="6"/>
      <c r="R22" s="6"/>
      <c r="S22" s="6"/>
    </row>
    <row r="23" spans="1:21" x14ac:dyDescent="0.15">
      <c r="A23" t="s">
        <v>6</v>
      </c>
      <c r="B23" s="6">
        <v>0.99648814749780501</v>
      </c>
      <c r="C23" s="6">
        <v>0.98595258999122004</v>
      </c>
      <c r="D23" s="9">
        <f t="shared" si="6"/>
        <v>1.0535557506584969E-2</v>
      </c>
      <c r="E23" s="9">
        <f t="shared" si="7"/>
        <v>1.0535557506584969E-2</v>
      </c>
      <c r="F23">
        <v>1.5</v>
      </c>
      <c r="G23" s="6"/>
      <c r="H23" s="6"/>
      <c r="I23" s="6"/>
      <c r="J23" s="10" t="s">
        <v>65</v>
      </c>
      <c r="K23" s="11">
        <v>0.96099999999999997</v>
      </c>
      <c r="L23" s="11">
        <v>1</v>
      </c>
      <c r="M23" s="17">
        <f t="shared" si="4"/>
        <v>-3.9000000000000035E-2</v>
      </c>
      <c r="N23" s="11">
        <f t="shared" si="5"/>
        <v>3.9000000000000035E-2</v>
      </c>
      <c r="O23" s="24">
        <v>4</v>
      </c>
    </row>
    <row r="24" spans="1:21" x14ac:dyDescent="0.15">
      <c r="A24" s="10" t="s">
        <v>4</v>
      </c>
      <c r="B24" s="11">
        <v>0.88338658146964799</v>
      </c>
      <c r="C24" s="11">
        <v>0.89456869009584605</v>
      </c>
      <c r="D24" s="17">
        <f t="shared" si="6"/>
        <v>-1.1182108626198062E-2</v>
      </c>
      <c r="E24" s="17">
        <f t="shared" si="7"/>
        <v>1.1182108626198062E-2</v>
      </c>
      <c r="F24" s="10">
        <v>1.5</v>
      </c>
      <c r="G24" s="6"/>
      <c r="H24" s="6"/>
      <c r="I24" s="6"/>
      <c r="J24" s="12" t="s">
        <v>13</v>
      </c>
      <c r="K24" s="13">
        <v>0.89600000000000002</v>
      </c>
      <c r="L24" s="13">
        <v>0.85620915032679701</v>
      </c>
      <c r="M24" s="26">
        <f t="shared" si="4"/>
        <v>3.979084967320301E-2</v>
      </c>
      <c r="N24" s="13">
        <f t="shared" si="5"/>
        <v>3.979084967320301E-2</v>
      </c>
      <c r="O24" s="25">
        <v>5</v>
      </c>
    </row>
    <row r="25" spans="1:21" x14ac:dyDescent="0.15">
      <c r="A25" s="10" t="s">
        <v>48</v>
      </c>
      <c r="B25" s="11">
        <v>0.93165829145728596</v>
      </c>
      <c r="C25" s="11">
        <v>0.95075376884422103</v>
      </c>
      <c r="D25" s="17">
        <f t="shared" si="6"/>
        <v>-1.9095477386935067E-2</v>
      </c>
      <c r="E25" s="17">
        <f t="shared" si="7"/>
        <v>1.9095477386935067E-2</v>
      </c>
      <c r="F25" s="10">
        <v>3</v>
      </c>
      <c r="G25" s="6"/>
      <c r="H25" s="6"/>
      <c r="I25" s="6"/>
      <c r="J25" s="10" t="s">
        <v>48</v>
      </c>
      <c r="K25" s="11">
        <v>0.86499999999999999</v>
      </c>
      <c r="L25" s="11">
        <v>0.95075376884422103</v>
      </c>
      <c r="M25" s="17">
        <f t="shared" si="4"/>
        <v>-8.5753768844221034E-2</v>
      </c>
      <c r="N25" s="11">
        <f t="shared" si="5"/>
        <v>8.5753768844221034E-2</v>
      </c>
      <c r="O25" s="24">
        <v>6</v>
      </c>
      <c r="P25" s="5"/>
      <c r="Q25" s="5"/>
      <c r="R25" s="5"/>
      <c r="S25" s="5"/>
      <c r="T25" s="5"/>
      <c r="U25" s="5"/>
    </row>
    <row r="26" spans="1:21" x14ac:dyDescent="0.15">
      <c r="A26" t="s">
        <v>2</v>
      </c>
      <c r="B26" s="6">
        <v>0.96015549076773499</v>
      </c>
      <c r="C26" s="6">
        <v>0.93974732750242895</v>
      </c>
      <c r="D26" s="9">
        <f t="shared" si="6"/>
        <v>2.0408163265306034E-2</v>
      </c>
      <c r="E26" s="9">
        <f t="shared" si="7"/>
        <v>2.0408163265306034E-2</v>
      </c>
      <c r="F26">
        <v>4</v>
      </c>
      <c r="G26" s="6"/>
      <c r="H26" s="6"/>
      <c r="I26" s="6"/>
      <c r="J26" s="10" t="s">
        <v>15</v>
      </c>
      <c r="K26" s="11">
        <v>0.65200000000000002</v>
      </c>
      <c r="L26" s="11">
        <v>0.73972602739726001</v>
      </c>
      <c r="M26" s="17">
        <f t="shared" si="4"/>
        <v>-8.7726027397259987E-2</v>
      </c>
      <c r="N26" s="11">
        <f t="shared" si="5"/>
        <v>8.7726027397259987E-2</v>
      </c>
      <c r="O26" s="24">
        <v>7</v>
      </c>
      <c r="P26" s="5"/>
      <c r="Q26" s="5"/>
      <c r="R26" s="5"/>
      <c r="S26" s="5"/>
      <c r="T26" s="5"/>
      <c r="U26" s="5"/>
    </row>
    <row r="27" spans="1:21" x14ac:dyDescent="0.15">
      <c r="A27" t="s">
        <v>18</v>
      </c>
      <c r="B27" s="6">
        <v>0.86666666666666603</v>
      </c>
      <c r="C27" s="6">
        <v>0.83333333333333304</v>
      </c>
      <c r="D27" s="9">
        <f t="shared" si="6"/>
        <v>3.3333333333332993E-2</v>
      </c>
      <c r="E27" s="9">
        <f t="shared" si="7"/>
        <v>3.3333333333332993E-2</v>
      </c>
      <c r="F27">
        <v>5</v>
      </c>
      <c r="G27" s="6"/>
      <c r="H27" s="6"/>
      <c r="I27" s="6"/>
      <c r="J27" s="10" t="s">
        <v>0</v>
      </c>
      <c r="K27" s="11">
        <v>0.55300000000000005</v>
      </c>
      <c r="L27" s="11">
        <v>0.64322916666666596</v>
      </c>
      <c r="M27" s="17">
        <f t="shared" si="4"/>
        <v>-9.0229166666665916E-2</v>
      </c>
      <c r="N27" s="11">
        <f t="shared" si="5"/>
        <v>9.0229166666665916E-2</v>
      </c>
      <c r="O27" s="24">
        <v>8</v>
      </c>
      <c r="P27" s="5"/>
      <c r="Q27" s="5"/>
      <c r="R27" s="5"/>
      <c r="S27" s="5"/>
      <c r="T27" s="5"/>
      <c r="U27" s="5"/>
    </row>
    <row r="28" spans="1:21" x14ac:dyDescent="0.15">
      <c r="A28" s="10" t="s">
        <v>10</v>
      </c>
      <c r="B28" s="11">
        <v>0.66447368421052599</v>
      </c>
      <c r="C28" s="11">
        <v>0.71184210526315705</v>
      </c>
      <c r="D28" s="17">
        <f t="shared" si="6"/>
        <v>-4.736842105263106E-2</v>
      </c>
      <c r="E28" s="17">
        <f t="shared" si="7"/>
        <v>4.736842105263106E-2</v>
      </c>
      <c r="F28">
        <v>6</v>
      </c>
      <c r="G28" s="6"/>
      <c r="H28" s="6"/>
      <c r="I28" s="6"/>
      <c r="J28" s="10" t="s">
        <v>4</v>
      </c>
      <c r="K28" s="11">
        <v>0.78300000000000003</v>
      </c>
      <c r="L28" s="11">
        <v>0.89456869009584605</v>
      </c>
      <c r="M28" s="17">
        <f t="shared" si="4"/>
        <v>-0.11156869009584602</v>
      </c>
      <c r="N28" s="11">
        <f t="shared" si="5"/>
        <v>0.11156869009584602</v>
      </c>
      <c r="O28" s="24">
        <v>9</v>
      </c>
      <c r="P28" s="5"/>
      <c r="Q28" s="5"/>
      <c r="R28" s="5"/>
      <c r="S28" s="5"/>
      <c r="T28" s="5"/>
      <c r="U28" s="5"/>
    </row>
    <row r="29" spans="1:21" x14ac:dyDescent="0.15">
      <c r="A29" s="24" t="s">
        <v>0</v>
      </c>
      <c r="B29" s="11">
        <v>0.59244791666666596</v>
      </c>
      <c r="C29" s="11">
        <v>0.64322916666666596</v>
      </c>
      <c r="D29" s="17">
        <f t="shared" si="6"/>
        <v>-5.078125E-2</v>
      </c>
      <c r="E29" s="17">
        <f t="shared" si="7"/>
        <v>5.078125E-2</v>
      </c>
      <c r="F29">
        <v>7</v>
      </c>
      <c r="G29" s="6"/>
      <c r="H29" s="6"/>
      <c r="I29" s="6"/>
      <c r="J29" s="10" t="s">
        <v>6</v>
      </c>
      <c r="K29" s="11">
        <v>0.86699999999999999</v>
      </c>
      <c r="L29" s="11">
        <v>0.98595258999122004</v>
      </c>
      <c r="M29" s="17">
        <f t="shared" si="4"/>
        <v>-0.11895258999122005</v>
      </c>
      <c r="N29" s="11">
        <f t="shared" si="5"/>
        <v>0.11895258999122005</v>
      </c>
      <c r="O29" s="24">
        <v>10</v>
      </c>
      <c r="P29" s="5"/>
      <c r="Q29" s="5"/>
      <c r="R29" s="5"/>
      <c r="S29" s="5"/>
      <c r="T29" s="5"/>
      <c r="U29" s="5"/>
    </row>
    <row r="30" spans="1:21" x14ac:dyDescent="0.15">
      <c r="A30" t="s">
        <v>15</v>
      </c>
      <c r="B30" s="6">
        <v>0.79452054794520499</v>
      </c>
      <c r="C30" s="6">
        <v>0.73972602739726001</v>
      </c>
      <c r="D30" s="9">
        <f t="shared" si="6"/>
        <v>5.479452054794498E-2</v>
      </c>
      <c r="E30" s="9">
        <f t="shared" si="7"/>
        <v>5.479452054794498E-2</v>
      </c>
      <c r="F30">
        <v>8</v>
      </c>
      <c r="G30" s="6"/>
      <c r="H30" s="6"/>
      <c r="I30" s="6"/>
      <c r="J30" s="12" t="s">
        <v>18</v>
      </c>
      <c r="K30" s="13">
        <v>0.97499999999999998</v>
      </c>
      <c r="L30" s="13">
        <v>0.83333333333333304</v>
      </c>
      <c r="M30" s="26">
        <f t="shared" si="4"/>
        <v>0.14166666666666694</v>
      </c>
      <c r="N30" s="13">
        <f t="shared" si="5"/>
        <v>0.14166666666666694</v>
      </c>
      <c r="O30" s="25">
        <v>11</v>
      </c>
      <c r="P30" s="5"/>
      <c r="Q30" s="5"/>
      <c r="R30" s="5"/>
      <c r="S30" s="5"/>
      <c r="T30" s="5"/>
      <c r="U30" s="5"/>
    </row>
    <row r="31" spans="1:21" x14ac:dyDescent="0.15">
      <c r="A31" t="s">
        <v>13</v>
      </c>
      <c r="B31" s="6">
        <v>0.98039215686274495</v>
      </c>
      <c r="C31" s="6">
        <v>0.85620915032679701</v>
      </c>
      <c r="D31" s="9">
        <f t="shared" si="6"/>
        <v>0.12418300653594794</v>
      </c>
      <c r="E31" s="9">
        <f t="shared" si="7"/>
        <v>0.12418300653594794</v>
      </c>
      <c r="F31">
        <v>9</v>
      </c>
      <c r="G31" s="6"/>
      <c r="H31" s="6"/>
      <c r="I31" s="6"/>
      <c r="J31" s="10" t="s">
        <v>12</v>
      </c>
      <c r="K31" s="11">
        <v>0.58299999999999996</v>
      </c>
      <c r="L31" s="11">
        <v>0.78516624040920702</v>
      </c>
      <c r="M31" s="17">
        <f t="shared" si="4"/>
        <v>-0.20216624040920705</v>
      </c>
      <c r="N31" s="11">
        <f t="shared" si="5"/>
        <v>0.20216624040920705</v>
      </c>
      <c r="O31" s="24">
        <v>12</v>
      </c>
      <c r="P31" s="5"/>
      <c r="Q31" s="5"/>
      <c r="R31" s="5"/>
      <c r="S31" s="5"/>
      <c r="T31" s="5"/>
      <c r="U31" s="5"/>
    </row>
    <row r="32" spans="1:21" x14ac:dyDescent="0.15">
      <c r="A32" s="10" t="s">
        <v>12</v>
      </c>
      <c r="B32" s="11">
        <v>0.52173913043478204</v>
      </c>
      <c r="C32" s="11">
        <v>0.78516624040920702</v>
      </c>
      <c r="D32" s="17">
        <f t="shared" si="6"/>
        <v>-0.26342710997442498</v>
      </c>
      <c r="E32" s="17">
        <f t="shared" si="7"/>
        <v>0.26342710997442498</v>
      </c>
      <c r="F32" s="10">
        <v>10</v>
      </c>
      <c r="G32" s="6"/>
      <c r="H32" s="6"/>
      <c r="I32" s="6"/>
      <c r="K32" s="7"/>
      <c r="P32" s="5"/>
      <c r="Q32" s="5"/>
      <c r="R32" s="5"/>
      <c r="S32" s="5"/>
      <c r="T32" s="5"/>
      <c r="U32" s="5"/>
    </row>
    <row r="33" spans="1:21" x14ac:dyDescent="0.15">
      <c r="G33" s="6"/>
      <c r="H33" s="6"/>
      <c r="I33" s="6"/>
      <c r="K33" s="22" t="s">
        <v>86</v>
      </c>
      <c r="L33" s="25">
        <v>16</v>
      </c>
      <c r="P33" s="5"/>
      <c r="Q33" s="5"/>
      <c r="R33" s="5"/>
      <c r="S33" s="5"/>
      <c r="T33" s="5"/>
      <c r="U33" s="5"/>
    </row>
    <row r="34" spans="1:21" x14ac:dyDescent="0.15">
      <c r="B34" s="22" t="s">
        <v>86</v>
      </c>
      <c r="C34" s="25">
        <v>40.5</v>
      </c>
      <c r="G34" s="7"/>
      <c r="H34" s="7"/>
      <c r="I34" s="7"/>
      <c r="K34" s="25" t="s">
        <v>87</v>
      </c>
      <c r="L34" s="25">
        <v>62</v>
      </c>
      <c r="P34" s="5"/>
      <c r="Q34" s="5"/>
      <c r="R34" s="5"/>
      <c r="S34" s="5"/>
      <c r="T34" s="5"/>
      <c r="U34" s="5"/>
    </row>
    <row r="35" spans="1:21" x14ac:dyDescent="0.15">
      <c r="B35" s="25" t="s">
        <v>87</v>
      </c>
      <c r="C35" s="25">
        <v>14.5</v>
      </c>
      <c r="P35" s="5"/>
      <c r="Q35" s="5"/>
      <c r="R35" s="5"/>
      <c r="S35" s="5"/>
      <c r="T35" s="5"/>
      <c r="U35" s="5"/>
    </row>
    <row r="36" spans="1:21" x14ac:dyDescent="0.15">
      <c r="P36" s="5"/>
      <c r="Q36" s="5"/>
      <c r="R36" s="5"/>
      <c r="S36" s="5"/>
      <c r="T36" s="5"/>
      <c r="U36" s="5"/>
    </row>
    <row r="37" spans="1:21" x14ac:dyDescent="0.15">
      <c r="B37" t="s">
        <v>74</v>
      </c>
      <c r="C37" t="s">
        <v>16</v>
      </c>
      <c r="P37" s="14"/>
      <c r="Q37" s="14"/>
      <c r="R37" s="14"/>
      <c r="S37" s="14"/>
      <c r="T37" s="14"/>
      <c r="U37" s="14"/>
    </row>
    <row r="38" spans="1:21" x14ac:dyDescent="0.15">
      <c r="A38" s="19" t="s">
        <v>3</v>
      </c>
      <c r="B38" s="20">
        <v>1</v>
      </c>
      <c r="C38" s="20">
        <v>1</v>
      </c>
      <c r="D38" s="21">
        <f t="shared" ref="D38:D49" si="8">B38-C38</f>
        <v>0</v>
      </c>
      <c r="E38" s="21">
        <f t="shared" ref="E38:E49" si="9">ABS(B38-C38)</f>
        <v>0</v>
      </c>
      <c r="F38" s="19"/>
      <c r="K38" t="s">
        <v>69</v>
      </c>
      <c r="L38" t="s">
        <v>16</v>
      </c>
      <c r="O38" s="24"/>
    </row>
    <row r="39" spans="1:21" x14ac:dyDescent="0.15">
      <c r="A39" s="12" t="s">
        <v>2</v>
      </c>
      <c r="B39" s="13">
        <v>0.94359999999999999</v>
      </c>
      <c r="C39" s="13">
        <v>0.93974732750242895</v>
      </c>
      <c r="D39" s="26">
        <f t="shared" si="8"/>
        <v>3.8526724975710414E-3</v>
      </c>
      <c r="E39" s="26">
        <f t="shared" si="9"/>
        <v>3.8526724975710414E-3</v>
      </c>
      <c r="F39" s="12">
        <v>1</v>
      </c>
      <c r="G39" s="6"/>
      <c r="H39" s="6"/>
      <c r="I39" s="6"/>
      <c r="J39" s="19" t="s">
        <v>3</v>
      </c>
      <c r="K39" s="20">
        <v>1</v>
      </c>
      <c r="L39" s="20">
        <v>1</v>
      </c>
      <c r="M39" s="21">
        <f t="shared" ref="M39:M50" si="10">K39-L39</f>
        <v>0</v>
      </c>
      <c r="N39" s="20">
        <f t="shared" ref="N39:N50" si="11">ABS(K39-L39)</f>
        <v>0</v>
      </c>
      <c r="O39" s="28"/>
    </row>
    <row r="40" spans="1:21" x14ac:dyDescent="0.15">
      <c r="A40" s="12" t="s">
        <v>6</v>
      </c>
      <c r="B40" s="13">
        <v>0.99119999999999997</v>
      </c>
      <c r="C40" s="13">
        <v>0.98595258999122004</v>
      </c>
      <c r="D40" s="26">
        <f t="shared" si="8"/>
        <v>5.2474100087799291E-3</v>
      </c>
      <c r="E40" s="26">
        <f t="shared" si="9"/>
        <v>5.2474100087799291E-3</v>
      </c>
      <c r="F40" s="12">
        <v>2</v>
      </c>
      <c r="G40" s="6"/>
      <c r="H40" s="6"/>
      <c r="I40" s="6"/>
      <c r="J40" s="12" t="s">
        <v>13</v>
      </c>
      <c r="K40" s="13">
        <v>0.86601300000000003</v>
      </c>
      <c r="L40" s="13">
        <v>0.85620915032679701</v>
      </c>
      <c r="M40" s="26">
        <f t="shared" si="10"/>
        <v>9.8038496732030245E-3</v>
      </c>
      <c r="N40" s="13">
        <f t="shared" si="11"/>
        <v>9.8038496732030245E-3</v>
      </c>
      <c r="O40" s="25">
        <v>1</v>
      </c>
    </row>
    <row r="41" spans="1:21" x14ac:dyDescent="0.15">
      <c r="A41" s="10" t="s">
        <v>15</v>
      </c>
      <c r="B41" s="11">
        <v>0.72599999999999998</v>
      </c>
      <c r="C41" s="11">
        <v>0.73972602739726001</v>
      </c>
      <c r="D41" s="17">
        <f t="shared" si="8"/>
        <v>-1.3726027397260032E-2</v>
      </c>
      <c r="E41" s="17">
        <f t="shared" si="9"/>
        <v>1.3726027397260032E-2</v>
      </c>
      <c r="F41" s="10">
        <v>3</v>
      </c>
      <c r="G41" s="6"/>
      <c r="H41" s="6"/>
      <c r="I41" s="6"/>
      <c r="J41" s="10" t="s">
        <v>48</v>
      </c>
      <c r="K41" s="11">
        <v>0.93366800000000005</v>
      </c>
      <c r="L41" s="11">
        <v>0.95075376884422103</v>
      </c>
      <c r="M41" s="17">
        <f t="shared" si="10"/>
        <v>-1.7085768844220972E-2</v>
      </c>
      <c r="N41" s="17">
        <f t="shared" si="11"/>
        <v>1.7085768844220972E-2</v>
      </c>
      <c r="O41" s="24">
        <v>2</v>
      </c>
    </row>
    <row r="42" spans="1:21" x14ac:dyDescent="0.15">
      <c r="A42" s="10" t="s">
        <v>10</v>
      </c>
      <c r="B42" s="11">
        <v>0.69740000000000002</v>
      </c>
      <c r="C42" s="11">
        <v>0.71184210526315705</v>
      </c>
      <c r="D42" s="17">
        <f t="shared" si="8"/>
        <v>-1.4442105263157035E-2</v>
      </c>
      <c r="E42" s="17">
        <f t="shared" si="9"/>
        <v>1.4442105263157035E-2</v>
      </c>
      <c r="F42" s="10">
        <v>4</v>
      </c>
      <c r="J42" s="10" t="s">
        <v>2</v>
      </c>
      <c r="K42" s="11">
        <v>0.91739599999999999</v>
      </c>
      <c r="L42" s="11">
        <v>0.93974732750242895</v>
      </c>
      <c r="M42" s="17">
        <f t="shared" si="10"/>
        <v>-2.2351327502428964E-2</v>
      </c>
      <c r="N42" s="17">
        <f t="shared" si="11"/>
        <v>2.2351327502428964E-2</v>
      </c>
      <c r="O42" s="24">
        <v>3</v>
      </c>
    </row>
    <row r="43" spans="1:21" x14ac:dyDescent="0.15">
      <c r="A43" s="12" t="s">
        <v>0</v>
      </c>
      <c r="B43" s="13">
        <v>0.65780000000000005</v>
      </c>
      <c r="C43" s="13">
        <v>0.64322916666666596</v>
      </c>
      <c r="D43" s="26">
        <f t="shared" si="8"/>
        <v>1.4570833333334088E-2</v>
      </c>
      <c r="E43" s="26">
        <f t="shared" si="9"/>
        <v>1.4570833333334088E-2</v>
      </c>
      <c r="F43" s="12">
        <v>5</v>
      </c>
      <c r="G43" s="5"/>
      <c r="H43" s="5"/>
      <c r="I43" s="5"/>
      <c r="J43" s="10" t="s">
        <v>6</v>
      </c>
      <c r="K43" s="11">
        <v>0.92449499999999996</v>
      </c>
      <c r="L43" s="11">
        <v>0.98595258999122004</v>
      </c>
      <c r="M43" s="17">
        <f t="shared" si="10"/>
        <v>-6.1457589991220085E-2</v>
      </c>
      <c r="N43" s="11">
        <f t="shared" si="11"/>
        <v>6.1457589991220085E-2</v>
      </c>
      <c r="O43" s="24">
        <v>4</v>
      </c>
    </row>
    <row r="44" spans="1:21" x14ac:dyDescent="0.15">
      <c r="A44" s="10" t="s">
        <v>65</v>
      </c>
      <c r="B44" s="11">
        <v>0.96430000000000005</v>
      </c>
      <c r="C44" s="11">
        <v>1</v>
      </c>
      <c r="D44" s="17">
        <f t="shared" si="8"/>
        <v>-3.5699999999999954E-2</v>
      </c>
      <c r="E44" s="17">
        <f t="shared" si="9"/>
        <v>3.5699999999999954E-2</v>
      </c>
      <c r="F44" s="10">
        <v>6</v>
      </c>
      <c r="G44" s="5"/>
      <c r="H44" s="5"/>
      <c r="I44" s="5"/>
      <c r="J44" s="10" t="s">
        <v>65</v>
      </c>
      <c r="K44" s="11">
        <v>0.92857100000000004</v>
      </c>
      <c r="L44" s="11">
        <v>1</v>
      </c>
      <c r="M44" s="17">
        <f t="shared" si="10"/>
        <v>-7.1428999999999965E-2</v>
      </c>
      <c r="N44" s="11">
        <f t="shared" si="11"/>
        <v>7.1428999999999965E-2</v>
      </c>
      <c r="O44" s="24">
        <v>5</v>
      </c>
    </row>
    <row r="45" spans="1:21" x14ac:dyDescent="0.15">
      <c r="A45" s="10" t="s">
        <v>12</v>
      </c>
      <c r="B45" s="11">
        <v>0.73150000000000004</v>
      </c>
      <c r="C45" s="11">
        <v>0.78516624040920702</v>
      </c>
      <c r="D45" s="17">
        <f t="shared" si="8"/>
        <v>-5.3666240409206978E-2</v>
      </c>
      <c r="E45" s="17">
        <f t="shared" si="9"/>
        <v>5.3666240409206978E-2</v>
      </c>
      <c r="F45" s="10">
        <v>7</v>
      </c>
      <c r="G45" s="5"/>
      <c r="H45" s="5"/>
      <c r="I45" s="5"/>
      <c r="J45" s="10" t="s">
        <v>10</v>
      </c>
      <c r="K45" s="11">
        <v>0.62368400000000002</v>
      </c>
      <c r="L45" s="11">
        <v>0.71184210526315705</v>
      </c>
      <c r="M45" s="17">
        <f t="shared" si="10"/>
        <v>-8.8158105263157038E-2</v>
      </c>
      <c r="N45" s="11">
        <f t="shared" si="11"/>
        <v>8.8158105263157038E-2</v>
      </c>
      <c r="O45" s="24">
        <v>6</v>
      </c>
    </row>
    <row r="46" spans="1:21" x14ac:dyDescent="0.15">
      <c r="A46" s="12" t="s">
        <v>4</v>
      </c>
      <c r="B46" s="13">
        <v>0.95209999999999995</v>
      </c>
      <c r="C46" s="13">
        <v>0.89456869009584605</v>
      </c>
      <c r="D46" s="26">
        <f t="shared" si="8"/>
        <v>5.7531309904153893E-2</v>
      </c>
      <c r="E46" s="26">
        <f t="shared" si="9"/>
        <v>5.7531309904153893E-2</v>
      </c>
      <c r="F46" s="12">
        <v>8</v>
      </c>
      <c r="G46" s="5"/>
      <c r="H46" s="5"/>
      <c r="I46" s="5"/>
      <c r="J46" s="10" t="s">
        <v>15</v>
      </c>
      <c r="K46" s="11">
        <v>0.64383599999999996</v>
      </c>
      <c r="L46" s="11">
        <v>0.73972602739726001</v>
      </c>
      <c r="M46" s="17">
        <f t="shared" si="10"/>
        <v>-9.5890027397260047E-2</v>
      </c>
      <c r="N46" s="11">
        <f t="shared" si="11"/>
        <v>9.5890027397260047E-2</v>
      </c>
      <c r="O46" s="24">
        <v>7</v>
      </c>
    </row>
    <row r="47" spans="1:21" x14ac:dyDescent="0.15">
      <c r="A47" s="10" t="s">
        <v>13</v>
      </c>
      <c r="B47" s="11">
        <v>0.77880000000000005</v>
      </c>
      <c r="C47" s="11">
        <v>0.85620915032679701</v>
      </c>
      <c r="D47" s="17">
        <f t="shared" si="8"/>
        <v>-7.7409150326796961E-2</v>
      </c>
      <c r="E47" s="17">
        <f t="shared" si="9"/>
        <v>7.7409150326796961E-2</v>
      </c>
      <c r="F47" s="10">
        <v>9</v>
      </c>
      <c r="G47" s="5"/>
      <c r="H47" s="5"/>
      <c r="I47" s="5"/>
      <c r="J47" s="10" t="s">
        <v>0</v>
      </c>
      <c r="K47" s="11">
        <v>0.54635400000000001</v>
      </c>
      <c r="L47" s="11">
        <v>0.64322916666666596</v>
      </c>
      <c r="M47" s="17">
        <f t="shared" si="10"/>
        <v>-9.6875166666665957E-2</v>
      </c>
      <c r="N47" s="11">
        <f t="shared" si="11"/>
        <v>9.6875166666665957E-2</v>
      </c>
      <c r="O47" s="24">
        <v>8</v>
      </c>
    </row>
    <row r="48" spans="1:21" x14ac:dyDescent="0.15">
      <c r="A48" s="10" t="s">
        <v>48</v>
      </c>
      <c r="B48" s="11">
        <v>0.75470000000000004</v>
      </c>
      <c r="C48" s="11">
        <v>0.95075376884422103</v>
      </c>
      <c r="D48" s="17">
        <f t="shared" si="8"/>
        <v>-0.19605376884422099</v>
      </c>
      <c r="E48" s="17">
        <f t="shared" si="9"/>
        <v>0.19605376884422099</v>
      </c>
      <c r="F48" s="10">
        <v>10</v>
      </c>
      <c r="G48" s="5"/>
      <c r="H48" s="5"/>
      <c r="I48" s="5"/>
      <c r="J48" s="10" t="s">
        <v>4</v>
      </c>
      <c r="K48" s="11">
        <v>0.77715699999999999</v>
      </c>
      <c r="L48" s="11">
        <v>0.89456869009584605</v>
      </c>
      <c r="M48" s="17">
        <f t="shared" si="10"/>
        <v>-0.11741169009584607</v>
      </c>
      <c r="N48" s="11">
        <f t="shared" si="11"/>
        <v>0.11741169009584607</v>
      </c>
      <c r="O48" s="24">
        <v>9</v>
      </c>
    </row>
    <row r="49" spans="1:15" x14ac:dyDescent="0.15">
      <c r="A49" s="10" t="s">
        <v>18</v>
      </c>
      <c r="B49" s="11">
        <v>0.63329999999999997</v>
      </c>
      <c r="C49" s="11">
        <v>0.83333333333333304</v>
      </c>
      <c r="D49" s="17">
        <f t="shared" si="8"/>
        <v>-0.20003333333333306</v>
      </c>
      <c r="E49" s="17">
        <f t="shared" si="9"/>
        <v>0.20003333333333306</v>
      </c>
      <c r="F49" s="10">
        <v>11</v>
      </c>
      <c r="G49" s="5"/>
      <c r="H49" s="5"/>
      <c r="I49" s="5"/>
      <c r="J49" s="10" t="s">
        <v>12</v>
      </c>
      <c r="K49" s="11">
        <v>0.59335000000000004</v>
      </c>
      <c r="L49" s="11">
        <v>0.78516624040920702</v>
      </c>
      <c r="M49" s="17">
        <f t="shared" si="10"/>
        <v>-0.19181624040920697</v>
      </c>
      <c r="N49" s="11">
        <f t="shared" si="11"/>
        <v>0.19181624040920697</v>
      </c>
      <c r="O49" s="24">
        <v>10</v>
      </c>
    </row>
    <row r="50" spans="1:15" x14ac:dyDescent="0.15">
      <c r="B50" s="7"/>
      <c r="G50" s="5"/>
      <c r="H50" s="5"/>
      <c r="I50" s="5"/>
      <c r="J50" s="10" t="s">
        <v>18</v>
      </c>
      <c r="K50" s="11">
        <v>0.56666700000000003</v>
      </c>
      <c r="L50" s="11">
        <v>0.83333333333333304</v>
      </c>
      <c r="M50" s="17">
        <f t="shared" si="10"/>
        <v>-0.26666633333333301</v>
      </c>
      <c r="N50" s="11">
        <f t="shared" si="11"/>
        <v>0.26666633333333301</v>
      </c>
      <c r="O50" s="24">
        <v>11</v>
      </c>
    </row>
    <row r="51" spans="1:15" x14ac:dyDescent="0.15">
      <c r="B51" s="22" t="s">
        <v>86</v>
      </c>
      <c r="C51" s="25">
        <v>16</v>
      </c>
      <c r="G51" s="5"/>
      <c r="H51" s="5"/>
      <c r="I51" s="5"/>
      <c r="K51" s="7"/>
    </row>
    <row r="52" spans="1:15" x14ac:dyDescent="0.15">
      <c r="B52" s="25" t="s">
        <v>87</v>
      </c>
      <c r="C52" s="25">
        <v>50</v>
      </c>
      <c r="G52" s="5"/>
      <c r="H52" s="5"/>
      <c r="I52" s="5"/>
      <c r="K52" s="22" t="s">
        <v>86</v>
      </c>
      <c r="L52" s="25">
        <v>2</v>
      </c>
    </row>
    <row r="53" spans="1:15" x14ac:dyDescent="0.15">
      <c r="B53" s="5"/>
      <c r="C53" s="5"/>
      <c r="D53" s="5"/>
      <c r="E53" s="5"/>
      <c r="F53" s="5"/>
      <c r="G53" s="5"/>
      <c r="H53" s="5"/>
      <c r="I53" s="5"/>
      <c r="K53" s="25" t="s">
        <v>87</v>
      </c>
      <c r="L53" s="25">
        <v>64</v>
      </c>
    </row>
    <row r="54" spans="1:15" x14ac:dyDescent="0.15">
      <c r="B54" s="5"/>
      <c r="C54" s="5"/>
      <c r="D54" s="5"/>
      <c r="E54" s="5"/>
      <c r="F54" s="5"/>
      <c r="G54" s="5"/>
      <c r="H54" s="5"/>
      <c r="I54" s="5"/>
    </row>
    <row r="55" spans="1:15" x14ac:dyDescent="0.15">
      <c r="G55" s="14"/>
      <c r="H55" s="14"/>
      <c r="I55" s="14"/>
      <c r="K55" t="s">
        <v>67</v>
      </c>
      <c r="L55" t="s">
        <v>16</v>
      </c>
      <c r="O55" s="24"/>
    </row>
    <row r="56" spans="1:15" x14ac:dyDescent="0.15">
      <c r="J56" s="10" t="s">
        <v>2</v>
      </c>
      <c r="K56" s="11">
        <v>0.92400000000000004</v>
      </c>
      <c r="L56" s="11">
        <v>0.93974732750242895</v>
      </c>
      <c r="M56" s="17">
        <f t="shared" ref="M56:M67" si="12">K56-L56</f>
        <v>-1.5747327502428909E-2</v>
      </c>
      <c r="N56" s="11">
        <f t="shared" ref="N56:N67" si="13">ABS(K56-L56)</f>
        <v>1.5747327502428909E-2</v>
      </c>
      <c r="O56" s="24">
        <v>1</v>
      </c>
    </row>
    <row r="57" spans="1:15" x14ac:dyDescent="0.15">
      <c r="J57" s="10" t="s">
        <v>3</v>
      </c>
      <c r="K57" s="11">
        <v>0.93400000000000005</v>
      </c>
      <c r="L57" s="11">
        <v>1</v>
      </c>
      <c r="M57" s="17">
        <f t="shared" si="12"/>
        <v>-6.5999999999999948E-2</v>
      </c>
      <c r="N57" s="11">
        <f t="shared" si="13"/>
        <v>6.5999999999999948E-2</v>
      </c>
      <c r="O57" s="24">
        <v>2</v>
      </c>
    </row>
    <row r="58" spans="1:15" x14ac:dyDescent="0.15">
      <c r="J58" s="10" t="s">
        <v>0</v>
      </c>
      <c r="K58" s="11">
        <v>0.57199999999999995</v>
      </c>
      <c r="L58" s="11">
        <v>0.64322916666666596</v>
      </c>
      <c r="M58" s="17">
        <f t="shared" si="12"/>
        <v>-7.1229166666666011E-2</v>
      </c>
      <c r="N58" s="17">
        <f t="shared" si="13"/>
        <v>7.1229166666666011E-2</v>
      </c>
      <c r="O58" s="24">
        <v>3</v>
      </c>
    </row>
    <row r="59" spans="1:15" x14ac:dyDescent="0.15">
      <c r="J59" s="10" t="s">
        <v>6</v>
      </c>
      <c r="K59" s="11">
        <v>0.91400000000000003</v>
      </c>
      <c r="L59" s="11">
        <v>0.98595258999122004</v>
      </c>
      <c r="M59" s="17">
        <f t="shared" si="12"/>
        <v>-7.1952589991220006E-2</v>
      </c>
      <c r="N59" s="11">
        <f t="shared" si="13"/>
        <v>7.1952589991220006E-2</v>
      </c>
      <c r="O59" s="24">
        <v>4</v>
      </c>
    </row>
    <row r="60" spans="1:15" x14ac:dyDescent="0.15">
      <c r="J60" s="10" t="s">
        <v>4</v>
      </c>
      <c r="K60" s="11">
        <v>0.81499999999999995</v>
      </c>
      <c r="L60" s="11">
        <v>0.89456869009584605</v>
      </c>
      <c r="M60" s="17">
        <f t="shared" si="12"/>
        <v>-7.9568690095846106E-2</v>
      </c>
      <c r="N60" s="11">
        <f t="shared" si="13"/>
        <v>7.9568690095846106E-2</v>
      </c>
      <c r="O60" s="24">
        <v>5</v>
      </c>
    </row>
    <row r="61" spans="1:15" x14ac:dyDescent="0.15">
      <c r="J61" s="10" t="s">
        <v>13</v>
      </c>
      <c r="K61" s="11">
        <v>0.77400000000000002</v>
      </c>
      <c r="L61" s="11">
        <v>0.85620915032679701</v>
      </c>
      <c r="M61" s="17">
        <f t="shared" si="12"/>
        <v>-8.2209150326796987E-2</v>
      </c>
      <c r="N61" s="11">
        <f t="shared" si="13"/>
        <v>8.2209150326796987E-2</v>
      </c>
      <c r="O61" s="24">
        <v>6</v>
      </c>
    </row>
    <row r="62" spans="1:15" x14ac:dyDescent="0.15">
      <c r="J62" s="10" t="s">
        <v>15</v>
      </c>
      <c r="K62" s="11">
        <v>0.63500000000000001</v>
      </c>
      <c r="L62" s="11">
        <v>0.73972602739726001</v>
      </c>
      <c r="M62" s="17">
        <f t="shared" si="12"/>
        <v>-0.10472602739726</v>
      </c>
      <c r="N62" s="11">
        <f t="shared" si="13"/>
        <v>0.10472602739726</v>
      </c>
      <c r="O62" s="24">
        <v>7</v>
      </c>
    </row>
    <row r="63" spans="1:15" x14ac:dyDescent="0.15">
      <c r="J63" s="10" t="s">
        <v>48</v>
      </c>
      <c r="K63" s="11">
        <v>0.79500000000000004</v>
      </c>
      <c r="L63" s="11">
        <v>0.95075376884422103</v>
      </c>
      <c r="M63" s="17">
        <f t="shared" si="12"/>
        <v>-0.15575376884422099</v>
      </c>
      <c r="N63" s="11">
        <f t="shared" si="13"/>
        <v>0.15575376884422099</v>
      </c>
      <c r="O63" s="24">
        <v>8</v>
      </c>
    </row>
    <row r="64" spans="1:15" x14ac:dyDescent="0.15">
      <c r="J64" s="10" t="s">
        <v>10</v>
      </c>
      <c r="K64" s="11">
        <v>0.52900000000000003</v>
      </c>
      <c r="L64" s="11">
        <v>0.71184210526315705</v>
      </c>
      <c r="M64" s="17">
        <f t="shared" si="12"/>
        <v>-0.18284210526315703</v>
      </c>
      <c r="N64" s="11">
        <f t="shared" si="13"/>
        <v>0.18284210526315703</v>
      </c>
      <c r="O64" s="24">
        <v>9</v>
      </c>
    </row>
    <row r="65" spans="7:15" x14ac:dyDescent="0.15">
      <c r="J65" s="10" t="s">
        <v>65</v>
      </c>
      <c r="K65" s="11">
        <v>0.76900000000000002</v>
      </c>
      <c r="L65" s="11">
        <v>1</v>
      </c>
      <c r="M65" s="17">
        <f t="shared" si="12"/>
        <v>-0.23099999999999998</v>
      </c>
      <c r="N65" s="17">
        <f t="shared" si="13"/>
        <v>0.23099999999999998</v>
      </c>
      <c r="O65" s="24">
        <v>10</v>
      </c>
    </row>
    <row r="66" spans="7:15" x14ac:dyDescent="0.15">
      <c r="J66" s="10" t="s">
        <v>12</v>
      </c>
      <c r="K66" s="11">
        <v>0.51600000000000001</v>
      </c>
      <c r="L66" s="11">
        <v>0.78516624040920702</v>
      </c>
      <c r="M66" s="21">
        <f t="shared" si="12"/>
        <v>-0.269166240409207</v>
      </c>
      <c r="N66" s="17">
        <f t="shared" si="13"/>
        <v>0.269166240409207</v>
      </c>
      <c r="O66" s="24">
        <v>11</v>
      </c>
    </row>
    <row r="67" spans="7:15" x14ac:dyDescent="0.15">
      <c r="J67" s="10" t="s">
        <v>18</v>
      </c>
      <c r="K67" s="11">
        <v>0.32400000000000001</v>
      </c>
      <c r="L67" s="11">
        <v>0.83333333333333304</v>
      </c>
      <c r="M67" s="26">
        <f t="shared" si="12"/>
        <v>-0.50933333333333297</v>
      </c>
      <c r="N67" s="17">
        <f t="shared" si="13"/>
        <v>0.50933333333333297</v>
      </c>
      <c r="O67" s="24">
        <v>12</v>
      </c>
    </row>
    <row r="68" spans="7:15" x14ac:dyDescent="0.15">
      <c r="K68" s="7"/>
    </row>
    <row r="69" spans="7:15" x14ac:dyDescent="0.15">
      <c r="K69" s="22" t="s">
        <v>86</v>
      </c>
      <c r="L69" s="25">
        <v>0</v>
      </c>
    </row>
    <row r="70" spans="7:15" x14ac:dyDescent="0.15">
      <c r="K70" s="25" t="s">
        <v>87</v>
      </c>
      <c r="L70" s="25">
        <v>78</v>
      </c>
    </row>
    <row r="74" spans="7:15" x14ac:dyDescent="0.15">
      <c r="G74" s="19"/>
      <c r="H74" s="19"/>
    </row>
    <row r="76" spans="7:15" x14ac:dyDescent="0.15">
      <c r="G76" s="10"/>
      <c r="H76" s="10"/>
    </row>
    <row r="79" spans="7:15" x14ac:dyDescent="0.15">
      <c r="G79" s="10"/>
      <c r="H79" s="10"/>
    </row>
    <row r="80" spans="7:15" x14ac:dyDescent="0.15">
      <c r="G80" s="10"/>
      <c r="H80" s="10"/>
    </row>
    <row r="81" spans="7:8" x14ac:dyDescent="0.15">
      <c r="G81" s="10"/>
      <c r="H81" s="10"/>
    </row>
    <row r="84" spans="7:8" x14ac:dyDescent="0.15">
      <c r="G84" s="10"/>
      <c r="H84" s="10"/>
    </row>
    <row r="93" spans="7:8" x14ac:dyDescent="0.15">
      <c r="G93" s="19"/>
      <c r="H93" s="19"/>
    </row>
    <row r="95" spans="7:8" x14ac:dyDescent="0.15">
      <c r="G95" s="10"/>
      <c r="H95" s="10"/>
    </row>
    <row r="98" spans="7:8" x14ac:dyDescent="0.15">
      <c r="G98" s="10"/>
      <c r="H98" s="10"/>
    </row>
    <row r="99" spans="7:8" x14ac:dyDescent="0.15">
      <c r="G99" s="10"/>
      <c r="H99" s="10"/>
    </row>
    <row r="100" spans="7:8" x14ac:dyDescent="0.15">
      <c r="G100" s="10"/>
      <c r="H100" s="10"/>
    </row>
    <row r="103" spans="7:8" x14ac:dyDescent="0.15">
      <c r="G103" s="10"/>
      <c r="H103" s="10"/>
    </row>
  </sheetData>
  <sortState ref="A3:F15">
    <sortCondition ref="E2"/>
  </sortState>
  <dataConsolidate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2" t="s">
        <v>0</v>
      </c>
      <c r="I2" s="2">
        <v>3.0783298499999998</v>
      </c>
      <c r="J2">
        <v>624.4375</v>
      </c>
      <c r="K2" s="2">
        <v>175.518595621</v>
      </c>
      <c r="L2" s="13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2" t="s">
        <v>1</v>
      </c>
      <c r="I3" s="2">
        <v>0.13488447000000001</v>
      </c>
      <c r="J3">
        <v>6.4375</v>
      </c>
      <c r="K3" s="2">
        <v>6.7976156899999998</v>
      </c>
      <c r="L3" s="13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2" t="s">
        <v>13</v>
      </c>
      <c r="I4" s="2">
        <v>0.27790932299999999</v>
      </c>
      <c r="J4">
        <v>13.34375</v>
      </c>
      <c r="K4" s="2">
        <v>8.2949916179999992</v>
      </c>
      <c r="L4" s="13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2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2" t="s">
        <v>4</v>
      </c>
      <c r="I6" s="2">
        <v>1.2013921E-2</v>
      </c>
      <c r="J6" s="13">
        <v>1.86</v>
      </c>
      <c r="K6" s="2">
        <v>0.31890855000000001</v>
      </c>
      <c r="L6" s="13">
        <v>2.0653435729999998</v>
      </c>
      <c r="M6">
        <v>23.539295558999999</v>
      </c>
      <c r="O6" s="13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3">
        <v>80.13</v>
      </c>
      <c r="K8" s="2">
        <v>55.467774829</v>
      </c>
      <c r="L8" s="13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9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9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9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9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9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9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9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9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9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9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9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9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9">
        <f t="shared" si="0"/>
        <v>-1.8362598770852001E-2</v>
      </c>
    </row>
    <row r="15" spans="1:6" x14ac:dyDescent="0.15">
      <c r="D15" s="8"/>
      <c r="E15" s="8"/>
      <c r="F1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0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opLeftCell="G25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29" t="s">
        <v>31</v>
      </c>
      <c r="B1" s="29"/>
      <c r="C1" s="29"/>
      <c r="D1" s="29"/>
      <c r="E1" s="29"/>
      <c r="H1" s="29" t="s">
        <v>34</v>
      </c>
      <c r="I1" s="29"/>
      <c r="J1" s="29"/>
      <c r="K1" s="29"/>
      <c r="L1" s="29"/>
      <c r="P1" s="29" t="s">
        <v>33</v>
      </c>
      <c r="Q1" s="29"/>
      <c r="R1" s="29"/>
      <c r="S1" s="29"/>
      <c r="T1" s="29"/>
      <c r="W1" s="29"/>
      <c r="X1" s="29"/>
      <c r="Y1" s="29"/>
      <c r="Z1" s="29"/>
      <c r="AA1" s="29"/>
      <c r="AE1" s="29"/>
      <c r="AF1" s="29"/>
      <c r="AG1" s="29"/>
      <c r="AH1" s="29"/>
      <c r="AI1" s="29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t="s">
        <v>3</v>
      </c>
      <c r="I5" s="2">
        <v>17.861827659999999</v>
      </c>
      <c r="J5" s="13">
        <v>169.84754292100001</v>
      </c>
      <c r="K5" s="13">
        <v>50.289588531</v>
      </c>
      <c r="L5" s="13">
        <v>6902.0390906000002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/>
      <c r="H10"/>
      <c r="I10"/>
      <c r="J10"/>
      <c r="K10"/>
      <c r="L10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29" t="s">
        <v>35</v>
      </c>
      <c r="I30" s="29"/>
      <c r="J30" s="29"/>
      <c r="K30" s="29"/>
      <c r="L30" s="29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29" t="s">
        <v>36</v>
      </c>
      <c r="Q31" s="29"/>
      <c r="R31" s="29"/>
      <c r="S31" s="29"/>
      <c r="T31" s="29"/>
      <c r="W31" s="29"/>
      <c r="X31" s="29"/>
      <c r="Y31" s="29"/>
      <c r="Z31" s="29"/>
      <c r="AA31" s="29"/>
      <c r="AE31" s="29"/>
      <c r="AF31" s="29"/>
      <c r="AG31" s="29"/>
      <c r="AH31" s="29"/>
      <c r="AI31" s="29"/>
    </row>
    <row r="32" spans="1:35" x14ac:dyDescent="0.15">
      <c r="A32" s="29" t="s">
        <v>32</v>
      </c>
      <c r="B32" s="29"/>
      <c r="C32" s="29"/>
      <c r="D32" s="29"/>
      <c r="E32" s="29"/>
      <c r="H32" s="12" t="s">
        <v>0</v>
      </c>
      <c r="I32" s="13">
        <v>0.63255208333333302</v>
      </c>
      <c r="J32" s="13">
        <v>0.69270833333333304</v>
      </c>
      <c r="K32" s="13">
        <v>0.72916666666666596</v>
      </c>
      <c r="L32" s="13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2" t="s">
        <v>10</v>
      </c>
      <c r="I33" s="13">
        <v>0.69605263157894703</v>
      </c>
      <c r="J33" s="13">
        <v>0.60394736842105201</v>
      </c>
      <c r="K33" s="13">
        <v>0.63289473684210495</v>
      </c>
      <c r="L33" s="13">
        <v>0.51449999999999996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t="s">
        <v>3</v>
      </c>
      <c r="I34" s="13">
        <v>1</v>
      </c>
      <c r="J34" s="13">
        <v>1</v>
      </c>
      <c r="K34" s="13">
        <v>0.98</v>
      </c>
      <c r="L34" s="13">
        <v>0.98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W31:AA31"/>
    <mergeCell ref="W1:AA1"/>
    <mergeCell ref="AE1:AI1"/>
    <mergeCell ref="AE31:AI31"/>
    <mergeCell ref="A1:E1"/>
    <mergeCell ref="A32:E32"/>
    <mergeCell ref="P31:T31"/>
    <mergeCell ref="H30:L30"/>
    <mergeCell ref="H1:L1"/>
    <mergeCell ref="P1:T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3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5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5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-2.4235555555555555E-2</v>
      </c>
      <c r="C47" s="16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Classification Accuracy</vt:lpstr>
      <vt:lpstr>Wilcoxon Test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2018-09-03T00:13:54Z</dcterms:modified>
</cp:coreProperties>
</file>