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duplessiss_cardiff_ac_uk/Documents/THESIS_all docs/02_Data Chapter 1_UK data/"/>
    </mc:Choice>
  </mc:AlternateContent>
  <xr:revisionPtr revIDLastSave="53" documentId="13_ncr:1_{6929492E-9918-4295-A928-719728D1536C}" xr6:coauthVersionLast="47" xr6:coauthVersionMax="47" xr10:uidLastSave="{F03484E8-57C1-478C-9DD1-CDC792635D82}"/>
  <bookViews>
    <workbookView xWindow="-165" yWindow="-16365" windowWidth="29130" windowHeight="16080" xr2:uid="{5B145400-F4C1-48DD-921D-27DDADEAA546}"/>
  </bookViews>
  <sheets>
    <sheet name="Sample info" sheetId="2" r:id="rId1"/>
    <sheet name="Depth of coverage by scaffold" sheetId="3" r:id="rId2"/>
    <sheet name="Microsatellite loci" sheetId="4" r:id="rId3"/>
    <sheet name="Microsatellite data" sheetId="8" r:id="rId4"/>
    <sheet name="Mitochondrial lineages" sheetId="6" r:id="rId5"/>
    <sheet name="Survey data" sheetId="7" r:id="rId6"/>
  </sheets>
  <definedNames>
    <definedName name="_xlnm._FilterDatabase" localSheetId="1" hidden="1">'Depth of coverage by scaffold'!$A$1:$AS$46</definedName>
    <definedName name="_xlnm._FilterDatabase" localSheetId="2" hidden="1">'Microsatellite loci'!$A$1:$H$1</definedName>
    <definedName name="_xlnm._FilterDatabase" localSheetId="4" hidden="1">'Mitochondrial lineages'!$A$1:$H$63</definedName>
    <definedName name="_xlnm._FilterDatabase" localSheetId="0" hidden="1">'Sample info'!$A$1:$N$46</definedName>
    <definedName name="_xlnm._FilterDatabase" localSheetId="5" hidden="1">'Survey data'!$A$2:$O$2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7" l="1"/>
  <c r="M40" i="7"/>
  <c r="N40" i="7"/>
  <c r="O40" i="7"/>
  <c r="K40" i="7"/>
  <c r="L20" i="7"/>
  <c r="M20" i="7"/>
  <c r="N20" i="7"/>
  <c r="O20" i="7"/>
  <c r="K20" i="7"/>
  <c r="L17" i="7"/>
  <c r="M17" i="7"/>
  <c r="N17" i="7"/>
  <c r="K17" i="7"/>
  <c r="L11" i="7"/>
  <c r="M11" i="7"/>
  <c r="N11" i="7"/>
  <c r="O11" i="7"/>
  <c r="K11" i="7"/>
  <c r="L6" i="7"/>
  <c r="M6" i="7"/>
  <c r="N6" i="7"/>
  <c r="O6" i="7"/>
  <c r="K6" i="7"/>
  <c r="F40" i="7"/>
  <c r="G40" i="7"/>
  <c r="H40" i="7"/>
  <c r="I40" i="7"/>
  <c r="J40" i="7"/>
  <c r="E40" i="7"/>
  <c r="F20" i="7"/>
  <c r="G20" i="7"/>
  <c r="H20" i="7"/>
  <c r="I20" i="7"/>
  <c r="J20" i="7"/>
  <c r="E20" i="7"/>
  <c r="F17" i="7"/>
  <c r="G17" i="7"/>
  <c r="H17" i="7"/>
  <c r="I17" i="7"/>
  <c r="E17" i="7"/>
  <c r="F11" i="7"/>
  <c r="G11" i="7"/>
  <c r="H11" i="7"/>
  <c r="I11" i="7"/>
  <c r="J11" i="7"/>
  <c r="E11" i="7"/>
  <c r="F6" i="7"/>
  <c r="G6" i="7"/>
  <c r="H6" i="7"/>
  <c r="I6" i="7"/>
  <c r="J6" i="7"/>
  <c r="E6" i="7"/>
  <c r="O7" i="7"/>
  <c r="N7" i="7"/>
  <c r="M7" i="7"/>
  <c r="L7" i="7"/>
  <c r="K7" i="7"/>
  <c r="O39" i="7"/>
  <c r="N39" i="7"/>
  <c r="M39" i="7"/>
  <c r="L39" i="7"/>
  <c r="K39" i="7"/>
  <c r="O38" i="7"/>
  <c r="N38" i="7"/>
  <c r="M38" i="7"/>
  <c r="L38" i="7"/>
  <c r="K38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30" i="7"/>
  <c r="N30" i="7"/>
  <c r="M30" i="7"/>
  <c r="L30" i="7"/>
  <c r="K30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2" i="7"/>
  <c r="N22" i="7"/>
  <c r="M22" i="7"/>
  <c r="L22" i="7"/>
  <c r="K22" i="7"/>
  <c r="O21" i="7"/>
  <c r="N21" i="7"/>
  <c r="M21" i="7"/>
  <c r="L21" i="7"/>
  <c r="K21" i="7"/>
  <c r="O19" i="7"/>
  <c r="N19" i="7"/>
  <c r="M19" i="7"/>
  <c r="L19" i="7"/>
  <c r="K19" i="7"/>
  <c r="O18" i="7"/>
  <c r="N18" i="7"/>
  <c r="M18" i="7"/>
  <c r="L18" i="7"/>
  <c r="K18" i="7"/>
  <c r="N12" i="7"/>
  <c r="M12" i="7"/>
  <c r="L12" i="7"/>
  <c r="K12" i="7"/>
  <c r="N13" i="7"/>
  <c r="M13" i="7"/>
  <c r="L13" i="7"/>
  <c r="K13" i="7"/>
  <c r="N16" i="7"/>
  <c r="M16" i="7"/>
  <c r="L16" i="7"/>
  <c r="K16" i="7"/>
  <c r="N15" i="7"/>
  <c r="M15" i="7"/>
  <c r="L15" i="7"/>
  <c r="K15" i="7"/>
  <c r="N14" i="7"/>
  <c r="M14" i="7"/>
  <c r="L14" i="7"/>
  <c r="K14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4" i="7"/>
  <c r="N4" i="7"/>
  <c r="M4" i="7"/>
  <c r="L4" i="7"/>
  <c r="K4" i="7"/>
  <c r="O5" i="7"/>
  <c r="N5" i="7"/>
  <c r="M5" i="7"/>
  <c r="L5" i="7"/>
  <c r="K5" i="7"/>
  <c r="O3" i="7"/>
  <c r="N3" i="7"/>
  <c r="M3" i="7"/>
  <c r="L3" i="7"/>
  <c r="K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du Plessis</author>
  </authors>
  <commentList>
    <comment ref="B1" authorId="0" shapeId="0" xr:uid="{A45F9C40-B7E9-497F-ACD5-BFA872EC8A85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CUOP otter identifier</t>
        </r>
      </text>
    </comment>
    <comment ref="E1" authorId="0" shapeId="0" xr:uid="{FCF424BA-BBD8-40F2-AE5F-E3F94A88FCF6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As identified at post mortem from: juvenile, sub-adult or adult</t>
        </r>
      </text>
    </comment>
    <comment ref="F1" authorId="0" shapeId="0" xr:uid="{3C37BF8E-3BAE-4094-99D5-347D0C45AEC3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Date RTA otter was found, collected and frozen</t>
        </r>
      </text>
    </comment>
    <comment ref="G1" authorId="0" shapeId="0" xr:uid="{FEB64856-55D7-4FDA-A5D2-596F3C2F4519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Date of otter post mortem and muscle tissue preservation</t>
        </r>
      </text>
    </comment>
    <comment ref="J1" authorId="0" shapeId="0" xr:uid="{3081A66B-3385-4EAD-B564-7D8E0CE97A64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From fastQC on cram files</t>
        </r>
      </text>
    </comment>
    <comment ref="K1" authorId="0" shapeId="0" xr:uid="{67D8DB78-95D0-4BE4-9E06-E5892264C2CC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From fastQC on cram files</t>
        </r>
      </text>
    </comment>
    <comment ref="L1" authorId="0" shapeId="0" xr:uid="{14628941-BDA6-4E50-AD3F-D8197DAEE511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Calculated using samtools flagstat on cram files</t>
        </r>
      </text>
    </comment>
    <comment ref="M1" authorId="0" shapeId="0" xr:uid="{490A1FA8-93B0-4FA1-B78D-10D2D39D0CF3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Calculated using samtools coverage, see SM2 for details.</t>
        </r>
      </text>
    </comment>
    <comment ref="N1" authorId="0" shapeId="0" xr:uid="{34A8B93C-3BC1-4F59-A79B-3C3F76897840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Calculated using samtools coverage, see SM2 for details.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du Plessis</author>
  </authors>
  <commentList>
    <comment ref="AS25" authorId="0" shapeId="0" xr:uid="{E1A274FA-642D-4558-801C-2708CE8B1A56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Samples highlighted in orange did not assemble using Novoplasty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du Plessis</author>
  </authors>
  <commentList>
    <comment ref="G2" authorId="0" shapeId="0" xr:uid="{1A34B8B3-ED05-42E8-89FE-5F7C893F45E0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Overlapping with 04OT22.</t>
        </r>
      </text>
    </comment>
    <comment ref="G10" authorId="0" shapeId="0" xr:uid="{D43C6F92-F9FA-4EAA-9D4B-F284F1C52E45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Overlapping with Lut435.</t>
        </r>
      </text>
    </comment>
    <comment ref="G16" authorId="0" shapeId="0" xr:uid="{AD136BBE-334F-4425-A13E-9B023F2258C5}">
      <text>
        <r>
          <rPr>
            <b/>
            <sz val="9"/>
            <color indexed="81"/>
            <rFont val="Tahoma"/>
            <family val="2"/>
          </rPr>
          <t>Sarah du Plessis:</t>
        </r>
        <r>
          <rPr>
            <sz val="9"/>
            <color indexed="81"/>
            <rFont val="Tahoma"/>
            <family val="2"/>
          </rPr>
          <t xml:space="preserve">
Updated due to allele at 195 bp.</t>
        </r>
      </text>
    </comment>
  </commentList>
</comments>
</file>

<file path=xl/sharedStrings.xml><?xml version="1.0" encoding="utf-8"?>
<sst xmlns="http://schemas.openxmlformats.org/spreadsheetml/2006/main" count="1197" uniqueCount="375">
  <si>
    <t>UWCref</t>
  </si>
  <si>
    <t>Population</t>
  </si>
  <si>
    <t>Sex</t>
  </si>
  <si>
    <t>Lifestage</t>
  </si>
  <si>
    <t>Date of Collection</t>
  </si>
  <si>
    <t>Date of Preservation</t>
  </si>
  <si>
    <t>Latitude</t>
  </si>
  <si>
    <t>Longitude</t>
  </si>
  <si>
    <t>Number of raw reads (M)</t>
  </si>
  <si>
    <t xml:space="preserve">Raw reads GC % </t>
  </si>
  <si>
    <t>Number of reads mapped</t>
  </si>
  <si>
    <t>Breadth of coverage</t>
  </si>
  <si>
    <t>Depth of coverage</t>
  </si>
  <si>
    <t>mLutLut63</t>
  </si>
  <si>
    <t>East</t>
  </si>
  <si>
    <t>Female</t>
  </si>
  <si>
    <t>Adult</t>
  </si>
  <si>
    <t>mLutLut79</t>
  </si>
  <si>
    <t>North</t>
  </si>
  <si>
    <t>mLutLut59</t>
  </si>
  <si>
    <t>mLutLut21</t>
  </si>
  <si>
    <t>Juvenile</t>
  </si>
  <si>
    <t>mLutLut94</t>
  </si>
  <si>
    <t>SWEng</t>
  </si>
  <si>
    <t>mLutLut78</t>
  </si>
  <si>
    <t>Wales</t>
  </si>
  <si>
    <t>mLutLut27</t>
  </si>
  <si>
    <t>Male</t>
  </si>
  <si>
    <t>mLutLut39</t>
  </si>
  <si>
    <t>mLutLut51</t>
  </si>
  <si>
    <t>mLutLut75</t>
  </si>
  <si>
    <t>mLutLut87</t>
  </si>
  <si>
    <t>mLutLut64</t>
  </si>
  <si>
    <t>mLutLut25</t>
  </si>
  <si>
    <t>mLutLut88</t>
  </si>
  <si>
    <t>mLutLut5</t>
  </si>
  <si>
    <t>mLutLut29</t>
  </si>
  <si>
    <t>mLutLut77</t>
  </si>
  <si>
    <t>mLutLut89</t>
  </si>
  <si>
    <t>mLutLut34</t>
  </si>
  <si>
    <t>mLutLut6</t>
  </si>
  <si>
    <t>mLutLut42</t>
  </si>
  <si>
    <t>mLutLut54</t>
  </si>
  <si>
    <t>mLutLut90</t>
  </si>
  <si>
    <t>mLutLut7</t>
  </si>
  <si>
    <t>mLutLut43</t>
  </si>
  <si>
    <t>mLutLut19</t>
  </si>
  <si>
    <t>mLutLut47</t>
  </si>
  <si>
    <t>mLutLut67</t>
  </si>
  <si>
    <t>mLutLut68</t>
  </si>
  <si>
    <t>mLutLut57</t>
  </si>
  <si>
    <t>mLutLut92</t>
  </si>
  <si>
    <t>mLutLut58</t>
  </si>
  <si>
    <t>mLutLut9</t>
  </si>
  <si>
    <t>mLutLut62</t>
  </si>
  <si>
    <t>mLutLut81</t>
  </si>
  <si>
    <t>mLutLut93</t>
  </si>
  <si>
    <t>mLutLut70</t>
  </si>
  <si>
    <t>mLutLut72</t>
  </si>
  <si>
    <t>mLutLut82</t>
  </si>
  <si>
    <t>mLutLut74</t>
  </si>
  <si>
    <t>mLutLut83</t>
  </si>
  <si>
    <t>mLutLut95</t>
  </si>
  <si>
    <t>mLutLut36</t>
  </si>
  <si>
    <t>mLutLut86</t>
  </si>
  <si>
    <t>mLutLut85</t>
  </si>
  <si>
    <t>Otter ID</t>
  </si>
  <si>
    <t>LR738403.1</t>
  </si>
  <si>
    <t>LR738404.1</t>
  </si>
  <si>
    <t>LR738405.1</t>
  </si>
  <si>
    <t>LR738406.1</t>
  </si>
  <si>
    <t>LR738407.1</t>
  </si>
  <si>
    <t>LR738408.1</t>
  </si>
  <si>
    <t>LR738409.1</t>
  </si>
  <si>
    <t>LR738410.1</t>
  </si>
  <si>
    <t>LR738411.1</t>
  </si>
  <si>
    <t>LR738412.1</t>
  </si>
  <si>
    <t>LR738413.1</t>
  </si>
  <si>
    <t>LR738414.1</t>
  </si>
  <si>
    <t>LR738415.1</t>
  </si>
  <si>
    <t>LR738416.1</t>
  </si>
  <si>
    <t>LR738417.1</t>
  </si>
  <si>
    <t>LR738418.1</t>
  </si>
  <si>
    <t>LR738419.1</t>
  </si>
  <si>
    <t>LR738420.1</t>
  </si>
  <si>
    <t>LR738421.1</t>
  </si>
  <si>
    <t>LR738422.1</t>
  </si>
  <si>
    <t>CACRWI020000001.1</t>
  </si>
  <si>
    <t>CACRWI020000002.1</t>
  </si>
  <si>
    <t>CACRWI020000003.1</t>
  </si>
  <si>
    <t>CACRWI020000004.1</t>
  </si>
  <si>
    <t>CACRWI020000005.1</t>
  </si>
  <si>
    <t>CACRWI020000006.1</t>
  </si>
  <si>
    <t>CACRWI020000007.1</t>
  </si>
  <si>
    <t>CACRWI020000008.1</t>
  </si>
  <si>
    <t>CACRWI020000009.1</t>
  </si>
  <si>
    <t>CACRWI020000010.1</t>
  </si>
  <si>
    <t>CACRWI020000011.1</t>
  </si>
  <si>
    <t>CACRWI020000012.1</t>
  </si>
  <si>
    <t>CACRWI020000013.1</t>
  </si>
  <si>
    <t>CACRWI020000014.1</t>
  </si>
  <si>
    <t>CACRWI020000015.1</t>
  </si>
  <si>
    <t>CACRWI020000016.1</t>
  </si>
  <si>
    <t>CACRWI020000017.1</t>
  </si>
  <si>
    <t>CACRWI020000018.1</t>
  </si>
  <si>
    <t>CACRWI020000019.1</t>
  </si>
  <si>
    <t>CACRWI020000020.1</t>
  </si>
  <si>
    <t>CACRWI020000021.1</t>
  </si>
  <si>
    <t>CACRWI020000022.1</t>
  </si>
  <si>
    <t>CACRWI020000023.1</t>
  </si>
  <si>
    <t>LR822067.1</t>
  </si>
  <si>
    <t>Multiplex</t>
  </si>
  <si>
    <t>Primer</t>
  </si>
  <si>
    <t>F/R</t>
  </si>
  <si>
    <t>Sequence</t>
  </si>
  <si>
    <t>Dye</t>
  </si>
  <si>
    <t>Reference</t>
  </si>
  <si>
    <t>Range</t>
  </si>
  <si>
    <t>Repeat unit</t>
  </si>
  <si>
    <t>Lut435</t>
  </si>
  <si>
    <t>F</t>
  </si>
  <si>
    <t>TGAAGCCCAGCTTGGTACTTC</t>
  </si>
  <si>
    <t>6-FAM</t>
  </si>
  <si>
    <t>Dallas and Piertney 1998</t>
  </si>
  <si>
    <t>115-143</t>
  </si>
  <si>
    <t>Dinucleotide</t>
  </si>
  <si>
    <t>R</t>
  </si>
  <si>
    <t>ACAGACAGTATCCAAGGGACCTG</t>
  </si>
  <si>
    <t>-</t>
  </si>
  <si>
    <t>Lut453</t>
  </si>
  <si>
    <t>AGTGCTTTGTACTTGGTAATGG</t>
  </si>
  <si>
    <t>HEX</t>
  </si>
  <si>
    <t>119-137</t>
  </si>
  <si>
    <t>AGACTGAAAGCTCTGTGAGGTC</t>
  </si>
  <si>
    <t>04OT05</t>
  </si>
  <si>
    <t>TGGAGAAAAGCATTATCTTACTG</t>
  </si>
  <si>
    <t>Huang et al. 2005</t>
  </si>
  <si>
    <t>167-191</t>
  </si>
  <si>
    <t>Tetranucleotide</t>
  </si>
  <si>
    <t>ATTCAGGGAGGCAGGAGAGC</t>
  </si>
  <si>
    <t>Lut717</t>
  </si>
  <si>
    <t>TGTTGCCTTCAGAGTCCTGTG</t>
  </si>
  <si>
    <t>NED</t>
  </si>
  <si>
    <t>173-203</t>
  </si>
  <si>
    <t>GTCAGGCATTGTAACATATTCTCAG</t>
  </si>
  <si>
    <t>04OT22</t>
  </si>
  <si>
    <t>CTATCTGACCATTGTCCCATGA</t>
  </si>
  <si>
    <t>136-164</t>
  </si>
  <si>
    <t>ACCCATGTAGGGTGCCATGCT</t>
  </si>
  <si>
    <t>Lut604</t>
  </si>
  <si>
    <t>TATGATCCTGGTAGATTAACTTTGTG</t>
  </si>
  <si>
    <t>125-140</t>
  </si>
  <si>
    <t>TTTCAACAATTCATGCTGGAAC</t>
  </si>
  <si>
    <t>Lut733</t>
  </si>
  <si>
    <t>GATCTCATTTTAAATGTTCTTACCAC</t>
  </si>
  <si>
    <t>154-182</t>
  </si>
  <si>
    <t>TGGTTCTCTTGCAGGATCTGG</t>
  </si>
  <si>
    <t>Lut615</t>
  </si>
  <si>
    <t>TGCAAAATTAGGCATTTCATTCC</t>
  </si>
  <si>
    <t>195-229</t>
  </si>
  <si>
    <t>ATTCTCTTTTGCCCTTTGCTTC</t>
  </si>
  <si>
    <t>Lut902</t>
  </si>
  <si>
    <t>CAGGAGTGAATGTAAAGAGTTGG</t>
  </si>
  <si>
    <t>Dallas et al. 1999</t>
  </si>
  <si>
    <t>142-182</t>
  </si>
  <si>
    <t>CTTCACACCATTTGCAGACC</t>
  </si>
  <si>
    <t>Lut782</t>
  </si>
  <si>
    <t>GAGATATCACTAAGCAATACACGATG</t>
  </si>
  <si>
    <t>158-200</t>
  </si>
  <si>
    <t>ACAAAGACTGAGCAAAACAAGC</t>
  </si>
  <si>
    <t>Lut818</t>
  </si>
  <si>
    <t>AAGGATGTGAAACAGCATTG</t>
  </si>
  <si>
    <t>155-188</t>
  </si>
  <si>
    <t>CCATTTTATACACATAAATCGGAT</t>
  </si>
  <si>
    <t>Lut701</t>
  </si>
  <si>
    <t>GGAAACTGTTAAAGGAGCTCACC</t>
  </si>
  <si>
    <t>192-248</t>
  </si>
  <si>
    <t>CAGTGTTCATAAGGATGCTCCTAC</t>
  </si>
  <si>
    <t>Lut833</t>
  </si>
  <si>
    <t>CAAATATCCTTTGGACAGTCAG</t>
  </si>
  <si>
    <t>151-178</t>
  </si>
  <si>
    <t>GAAGTTATCTAATTTGGCAGTGG</t>
  </si>
  <si>
    <t>Lut715</t>
  </si>
  <si>
    <t>TTCACAATAGCCAAGATATGGAC</t>
  </si>
  <si>
    <t>187-216</t>
  </si>
  <si>
    <t>TGGCATAATATCCTTTCTCATGG</t>
  </si>
  <si>
    <t>Lut832</t>
  </si>
  <si>
    <t>TGATACTTTCTACCCAGGTGTC</t>
  </si>
  <si>
    <t>177-201</t>
  </si>
  <si>
    <t>TCCTTAGCATTATCTTATTTACCAC</t>
  </si>
  <si>
    <t>Sample accession</t>
  </si>
  <si>
    <t>Location</t>
  </si>
  <si>
    <t>Publication</t>
  </si>
  <si>
    <t>SRR19383068</t>
  </si>
  <si>
    <t>Narvik, Norway</t>
  </si>
  <si>
    <t>(de Ferran et al. 2022)</t>
  </si>
  <si>
    <t>SRR19383067</t>
  </si>
  <si>
    <t>Tyumen Oblast, Russia</t>
  </si>
  <si>
    <t>SRR11679564</t>
  </si>
  <si>
    <t>Denmark</t>
  </si>
  <si>
    <t>(Margaryan et al. 2021)</t>
  </si>
  <si>
    <t>LC049377</t>
  </si>
  <si>
    <t>China</t>
  </si>
  <si>
    <t>(Waku et al. 2016)</t>
  </si>
  <si>
    <t>LC049378</t>
  </si>
  <si>
    <t>LC049952</t>
  </si>
  <si>
    <t>Sichuan, China</t>
  </si>
  <si>
    <t>LC049953</t>
  </si>
  <si>
    <t>Unknown</t>
  </si>
  <si>
    <t>LC049954</t>
  </si>
  <si>
    <t>Sakhalin, Russia</t>
  </si>
  <si>
    <t>LC049955</t>
  </si>
  <si>
    <t>Kanagawa, Japan</t>
  </si>
  <si>
    <t>LC050126</t>
  </si>
  <si>
    <t>Kochi, Japan</t>
  </si>
  <si>
    <t>LC094961</t>
  </si>
  <si>
    <t>Laos</t>
  </si>
  <si>
    <t>Waku et al. unpublished</t>
  </si>
  <si>
    <t>LR822067/NC_062277</t>
  </si>
  <si>
    <t>SWEng, UK</t>
  </si>
  <si>
    <t>(Mead et al. 2020)</t>
  </si>
  <si>
    <t>MW316682</t>
  </si>
  <si>
    <t>Kinmen, Taiwan</t>
  </si>
  <si>
    <t>Jang-Liaw et al. unpublished</t>
  </si>
  <si>
    <t>EF672696</t>
  </si>
  <si>
    <t>Korea</t>
  </si>
  <si>
    <t>(Ki et al. 2010)</t>
  </si>
  <si>
    <t>FJ236015/NC_011358</t>
  </si>
  <si>
    <t>(Jang et al. 2009)</t>
  </si>
  <si>
    <t>MW573979</t>
  </si>
  <si>
    <t>Daejeon, South Korea</t>
  </si>
  <si>
    <t>(Kim and Jo 2021)</t>
  </si>
  <si>
    <t>KY117556</t>
  </si>
  <si>
    <t>(Mohd Salleh et al. 2017)</t>
  </si>
  <si>
    <t>This study</t>
  </si>
  <si>
    <t>Source</t>
  </si>
  <si>
    <t>SRA</t>
  </si>
  <si>
    <t>GenBank</t>
  </si>
  <si>
    <t>Outgroup</t>
  </si>
  <si>
    <t>L. l. nippon</t>
  </si>
  <si>
    <t>Previously assigned linneage</t>
  </si>
  <si>
    <t>Linneage assigned in this study</t>
  </si>
  <si>
    <t>Control Region Haplotype</t>
  </si>
  <si>
    <t>Lut3</t>
  </si>
  <si>
    <t>Lut7</t>
  </si>
  <si>
    <t>Lut6</t>
  </si>
  <si>
    <t>Lut1</t>
  </si>
  <si>
    <t>Lut4</t>
  </si>
  <si>
    <t>Whole mitochondrial genome haplotype</t>
  </si>
  <si>
    <t>1_01</t>
  </si>
  <si>
    <t>2_02</t>
  </si>
  <si>
    <t>3_01</t>
  </si>
  <si>
    <t>2_01</t>
  </si>
  <si>
    <t>3_02</t>
  </si>
  <si>
    <t>1_02</t>
  </si>
  <si>
    <t>3_03</t>
  </si>
  <si>
    <t>3_04</t>
  </si>
  <si>
    <t>3_05</t>
  </si>
  <si>
    <t>3_06</t>
  </si>
  <si>
    <t>3_07</t>
  </si>
  <si>
    <t>1_07</t>
  </si>
  <si>
    <t>3_08</t>
  </si>
  <si>
    <t>1_08</t>
  </si>
  <si>
    <t>1_03</t>
  </si>
  <si>
    <t>1_04</t>
  </si>
  <si>
    <t>1_05</t>
  </si>
  <si>
    <t>1_06</t>
  </si>
  <si>
    <t>2_03</t>
  </si>
  <si>
    <t>2_04</t>
  </si>
  <si>
    <t>3_09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</si>
  <si>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</si>
  <si>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</si>
  <si>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</si>
  <si>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</si>
  <si>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</si>
  <si>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</si>
  <si>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</si>
  <si>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</si>
  <si>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</si>
  <si>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</si>
  <si>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</si>
  <si>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Stronghold</t>
  </si>
  <si>
    <t>1977-79</t>
  </si>
  <si>
    <t>1984-86</t>
  </si>
  <si>
    <t>1991-94</t>
  </si>
  <si>
    <t>2009-10</t>
  </si>
  <si>
    <t>England</t>
  </si>
  <si>
    <t>Anglian</t>
  </si>
  <si>
    <t>Thames</t>
  </si>
  <si>
    <t>Southern</t>
  </si>
  <si>
    <t>North West</t>
  </si>
  <si>
    <t>North_England</t>
  </si>
  <si>
    <t>Northumbria</t>
  </si>
  <si>
    <t>Yorkshire</t>
  </si>
  <si>
    <t>Scotland</t>
  </si>
  <si>
    <t>Grampian</t>
  </si>
  <si>
    <t>North_Scotland</t>
  </si>
  <si>
    <t>Strathclyde &amp; Ayrshire</t>
  </si>
  <si>
    <t>Tayside &amp; Clackmannanshire</t>
  </si>
  <si>
    <t>Forth &amp; Borders</t>
  </si>
  <si>
    <t>Dumfries &amp; Galloway</t>
  </si>
  <si>
    <t>South West</t>
  </si>
  <si>
    <t>Southwest</t>
  </si>
  <si>
    <t>Wessex</t>
  </si>
  <si>
    <t>Dee</t>
  </si>
  <si>
    <t>Severn</t>
  </si>
  <si>
    <t>Wye</t>
  </si>
  <si>
    <t>Anglesey</t>
  </si>
  <si>
    <t>Cleddau</t>
  </si>
  <si>
    <t>Clwyd</t>
  </si>
  <si>
    <t>Conwy</t>
  </si>
  <si>
    <t>Dyfi/Mawddach</t>
  </si>
  <si>
    <t>Glaslyn/Lleyn</t>
  </si>
  <si>
    <t>Loughor</t>
  </si>
  <si>
    <t>Mid Glam</t>
  </si>
  <si>
    <t>Taff</t>
  </si>
  <si>
    <t>Teifi</t>
  </si>
  <si>
    <t>Tywi</t>
  </si>
  <si>
    <t>Usk</t>
  </si>
  <si>
    <t>Ystwyth</t>
  </si>
  <si>
    <t>Trent</t>
  </si>
  <si>
    <t>N/A</t>
  </si>
  <si>
    <t>National Survey</t>
  </si>
  <si>
    <t>River basin district</t>
  </si>
  <si>
    <t>Number of sites surveyed</t>
  </si>
  <si>
    <t>2000-02 (2002 in Wales, 2003-04 in Scotland)</t>
  </si>
  <si>
    <t>Number of positive sites</t>
  </si>
  <si>
    <t>Percentage of positive sites</t>
  </si>
  <si>
    <t>East_total</t>
  </si>
  <si>
    <t>North_England_total</t>
  </si>
  <si>
    <t>North_Scotland_total</t>
  </si>
  <si>
    <t>Southwest_total</t>
  </si>
  <si>
    <t>Wales_total</t>
  </si>
  <si>
    <t>Region' for plotting</t>
  </si>
  <si>
    <t>Notes</t>
  </si>
  <si>
    <t>New ID</t>
  </si>
  <si>
    <t>Lut 435</t>
  </si>
  <si>
    <t>Lut 453</t>
  </si>
  <si>
    <t>Lut 717</t>
  </si>
  <si>
    <t>Lut 604</t>
  </si>
  <si>
    <t>Lut 733</t>
  </si>
  <si>
    <t>Lut 615</t>
  </si>
  <si>
    <t>Lut 902</t>
  </si>
  <si>
    <t>Lut 782</t>
  </si>
  <si>
    <t>Lut 818</t>
  </si>
  <si>
    <t>Lut 701</t>
  </si>
  <si>
    <t>Lut 833</t>
  </si>
  <si>
    <t>Lut 715</t>
  </si>
  <si>
    <t>Lut 832</t>
  </si>
  <si>
    <t>mLutLut26</t>
  </si>
  <si>
    <t>mLutLut91</t>
  </si>
  <si>
    <t>mLutLut12</t>
  </si>
  <si>
    <t>mLutLut28</t>
  </si>
  <si>
    <t>mLutLut84</t>
  </si>
  <si>
    <t>mLutLut13</t>
  </si>
  <si>
    <t>mLutLut37</t>
  </si>
  <si>
    <t>mLutLut45</t>
  </si>
  <si>
    <t>mLutLut14</t>
  </si>
  <si>
    <t>mLutLut38</t>
  </si>
  <si>
    <t>mLutLut15</t>
  </si>
  <si>
    <t>mLutLut23</t>
  </si>
  <si>
    <t>mLutLut55</t>
  </si>
  <si>
    <t>mLutLut71</t>
  </si>
  <si>
    <t>mLutLut8</t>
  </si>
  <si>
    <t>mLutLut16</t>
  </si>
  <si>
    <t>mLutLut31</t>
  </si>
  <si>
    <t>mLutLut40</t>
  </si>
  <si>
    <t>mLutLut48</t>
  </si>
  <si>
    <t>mLutLut80</t>
  </si>
  <si>
    <t>mLutLut96</t>
  </si>
  <si>
    <t>mLutLut17</t>
  </si>
  <si>
    <t>mLutLut33</t>
  </si>
  <si>
    <t>mLutLut41</t>
  </si>
  <si>
    <t>mLutLut65</t>
  </si>
  <si>
    <t>mLutLut73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</si>
</sst>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%"/>
    <numFmt numFmtId="167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9" fontId="0" fillId="0" borderId="0" xfId="1" applyFont="1"/>
    <xf numFmtId="11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7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0" fillId="3" borderId="0" xfId="0" applyFill="1"/>
    <xf numFmtId="1" fontId="0" fillId="0" borderId="0" xfId="0" applyNumberFormat="1"/>
    <xf numFmtId="9" fontId="2" fillId="0" borderId="0" xfId="1" applyFont="1"/>
    <xf numFmtId="1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4C83-5992-4F9D-9A57-EE9479062D08}">
  <dimension ref="A1:N46"/>
  <sheetViews>
    <sheetView tabSelected="1" workbookViewId="0">
      <selection activeCell="F17" sqref="F17"/>
    </sheetView>
  </sheetViews>
  <sheetFormatPr defaultRowHeight="14.5" x14ac:dyDescent="0.35"/>
  <cols>
    <col min="1" max="14" width="13.54296875" customWidth="1"/>
  </cols>
  <sheetData>
    <row r="1" spans="1:14" s="6" customFormat="1" ht="29" x14ac:dyDescent="0.35">
      <c r="A1" s="6" t="s">
        <v>66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35">
      <c r="A2" t="s">
        <v>46</v>
      </c>
      <c r="B2">
        <v>3378</v>
      </c>
      <c r="C2" t="s">
        <v>14</v>
      </c>
      <c r="D2" t="s">
        <v>27</v>
      </c>
      <c r="E2" t="s">
        <v>16</v>
      </c>
      <c r="F2" s="7">
        <v>43255</v>
      </c>
      <c r="G2" s="7">
        <v>43377</v>
      </c>
      <c r="H2" s="4">
        <v>52.084217000000002</v>
      </c>
      <c r="I2" s="4">
        <v>-0.73610306000000003</v>
      </c>
      <c r="J2" s="1">
        <v>374</v>
      </c>
      <c r="K2" s="2">
        <v>0.45</v>
      </c>
      <c r="L2" s="3">
        <v>356003121</v>
      </c>
      <c r="M2" s="5">
        <v>0.83319660440931498</v>
      </c>
      <c r="N2" s="1">
        <v>20.5481860152412</v>
      </c>
    </row>
    <row r="3" spans="1:14" x14ac:dyDescent="0.35">
      <c r="A3" t="s">
        <v>20</v>
      </c>
      <c r="B3">
        <v>3385</v>
      </c>
      <c r="C3" t="s">
        <v>14</v>
      </c>
      <c r="D3" t="s">
        <v>15</v>
      </c>
      <c r="E3" t="s">
        <v>21</v>
      </c>
      <c r="F3" s="7">
        <v>43324</v>
      </c>
      <c r="G3" s="7">
        <v>43376</v>
      </c>
      <c r="H3" s="4">
        <v>52.948148000000003</v>
      </c>
      <c r="I3" s="4">
        <v>0.85930591999999995</v>
      </c>
      <c r="J3" s="1">
        <v>427.3</v>
      </c>
      <c r="K3" s="2">
        <v>0.5</v>
      </c>
      <c r="L3" s="3">
        <v>394921033</v>
      </c>
      <c r="M3" s="5">
        <v>0.94049046622355603</v>
      </c>
      <c r="N3" s="1">
        <v>23.9753710092292</v>
      </c>
    </row>
    <row r="4" spans="1:14" x14ac:dyDescent="0.35">
      <c r="A4" t="s">
        <v>33</v>
      </c>
      <c r="B4">
        <v>3412</v>
      </c>
      <c r="C4" t="s">
        <v>25</v>
      </c>
      <c r="D4" t="s">
        <v>27</v>
      </c>
      <c r="E4" t="s">
        <v>16</v>
      </c>
      <c r="F4" s="7">
        <v>43392</v>
      </c>
      <c r="G4" s="7">
        <v>43418</v>
      </c>
      <c r="H4" s="4">
        <v>52.152580999999998</v>
      </c>
      <c r="I4" s="4">
        <v>-4.3366758000000001</v>
      </c>
      <c r="J4" s="1">
        <v>531</v>
      </c>
      <c r="K4" s="2">
        <v>0.51</v>
      </c>
      <c r="L4" s="3">
        <v>491874260</v>
      </c>
      <c r="M4" s="5">
        <v>0.91314686683081103</v>
      </c>
      <c r="N4" s="1">
        <v>30.004131152208899</v>
      </c>
    </row>
    <row r="5" spans="1:14" x14ac:dyDescent="0.35">
      <c r="A5" t="s">
        <v>26</v>
      </c>
      <c r="B5">
        <v>3416</v>
      </c>
      <c r="C5" t="s">
        <v>18</v>
      </c>
      <c r="D5" t="s">
        <v>27</v>
      </c>
      <c r="E5" t="s">
        <v>16</v>
      </c>
      <c r="F5" s="7">
        <v>43414</v>
      </c>
      <c r="G5" s="7">
        <v>43424</v>
      </c>
      <c r="H5" s="4">
        <v>56.391312999999997</v>
      </c>
      <c r="I5" s="4">
        <v>-5.5270314000000003</v>
      </c>
      <c r="J5" s="1">
        <v>381.7</v>
      </c>
      <c r="K5" s="2">
        <v>0.43</v>
      </c>
      <c r="L5" s="3">
        <v>373462991</v>
      </c>
      <c r="M5" s="5">
        <v>0.902794354318597</v>
      </c>
      <c r="N5" s="1">
        <v>20.9474687513334</v>
      </c>
    </row>
    <row r="6" spans="1:14" x14ac:dyDescent="0.35">
      <c r="A6" t="s">
        <v>36</v>
      </c>
      <c r="B6">
        <v>3435</v>
      </c>
      <c r="C6" t="s">
        <v>18</v>
      </c>
      <c r="D6" t="s">
        <v>27</v>
      </c>
      <c r="E6" t="s">
        <v>16</v>
      </c>
      <c r="F6" s="7">
        <v>43415</v>
      </c>
      <c r="G6" s="7">
        <v>43475</v>
      </c>
      <c r="H6" s="4">
        <v>54.366036000000001</v>
      </c>
      <c r="I6" s="4">
        <v>-2.7239114</v>
      </c>
      <c r="J6" s="1">
        <v>385.8</v>
      </c>
      <c r="K6" s="2">
        <v>0.44</v>
      </c>
      <c r="L6" s="3">
        <v>368908550</v>
      </c>
      <c r="M6" s="5">
        <v>0.82872783419493201</v>
      </c>
      <c r="N6" s="1">
        <v>20.927923500302299</v>
      </c>
    </row>
    <row r="7" spans="1:14" x14ac:dyDescent="0.35">
      <c r="A7" t="s">
        <v>39</v>
      </c>
      <c r="B7">
        <v>3465</v>
      </c>
      <c r="C7" t="s">
        <v>18</v>
      </c>
      <c r="D7" t="s">
        <v>27</v>
      </c>
      <c r="E7" t="s">
        <v>16</v>
      </c>
      <c r="F7" s="7">
        <v>43408</v>
      </c>
      <c r="G7" s="7">
        <v>43516</v>
      </c>
      <c r="H7" s="4">
        <v>57.658790000000003</v>
      </c>
      <c r="I7" s="4">
        <v>-3.2518684000000002</v>
      </c>
      <c r="J7" s="1">
        <v>428</v>
      </c>
      <c r="K7" s="2">
        <v>0.49</v>
      </c>
      <c r="L7" s="3">
        <v>398123506</v>
      </c>
      <c r="M7" s="5">
        <v>0.89217577875438492</v>
      </c>
      <c r="N7" s="1">
        <v>24.283540146414001</v>
      </c>
    </row>
    <row r="8" spans="1:14" x14ac:dyDescent="0.35">
      <c r="A8" t="s">
        <v>63</v>
      </c>
      <c r="B8">
        <v>3496</v>
      </c>
      <c r="C8" t="s">
        <v>23</v>
      </c>
      <c r="D8" t="s">
        <v>27</v>
      </c>
      <c r="E8" t="s">
        <v>16</v>
      </c>
      <c r="F8" s="7">
        <v>42414</v>
      </c>
      <c r="G8" s="7">
        <v>43544</v>
      </c>
      <c r="H8" s="4">
        <v>50.375700000000002</v>
      </c>
      <c r="I8" s="4">
        <v>-4.9543822999999998</v>
      </c>
      <c r="J8" s="1">
        <v>330.4</v>
      </c>
      <c r="K8" s="2">
        <v>0.42</v>
      </c>
      <c r="L8" s="3">
        <v>319053574</v>
      </c>
      <c r="M8" s="5">
        <v>0.86045044354004896</v>
      </c>
      <c r="N8" s="1">
        <v>17.7957441266472</v>
      </c>
    </row>
    <row r="9" spans="1:14" x14ac:dyDescent="0.35">
      <c r="A9" t="s">
        <v>28</v>
      </c>
      <c r="B9">
        <v>3533</v>
      </c>
      <c r="C9" t="s">
        <v>23</v>
      </c>
      <c r="D9" t="s">
        <v>27</v>
      </c>
      <c r="E9" t="s">
        <v>16</v>
      </c>
      <c r="F9" s="7">
        <v>43014</v>
      </c>
      <c r="G9" s="7">
        <v>43565</v>
      </c>
      <c r="H9" s="4">
        <v>50.351621999999999</v>
      </c>
      <c r="I9" s="4">
        <v>-5.0952520999999997</v>
      </c>
      <c r="J9" s="1">
        <v>383.5</v>
      </c>
      <c r="K9" s="2">
        <v>0.44</v>
      </c>
      <c r="L9" s="3">
        <v>371048393</v>
      </c>
      <c r="M9" s="5">
        <v>0.91345826538466601</v>
      </c>
      <c r="N9" s="1">
        <v>20.929000291708199</v>
      </c>
    </row>
    <row r="10" spans="1:14" x14ac:dyDescent="0.35">
      <c r="A10" t="s">
        <v>41</v>
      </c>
      <c r="B10">
        <v>3555</v>
      </c>
      <c r="C10" t="s">
        <v>25</v>
      </c>
      <c r="D10" t="s">
        <v>27</v>
      </c>
      <c r="E10" t="s">
        <v>16</v>
      </c>
      <c r="F10" s="7">
        <v>43545</v>
      </c>
      <c r="G10" s="7">
        <v>43600</v>
      </c>
      <c r="H10" s="4">
        <v>52.417496</v>
      </c>
      <c r="I10" s="4">
        <v>-3.3482777000000001</v>
      </c>
      <c r="J10" s="1">
        <v>395.4</v>
      </c>
      <c r="K10" s="2">
        <v>0.48</v>
      </c>
      <c r="L10" s="3">
        <v>374110990</v>
      </c>
      <c r="M10" s="5">
        <v>0.96166674148659892</v>
      </c>
      <c r="N10" s="1">
        <v>22.426040176879098</v>
      </c>
    </row>
    <row r="11" spans="1:14" x14ac:dyDescent="0.35">
      <c r="A11" t="s">
        <v>45</v>
      </c>
      <c r="B11">
        <v>3557</v>
      </c>
      <c r="C11" t="s">
        <v>18</v>
      </c>
      <c r="D11" t="s">
        <v>27</v>
      </c>
      <c r="E11" t="s">
        <v>16</v>
      </c>
      <c r="F11" s="7">
        <v>43480</v>
      </c>
      <c r="G11" s="7">
        <v>43615</v>
      </c>
      <c r="H11" s="4">
        <v>57.235377</v>
      </c>
      <c r="I11" s="4">
        <v>-2.5350592999999999</v>
      </c>
      <c r="J11" s="1">
        <v>511.5</v>
      </c>
      <c r="K11" s="2">
        <v>0.43</v>
      </c>
      <c r="L11" s="3">
        <v>484145792</v>
      </c>
      <c r="M11" s="5">
        <v>0.96313059426106506</v>
      </c>
      <c r="N11" s="1">
        <v>28.1560515908475</v>
      </c>
    </row>
    <row r="12" spans="1:14" x14ac:dyDescent="0.35">
      <c r="A12" t="s">
        <v>47</v>
      </c>
      <c r="B12">
        <v>3579</v>
      </c>
      <c r="C12" t="s">
        <v>25</v>
      </c>
      <c r="D12" t="s">
        <v>27</v>
      </c>
      <c r="E12" t="s">
        <v>16</v>
      </c>
      <c r="F12" s="7">
        <v>43541</v>
      </c>
      <c r="G12" s="7">
        <v>43635</v>
      </c>
      <c r="H12" s="4">
        <v>51.936138</v>
      </c>
      <c r="I12" s="4">
        <v>-3.3774354999999998</v>
      </c>
      <c r="J12" s="1">
        <v>324.60000000000002</v>
      </c>
      <c r="K12" s="2">
        <v>0.44</v>
      </c>
      <c r="L12" s="3">
        <v>309401273</v>
      </c>
      <c r="M12" s="5">
        <v>0.86566389731835702</v>
      </c>
      <c r="N12" s="1">
        <v>17.310377250408401</v>
      </c>
    </row>
    <row r="13" spans="1:14" x14ac:dyDescent="0.35">
      <c r="A13" t="s">
        <v>35</v>
      </c>
      <c r="B13">
        <v>2768</v>
      </c>
      <c r="C13" t="s">
        <v>23</v>
      </c>
      <c r="D13" t="s">
        <v>27</v>
      </c>
      <c r="E13" t="s">
        <v>16</v>
      </c>
      <c r="F13" s="7">
        <v>42404</v>
      </c>
      <c r="G13" s="7">
        <v>42494</v>
      </c>
      <c r="H13" s="4">
        <v>50.709632999999997</v>
      </c>
      <c r="I13" s="4">
        <v>-4.4317460000000004</v>
      </c>
      <c r="J13" s="1">
        <v>588.1</v>
      </c>
      <c r="K13" s="2">
        <v>0.51</v>
      </c>
      <c r="L13" s="3">
        <v>549683691</v>
      </c>
      <c r="M13" s="5">
        <v>0.97019412256914506</v>
      </c>
      <c r="N13" s="1">
        <v>34.691982780095501</v>
      </c>
    </row>
    <row r="14" spans="1:14" x14ac:dyDescent="0.35">
      <c r="A14" t="s">
        <v>29</v>
      </c>
      <c r="B14">
        <v>3597</v>
      </c>
      <c r="C14" t="s">
        <v>25</v>
      </c>
      <c r="D14" t="s">
        <v>27</v>
      </c>
      <c r="E14" t="s">
        <v>16</v>
      </c>
      <c r="F14" s="7">
        <v>43506</v>
      </c>
      <c r="G14" s="7">
        <v>43726</v>
      </c>
      <c r="H14" s="4">
        <v>52.853355999999998</v>
      </c>
      <c r="I14" s="4">
        <v>-4.4933573999999998</v>
      </c>
      <c r="J14" s="1">
        <v>340.9</v>
      </c>
      <c r="K14" s="2">
        <v>0.46</v>
      </c>
      <c r="L14" s="3">
        <v>323100779</v>
      </c>
      <c r="M14" s="5">
        <v>0.95841119482136305</v>
      </c>
      <c r="N14" s="1">
        <v>18.605551144469199</v>
      </c>
    </row>
    <row r="15" spans="1:14" x14ac:dyDescent="0.35">
      <c r="A15" t="s">
        <v>42</v>
      </c>
      <c r="B15">
        <v>3603</v>
      </c>
      <c r="C15" t="s">
        <v>25</v>
      </c>
      <c r="D15" t="s">
        <v>27</v>
      </c>
      <c r="E15" t="s">
        <v>16</v>
      </c>
      <c r="F15" s="7">
        <v>43566</v>
      </c>
      <c r="G15" s="7">
        <v>43734</v>
      </c>
      <c r="H15" s="4">
        <v>53.083827999999997</v>
      </c>
      <c r="I15" s="4">
        <v>-4.2991859000000003</v>
      </c>
      <c r="J15" s="1">
        <v>524</v>
      </c>
      <c r="K15" s="2">
        <v>0.53</v>
      </c>
      <c r="L15" s="3">
        <v>486172392</v>
      </c>
      <c r="M15" s="5">
        <v>0.97254315298791694</v>
      </c>
      <c r="N15" s="1">
        <v>30.655668611006199</v>
      </c>
    </row>
    <row r="16" spans="1:14" x14ac:dyDescent="0.35">
      <c r="A16" t="s">
        <v>50</v>
      </c>
      <c r="B16">
        <v>3614</v>
      </c>
      <c r="C16" t="s">
        <v>25</v>
      </c>
      <c r="D16" t="s">
        <v>27</v>
      </c>
      <c r="E16" t="s">
        <v>16</v>
      </c>
      <c r="F16" s="7">
        <v>43579</v>
      </c>
      <c r="G16" s="7">
        <v>43740</v>
      </c>
      <c r="H16" s="4">
        <v>51.605342999999998</v>
      </c>
      <c r="I16" s="4">
        <v>-3.8011119999999998</v>
      </c>
      <c r="J16" s="1">
        <v>360</v>
      </c>
      <c r="K16" s="2">
        <v>0.48</v>
      </c>
      <c r="L16" s="3">
        <v>331529404</v>
      </c>
      <c r="M16" s="5">
        <v>0.89587513145852293</v>
      </c>
      <c r="N16" s="1">
        <v>19.827036445748</v>
      </c>
    </row>
    <row r="17" spans="1:14" x14ac:dyDescent="0.35">
      <c r="A17" t="s">
        <v>52</v>
      </c>
      <c r="B17">
        <v>3615</v>
      </c>
      <c r="C17" t="s">
        <v>25</v>
      </c>
      <c r="D17" t="s">
        <v>27</v>
      </c>
      <c r="E17" t="s">
        <v>16</v>
      </c>
      <c r="F17" s="7">
        <v>43498</v>
      </c>
      <c r="G17" s="7">
        <v>43790</v>
      </c>
      <c r="H17" s="4">
        <v>51.987420999999998</v>
      </c>
      <c r="I17" s="4">
        <v>-3.8159396000000001</v>
      </c>
      <c r="J17" s="1">
        <v>392.7</v>
      </c>
      <c r="K17" s="2">
        <v>0.48</v>
      </c>
      <c r="L17" s="3">
        <v>363319591</v>
      </c>
      <c r="M17" s="5">
        <v>0.88413518615195796</v>
      </c>
      <c r="N17" s="1">
        <v>21.420151730024301</v>
      </c>
    </row>
    <row r="18" spans="1:14" x14ac:dyDescent="0.35">
      <c r="A18" t="s">
        <v>19</v>
      </c>
      <c r="B18">
        <v>3616</v>
      </c>
      <c r="C18" t="s">
        <v>25</v>
      </c>
      <c r="D18" t="s">
        <v>15</v>
      </c>
      <c r="E18" t="s">
        <v>16</v>
      </c>
      <c r="F18" s="7">
        <v>43705</v>
      </c>
      <c r="G18" s="7">
        <v>43775</v>
      </c>
      <c r="H18" s="4">
        <v>51.859769999999997</v>
      </c>
      <c r="I18" s="4">
        <v>-4.1026723</v>
      </c>
      <c r="J18" s="1">
        <v>352.5</v>
      </c>
      <c r="K18" s="2">
        <v>0.44</v>
      </c>
      <c r="L18" s="3">
        <v>335006866</v>
      </c>
      <c r="M18" s="5">
        <v>0.8419384209885421</v>
      </c>
      <c r="N18" s="1">
        <v>19.2656722461996</v>
      </c>
    </row>
    <row r="19" spans="1:14" x14ac:dyDescent="0.35">
      <c r="A19" t="s">
        <v>40</v>
      </c>
      <c r="B19">
        <v>2846</v>
      </c>
      <c r="C19" t="s">
        <v>23</v>
      </c>
      <c r="D19" t="s">
        <v>27</v>
      </c>
      <c r="E19" t="s">
        <v>16</v>
      </c>
      <c r="F19" s="7">
        <v>42435</v>
      </c>
      <c r="G19" s="7">
        <v>42614</v>
      </c>
      <c r="H19" s="4">
        <v>50.132995999999999</v>
      </c>
      <c r="I19" s="4">
        <v>-5.5006203999999999</v>
      </c>
      <c r="J19" s="1">
        <v>379.1</v>
      </c>
      <c r="K19" s="2">
        <v>0.42</v>
      </c>
      <c r="L19" s="3">
        <v>363003822</v>
      </c>
      <c r="M19" s="5">
        <v>0.886626332701693</v>
      </c>
      <c r="N19" s="1">
        <v>19.7974975361136</v>
      </c>
    </row>
    <row r="20" spans="1:14" x14ac:dyDescent="0.35">
      <c r="A20" t="s">
        <v>54</v>
      </c>
      <c r="B20">
        <v>3626</v>
      </c>
      <c r="C20" t="s">
        <v>18</v>
      </c>
      <c r="D20" t="s">
        <v>27</v>
      </c>
      <c r="E20" t="s">
        <v>16</v>
      </c>
      <c r="F20" s="7">
        <v>43561</v>
      </c>
      <c r="G20" s="7">
        <v>43761</v>
      </c>
      <c r="H20" s="4">
        <v>57.267406000000001</v>
      </c>
      <c r="I20" s="4">
        <v>-5.7598114000000002</v>
      </c>
      <c r="J20" s="1">
        <v>437.5</v>
      </c>
      <c r="K20" s="2">
        <v>0.49</v>
      </c>
      <c r="L20" s="3">
        <v>410002113</v>
      </c>
      <c r="M20" s="5">
        <v>0.97396993755197303</v>
      </c>
      <c r="N20" s="1">
        <v>25.129391470575101</v>
      </c>
    </row>
    <row r="21" spans="1:14" x14ac:dyDescent="0.35">
      <c r="A21" t="s">
        <v>13</v>
      </c>
      <c r="B21">
        <v>3631</v>
      </c>
      <c r="C21" t="s">
        <v>14</v>
      </c>
      <c r="D21" t="s">
        <v>15</v>
      </c>
      <c r="E21" t="s">
        <v>16</v>
      </c>
      <c r="F21" s="7">
        <v>43649</v>
      </c>
      <c r="G21" s="7">
        <v>43769</v>
      </c>
      <c r="H21" s="4">
        <v>51.773774000000003</v>
      </c>
      <c r="I21" s="4">
        <v>0.58398998000000002</v>
      </c>
      <c r="J21" s="1">
        <v>478.4</v>
      </c>
      <c r="K21" s="2">
        <v>0.49</v>
      </c>
      <c r="L21" s="3">
        <v>441604413</v>
      </c>
      <c r="M21" s="5">
        <v>0.90395387003547101</v>
      </c>
      <c r="N21" s="1">
        <v>26.608720135848401</v>
      </c>
    </row>
    <row r="22" spans="1:14" x14ac:dyDescent="0.35">
      <c r="A22" t="s">
        <v>32</v>
      </c>
      <c r="B22">
        <v>3632</v>
      </c>
      <c r="C22" t="s">
        <v>14</v>
      </c>
      <c r="D22" t="s">
        <v>27</v>
      </c>
      <c r="E22" t="s">
        <v>21</v>
      </c>
      <c r="F22" s="7">
        <v>43550</v>
      </c>
      <c r="G22" s="7">
        <v>43774</v>
      </c>
      <c r="H22" s="4">
        <v>52.240138999999999</v>
      </c>
      <c r="I22" s="4">
        <v>1.5929502</v>
      </c>
      <c r="J22" s="1">
        <v>412.4</v>
      </c>
      <c r="K22" s="2">
        <v>0.46</v>
      </c>
      <c r="L22" s="3">
        <v>387701397</v>
      </c>
      <c r="M22" s="5">
        <v>0.86077970267458492</v>
      </c>
      <c r="N22" s="1">
        <v>22.630821024172</v>
      </c>
    </row>
    <row r="23" spans="1:14" x14ac:dyDescent="0.35">
      <c r="A23" t="s">
        <v>48</v>
      </c>
      <c r="B23">
        <v>3636</v>
      </c>
      <c r="C23" t="s">
        <v>18</v>
      </c>
      <c r="D23" t="s">
        <v>27</v>
      </c>
      <c r="E23" t="s">
        <v>16</v>
      </c>
      <c r="F23" s="7">
        <v>43512</v>
      </c>
      <c r="G23" s="7">
        <v>43777</v>
      </c>
      <c r="H23" s="4">
        <v>56.471139000000001</v>
      </c>
      <c r="I23" s="4">
        <v>-6.0140950999999996</v>
      </c>
      <c r="J23" s="1">
        <v>303.10000000000002</v>
      </c>
      <c r="K23" s="2">
        <v>0.45</v>
      </c>
      <c r="L23" s="3">
        <v>285772342</v>
      </c>
      <c r="M23" s="5">
        <v>0.80796525554577303</v>
      </c>
      <c r="N23" s="1">
        <v>16.386315421787199</v>
      </c>
    </row>
    <row r="24" spans="1:14" x14ac:dyDescent="0.35">
      <c r="A24" t="s">
        <v>49</v>
      </c>
      <c r="B24">
        <v>3637</v>
      </c>
      <c r="C24" t="s">
        <v>18</v>
      </c>
      <c r="D24" t="s">
        <v>27</v>
      </c>
      <c r="E24" t="s">
        <v>16</v>
      </c>
      <c r="F24" s="7">
        <v>43497</v>
      </c>
      <c r="G24" s="7">
        <v>43781</v>
      </c>
      <c r="H24" s="4">
        <v>56.694817999999998</v>
      </c>
      <c r="I24" s="4">
        <v>-5.571739</v>
      </c>
      <c r="J24" s="1">
        <v>393.7</v>
      </c>
      <c r="K24" s="2">
        <v>0.51</v>
      </c>
      <c r="L24" s="3">
        <v>364052733</v>
      </c>
      <c r="M24" s="5">
        <v>0.94089965885359006</v>
      </c>
      <c r="N24" s="1">
        <v>22.167576119962899</v>
      </c>
    </row>
    <row r="25" spans="1:14" x14ac:dyDescent="0.35">
      <c r="A25" t="s">
        <v>44</v>
      </c>
      <c r="B25">
        <v>2848</v>
      </c>
      <c r="C25" t="s">
        <v>23</v>
      </c>
      <c r="D25" t="s">
        <v>27</v>
      </c>
      <c r="E25" t="s">
        <v>21</v>
      </c>
      <c r="F25" s="7">
        <v>42428</v>
      </c>
      <c r="G25" s="7">
        <v>42614</v>
      </c>
      <c r="H25" s="4">
        <v>50.412517999999999</v>
      </c>
      <c r="I25" s="4">
        <v>-4.3334032999999996</v>
      </c>
      <c r="J25" s="1">
        <v>348.7</v>
      </c>
      <c r="K25" s="2">
        <v>0.42</v>
      </c>
      <c r="L25" s="3">
        <v>337083344</v>
      </c>
      <c r="M25" s="5">
        <v>0.799792528114457</v>
      </c>
      <c r="N25" s="1">
        <v>18.296253054963</v>
      </c>
    </row>
    <row r="26" spans="1:14" x14ac:dyDescent="0.35">
      <c r="A26" t="s">
        <v>57</v>
      </c>
      <c r="B26">
        <v>3650</v>
      </c>
      <c r="C26" t="s">
        <v>18</v>
      </c>
      <c r="D26" t="s">
        <v>27</v>
      </c>
      <c r="E26" t="s">
        <v>16</v>
      </c>
      <c r="F26" s="7">
        <v>43421</v>
      </c>
      <c r="G26" s="7">
        <v>43788</v>
      </c>
      <c r="H26" s="4">
        <v>56.318078</v>
      </c>
      <c r="I26" s="4">
        <v>-6.2414152999999999</v>
      </c>
      <c r="J26" s="1">
        <v>489.7</v>
      </c>
      <c r="K26" s="2">
        <v>0.5</v>
      </c>
      <c r="L26" s="3">
        <v>450888589</v>
      </c>
      <c r="M26" s="5">
        <v>0.98147103871815899</v>
      </c>
      <c r="N26" s="1">
        <v>27.898496336052101</v>
      </c>
    </row>
    <row r="27" spans="1:14" x14ac:dyDescent="0.35">
      <c r="A27" t="s">
        <v>58</v>
      </c>
      <c r="B27">
        <v>3661</v>
      </c>
      <c r="C27" t="s">
        <v>18</v>
      </c>
      <c r="D27" t="s">
        <v>27</v>
      </c>
      <c r="E27" t="s">
        <v>16</v>
      </c>
      <c r="F27" s="7">
        <v>43745</v>
      </c>
      <c r="G27" s="7">
        <v>43810</v>
      </c>
      <c r="H27" s="4">
        <v>54.261015999999998</v>
      </c>
      <c r="I27" s="4">
        <v>-2.7521898999999999</v>
      </c>
      <c r="J27" s="1">
        <v>401.3</v>
      </c>
      <c r="K27" s="2">
        <v>0.51</v>
      </c>
      <c r="L27" s="3">
        <v>366061284</v>
      </c>
      <c r="M27" s="5">
        <v>0.91974471769763699</v>
      </c>
      <c r="N27" s="1">
        <v>22.803409256700199</v>
      </c>
    </row>
    <row r="28" spans="1:14" x14ac:dyDescent="0.35">
      <c r="A28" t="s">
        <v>60</v>
      </c>
      <c r="B28">
        <v>3670</v>
      </c>
      <c r="C28" t="s">
        <v>14</v>
      </c>
      <c r="D28" t="s">
        <v>27</v>
      </c>
      <c r="E28" t="s">
        <v>16</v>
      </c>
      <c r="F28" s="7">
        <v>43765</v>
      </c>
      <c r="G28" s="7">
        <v>43803</v>
      </c>
      <c r="H28" s="4">
        <v>52.276179999999997</v>
      </c>
      <c r="I28" s="4">
        <v>0.14880852</v>
      </c>
      <c r="J28" s="1">
        <v>393.2</v>
      </c>
      <c r="K28" s="2">
        <v>0.51</v>
      </c>
      <c r="L28" s="3">
        <v>364124274</v>
      </c>
      <c r="M28" s="5">
        <v>0.88149298422858091</v>
      </c>
      <c r="N28" s="1">
        <v>22.348551386241901</v>
      </c>
    </row>
    <row r="29" spans="1:14" x14ac:dyDescent="0.35">
      <c r="A29" t="s">
        <v>30</v>
      </c>
      <c r="B29">
        <v>3680</v>
      </c>
      <c r="C29" t="s">
        <v>25</v>
      </c>
      <c r="D29" t="s">
        <v>27</v>
      </c>
      <c r="E29" t="s">
        <v>16</v>
      </c>
      <c r="F29" s="7">
        <v>43785</v>
      </c>
      <c r="G29" s="7">
        <v>43817</v>
      </c>
      <c r="H29" s="4">
        <v>52.024714000000003</v>
      </c>
      <c r="I29" s="4">
        <v>-4.2585458000000003</v>
      </c>
      <c r="J29" s="1">
        <v>589.1</v>
      </c>
      <c r="K29" s="2">
        <v>0.52</v>
      </c>
      <c r="L29" s="3">
        <v>540120558</v>
      </c>
      <c r="M29" s="5">
        <v>0.85382593001225804</v>
      </c>
      <c r="N29" s="1">
        <v>34.6720075957967</v>
      </c>
    </row>
    <row r="30" spans="1:14" x14ac:dyDescent="0.35">
      <c r="A30" t="s">
        <v>37</v>
      </c>
      <c r="B30">
        <v>3693</v>
      </c>
      <c r="C30" t="s">
        <v>23</v>
      </c>
      <c r="D30" t="s">
        <v>27</v>
      </c>
      <c r="E30" t="s">
        <v>16</v>
      </c>
      <c r="F30" s="7">
        <v>43800</v>
      </c>
      <c r="G30" s="7">
        <v>43859</v>
      </c>
      <c r="H30" s="4">
        <v>50.706150999999998</v>
      </c>
      <c r="I30" s="4">
        <v>-3.3506686000000001</v>
      </c>
      <c r="J30" s="1">
        <v>512.6</v>
      </c>
      <c r="K30" s="2">
        <v>0.54</v>
      </c>
      <c r="L30" s="3">
        <v>470438311</v>
      </c>
      <c r="M30" s="5">
        <v>0.88738212522208004</v>
      </c>
      <c r="N30" s="1">
        <v>30.3769291037658</v>
      </c>
    </row>
    <row r="31" spans="1:14" x14ac:dyDescent="0.35">
      <c r="A31" t="s">
        <v>24</v>
      </c>
      <c r="B31">
        <v>3697</v>
      </c>
      <c r="C31" t="s">
        <v>14</v>
      </c>
      <c r="D31" t="s">
        <v>27</v>
      </c>
      <c r="E31" t="s">
        <v>16</v>
      </c>
      <c r="F31" s="7">
        <v>43798</v>
      </c>
      <c r="G31" s="7">
        <v>43852</v>
      </c>
      <c r="H31" s="4">
        <v>52.241329</v>
      </c>
      <c r="I31" s="4">
        <v>-0.2631406</v>
      </c>
      <c r="J31" s="1">
        <v>510.3</v>
      </c>
      <c r="K31" s="2">
        <v>0.54</v>
      </c>
      <c r="L31" s="3">
        <v>467291607</v>
      </c>
      <c r="M31" s="5">
        <v>0.84615395977989705</v>
      </c>
      <c r="N31" s="1">
        <v>30.2545018547818</v>
      </c>
    </row>
    <row r="32" spans="1:14" x14ac:dyDescent="0.35">
      <c r="A32" t="s">
        <v>17</v>
      </c>
      <c r="B32">
        <v>3699</v>
      </c>
      <c r="C32" t="s">
        <v>18</v>
      </c>
      <c r="D32" t="s">
        <v>15</v>
      </c>
      <c r="E32" t="s">
        <v>16</v>
      </c>
      <c r="F32" s="7">
        <v>43839</v>
      </c>
      <c r="G32" s="7">
        <v>43852</v>
      </c>
      <c r="H32" s="4">
        <v>57.669545999999997</v>
      </c>
      <c r="I32" s="4">
        <v>-4.0737863000000001</v>
      </c>
      <c r="J32" s="1">
        <v>501.6</v>
      </c>
      <c r="K32" s="2">
        <v>0.51</v>
      </c>
      <c r="L32" s="3">
        <v>474346549</v>
      </c>
      <c r="M32" s="5">
        <v>0.87444617630515697</v>
      </c>
      <c r="N32" s="1">
        <v>30.1333771836279</v>
      </c>
    </row>
    <row r="33" spans="1:14" x14ac:dyDescent="0.35">
      <c r="A33" t="s">
        <v>55</v>
      </c>
      <c r="B33">
        <v>3708</v>
      </c>
      <c r="C33" t="s">
        <v>14</v>
      </c>
      <c r="D33" t="s">
        <v>27</v>
      </c>
      <c r="E33" t="s">
        <v>16</v>
      </c>
      <c r="F33" s="7">
        <v>43541</v>
      </c>
      <c r="G33" s="7">
        <v>43865</v>
      </c>
      <c r="H33" s="4">
        <v>51.842067</v>
      </c>
      <c r="I33" s="4">
        <v>0.60763093999999995</v>
      </c>
      <c r="J33" s="1">
        <v>661.3</v>
      </c>
      <c r="K33" s="2">
        <v>0.5</v>
      </c>
      <c r="L33" s="3">
        <v>629411821</v>
      </c>
      <c r="M33" s="5">
        <v>0.93515269079901697</v>
      </c>
      <c r="N33" s="1">
        <v>39.830166777092302</v>
      </c>
    </row>
    <row r="34" spans="1:14" x14ac:dyDescent="0.35">
      <c r="A34" t="s">
        <v>59</v>
      </c>
      <c r="B34">
        <v>3711</v>
      </c>
      <c r="C34" t="s">
        <v>18</v>
      </c>
      <c r="D34" t="s">
        <v>27</v>
      </c>
      <c r="E34" t="s">
        <v>16</v>
      </c>
      <c r="F34" s="7">
        <v>43802</v>
      </c>
      <c r="G34" s="7">
        <v>43873</v>
      </c>
      <c r="H34" s="4">
        <v>54.454912</v>
      </c>
      <c r="I34" s="4">
        <v>-0.56377394999999997</v>
      </c>
      <c r="J34" s="1">
        <v>552</v>
      </c>
      <c r="K34" s="2">
        <v>0.5</v>
      </c>
      <c r="L34" s="3">
        <v>513390314</v>
      </c>
      <c r="M34" s="5">
        <v>0.84360831181951701</v>
      </c>
      <c r="N34" s="1">
        <v>32.920567265705699</v>
      </c>
    </row>
    <row r="35" spans="1:14" x14ac:dyDescent="0.35">
      <c r="A35" t="s">
        <v>61</v>
      </c>
      <c r="B35">
        <v>3718</v>
      </c>
      <c r="C35" t="s">
        <v>14</v>
      </c>
      <c r="D35" t="s">
        <v>27</v>
      </c>
      <c r="E35" t="s">
        <v>16</v>
      </c>
      <c r="F35" s="7">
        <v>43858</v>
      </c>
      <c r="G35" s="7">
        <v>43887</v>
      </c>
      <c r="H35" s="4">
        <v>51.767643999999997</v>
      </c>
      <c r="I35" s="4">
        <v>0.48712087999999998</v>
      </c>
      <c r="J35" s="1">
        <v>668.6</v>
      </c>
      <c r="K35" s="2">
        <v>0.52</v>
      </c>
      <c r="L35" s="3">
        <v>622912004</v>
      </c>
      <c r="M35" s="5">
        <v>0.93579644619821101</v>
      </c>
      <c r="N35" s="1">
        <v>40.044920771615402</v>
      </c>
    </row>
    <row r="36" spans="1:14" x14ac:dyDescent="0.35">
      <c r="A36" t="s">
        <v>65</v>
      </c>
      <c r="B36">
        <v>3722</v>
      </c>
      <c r="C36" t="s">
        <v>14</v>
      </c>
      <c r="D36" t="s">
        <v>27</v>
      </c>
      <c r="E36" t="s">
        <v>16</v>
      </c>
      <c r="F36" s="7">
        <v>43856</v>
      </c>
      <c r="G36" s="7">
        <v>43887</v>
      </c>
      <c r="H36" s="4">
        <v>52.367590999999997</v>
      </c>
      <c r="I36" s="4">
        <v>6.5107259000000001E-2</v>
      </c>
      <c r="J36" s="1">
        <v>356.6</v>
      </c>
      <c r="K36" s="2">
        <v>0.48</v>
      </c>
      <c r="L36" s="3">
        <v>332614470</v>
      </c>
      <c r="M36" s="5">
        <v>0.93620769156585493</v>
      </c>
      <c r="N36" s="1">
        <v>19.4148227097809</v>
      </c>
    </row>
    <row r="37" spans="1:14" x14ac:dyDescent="0.35">
      <c r="A37" t="s">
        <v>64</v>
      </c>
      <c r="B37">
        <v>3735</v>
      </c>
      <c r="C37" t="s">
        <v>18</v>
      </c>
      <c r="D37" t="s">
        <v>27</v>
      </c>
      <c r="E37" t="s">
        <v>16</v>
      </c>
      <c r="F37" s="7">
        <v>43713</v>
      </c>
      <c r="G37" s="7">
        <v>44104</v>
      </c>
      <c r="H37" s="4">
        <v>56.120184999999999</v>
      </c>
      <c r="I37" s="4">
        <v>-3.3831980000000001</v>
      </c>
      <c r="J37" s="1">
        <v>423.2</v>
      </c>
      <c r="K37" s="2">
        <v>0.5</v>
      </c>
      <c r="L37" s="3">
        <v>392038715</v>
      </c>
      <c r="M37" s="5">
        <v>0.89859304911147408</v>
      </c>
      <c r="N37" s="1">
        <v>23.744201393235301</v>
      </c>
    </row>
    <row r="38" spans="1:14" x14ac:dyDescent="0.35">
      <c r="A38" t="s">
        <v>31</v>
      </c>
      <c r="B38">
        <v>3745</v>
      </c>
      <c r="C38" t="s">
        <v>25</v>
      </c>
      <c r="D38" t="s">
        <v>27</v>
      </c>
      <c r="E38" t="s">
        <v>16</v>
      </c>
      <c r="F38" s="7">
        <v>43716</v>
      </c>
      <c r="G38" s="7">
        <v>43895</v>
      </c>
      <c r="H38" s="4">
        <v>51.658141000000001</v>
      </c>
      <c r="I38" s="4">
        <v>-4.9251607999999996</v>
      </c>
      <c r="J38" s="1">
        <v>399.3</v>
      </c>
      <c r="K38" s="2">
        <v>0.5</v>
      </c>
      <c r="L38" s="3">
        <v>370287472</v>
      </c>
      <c r="M38" s="5">
        <v>0.93623850713006607</v>
      </c>
      <c r="N38" s="1">
        <v>22.358042647027901</v>
      </c>
    </row>
    <row r="39" spans="1:14" x14ac:dyDescent="0.35">
      <c r="A39" t="s">
        <v>34</v>
      </c>
      <c r="B39">
        <v>3752</v>
      </c>
      <c r="C39" t="s">
        <v>25</v>
      </c>
      <c r="D39" t="s">
        <v>27</v>
      </c>
      <c r="E39" t="s">
        <v>21</v>
      </c>
      <c r="F39" s="7">
        <v>43865</v>
      </c>
      <c r="G39" s="7">
        <v>44111</v>
      </c>
      <c r="H39" s="4">
        <v>52.970277000000003</v>
      </c>
      <c r="I39" s="4">
        <v>-3.1549950999999998</v>
      </c>
      <c r="J39" s="1">
        <v>460.7</v>
      </c>
      <c r="K39" s="2">
        <v>0.47</v>
      </c>
      <c r="L39" s="3">
        <v>432339838</v>
      </c>
      <c r="M39" s="5">
        <v>0.90972486006839504</v>
      </c>
      <c r="N39" s="1">
        <v>25.888670630551701</v>
      </c>
    </row>
    <row r="40" spans="1:14" x14ac:dyDescent="0.35">
      <c r="A40" t="s">
        <v>38</v>
      </c>
      <c r="B40">
        <v>3757</v>
      </c>
      <c r="C40" t="s">
        <v>25</v>
      </c>
      <c r="D40" t="s">
        <v>27</v>
      </c>
      <c r="E40" t="s">
        <v>16</v>
      </c>
      <c r="F40" s="7">
        <v>43886</v>
      </c>
      <c r="G40" s="7">
        <v>44118</v>
      </c>
      <c r="H40" s="4">
        <v>53.201799000000001</v>
      </c>
      <c r="I40" s="4">
        <v>-4.0979970000000003</v>
      </c>
      <c r="J40" s="1">
        <v>506.2</v>
      </c>
      <c r="K40" s="2">
        <v>0.51</v>
      </c>
      <c r="L40" s="3">
        <v>462800732</v>
      </c>
      <c r="M40" s="5">
        <v>0.90912396443291499</v>
      </c>
      <c r="N40" s="1">
        <v>29.0669788228067</v>
      </c>
    </row>
    <row r="41" spans="1:14" x14ac:dyDescent="0.35">
      <c r="A41" t="s">
        <v>53</v>
      </c>
      <c r="B41">
        <v>3071</v>
      </c>
      <c r="C41" t="s">
        <v>23</v>
      </c>
      <c r="D41" t="s">
        <v>27</v>
      </c>
      <c r="E41" t="s">
        <v>16</v>
      </c>
      <c r="F41" s="7">
        <v>42856</v>
      </c>
      <c r="G41" s="7">
        <v>42893</v>
      </c>
      <c r="H41" s="4">
        <v>50.748835999999997</v>
      </c>
      <c r="I41" s="4">
        <v>-3.2858833999999999</v>
      </c>
      <c r="J41" s="1">
        <v>457.7</v>
      </c>
      <c r="K41" s="2">
        <v>0.43</v>
      </c>
      <c r="L41" s="3">
        <v>442691804</v>
      </c>
      <c r="M41" s="5">
        <v>0.86300844476854</v>
      </c>
      <c r="N41" s="1">
        <v>25.029583265120198</v>
      </c>
    </row>
    <row r="42" spans="1:14" x14ac:dyDescent="0.35">
      <c r="A42" t="s">
        <v>43</v>
      </c>
      <c r="B42">
        <v>3767</v>
      </c>
      <c r="C42" t="s">
        <v>14</v>
      </c>
      <c r="D42" t="s">
        <v>27</v>
      </c>
      <c r="E42" t="s">
        <v>16</v>
      </c>
      <c r="F42" s="7">
        <v>43766</v>
      </c>
      <c r="G42" s="7">
        <v>44096</v>
      </c>
      <c r="H42" s="4">
        <v>51.652659</v>
      </c>
      <c r="I42" s="4">
        <v>-1.1702573999999999</v>
      </c>
      <c r="J42" s="1">
        <v>449.6</v>
      </c>
      <c r="K42" s="2">
        <v>0.52</v>
      </c>
      <c r="L42" s="3">
        <v>409802192</v>
      </c>
      <c r="M42" s="5">
        <v>0.87036401169893096</v>
      </c>
      <c r="N42" s="1">
        <v>25.696896552316002</v>
      </c>
    </row>
    <row r="43" spans="1:14" x14ac:dyDescent="0.35">
      <c r="A43" t="s">
        <v>51</v>
      </c>
      <c r="B43">
        <v>3779</v>
      </c>
      <c r="C43" t="s">
        <v>14</v>
      </c>
      <c r="D43" t="s">
        <v>27</v>
      </c>
      <c r="E43" t="s">
        <v>21</v>
      </c>
      <c r="F43" s="7">
        <v>43535</v>
      </c>
      <c r="G43" s="7">
        <v>44146</v>
      </c>
      <c r="H43" s="4">
        <v>51.436866000000002</v>
      </c>
      <c r="I43" s="4">
        <v>-1.3858410999999999</v>
      </c>
      <c r="J43" s="1">
        <v>628.29999999999995</v>
      </c>
      <c r="K43" s="2">
        <v>0.54</v>
      </c>
      <c r="L43" s="3">
        <v>572012828</v>
      </c>
      <c r="M43" s="5">
        <v>0.90003042209896611</v>
      </c>
      <c r="N43" s="1">
        <v>37.138810786645102</v>
      </c>
    </row>
    <row r="44" spans="1:14" x14ac:dyDescent="0.35">
      <c r="A44" t="s">
        <v>56</v>
      </c>
      <c r="B44">
        <v>3781</v>
      </c>
      <c r="C44" t="s">
        <v>14</v>
      </c>
      <c r="D44" t="s">
        <v>27</v>
      </c>
      <c r="E44" t="s">
        <v>16</v>
      </c>
      <c r="F44" s="7">
        <v>43521</v>
      </c>
      <c r="G44" s="7">
        <v>44104</v>
      </c>
      <c r="H44" s="4">
        <v>51.147531000000001</v>
      </c>
      <c r="I44" s="4">
        <v>-0.97061503000000005</v>
      </c>
      <c r="J44" s="1">
        <v>560</v>
      </c>
      <c r="K44" s="2">
        <v>0.54</v>
      </c>
      <c r="L44" s="3">
        <v>509153160</v>
      </c>
      <c r="M44" s="5">
        <v>0.85052221418329699</v>
      </c>
      <c r="N44" s="1">
        <v>32.997002328422198</v>
      </c>
    </row>
    <row r="45" spans="1:14" x14ac:dyDescent="0.35">
      <c r="A45" t="s">
        <v>22</v>
      </c>
      <c r="B45">
        <v>3786</v>
      </c>
      <c r="C45" t="s">
        <v>23</v>
      </c>
      <c r="D45" t="s">
        <v>15</v>
      </c>
      <c r="E45" t="s">
        <v>16</v>
      </c>
      <c r="F45" s="7">
        <v>43906</v>
      </c>
      <c r="G45" s="7">
        <v>44146</v>
      </c>
      <c r="H45" s="4">
        <v>51.212552000000002</v>
      </c>
      <c r="I45" s="4">
        <v>-3.5704878999999998</v>
      </c>
      <c r="J45" s="1">
        <v>335.6</v>
      </c>
      <c r="K45" s="2">
        <v>0.46</v>
      </c>
      <c r="L45" s="3">
        <v>318669516</v>
      </c>
      <c r="M45" s="5">
        <v>0.85396174577364303</v>
      </c>
      <c r="N45" s="1">
        <v>18.0479972919284</v>
      </c>
    </row>
    <row r="46" spans="1:14" x14ac:dyDescent="0.35">
      <c r="A46" t="s">
        <v>62</v>
      </c>
      <c r="B46">
        <v>3795</v>
      </c>
      <c r="C46" t="s">
        <v>18</v>
      </c>
      <c r="D46" t="s">
        <v>27</v>
      </c>
      <c r="E46" t="s">
        <v>16</v>
      </c>
      <c r="F46" s="7">
        <v>44064</v>
      </c>
      <c r="G46" s="7">
        <v>44144</v>
      </c>
      <c r="H46" s="4">
        <v>57.296154000000001</v>
      </c>
      <c r="I46" s="4">
        <v>-6.1597166000000003</v>
      </c>
      <c r="J46" s="1">
        <v>406.3</v>
      </c>
      <c r="K46" s="2">
        <v>0.47</v>
      </c>
      <c r="L46" s="3">
        <v>378648327</v>
      </c>
      <c r="M46" s="5">
        <v>0.88735069091164309</v>
      </c>
      <c r="N46" s="1">
        <v>21.9605429394914</v>
      </c>
    </row>
  </sheetData>
  <autoFilter ref="A1:N46" xr:uid="{C3224C83-5992-4F9D-9A57-EE9479062D08}">
    <sortState xmlns:xlrd2="http://schemas.microsoft.com/office/spreadsheetml/2017/richdata2" ref="A2:N46">
      <sortCondition ref="A1:A46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AC3B-4671-483B-B052-4EB1F5416A85}">
  <dimension ref="A1:AS46"/>
  <sheetViews>
    <sheetView workbookViewId="0">
      <selection activeCell="B31" sqref="B31"/>
    </sheetView>
  </sheetViews>
  <sheetFormatPr defaultRowHeight="14.5" x14ac:dyDescent="0.35"/>
  <cols>
    <col min="1" max="1" width="13.54296875" customWidth="1"/>
    <col min="2" max="45" width="10.08984375" customWidth="1"/>
  </cols>
  <sheetData>
    <row r="1" spans="1:45" ht="29" x14ac:dyDescent="0.35">
      <c r="A1" s="6" t="s">
        <v>66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6" t="s">
        <v>84</v>
      </c>
      <c r="T1" s="6" t="s">
        <v>85</v>
      </c>
      <c r="U1" s="6" t="s">
        <v>86</v>
      </c>
      <c r="V1" s="6" t="s">
        <v>87</v>
      </c>
      <c r="W1" s="6" t="s">
        <v>88</v>
      </c>
      <c r="X1" s="6" t="s">
        <v>89</v>
      </c>
      <c r="Y1" s="6" t="s">
        <v>90</v>
      </c>
      <c r="Z1" s="6" t="s">
        <v>91</v>
      </c>
      <c r="AA1" s="6" t="s">
        <v>92</v>
      </c>
      <c r="AB1" s="6" t="s">
        <v>93</v>
      </c>
      <c r="AC1" s="6" t="s">
        <v>94</v>
      </c>
      <c r="AD1" s="6" t="s">
        <v>95</v>
      </c>
      <c r="AE1" s="6" t="s">
        <v>96</v>
      </c>
      <c r="AF1" s="6" t="s">
        <v>97</v>
      </c>
      <c r="AG1" s="6" t="s">
        <v>98</v>
      </c>
      <c r="AH1" s="6" t="s">
        <v>99</v>
      </c>
      <c r="AI1" s="6" t="s">
        <v>100</v>
      </c>
      <c r="AJ1" s="6" t="s">
        <v>101</v>
      </c>
      <c r="AK1" s="6" t="s">
        <v>102</v>
      </c>
      <c r="AL1" s="6" t="s">
        <v>103</v>
      </c>
      <c r="AM1" s="6" t="s">
        <v>104</v>
      </c>
      <c r="AN1" s="6" t="s">
        <v>105</v>
      </c>
      <c r="AO1" s="6" t="s">
        <v>106</v>
      </c>
      <c r="AP1" s="6" t="s">
        <v>107</v>
      </c>
      <c r="AQ1" s="6" t="s">
        <v>108</v>
      </c>
      <c r="AR1" s="6" t="s">
        <v>109</v>
      </c>
      <c r="AS1" s="6" t="s">
        <v>110</v>
      </c>
    </row>
    <row r="2" spans="1:45" x14ac:dyDescent="0.35">
      <c r="A2" t="s">
        <v>46</v>
      </c>
      <c r="B2" s="8">
        <v>20.747800000000002</v>
      </c>
      <c r="C2" s="8">
        <v>20.814499999999999</v>
      </c>
      <c r="D2" s="8">
        <v>17.8734</v>
      </c>
      <c r="E2" s="8">
        <v>18.4587</v>
      </c>
      <c r="F2" s="8">
        <v>19.805700000000002</v>
      </c>
      <c r="G2" s="8">
        <v>19.570499999999999</v>
      </c>
      <c r="H2" s="8">
        <v>22.942499999999999</v>
      </c>
      <c r="I2" s="8">
        <v>21.705400000000001</v>
      </c>
      <c r="J2" s="8">
        <v>17.811900000000001</v>
      </c>
      <c r="K2" s="8">
        <v>18.0426</v>
      </c>
      <c r="L2" s="8">
        <v>18.834700000000002</v>
      </c>
      <c r="M2" s="8">
        <v>24.9207</v>
      </c>
      <c r="N2" s="8">
        <v>19.268799999999999</v>
      </c>
      <c r="O2" s="8">
        <v>19.8779</v>
      </c>
      <c r="P2" s="8">
        <v>33.180900000000001</v>
      </c>
      <c r="Q2" s="8">
        <v>22.100899999999999</v>
      </c>
      <c r="R2" s="8">
        <v>19.438600000000001</v>
      </c>
      <c r="S2" s="8">
        <v>22.514700000000001</v>
      </c>
      <c r="T2" s="8">
        <v>11.194100000000001</v>
      </c>
      <c r="U2" s="8">
        <v>19.744</v>
      </c>
      <c r="V2" s="8">
        <v>59.0458</v>
      </c>
      <c r="W2" s="8">
        <v>295.12299999999999</v>
      </c>
      <c r="X2" s="8">
        <v>30.056699999999999</v>
      </c>
      <c r="Y2" s="8">
        <v>48.291800000000002</v>
      </c>
      <c r="Z2" s="8">
        <v>25.619</v>
      </c>
      <c r="AA2" s="8">
        <v>48.170299999999997</v>
      </c>
      <c r="AB2" s="8">
        <v>666.44799999999998</v>
      </c>
      <c r="AC2" s="8">
        <v>100.816</v>
      </c>
      <c r="AD2" s="8">
        <v>65.363399999999999</v>
      </c>
      <c r="AE2" s="8">
        <v>73.0124</v>
      </c>
      <c r="AF2" s="8">
        <v>26.793700000000001</v>
      </c>
      <c r="AG2" s="8">
        <v>45.589100000000002</v>
      </c>
      <c r="AH2" s="8">
        <v>106.096</v>
      </c>
      <c r="AI2" s="8">
        <v>648.35699999999997</v>
      </c>
      <c r="AJ2" s="8">
        <v>48.847299999999997</v>
      </c>
      <c r="AK2" s="8">
        <v>38.963500000000003</v>
      </c>
      <c r="AL2" s="8">
        <v>59.898000000000003</v>
      </c>
      <c r="AM2" s="8">
        <v>250.958</v>
      </c>
      <c r="AN2" s="8">
        <v>36.864899999999999</v>
      </c>
      <c r="AO2" s="8">
        <v>78.535799999999995</v>
      </c>
      <c r="AP2" s="8">
        <v>8.3698599999999992</v>
      </c>
      <c r="AQ2" s="8">
        <v>63.732799999999997</v>
      </c>
      <c r="AR2" s="8">
        <v>1378.35</v>
      </c>
      <c r="AS2" s="8">
        <v>20251.7</v>
      </c>
    </row>
    <row r="3" spans="1:45" x14ac:dyDescent="0.35">
      <c r="A3" t="s">
        <v>20</v>
      </c>
      <c r="B3" s="8">
        <v>22.456399999999999</v>
      </c>
      <c r="C3" s="8">
        <v>20.0886</v>
      </c>
      <c r="D3" s="8">
        <v>18.0245</v>
      </c>
      <c r="E3" s="8">
        <v>20.334</v>
      </c>
      <c r="F3" s="8">
        <v>19.466000000000001</v>
      </c>
      <c r="G3" s="8">
        <v>20.4056</v>
      </c>
      <c r="H3" s="8">
        <v>28.960699999999999</v>
      </c>
      <c r="I3" s="8">
        <v>25.724699999999999</v>
      </c>
      <c r="J3" s="8">
        <v>20.187999999999999</v>
      </c>
      <c r="K3" s="8">
        <v>21.168600000000001</v>
      </c>
      <c r="L3" s="8">
        <v>20.6557</v>
      </c>
      <c r="M3" s="8">
        <v>32.223199999999999</v>
      </c>
      <c r="N3" s="8">
        <v>23.491</v>
      </c>
      <c r="O3" s="8">
        <v>27.096</v>
      </c>
      <c r="P3" s="8">
        <v>54.037999999999997</v>
      </c>
      <c r="Q3" s="8">
        <v>29.854900000000001</v>
      </c>
      <c r="R3" s="8">
        <v>26.502700000000001</v>
      </c>
      <c r="S3" s="8">
        <v>34.061399999999999</v>
      </c>
      <c r="T3" s="8">
        <v>20.705300000000001</v>
      </c>
      <c r="U3" s="8">
        <v>3.02379</v>
      </c>
      <c r="V3" s="8">
        <v>36.540300000000002</v>
      </c>
      <c r="W3" s="8">
        <v>86.504599999999996</v>
      </c>
      <c r="X3" s="8">
        <v>18.620100000000001</v>
      </c>
      <c r="Y3" s="8">
        <v>42.486400000000003</v>
      </c>
      <c r="Z3" s="8">
        <v>23.6145</v>
      </c>
      <c r="AA3" s="8">
        <v>44.967399999999998</v>
      </c>
      <c r="AB3" s="8">
        <v>216.23599999999999</v>
      </c>
      <c r="AC3" s="8">
        <v>94.364099999999993</v>
      </c>
      <c r="AD3" s="8">
        <v>101.182</v>
      </c>
      <c r="AE3" s="8">
        <v>151.767</v>
      </c>
      <c r="AF3" s="8">
        <v>35.925600000000003</v>
      </c>
      <c r="AG3" s="8">
        <v>40.327599999999997</v>
      </c>
      <c r="AH3" s="8">
        <v>120.16</v>
      </c>
      <c r="AI3" s="8">
        <v>818.58399999999995</v>
      </c>
      <c r="AJ3" s="8">
        <v>42.49</v>
      </c>
      <c r="AK3" s="8">
        <v>31.328199999999999</v>
      </c>
      <c r="AL3" s="8">
        <v>56.2774</v>
      </c>
      <c r="AM3" s="8">
        <v>54.1374</v>
      </c>
      <c r="AN3" s="8">
        <v>2.4400599999999999</v>
      </c>
      <c r="AO3" s="8">
        <v>62.113999999999997</v>
      </c>
      <c r="AP3" s="8">
        <v>6.9759799999999998</v>
      </c>
      <c r="AQ3" s="8">
        <v>69.447199999999995</v>
      </c>
      <c r="AR3" s="8">
        <v>3996.78</v>
      </c>
      <c r="AS3" s="8">
        <v>3789.41</v>
      </c>
    </row>
    <row r="4" spans="1:45" x14ac:dyDescent="0.35">
      <c r="A4" t="s">
        <v>33</v>
      </c>
      <c r="B4" s="8">
        <v>28.853899999999999</v>
      </c>
      <c r="C4" s="8">
        <v>27.794499999999999</v>
      </c>
      <c r="D4" s="8">
        <v>21.410299999999999</v>
      </c>
      <c r="E4" s="8">
        <v>24.888000000000002</v>
      </c>
      <c r="F4" s="8">
        <v>23.8125</v>
      </c>
      <c r="G4" s="8">
        <v>26.034099999999999</v>
      </c>
      <c r="H4" s="8">
        <v>34.357100000000003</v>
      </c>
      <c r="I4" s="8">
        <v>30.5502</v>
      </c>
      <c r="J4" s="8">
        <v>25.6401</v>
      </c>
      <c r="K4" s="8">
        <v>26.397500000000001</v>
      </c>
      <c r="L4" s="8">
        <v>24.806100000000001</v>
      </c>
      <c r="M4" s="8">
        <v>44.848999999999997</v>
      </c>
      <c r="N4" s="8">
        <v>29.849799999999998</v>
      </c>
      <c r="O4" s="8">
        <v>34.155099999999997</v>
      </c>
      <c r="P4" s="8">
        <v>59.1432</v>
      </c>
      <c r="Q4" s="8">
        <v>39.080599999999997</v>
      </c>
      <c r="R4" s="8">
        <v>38.113199999999999</v>
      </c>
      <c r="S4" s="8">
        <v>45.540500000000002</v>
      </c>
      <c r="T4" s="8">
        <v>13.9793</v>
      </c>
      <c r="U4" s="8">
        <v>32.618000000000002</v>
      </c>
      <c r="V4" s="8">
        <v>73.348299999999995</v>
      </c>
      <c r="W4" s="8">
        <v>677.01400000000001</v>
      </c>
      <c r="X4" s="8">
        <v>45.555399999999999</v>
      </c>
      <c r="Y4" s="8">
        <v>92.992199999999997</v>
      </c>
      <c r="Z4" s="8">
        <v>46.968299999999999</v>
      </c>
      <c r="AA4" s="8">
        <v>78.361999999999995</v>
      </c>
      <c r="AB4" s="8">
        <v>286.113</v>
      </c>
      <c r="AC4" s="8">
        <v>308.78899999999999</v>
      </c>
      <c r="AD4" s="8">
        <v>399.58100000000002</v>
      </c>
      <c r="AE4" s="8">
        <v>68.824399999999997</v>
      </c>
      <c r="AF4" s="8">
        <v>570.84900000000005</v>
      </c>
      <c r="AG4" s="8">
        <v>67.004599999999996</v>
      </c>
      <c r="AH4" s="8">
        <v>127.914</v>
      </c>
      <c r="AI4" s="8">
        <v>1314.99</v>
      </c>
      <c r="AJ4" s="8">
        <v>78.605900000000005</v>
      </c>
      <c r="AK4" s="8">
        <v>50.2089</v>
      </c>
      <c r="AL4" s="8">
        <v>88.086500000000001</v>
      </c>
      <c r="AM4" s="8">
        <v>39.902500000000003</v>
      </c>
      <c r="AN4" s="8">
        <v>41.729599999999998</v>
      </c>
      <c r="AO4" s="8">
        <v>85.007800000000003</v>
      </c>
      <c r="AP4" s="8">
        <v>19.586200000000002</v>
      </c>
      <c r="AQ4" s="8">
        <v>69.66</v>
      </c>
      <c r="AR4" s="8">
        <v>5745.95</v>
      </c>
      <c r="AS4" s="8">
        <v>1743.9</v>
      </c>
    </row>
    <row r="5" spans="1:45" x14ac:dyDescent="0.35">
      <c r="A5" t="s">
        <v>26</v>
      </c>
      <c r="B5" s="8">
        <v>22.8919</v>
      </c>
      <c r="C5" s="8">
        <v>23.208100000000002</v>
      </c>
      <c r="D5" s="8">
        <v>19.284099999999999</v>
      </c>
      <c r="E5" s="8">
        <v>19.822199999999999</v>
      </c>
      <c r="F5" s="8">
        <v>21.2791</v>
      </c>
      <c r="G5" s="8">
        <v>21.147200000000002</v>
      </c>
      <c r="H5" s="8">
        <v>21.503699999999998</v>
      </c>
      <c r="I5" s="8">
        <v>21.173500000000001</v>
      </c>
      <c r="J5" s="8">
        <v>19.090399999999999</v>
      </c>
      <c r="K5" s="8">
        <v>19.111899999999999</v>
      </c>
      <c r="L5" s="8">
        <v>19.5243</v>
      </c>
      <c r="M5" s="8">
        <v>21.155100000000001</v>
      </c>
      <c r="N5" s="8">
        <v>20.185400000000001</v>
      </c>
      <c r="O5" s="8">
        <v>19.464500000000001</v>
      </c>
      <c r="P5" s="8">
        <v>24.863</v>
      </c>
      <c r="Q5" s="8">
        <v>22.024000000000001</v>
      </c>
      <c r="R5" s="8">
        <v>19.2469</v>
      </c>
      <c r="S5" s="8">
        <v>24.337700000000002</v>
      </c>
      <c r="T5" s="8">
        <v>12.154299999999999</v>
      </c>
      <c r="U5" s="8">
        <v>19.115600000000001</v>
      </c>
      <c r="V5" s="8">
        <v>65.469899999999996</v>
      </c>
      <c r="W5" s="8">
        <v>400.05399999999997</v>
      </c>
      <c r="X5" s="8">
        <v>36.697299999999998</v>
      </c>
      <c r="Y5" s="8">
        <v>56.992100000000001</v>
      </c>
      <c r="Z5" s="8">
        <v>30.3764</v>
      </c>
      <c r="AA5" s="8">
        <v>57.223500000000001</v>
      </c>
      <c r="AB5" s="8">
        <v>327.37599999999998</v>
      </c>
      <c r="AC5" s="8">
        <v>114.495</v>
      </c>
      <c r="AD5" s="8">
        <v>83.847999999999999</v>
      </c>
      <c r="AE5" s="8">
        <v>95.1678</v>
      </c>
      <c r="AF5" s="8">
        <v>28.383299999999998</v>
      </c>
      <c r="AG5" s="8">
        <v>51.281100000000002</v>
      </c>
      <c r="AH5" s="8">
        <v>89.087599999999995</v>
      </c>
      <c r="AI5" s="8">
        <v>331.702</v>
      </c>
      <c r="AJ5" s="8">
        <v>58.988599999999998</v>
      </c>
      <c r="AK5" s="8">
        <v>43.586500000000001</v>
      </c>
      <c r="AL5" s="8">
        <v>74.086100000000002</v>
      </c>
      <c r="AM5" s="8">
        <v>91.534400000000005</v>
      </c>
      <c r="AN5" s="8">
        <v>44.6648</v>
      </c>
      <c r="AO5" s="8">
        <v>113.11799999999999</v>
      </c>
      <c r="AP5" s="8">
        <v>10.801500000000001</v>
      </c>
      <c r="AQ5" s="8">
        <v>80.174800000000005</v>
      </c>
      <c r="AR5" s="8">
        <v>209.619</v>
      </c>
      <c r="AS5" s="8">
        <v>7134.3</v>
      </c>
    </row>
    <row r="6" spans="1:45" x14ac:dyDescent="0.35">
      <c r="A6" t="s">
        <v>36</v>
      </c>
      <c r="B6" s="8">
        <v>22.189399999999999</v>
      </c>
      <c r="C6" s="8">
        <v>22.22</v>
      </c>
      <c r="D6" s="8">
        <v>19.163900000000002</v>
      </c>
      <c r="E6" s="8">
        <v>19.781500000000001</v>
      </c>
      <c r="F6" s="8">
        <v>20.9438</v>
      </c>
      <c r="G6" s="8">
        <v>20.750299999999999</v>
      </c>
      <c r="H6" s="8">
        <v>21.860199999999999</v>
      </c>
      <c r="I6" s="8">
        <v>21.327200000000001</v>
      </c>
      <c r="J6" s="8">
        <v>18.879200000000001</v>
      </c>
      <c r="K6" s="8">
        <v>18.860700000000001</v>
      </c>
      <c r="L6" s="8">
        <v>19.526599999999998</v>
      </c>
      <c r="M6" s="8">
        <v>22.547499999999999</v>
      </c>
      <c r="N6" s="8">
        <v>19.7483</v>
      </c>
      <c r="O6" s="8">
        <v>19.8569</v>
      </c>
      <c r="P6" s="8">
        <v>26.125</v>
      </c>
      <c r="Q6" s="8">
        <v>22.564599999999999</v>
      </c>
      <c r="R6" s="8">
        <v>20.1342</v>
      </c>
      <c r="S6" s="8">
        <v>26.3583</v>
      </c>
      <c r="T6" s="8">
        <v>11.786899999999999</v>
      </c>
      <c r="U6" s="8">
        <v>19.746200000000002</v>
      </c>
      <c r="V6" s="8">
        <v>59.350299999999997</v>
      </c>
      <c r="W6" s="8">
        <v>209.01</v>
      </c>
      <c r="X6" s="8">
        <v>30.891200000000001</v>
      </c>
      <c r="Y6" s="8">
        <v>43.128300000000003</v>
      </c>
      <c r="Z6" s="8">
        <v>13.1328</v>
      </c>
      <c r="AA6" s="8">
        <v>45.914200000000001</v>
      </c>
      <c r="AB6" s="8">
        <v>577.14700000000005</v>
      </c>
      <c r="AC6" s="8">
        <v>59.833799999999997</v>
      </c>
      <c r="AD6" s="8">
        <v>79.585300000000004</v>
      </c>
      <c r="AE6" s="8">
        <v>46.139299999999999</v>
      </c>
      <c r="AF6" s="8">
        <v>64.978099999999998</v>
      </c>
      <c r="AG6" s="8">
        <v>42.223700000000001</v>
      </c>
      <c r="AH6" s="8">
        <v>76.043999999999997</v>
      </c>
      <c r="AI6" s="8">
        <v>406.86500000000001</v>
      </c>
      <c r="AJ6" s="8">
        <v>27.786100000000001</v>
      </c>
      <c r="AK6" s="8">
        <v>11.279400000000001</v>
      </c>
      <c r="AL6" s="8">
        <v>44.170099999999998</v>
      </c>
      <c r="AM6" s="8">
        <v>249.57499999999999</v>
      </c>
      <c r="AN6" s="8">
        <v>33.364199999999997</v>
      </c>
      <c r="AO6" s="8">
        <v>63.574800000000003</v>
      </c>
      <c r="AP6" s="8">
        <v>7.4149000000000003</v>
      </c>
      <c r="AQ6" s="8">
        <v>61.428400000000003</v>
      </c>
      <c r="AR6" s="8">
        <v>602.94200000000001</v>
      </c>
      <c r="AS6" s="8">
        <v>19841.099999999999</v>
      </c>
    </row>
    <row r="7" spans="1:45" x14ac:dyDescent="0.35">
      <c r="A7" t="s">
        <v>39</v>
      </c>
      <c r="B7" s="8">
        <v>23.364799999999999</v>
      </c>
      <c r="C7" s="8">
        <v>22.321000000000002</v>
      </c>
      <c r="D7" s="8">
        <v>18.404599999999999</v>
      </c>
      <c r="E7" s="8">
        <v>21.290400000000002</v>
      </c>
      <c r="F7" s="8">
        <v>20.928000000000001</v>
      </c>
      <c r="G7" s="8">
        <v>21.534099999999999</v>
      </c>
      <c r="H7" s="8">
        <v>28.6219</v>
      </c>
      <c r="I7" s="8">
        <v>25.343499999999999</v>
      </c>
      <c r="J7" s="8">
        <v>20.815100000000001</v>
      </c>
      <c r="K7" s="8">
        <v>21.302399999999999</v>
      </c>
      <c r="L7" s="8">
        <v>20.676500000000001</v>
      </c>
      <c r="M7" s="8">
        <v>34.576900000000002</v>
      </c>
      <c r="N7" s="8">
        <v>24.3978</v>
      </c>
      <c r="O7" s="8">
        <v>24.960899999999999</v>
      </c>
      <c r="P7" s="8">
        <v>44.774900000000002</v>
      </c>
      <c r="Q7" s="8">
        <v>30.6234</v>
      </c>
      <c r="R7" s="8">
        <v>28.539899999999999</v>
      </c>
      <c r="S7" s="8">
        <v>36.2273</v>
      </c>
      <c r="T7" s="8">
        <v>11.5855</v>
      </c>
      <c r="U7" s="8">
        <v>21.912299999999998</v>
      </c>
      <c r="V7" s="8">
        <v>55.3902</v>
      </c>
      <c r="W7" s="8">
        <v>649.35199999999998</v>
      </c>
      <c r="X7" s="8">
        <v>34.242199999999997</v>
      </c>
      <c r="Y7" s="8">
        <v>115.739</v>
      </c>
      <c r="Z7" s="8">
        <v>52.226700000000001</v>
      </c>
      <c r="AA7" s="8">
        <v>86.113100000000003</v>
      </c>
      <c r="AB7" s="8">
        <v>290.12700000000001</v>
      </c>
      <c r="AC7" s="8">
        <v>276.21600000000001</v>
      </c>
      <c r="AD7" s="8">
        <v>165.68899999999999</v>
      </c>
      <c r="AE7" s="8">
        <v>61.560400000000001</v>
      </c>
      <c r="AF7" s="8">
        <v>111.09699999999999</v>
      </c>
      <c r="AG7" s="8">
        <v>64.270099999999999</v>
      </c>
      <c r="AH7" s="8">
        <v>99.700800000000001</v>
      </c>
      <c r="AI7" s="8">
        <v>882.07799999999997</v>
      </c>
      <c r="AJ7" s="8">
        <v>59.334099999999999</v>
      </c>
      <c r="AK7" s="8">
        <v>24.957699999999999</v>
      </c>
      <c r="AL7" s="8">
        <v>138.142</v>
      </c>
      <c r="AM7" s="8">
        <v>59.031999999999996</v>
      </c>
      <c r="AN7" s="8">
        <v>30.942399999999999</v>
      </c>
      <c r="AO7" s="8">
        <v>57.536900000000003</v>
      </c>
      <c r="AP7" s="8">
        <v>17.401399999999999</v>
      </c>
      <c r="AQ7" s="8">
        <v>69.6374</v>
      </c>
      <c r="AR7" s="8">
        <v>3774.74</v>
      </c>
      <c r="AS7" s="8">
        <v>4113.59</v>
      </c>
    </row>
    <row r="8" spans="1:45" x14ac:dyDescent="0.35">
      <c r="A8" t="s">
        <v>63</v>
      </c>
      <c r="B8" s="8">
        <v>19.632400000000001</v>
      </c>
      <c r="C8" s="8">
        <v>20.215699999999998</v>
      </c>
      <c r="D8" s="8">
        <v>16.912199999999999</v>
      </c>
      <c r="E8" s="8">
        <v>16.8612</v>
      </c>
      <c r="F8" s="8">
        <v>18.616499999999998</v>
      </c>
      <c r="G8" s="8">
        <v>18.2303</v>
      </c>
      <c r="H8" s="8">
        <v>17.8935</v>
      </c>
      <c r="I8" s="8">
        <v>17.749500000000001</v>
      </c>
      <c r="J8" s="8">
        <v>16.172000000000001</v>
      </c>
      <c r="K8" s="8">
        <v>16.203600000000002</v>
      </c>
      <c r="L8" s="8">
        <v>17.045300000000001</v>
      </c>
      <c r="M8" s="8">
        <v>17.441099999999999</v>
      </c>
      <c r="N8" s="8">
        <v>16.643699999999999</v>
      </c>
      <c r="O8" s="8">
        <v>16.347899999999999</v>
      </c>
      <c r="P8" s="8">
        <v>19.008900000000001</v>
      </c>
      <c r="Q8" s="8">
        <v>17.845400000000001</v>
      </c>
      <c r="R8" s="8">
        <v>15.975199999999999</v>
      </c>
      <c r="S8" s="8">
        <v>20.574200000000001</v>
      </c>
      <c r="T8" s="8">
        <v>10.457599999999999</v>
      </c>
      <c r="U8" s="8">
        <v>16.565999999999999</v>
      </c>
      <c r="V8" s="8">
        <v>59.5518</v>
      </c>
      <c r="W8" s="8">
        <v>237.697</v>
      </c>
      <c r="X8" s="8">
        <v>31.523599999999998</v>
      </c>
      <c r="Y8" s="8">
        <v>52.094999999999999</v>
      </c>
      <c r="Z8" s="8">
        <v>27.124099999999999</v>
      </c>
      <c r="AA8" s="8">
        <v>51.390099999999997</v>
      </c>
      <c r="AB8" s="8">
        <v>384.947</v>
      </c>
      <c r="AC8" s="8">
        <v>115.327</v>
      </c>
      <c r="AD8" s="8">
        <v>78.806399999999996</v>
      </c>
      <c r="AE8" s="8">
        <v>82.713399999999993</v>
      </c>
      <c r="AF8" s="8">
        <v>31.474399999999999</v>
      </c>
      <c r="AG8" s="8">
        <v>45.673200000000001</v>
      </c>
      <c r="AH8" s="8">
        <v>72.058999999999997</v>
      </c>
      <c r="AI8" s="8">
        <v>177.90799999999999</v>
      </c>
      <c r="AJ8" s="8">
        <v>53.332500000000003</v>
      </c>
      <c r="AK8" s="8">
        <v>39.275399999999998</v>
      </c>
      <c r="AL8" s="8">
        <v>66.138300000000001</v>
      </c>
      <c r="AM8" s="8">
        <v>114.76600000000001</v>
      </c>
      <c r="AN8" s="8">
        <v>38.165399999999998</v>
      </c>
      <c r="AO8" s="8">
        <v>79.675600000000003</v>
      </c>
      <c r="AP8" s="8">
        <v>8.2656200000000002</v>
      </c>
      <c r="AQ8" s="8">
        <v>58.054600000000001</v>
      </c>
      <c r="AR8" s="8">
        <v>235.334</v>
      </c>
      <c r="AS8" s="8">
        <v>8979.7199999999993</v>
      </c>
    </row>
    <row r="9" spans="1:45" x14ac:dyDescent="0.35">
      <c r="A9" t="s">
        <v>28</v>
      </c>
      <c r="B9" s="8">
        <v>21.883400000000002</v>
      </c>
      <c r="C9" s="8">
        <v>21.970400000000001</v>
      </c>
      <c r="D9" s="8">
        <v>18.665099999999999</v>
      </c>
      <c r="E9" s="8">
        <v>19.620200000000001</v>
      </c>
      <c r="F9" s="8">
        <v>20.7182</v>
      </c>
      <c r="G9" s="8">
        <v>20.3932</v>
      </c>
      <c r="H9" s="8">
        <v>21.8718</v>
      </c>
      <c r="I9" s="8">
        <v>21.0975</v>
      </c>
      <c r="J9" s="8">
        <v>18.6556</v>
      </c>
      <c r="K9" s="8">
        <v>18.830300000000001</v>
      </c>
      <c r="L9" s="8">
        <v>19.210599999999999</v>
      </c>
      <c r="M9" s="8">
        <v>22.2256</v>
      </c>
      <c r="N9" s="8">
        <v>20.144500000000001</v>
      </c>
      <c r="O9" s="8">
        <v>19.810500000000001</v>
      </c>
      <c r="P9" s="8">
        <v>27.020800000000001</v>
      </c>
      <c r="Q9" s="8">
        <v>24.0718</v>
      </c>
      <c r="R9" s="8">
        <v>20.161300000000001</v>
      </c>
      <c r="S9" s="8">
        <v>26.391999999999999</v>
      </c>
      <c r="T9" s="8">
        <v>11.629300000000001</v>
      </c>
      <c r="U9" s="8">
        <v>18.706299999999999</v>
      </c>
      <c r="V9" s="8">
        <v>56.434800000000003</v>
      </c>
      <c r="W9" s="8">
        <v>274.94099999999997</v>
      </c>
      <c r="X9" s="8">
        <v>32.323099999999997</v>
      </c>
      <c r="Y9" s="8">
        <v>52.388800000000003</v>
      </c>
      <c r="Z9" s="8">
        <v>30.152000000000001</v>
      </c>
      <c r="AA9" s="8">
        <v>51.383600000000001</v>
      </c>
      <c r="AB9" s="8">
        <v>672.38199999999995</v>
      </c>
      <c r="AC9" s="8">
        <v>110.785</v>
      </c>
      <c r="AD9" s="8">
        <v>66.125600000000006</v>
      </c>
      <c r="AE9" s="8">
        <v>44.009900000000002</v>
      </c>
      <c r="AF9" s="8">
        <v>36.258099999999999</v>
      </c>
      <c r="AG9" s="8">
        <v>46.615400000000001</v>
      </c>
      <c r="AH9" s="8">
        <v>113.79</v>
      </c>
      <c r="AI9" s="8">
        <v>758.75599999999997</v>
      </c>
      <c r="AJ9" s="8">
        <v>54.8812</v>
      </c>
      <c r="AK9" s="8">
        <v>37.545999999999999</v>
      </c>
      <c r="AL9" s="8">
        <v>69.665499999999994</v>
      </c>
      <c r="AM9" s="8">
        <v>246.965</v>
      </c>
      <c r="AN9" s="8">
        <v>37.7136</v>
      </c>
      <c r="AO9" s="8">
        <v>76.053799999999995</v>
      </c>
      <c r="AP9" s="8">
        <v>9.7228200000000005</v>
      </c>
      <c r="AQ9" s="8">
        <v>74.209999999999994</v>
      </c>
      <c r="AR9" s="8">
        <v>551.85500000000002</v>
      </c>
      <c r="AS9" s="8">
        <v>20391.2</v>
      </c>
    </row>
    <row r="10" spans="1:45" x14ac:dyDescent="0.35">
      <c r="A10" t="s">
        <v>41</v>
      </c>
      <c r="B10" s="8">
        <v>21.989899999999999</v>
      </c>
      <c r="C10" s="8">
        <v>21.673400000000001</v>
      </c>
      <c r="D10" s="8">
        <v>17.5824</v>
      </c>
      <c r="E10" s="8">
        <v>19.545500000000001</v>
      </c>
      <c r="F10" s="8">
        <v>19.906400000000001</v>
      </c>
      <c r="G10" s="8">
        <v>20.2898</v>
      </c>
      <c r="H10" s="8">
        <v>25.141300000000001</v>
      </c>
      <c r="I10" s="8">
        <v>23.091100000000001</v>
      </c>
      <c r="J10" s="8">
        <v>19.392399999999999</v>
      </c>
      <c r="K10" s="8">
        <v>19.773199999999999</v>
      </c>
      <c r="L10" s="8">
        <v>19.386700000000001</v>
      </c>
      <c r="M10" s="8">
        <v>29.285299999999999</v>
      </c>
      <c r="N10" s="8">
        <v>21.7927</v>
      </c>
      <c r="O10" s="8">
        <v>23.875900000000001</v>
      </c>
      <c r="P10" s="8">
        <v>42.678699999999999</v>
      </c>
      <c r="Q10" s="8">
        <v>26.654599999999999</v>
      </c>
      <c r="R10" s="8">
        <v>24.434899999999999</v>
      </c>
      <c r="S10" s="8">
        <v>31.325500000000002</v>
      </c>
      <c r="T10" s="8">
        <v>11.1785</v>
      </c>
      <c r="U10" s="8">
        <v>20.957799999999999</v>
      </c>
      <c r="V10" s="8">
        <v>61.473599999999998</v>
      </c>
      <c r="W10" s="8">
        <v>599.84400000000005</v>
      </c>
      <c r="X10" s="8">
        <v>37.5017</v>
      </c>
      <c r="Y10" s="8">
        <v>126.408</v>
      </c>
      <c r="Z10" s="8">
        <v>61.404299999999999</v>
      </c>
      <c r="AA10" s="8">
        <v>86.425200000000004</v>
      </c>
      <c r="AB10" s="8">
        <v>384.81799999999998</v>
      </c>
      <c r="AC10" s="8">
        <v>292.80799999999999</v>
      </c>
      <c r="AD10" s="8">
        <v>238.155</v>
      </c>
      <c r="AE10" s="8">
        <v>127.443</v>
      </c>
      <c r="AF10" s="8">
        <v>127.111</v>
      </c>
      <c r="AG10" s="8">
        <v>59.755400000000002</v>
      </c>
      <c r="AH10" s="8">
        <v>99.798400000000001</v>
      </c>
      <c r="AI10" s="8">
        <v>668.34199999999998</v>
      </c>
      <c r="AJ10" s="8">
        <v>73.915400000000005</v>
      </c>
      <c r="AK10" s="8">
        <v>39.4833</v>
      </c>
      <c r="AL10" s="8">
        <v>124.596</v>
      </c>
      <c r="AM10" s="8">
        <v>55.255499999999998</v>
      </c>
      <c r="AN10" s="8">
        <v>35.517800000000001</v>
      </c>
      <c r="AO10" s="8">
        <v>72.0398</v>
      </c>
      <c r="AP10" s="8">
        <v>21.8703</v>
      </c>
      <c r="AQ10" s="8">
        <v>76.953000000000003</v>
      </c>
      <c r="AR10" s="8">
        <v>2386.8200000000002</v>
      </c>
      <c r="AS10" s="8">
        <v>3756.96</v>
      </c>
    </row>
    <row r="11" spans="1:45" x14ac:dyDescent="0.35">
      <c r="A11" t="s">
        <v>45</v>
      </c>
      <c r="B11" s="8">
        <v>30.647600000000001</v>
      </c>
      <c r="C11" s="8">
        <v>31.665800000000001</v>
      </c>
      <c r="D11" s="8">
        <v>26.813400000000001</v>
      </c>
      <c r="E11" s="8">
        <v>26.561699999999998</v>
      </c>
      <c r="F11" s="8">
        <v>29.005600000000001</v>
      </c>
      <c r="G11" s="8">
        <v>28.546600000000002</v>
      </c>
      <c r="H11" s="8">
        <v>28.875699999999998</v>
      </c>
      <c r="I11" s="8">
        <v>28.028600000000001</v>
      </c>
      <c r="J11" s="8">
        <v>25.433900000000001</v>
      </c>
      <c r="K11" s="8">
        <v>25.4541</v>
      </c>
      <c r="L11" s="8">
        <v>26.720400000000001</v>
      </c>
      <c r="M11" s="8">
        <v>28.939399999999999</v>
      </c>
      <c r="N11" s="8">
        <v>26.392399999999999</v>
      </c>
      <c r="O11" s="8">
        <v>26.313199999999998</v>
      </c>
      <c r="P11" s="8">
        <v>31.901</v>
      </c>
      <c r="Q11" s="8">
        <v>27.234100000000002</v>
      </c>
      <c r="R11" s="8">
        <v>26.354600000000001</v>
      </c>
      <c r="S11" s="8">
        <v>32.692999999999998</v>
      </c>
      <c r="T11" s="8">
        <v>15.9815</v>
      </c>
      <c r="U11" s="8">
        <v>26.571899999999999</v>
      </c>
      <c r="V11" s="8">
        <v>92.954400000000007</v>
      </c>
      <c r="W11" s="8">
        <v>428.58499999999998</v>
      </c>
      <c r="X11" s="8">
        <v>50.188200000000002</v>
      </c>
      <c r="Y11" s="8">
        <v>119.718</v>
      </c>
      <c r="Z11" s="8">
        <v>56.786700000000003</v>
      </c>
      <c r="AA11" s="8">
        <v>97.492800000000003</v>
      </c>
      <c r="AB11" s="8">
        <v>346.76499999999999</v>
      </c>
      <c r="AC11" s="8">
        <v>240.589</v>
      </c>
      <c r="AD11" s="8">
        <v>159.542</v>
      </c>
      <c r="AE11" s="8">
        <v>81.976699999999994</v>
      </c>
      <c r="AF11" s="8">
        <v>103.48</v>
      </c>
      <c r="AG11" s="8">
        <v>79.686400000000006</v>
      </c>
      <c r="AH11" s="8">
        <v>102.09</v>
      </c>
      <c r="AI11" s="8">
        <v>394.61500000000001</v>
      </c>
      <c r="AJ11" s="8">
        <v>91.534499999999994</v>
      </c>
      <c r="AK11" s="8">
        <v>67.373599999999996</v>
      </c>
      <c r="AL11" s="8">
        <v>108.432</v>
      </c>
      <c r="AM11" s="8">
        <v>70.897199999999998</v>
      </c>
      <c r="AN11" s="8">
        <v>60.143300000000004</v>
      </c>
      <c r="AO11" s="8">
        <v>121.89100000000001</v>
      </c>
      <c r="AP11" s="8">
        <v>15.670400000000001</v>
      </c>
      <c r="AQ11" s="8">
        <v>75.085999999999999</v>
      </c>
      <c r="AR11" s="8">
        <v>1239.6400000000001</v>
      </c>
      <c r="AS11" s="8">
        <v>4290.95</v>
      </c>
    </row>
    <row r="12" spans="1:45" x14ac:dyDescent="0.35">
      <c r="A12" t="s">
        <v>47</v>
      </c>
      <c r="B12" s="8">
        <v>18.576699999999999</v>
      </c>
      <c r="C12" s="8">
        <v>18.4161</v>
      </c>
      <c r="D12" s="8">
        <v>15.6187</v>
      </c>
      <c r="E12" s="8">
        <v>16.134399999999999</v>
      </c>
      <c r="F12" s="8">
        <v>17.563199999999998</v>
      </c>
      <c r="G12" s="8">
        <v>17.035</v>
      </c>
      <c r="H12" s="8">
        <v>17.773</v>
      </c>
      <c r="I12" s="8">
        <v>17.4937</v>
      </c>
      <c r="J12" s="8">
        <v>15.6876</v>
      </c>
      <c r="K12" s="8">
        <v>15.722099999999999</v>
      </c>
      <c r="L12" s="8">
        <v>16.234000000000002</v>
      </c>
      <c r="M12" s="8">
        <v>18.0456</v>
      </c>
      <c r="N12" s="8">
        <v>16.6523</v>
      </c>
      <c r="O12" s="8">
        <v>16.369800000000001</v>
      </c>
      <c r="P12" s="8">
        <v>21.081499999999998</v>
      </c>
      <c r="Q12" s="8">
        <v>19.102699999999999</v>
      </c>
      <c r="R12" s="8">
        <v>16.9466</v>
      </c>
      <c r="S12" s="8">
        <v>20.418600000000001</v>
      </c>
      <c r="T12" s="8">
        <v>9.8745600000000007</v>
      </c>
      <c r="U12" s="8">
        <v>14.973699999999999</v>
      </c>
      <c r="V12" s="8">
        <v>46.368000000000002</v>
      </c>
      <c r="W12" s="8">
        <v>347.178</v>
      </c>
      <c r="X12" s="8">
        <v>27.551400000000001</v>
      </c>
      <c r="Y12" s="8">
        <v>48.492899999999999</v>
      </c>
      <c r="Z12" s="8">
        <v>28.0413</v>
      </c>
      <c r="AA12" s="8">
        <v>45.533799999999999</v>
      </c>
      <c r="AB12" s="8">
        <v>562.01599999999996</v>
      </c>
      <c r="AC12" s="8">
        <v>101.84099999999999</v>
      </c>
      <c r="AD12" s="8">
        <v>76.683099999999996</v>
      </c>
      <c r="AE12" s="8">
        <v>83.708100000000002</v>
      </c>
      <c r="AF12" s="8">
        <v>27.6996</v>
      </c>
      <c r="AG12" s="8">
        <v>39.615299999999998</v>
      </c>
      <c r="AH12" s="8">
        <v>108.869</v>
      </c>
      <c r="AI12" s="8">
        <v>239.58500000000001</v>
      </c>
      <c r="AJ12" s="8">
        <v>48.624899999999997</v>
      </c>
      <c r="AK12" s="8">
        <v>31.877199999999998</v>
      </c>
      <c r="AL12" s="8">
        <v>69.336299999999994</v>
      </c>
      <c r="AM12" s="8">
        <v>189.46100000000001</v>
      </c>
      <c r="AN12" s="8">
        <v>30.2287</v>
      </c>
      <c r="AO12" s="8">
        <v>60.182099999999998</v>
      </c>
      <c r="AP12" s="8">
        <v>10.7735</v>
      </c>
      <c r="AQ12" s="8">
        <v>63.153199999999998</v>
      </c>
      <c r="AR12" s="8">
        <v>412.79500000000002</v>
      </c>
      <c r="AS12" s="8">
        <v>15448.9</v>
      </c>
    </row>
    <row r="13" spans="1:45" x14ac:dyDescent="0.35">
      <c r="A13" t="s">
        <v>35</v>
      </c>
      <c r="B13" s="8">
        <v>32.7697</v>
      </c>
      <c r="C13" s="8">
        <v>30.7348</v>
      </c>
      <c r="D13" s="8">
        <v>24.263200000000001</v>
      </c>
      <c r="E13" s="8">
        <v>30.666899999999998</v>
      </c>
      <c r="F13" s="8">
        <v>29.521799999999999</v>
      </c>
      <c r="G13" s="8">
        <v>29.750499999999999</v>
      </c>
      <c r="H13" s="8">
        <v>37.331000000000003</v>
      </c>
      <c r="I13" s="8">
        <v>32.654499999999999</v>
      </c>
      <c r="J13" s="8">
        <v>32.081000000000003</v>
      </c>
      <c r="K13" s="8">
        <v>32.192999999999998</v>
      </c>
      <c r="L13" s="8">
        <v>28.162299999999998</v>
      </c>
      <c r="M13" s="8">
        <v>45.016199999999998</v>
      </c>
      <c r="N13" s="8">
        <v>35.716900000000003</v>
      </c>
      <c r="O13" s="8">
        <v>37.762599999999999</v>
      </c>
      <c r="P13" s="8">
        <v>58.762300000000003</v>
      </c>
      <c r="Q13" s="8">
        <v>48.825299999999999</v>
      </c>
      <c r="R13" s="8">
        <v>46.732799999999997</v>
      </c>
      <c r="S13" s="8">
        <v>60.375500000000002</v>
      </c>
      <c r="T13" s="8">
        <v>15.6608</v>
      </c>
      <c r="U13" s="8">
        <v>32.804600000000001</v>
      </c>
      <c r="V13" s="8">
        <v>94.662700000000001</v>
      </c>
      <c r="W13" s="8">
        <v>1479.72</v>
      </c>
      <c r="X13" s="8">
        <v>66.401300000000006</v>
      </c>
      <c r="Y13" s="8">
        <v>462.78199999999998</v>
      </c>
      <c r="Z13" s="8">
        <v>220.90899999999999</v>
      </c>
      <c r="AA13" s="8">
        <v>266.10599999999999</v>
      </c>
      <c r="AB13" s="8">
        <v>1010.92</v>
      </c>
      <c r="AC13" s="8">
        <v>1338.91</v>
      </c>
      <c r="AD13" s="8">
        <v>525.93700000000001</v>
      </c>
      <c r="AE13" s="8">
        <v>147.96700000000001</v>
      </c>
      <c r="AF13" s="8">
        <v>638.86500000000001</v>
      </c>
      <c r="AG13" s="8">
        <v>154.76599999999999</v>
      </c>
      <c r="AH13" s="8">
        <v>163.001</v>
      </c>
      <c r="AI13" s="8">
        <v>880.70399999999995</v>
      </c>
      <c r="AJ13" s="8">
        <v>177.91900000000001</v>
      </c>
      <c r="AK13" s="8">
        <v>65.041700000000006</v>
      </c>
      <c r="AL13" s="8">
        <v>404.98</v>
      </c>
      <c r="AM13" s="8">
        <v>23.206700000000001</v>
      </c>
      <c r="AN13" s="8">
        <v>34.934199999999997</v>
      </c>
      <c r="AO13" s="8">
        <v>73.111900000000006</v>
      </c>
      <c r="AP13" s="8">
        <v>60.054699999999997</v>
      </c>
      <c r="AQ13" s="8">
        <v>124.04300000000001</v>
      </c>
      <c r="AR13" s="8">
        <v>4671.8</v>
      </c>
      <c r="AS13" s="8">
        <v>193.53100000000001</v>
      </c>
    </row>
    <row r="14" spans="1:45" x14ac:dyDescent="0.35">
      <c r="A14" t="s">
        <v>29</v>
      </c>
      <c r="B14" s="8">
        <v>18.628599999999999</v>
      </c>
      <c r="C14" s="8">
        <v>17.998000000000001</v>
      </c>
      <c r="D14" s="8">
        <v>15.6394</v>
      </c>
      <c r="E14" s="8">
        <v>16.663499999999999</v>
      </c>
      <c r="F14" s="8">
        <v>17.646100000000001</v>
      </c>
      <c r="G14" s="8">
        <v>17.306699999999999</v>
      </c>
      <c r="H14" s="8">
        <v>20.485800000000001</v>
      </c>
      <c r="I14" s="8">
        <v>19.437999999999999</v>
      </c>
      <c r="J14" s="8">
        <v>16.313199999999998</v>
      </c>
      <c r="K14" s="8">
        <v>16.477</v>
      </c>
      <c r="L14" s="8">
        <v>16.605499999999999</v>
      </c>
      <c r="M14" s="8">
        <v>23.3157</v>
      </c>
      <c r="N14" s="8">
        <v>17.613399999999999</v>
      </c>
      <c r="O14" s="8">
        <v>18.930599999999998</v>
      </c>
      <c r="P14" s="8">
        <v>32.062899999999999</v>
      </c>
      <c r="Q14" s="8">
        <v>21.175000000000001</v>
      </c>
      <c r="R14" s="8">
        <v>18.5974</v>
      </c>
      <c r="S14" s="8">
        <v>24.239799999999999</v>
      </c>
      <c r="T14" s="8">
        <v>9.7428899999999992</v>
      </c>
      <c r="U14" s="8">
        <v>16.327200000000001</v>
      </c>
      <c r="V14" s="8">
        <v>44.9876</v>
      </c>
      <c r="W14" s="8">
        <v>345.30700000000002</v>
      </c>
      <c r="X14" s="8">
        <v>28.757300000000001</v>
      </c>
      <c r="Y14" s="8">
        <v>54.204599999999999</v>
      </c>
      <c r="Z14" s="8">
        <v>34.402000000000001</v>
      </c>
      <c r="AA14" s="8">
        <v>50.161000000000001</v>
      </c>
      <c r="AB14" s="8">
        <v>598.17600000000004</v>
      </c>
      <c r="AC14" s="8">
        <v>113.786</v>
      </c>
      <c r="AD14" s="8">
        <v>66.506299999999996</v>
      </c>
      <c r="AE14" s="8">
        <v>39.811900000000001</v>
      </c>
      <c r="AF14" s="8">
        <v>40.763399999999997</v>
      </c>
      <c r="AG14" s="8">
        <v>42.762300000000003</v>
      </c>
      <c r="AH14" s="8">
        <v>92.787400000000005</v>
      </c>
      <c r="AI14" s="8">
        <v>530.89400000000001</v>
      </c>
      <c r="AJ14" s="8">
        <v>51.671999999999997</v>
      </c>
      <c r="AK14" s="8">
        <v>30.696000000000002</v>
      </c>
      <c r="AL14" s="8">
        <v>64.291200000000003</v>
      </c>
      <c r="AM14" s="8">
        <v>203.22900000000001</v>
      </c>
      <c r="AN14" s="8">
        <v>30.1877</v>
      </c>
      <c r="AO14" s="8">
        <v>55.584000000000003</v>
      </c>
      <c r="AP14" s="8">
        <v>15.191700000000001</v>
      </c>
      <c r="AQ14" s="8">
        <v>70.596400000000003</v>
      </c>
      <c r="AR14" s="8">
        <v>753.88699999999994</v>
      </c>
      <c r="AS14" s="8">
        <v>16809.599999999999</v>
      </c>
    </row>
    <row r="15" spans="1:45" x14ac:dyDescent="0.35">
      <c r="A15" t="s">
        <v>42</v>
      </c>
      <c r="B15" s="8">
        <v>29.5152</v>
      </c>
      <c r="C15" s="8">
        <v>25.574300000000001</v>
      </c>
      <c r="D15" s="8">
        <v>19.261099999999999</v>
      </c>
      <c r="E15" s="8">
        <v>27.120799999999999</v>
      </c>
      <c r="F15" s="8">
        <v>22.587800000000001</v>
      </c>
      <c r="G15" s="8">
        <v>24.7409</v>
      </c>
      <c r="H15" s="8">
        <v>34.293199999999999</v>
      </c>
      <c r="I15" s="8">
        <v>29.169499999999999</v>
      </c>
      <c r="J15" s="8">
        <v>27.6083</v>
      </c>
      <c r="K15" s="8">
        <v>29.309799999999999</v>
      </c>
      <c r="L15" s="8">
        <v>24.096</v>
      </c>
      <c r="M15" s="8">
        <v>42.201000000000001</v>
      </c>
      <c r="N15" s="8">
        <v>32.563400000000001</v>
      </c>
      <c r="O15" s="8">
        <v>35.674300000000002</v>
      </c>
      <c r="P15" s="8">
        <v>59.388199999999998</v>
      </c>
      <c r="Q15" s="8">
        <v>46.832500000000003</v>
      </c>
      <c r="R15" s="8">
        <v>46.717300000000002</v>
      </c>
      <c r="S15" s="8">
        <v>57.163400000000003</v>
      </c>
      <c r="T15" s="8">
        <v>12.5</v>
      </c>
      <c r="U15" s="8">
        <v>30.151599999999998</v>
      </c>
      <c r="V15" s="8">
        <v>58.6218</v>
      </c>
      <c r="W15" s="8">
        <v>945.64099999999996</v>
      </c>
      <c r="X15" s="8">
        <v>49.1342</v>
      </c>
      <c r="Y15" s="8">
        <v>293.32799999999997</v>
      </c>
      <c r="Z15" s="8">
        <v>131.11099999999999</v>
      </c>
      <c r="AA15" s="8">
        <v>144.76599999999999</v>
      </c>
      <c r="AB15" s="8">
        <v>675.05799999999999</v>
      </c>
      <c r="AC15" s="8">
        <v>579.48</v>
      </c>
      <c r="AD15" s="8">
        <v>1153.72</v>
      </c>
      <c r="AE15" s="8">
        <v>271.02999999999997</v>
      </c>
      <c r="AF15" s="8">
        <v>590.01800000000003</v>
      </c>
      <c r="AG15" s="8">
        <v>81.123699999999999</v>
      </c>
      <c r="AH15" s="8">
        <v>107.94499999999999</v>
      </c>
      <c r="AI15" s="8">
        <v>626.78200000000004</v>
      </c>
      <c r="AJ15" s="8">
        <v>103.324</v>
      </c>
      <c r="AK15" s="8">
        <v>39.407800000000002</v>
      </c>
      <c r="AL15" s="8">
        <v>215.983</v>
      </c>
      <c r="AM15" s="8">
        <v>55.184699999999999</v>
      </c>
      <c r="AN15" s="8">
        <v>24.064</v>
      </c>
      <c r="AO15" s="8">
        <v>39.883600000000001</v>
      </c>
      <c r="AP15" s="8">
        <v>47.096499999999999</v>
      </c>
      <c r="AQ15" s="8">
        <v>71.619699999999995</v>
      </c>
      <c r="AR15" s="8">
        <v>6058.88</v>
      </c>
      <c r="AS15" s="8">
        <v>3672.22</v>
      </c>
    </row>
    <row r="16" spans="1:45" x14ac:dyDescent="0.35">
      <c r="A16" t="s">
        <v>50</v>
      </c>
      <c r="B16" s="8">
        <v>19.008800000000001</v>
      </c>
      <c r="C16" s="8">
        <v>18.139700000000001</v>
      </c>
      <c r="D16" s="8">
        <v>15.8225</v>
      </c>
      <c r="E16" s="8">
        <v>17.176400000000001</v>
      </c>
      <c r="F16" s="8">
        <v>17.389600000000002</v>
      </c>
      <c r="G16" s="8">
        <v>17.548500000000001</v>
      </c>
      <c r="H16" s="8">
        <v>23.368500000000001</v>
      </c>
      <c r="I16" s="8">
        <v>21.665199999999999</v>
      </c>
      <c r="J16" s="8">
        <v>16.654800000000002</v>
      </c>
      <c r="K16" s="8">
        <v>17.0745</v>
      </c>
      <c r="L16" s="8">
        <v>17.2013</v>
      </c>
      <c r="M16" s="8">
        <v>27.7286</v>
      </c>
      <c r="N16" s="8">
        <v>19.192900000000002</v>
      </c>
      <c r="O16" s="8">
        <v>21.0703</v>
      </c>
      <c r="P16" s="8">
        <v>45.0015</v>
      </c>
      <c r="Q16" s="8">
        <v>22.6175</v>
      </c>
      <c r="R16" s="8">
        <v>20.1099</v>
      </c>
      <c r="S16" s="8">
        <v>27.3978</v>
      </c>
      <c r="T16" s="8">
        <v>10.0297</v>
      </c>
      <c r="U16" s="8">
        <v>17.816700000000001</v>
      </c>
      <c r="V16" s="8">
        <v>42.372999999999998</v>
      </c>
      <c r="W16" s="8">
        <v>302.04599999999999</v>
      </c>
      <c r="X16" s="8">
        <v>24.685099999999998</v>
      </c>
      <c r="Y16" s="8">
        <v>42.517699999999998</v>
      </c>
      <c r="Z16" s="8">
        <v>25.811800000000002</v>
      </c>
      <c r="AA16" s="8">
        <v>43.341000000000001</v>
      </c>
      <c r="AB16" s="8">
        <v>308.41699999999997</v>
      </c>
      <c r="AC16" s="8">
        <v>100.23</v>
      </c>
      <c r="AD16" s="8">
        <v>51.226799999999997</v>
      </c>
      <c r="AE16" s="8">
        <v>35.973199999999999</v>
      </c>
      <c r="AF16" s="8">
        <v>24.3919</v>
      </c>
      <c r="AG16" s="8">
        <v>38.5398</v>
      </c>
      <c r="AH16" s="8">
        <v>111.113</v>
      </c>
      <c r="AI16" s="8">
        <v>431.72300000000001</v>
      </c>
      <c r="AJ16" s="8">
        <v>42.890700000000002</v>
      </c>
      <c r="AK16" s="8">
        <v>28.778700000000001</v>
      </c>
      <c r="AL16" s="8">
        <v>53.2714</v>
      </c>
      <c r="AM16" s="8">
        <v>89.985699999999994</v>
      </c>
      <c r="AN16" s="8">
        <v>27.8675</v>
      </c>
      <c r="AO16" s="8">
        <v>54.864800000000002</v>
      </c>
      <c r="AP16" s="8">
        <v>9.3404199999999999</v>
      </c>
      <c r="AQ16" s="8">
        <v>58.236899999999999</v>
      </c>
      <c r="AR16" s="8">
        <v>2367.25</v>
      </c>
      <c r="AS16" s="8">
        <v>7423.6</v>
      </c>
    </row>
    <row r="17" spans="1:45" x14ac:dyDescent="0.35">
      <c r="A17" t="s">
        <v>52</v>
      </c>
      <c r="B17" s="8">
        <v>20.421700000000001</v>
      </c>
      <c r="C17" s="8">
        <v>19.635400000000001</v>
      </c>
      <c r="D17" s="8">
        <v>16.887699999999999</v>
      </c>
      <c r="E17" s="8">
        <v>18.462299999999999</v>
      </c>
      <c r="F17" s="8">
        <v>18.649799999999999</v>
      </c>
      <c r="G17" s="8">
        <v>18.937999999999999</v>
      </c>
      <c r="H17" s="8">
        <v>25.6722</v>
      </c>
      <c r="I17" s="8">
        <v>23.3752</v>
      </c>
      <c r="J17" s="8">
        <v>17.888100000000001</v>
      </c>
      <c r="K17" s="8">
        <v>18.396799999999999</v>
      </c>
      <c r="L17" s="8">
        <v>18.569299999999998</v>
      </c>
      <c r="M17" s="8">
        <v>29.819400000000002</v>
      </c>
      <c r="N17" s="8">
        <v>20.5199</v>
      </c>
      <c r="O17" s="8">
        <v>22.849699999999999</v>
      </c>
      <c r="P17" s="8">
        <v>44.717300000000002</v>
      </c>
      <c r="Q17" s="8">
        <v>25.2864</v>
      </c>
      <c r="R17" s="8">
        <v>22.027799999999999</v>
      </c>
      <c r="S17" s="8">
        <v>28.539000000000001</v>
      </c>
      <c r="T17" s="8">
        <v>10.885199999999999</v>
      </c>
      <c r="U17" s="8">
        <v>19.711600000000001</v>
      </c>
      <c r="V17" s="8">
        <v>45.689599999999999</v>
      </c>
      <c r="W17" s="8">
        <v>337.56299999999999</v>
      </c>
      <c r="X17" s="8">
        <v>27.4803</v>
      </c>
      <c r="Y17" s="8">
        <v>43.214399999999998</v>
      </c>
      <c r="Z17" s="8">
        <v>26.129799999999999</v>
      </c>
      <c r="AA17" s="8">
        <v>44.496200000000002</v>
      </c>
      <c r="AB17" s="8">
        <v>384.81299999999999</v>
      </c>
      <c r="AC17" s="8">
        <v>103.149</v>
      </c>
      <c r="AD17" s="8">
        <v>51.798400000000001</v>
      </c>
      <c r="AE17" s="8">
        <v>37.909700000000001</v>
      </c>
      <c r="AF17" s="8">
        <v>26.1523</v>
      </c>
      <c r="AG17" s="8">
        <v>40.960299999999997</v>
      </c>
      <c r="AH17" s="8">
        <v>104.562</v>
      </c>
      <c r="AI17" s="8">
        <v>988.88099999999997</v>
      </c>
      <c r="AJ17" s="8">
        <v>48.303199999999997</v>
      </c>
      <c r="AK17" s="8">
        <v>30.969899999999999</v>
      </c>
      <c r="AL17" s="8">
        <v>55.232500000000002</v>
      </c>
      <c r="AM17" s="8">
        <v>125.70099999999999</v>
      </c>
      <c r="AN17" s="8">
        <v>30.969200000000001</v>
      </c>
      <c r="AO17" s="8">
        <v>55.433300000000003</v>
      </c>
      <c r="AP17" s="8">
        <v>10.48</v>
      </c>
      <c r="AQ17" s="8">
        <v>68.281499999999994</v>
      </c>
      <c r="AR17" s="8">
        <v>3061.15</v>
      </c>
      <c r="AS17" s="8">
        <v>10036.9</v>
      </c>
    </row>
    <row r="18" spans="1:45" x14ac:dyDescent="0.35">
      <c r="A18" t="s">
        <v>19</v>
      </c>
      <c r="B18" s="8">
        <v>20.4039</v>
      </c>
      <c r="C18" s="8">
        <v>20.773700000000002</v>
      </c>
      <c r="D18" s="8">
        <v>17.424900000000001</v>
      </c>
      <c r="E18" s="8">
        <v>17.7257</v>
      </c>
      <c r="F18" s="8">
        <v>18.820799999999998</v>
      </c>
      <c r="G18" s="8">
        <v>18.977900000000002</v>
      </c>
      <c r="H18" s="8">
        <v>19.857600000000001</v>
      </c>
      <c r="I18" s="8">
        <v>19.245899999999999</v>
      </c>
      <c r="J18" s="8">
        <v>17.039200000000001</v>
      </c>
      <c r="K18" s="8">
        <v>17.1126</v>
      </c>
      <c r="L18" s="8">
        <v>17.776199999999999</v>
      </c>
      <c r="M18" s="8">
        <v>20.902799999999999</v>
      </c>
      <c r="N18" s="8">
        <v>18.050999999999998</v>
      </c>
      <c r="O18" s="8">
        <v>18.130700000000001</v>
      </c>
      <c r="P18" s="8">
        <v>24.495999999999999</v>
      </c>
      <c r="Q18" s="8">
        <v>19.712499999999999</v>
      </c>
      <c r="R18" s="8">
        <v>18.109200000000001</v>
      </c>
      <c r="S18" s="8">
        <v>22.4069</v>
      </c>
      <c r="T18" s="8">
        <v>18.9819</v>
      </c>
      <c r="U18" s="8">
        <v>4.0043600000000001</v>
      </c>
      <c r="V18" s="8">
        <v>45.200299999999999</v>
      </c>
      <c r="W18" s="8">
        <v>93.226200000000006</v>
      </c>
      <c r="X18" s="8">
        <v>21.843599999999999</v>
      </c>
      <c r="Y18" s="8">
        <v>61.239800000000002</v>
      </c>
      <c r="Z18" s="8">
        <v>26.462599999999998</v>
      </c>
      <c r="AA18" s="8">
        <v>56.752499999999998</v>
      </c>
      <c r="AB18" s="8">
        <v>124.211</v>
      </c>
      <c r="AC18" s="8">
        <v>126.045</v>
      </c>
      <c r="AD18" s="8">
        <v>94.555599999999998</v>
      </c>
      <c r="AE18" s="8">
        <v>51.131799999999998</v>
      </c>
      <c r="AF18" s="8">
        <v>83.101900000000001</v>
      </c>
      <c r="AG18" s="8">
        <v>48.081299999999999</v>
      </c>
      <c r="AH18" s="8">
        <v>65.119500000000002</v>
      </c>
      <c r="AI18" s="8">
        <v>325.99299999999999</v>
      </c>
      <c r="AJ18" s="8">
        <v>58.509</v>
      </c>
      <c r="AK18" s="8">
        <v>41.987400000000001</v>
      </c>
      <c r="AL18" s="8">
        <v>61.078800000000001</v>
      </c>
      <c r="AM18" s="8">
        <v>26.7593</v>
      </c>
      <c r="AN18" s="8">
        <v>3.7335099999999999</v>
      </c>
      <c r="AO18" s="8">
        <v>81.597399999999993</v>
      </c>
      <c r="AP18" s="8">
        <v>5.4969400000000004</v>
      </c>
      <c r="AQ18" s="8">
        <v>56.611600000000003</v>
      </c>
      <c r="AR18" s="8">
        <v>964.91899999999998</v>
      </c>
      <c r="AS18" s="8">
        <v>984.66499999999996</v>
      </c>
    </row>
    <row r="19" spans="1:45" x14ac:dyDescent="0.35">
      <c r="A19" t="s">
        <v>40</v>
      </c>
      <c r="B19" s="8">
        <v>22.131</v>
      </c>
      <c r="C19" s="8">
        <v>22.273</v>
      </c>
      <c r="D19" s="8">
        <v>19.046900000000001</v>
      </c>
      <c r="E19" s="8">
        <v>18.875399999999999</v>
      </c>
      <c r="F19" s="8">
        <v>21.139399999999998</v>
      </c>
      <c r="G19" s="8">
        <v>20.568200000000001</v>
      </c>
      <c r="H19" s="8">
        <v>19.164899999999999</v>
      </c>
      <c r="I19" s="8">
        <v>19.369299999999999</v>
      </c>
      <c r="J19" s="8">
        <v>17.817799999999998</v>
      </c>
      <c r="K19" s="8">
        <v>17.8384</v>
      </c>
      <c r="L19" s="8">
        <v>18.8354</v>
      </c>
      <c r="M19" s="8">
        <v>18.002099999999999</v>
      </c>
      <c r="N19" s="8">
        <v>18.424700000000001</v>
      </c>
      <c r="O19" s="8">
        <v>18.301200000000001</v>
      </c>
      <c r="P19" s="8">
        <v>18.852599999999999</v>
      </c>
      <c r="Q19" s="8">
        <v>19.317599999999999</v>
      </c>
      <c r="R19" s="8">
        <v>17.216200000000001</v>
      </c>
      <c r="S19" s="8">
        <v>21.1038</v>
      </c>
      <c r="T19" s="8">
        <v>11.5</v>
      </c>
      <c r="U19" s="8">
        <v>17.8291</v>
      </c>
      <c r="V19" s="8">
        <v>62.709299999999999</v>
      </c>
      <c r="W19" s="8">
        <v>342.56599999999997</v>
      </c>
      <c r="X19" s="8">
        <v>34.388399999999997</v>
      </c>
      <c r="Y19" s="8">
        <v>54.961599999999997</v>
      </c>
      <c r="Z19" s="8">
        <v>31.022400000000001</v>
      </c>
      <c r="AA19" s="8">
        <v>54.926099999999998</v>
      </c>
      <c r="AB19" s="8">
        <v>1053.97</v>
      </c>
      <c r="AC19" s="8">
        <v>104.968</v>
      </c>
      <c r="AD19" s="8">
        <v>61.218200000000003</v>
      </c>
      <c r="AE19" s="8">
        <v>49.822200000000002</v>
      </c>
      <c r="AF19" s="8">
        <v>29.507100000000001</v>
      </c>
      <c r="AG19" s="8">
        <v>49.453600000000002</v>
      </c>
      <c r="AH19" s="8">
        <v>68.449299999999994</v>
      </c>
      <c r="AI19" s="8">
        <v>248.66800000000001</v>
      </c>
      <c r="AJ19" s="8">
        <v>59.707000000000001</v>
      </c>
      <c r="AK19" s="8">
        <v>44.225299999999997</v>
      </c>
      <c r="AL19" s="8">
        <v>58.360500000000002</v>
      </c>
      <c r="AM19" s="8">
        <v>409.49200000000002</v>
      </c>
      <c r="AN19" s="8">
        <v>42.636899999999997</v>
      </c>
      <c r="AO19" s="8">
        <v>86.609099999999998</v>
      </c>
      <c r="AP19" s="8">
        <v>9.7825600000000001</v>
      </c>
      <c r="AQ19" s="8">
        <v>60.6372</v>
      </c>
      <c r="AR19" s="8">
        <v>113.46299999999999</v>
      </c>
      <c r="AS19" s="8">
        <v>31610</v>
      </c>
    </row>
    <row r="20" spans="1:45" x14ac:dyDescent="0.35">
      <c r="A20" t="s">
        <v>54</v>
      </c>
      <c r="B20" s="8">
        <v>23.664000000000001</v>
      </c>
      <c r="C20" s="8">
        <v>22.395399999999999</v>
      </c>
      <c r="D20" s="8">
        <v>18.625399999999999</v>
      </c>
      <c r="E20" s="8">
        <v>21.8142</v>
      </c>
      <c r="F20" s="8">
        <v>22.7729</v>
      </c>
      <c r="G20" s="8">
        <v>21.689599999999999</v>
      </c>
      <c r="H20" s="8">
        <v>28.700600000000001</v>
      </c>
      <c r="I20" s="8">
        <v>26.116</v>
      </c>
      <c r="J20" s="8">
        <v>22.2423</v>
      </c>
      <c r="K20" s="8">
        <v>22.511500000000002</v>
      </c>
      <c r="L20" s="8">
        <v>21.176300000000001</v>
      </c>
      <c r="M20" s="8">
        <v>33.246699999999997</v>
      </c>
      <c r="N20" s="8">
        <v>24.6846</v>
      </c>
      <c r="O20" s="8">
        <v>25.9146</v>
      </c>
      <c r="P20" s="8">
        <v>48.653100000000002</v>
      </c>
      <c r="Q20" s="8">
        <v>30.772099999999998</v>
      </c>
      <c r="R20" s="8">
        <v>28.756599999999999</v>
      </c>
      <c r="S20" s="8">
        <v>39.897300000000001</v>
      </c>
      <c r="T20" s="8">
        <v>12.063700000000001</v>
      </c>
      <c r="U20" s="8">
        <v>21.5824</v>
      </c>
      <c r="V20" s="8">
        <v>64.520099999999999</v>
      </c>
      <c r="W20" s="8">
        <v>889.66499999999996</v>
      </c>
      <c r="X20" s="8">
        <v>46.483800000000002</v>
      </c>
      <c r="Y20" s="8">
        <v>159.45500000000001</v>
      </c>
      <c r="Z20" s="8">
        <v>103.50700000000001</v>
      </c>
      <c r="AA20" s="8">
        <v>135.821</v>
      </c>
      <c r="AB20" s="8">
        <v>1077.75</v>
      </c>
      <c r="AC20" s="8">
        <v>468.62200000000001</v>
      </c>
      <c r="AD20" s="8">
        <v>162.23400000000001</v>
      </c>
      <c r="AE20" s="8">
        <v>74.013099999999994</v>
      </c>
      <c r="AF20" s="8">
        <v>124.908</v>
      </c>
      <c r="AG20" s="8">
        <v>99.656700000000001</v>
      </c>
      <c r="AH20" s="8">
        <v>136.18299999999999</v>
      </c>
      <c r="AI20" s="8">
        <v>632.678</v>
      </c>
      <c r="AJ20" s="8">
        <v>104.35</v>
      </c>
      <c r="AK20" s="8">
        <v>44.669800000000002</v>
      </c>
      <c r="AL20" s="8">
        <v>262.03100000000001</v>
      </c>
      <c r="AM20" s="8">
        <v>240.99600000000001</v>
      </c>
      <c r="AN20" s="8">
        <v>33.512599999999999</v>
      </c>
      <c r="AO20" s="8">
        <v>48.131900000000002</v>
      </c>
      <c r="AP20" s="8">
        <v>45.517000000000003</v>
      </c>
      <c r="AQ20" s="8">
        <v>96.209000000000003</v>
      </c>
      <c r="AR20" s="8">
        <v>2618.17</v>
      </c>
      <c r="AS20" s="8">
        <v>17538.400000000001</v>
      </c>
    </row>
    <row r="21" spans="1:45" x14ac:dyDescent="0.35">
      <c r="A21" t="s">
        <v>13</v>
      </c>
      <c r="B21" s="8">
        <v>25.372800000000002</v>
      </c>
      <c r="C21" s="8">
        <v>23.480599999999999</v>
      </c>
      <c r="D21" s="8">
        <v>20.648599999999998</v>
      </c>
      <c r="E21" s="8">
        <v>22.712</v>
      </c>
      <c r="F21" s="8">
        <v>22.388000000000002</v>
      </c>
      <c r="G21" s="8">
        <v>23.3476</v>
      </c>
      <c r="H21" s="8">
        <v>31.713799999999999</v>
      </c>
      <c r="I21" s="8">
        <v>28.498999999999999</v>
      </c>
      <c r="J21" s="8">
        <v>21.547999999999998</v>
      </c>
      <c r="K21" s="8">
        <v>23.239799999999999</v>
      </c>
      <c r="L21" s="8">
        <v>22.936199999999999</v>
      </c>
      <c r="M21" s="8">
        <v>36.491500000000002</v>
      </c>
      <c r="N21" s="8">
        <v>25.859100000000002</v>
      </c>
      <c r="O21" s="8">
        <v>30.540600000000001</v>
      </c>
      <c r="P21" s="8">
        <v>55.702300000000001</v>
      </c>
      <c r="Q21" s="8">
        <v>31.168399999999998</v>
      </c>
      <c r="R21" s="8">
        <v>28.333300000000001</v>
      </c>
      <c r="S21" s="8">
        <v>34.7239</v>
      </c>
      <c r="T21" s="8">
        <v>23.443000000000001</v>
      </c>
      <c r="U21" s="8">
        <v>4.1058399999999997</v>
      </c>
      <c r="V21" s="8">
        <v>45.374299999999998</v>
      </c>
      <c r="W21" s="8">
        <v>93.896799999999999</v>
      </c>
      <c r="X21" s="8">
        <v>23.422499999999999</v>
      </c>
      <c r="Y21" s="8">
        <v>51.325400000000002</v>
      </c>
      <c r="Z21" s="8">
        <v>27.8689</v>
      </c>
      <c r="AA21" s="8">
        <v>54.583500000000001</v>
      </c>
      <c r="AB21" s="8">
        <v>160.09899999999999</v>
      </c>
      <c r="AC21" s="8">
        <v>112.283</v>
      </c>
      <c r="AD21" s="8">
        <v>81.432599999999994</v>
      </c>
      <c r="AE21" s="8">
        <v>84.6875</v>
      </c>
      <c r="AF21" s="8">
        <v>49.836599999999997</v>
      </c>
      <c r="AG21" s="8">
        <v>50.5505</v>
      </c>
      <c r="AH21" s="8">
        <v>120.35899999999999</v>
      </c>
      <c r="AI21" s="8">
        <v>920.23099999999999</v>
      </c>
      <c r="AJ21" s="8">
        <v>52.0642</v>
      </c>
      <c r="AK21" s="8">
        <v>42.929600000000001</v>
      </c>
      <c r="AL21" s="8">
        <v>59.278799999999997</v>
      </c>
      <c r="AM21" s="8">
        <v>41.246099999999998</v>
      </c>
      <c r="AN21" s="8">
        <v>3.5929500000000001</v>
      </c>
      <c r="AO21" s="8">
        <v>48.619199999999999</v>
      </c>
      <c r="AP21" s="8">
        <v>6.8132599999999996</v>
      </c>
      <c r="AQ21" s="8">
        <v>70.723699999999994</v>
      </c>
      <c r="AR21" s="8">
        <v>3995.45</v>
      </c>
      <c r="AS21" s="8">
        <v>2518.71</v>
      </c>
    </row>
    <row r="22" spans="1:45" x14ac:dyDescent="0.35">
      <c r="A22" t="s">
        <v>32</v>
      </c>
      <c r="B22" s="8">
        <v>23.0486</v>
      </c>
      <c r="C22" s="8">
        <v>22.353899999999999</v>
      </c>
      <c r="D22" s="8">
        <v>19.299099999999999</v>
      </c>
      <c r="E22" s="8">
        <v>19.961600000000001</v>
      </c>
      <c r="F22" s="8">
        <v>20.814900000000002</v>
      </c>
      <c r="G22" s="8">
        <v>21.239799999999999</v>
      </c>
      <c r="H22" s="8">
        <v>26.1784</v>
      </c>
      <c r="I22" s="8">
        <v>24.519300000000001</v>
      </c>
      <c r="J22" s="8">
        <v>19.658200000000001</v>
      </c>
      <c r="K22" s="8">
        <v>19.996400000000001</v>
      </c>
      <c r="L22" s="8">
        <v>20.342400000000001</v>
      </c>
      <c r="M22" s="8">
        <v>29.2226</v>
      </c>
      <c r="N22" s="8">
        <v>21.756599999999999</v>
      </c>
      <c r="O22" s="8">
        <v>22.485700000000001</v>
      </c>
      <c r="P22" s="8">
        <v>41.771000000000001</v>
      </c>
      <c r="Q22" s="8">
        <v>24.488199999999999</v>
      </c>
      <c r="R22" s="8">
        <v>21.808599999999998</v>
      </c>
      <c r="S22" s="8">
        <v>26.8675</v>
      </c>
      <c r="T22" s="8">
        <v>12.3072</v>
      </c>
      <c r="U22" s="8">
        <v>21.361999999999998</v>
      </c>
      <c r="V22" s="8">
        <v>62.212299999999999</v>
      </c>
      <c r="W22" s="8">
        <v>306.67599999999999</v>
      </c>
      <c r="X22" s="8">
        <v>37.2669</v>
      </c>
      <c r="Y22" s="8">
        <v>58.159100000000002</v>
      </c>
      <c r="Z22" s="8">
        <v>26.1206</v>
      </c>
      <c r="AA22" s="8">
        <v>54.927599999999998</v>
      </c>
      <c r="AB22" s="8">
        <v>168.70699999999999</v>
      </c>
      <c r="AC22" s="8">
        <v>108.444</v>
      </c>
      <c r="AD22" s="8">
        <v>124.00700000000001</v>
      </c>
      <c r="AE22" s="8">
        <v>137.42699999999999</v>
      </c>
      <c r="AF22" s="8">
        <v>34.077399999999997</v>
      </c>
      <c r="AG22" s="8">
        <v>51.387099999999997</v>
      </c>
      <c r="AH22" s="8">
        <v>137.60499999999999</v>
      </c>
      <c r="AI22" s="8">
        <v>527.18899999999996</v>
      </c>
      <c r="AJ22" s="8">
        <v>54.124200000000002</v>
      </c>
      <c r="AK22" s="8">
        <v>39.810299999999998</v>
      </c>
      <c r="AL22" s="8">
        <v>72.2654</v>
      </c>
      <c r="AM22" s="8">
        <v>21.903600000000001</v>
      </c>
      <c r="AN22" s="8">
        <v>35.898499999999999</v>
      </c>
      <c r="AO22" s="8">
        <v>55.5169</v>
      </c>
      <c r="AP22" s="8">
        <v>9.2753499999999995</v>
      </c>
      <c r="AQ22" s="8">
        <v>58.378900000000002</v>
      </c>
      <c r="AR22" s="8">
        <v>1621.04</v>
      </c>
      <c r="AS22" s="9">
        <v>375.928</v>
      </c>
    </row>
    <row r="23" spans="1:45" x14ac:dyDescent="0.35">
      <c r="A23" t="s">
        <v>48</v>
      </c>
      <c r="B23" s="8">
        <v>16.637699999999999</v>
      </c>
      <c r="C23" s="8">
        <v>16.445699999999999</v>
      </c>
      <c r="D23" s="8">
        <v>14.24</v>
      </c>
      <c r="E23" s="8">
        <v>14.6953</v>
      </c>
      <c r="F23" s="8">
        <v>15.763999999999999</v>
      </c>
      <c r="G23" s="8">
        <v>15.5489</v>
      </c>
      <c r="H23" s="8">
        <v>18.715499999999999</v>
      </c>
      <c r="I23" s="8">
        <v>17.493200000000002</v>
      </c>
      <c r="J23" s="8">
        <v>14.1173</v>
      </c>
      <c r="K23" s="8">
        <v>14.2532</v>
      </c>
      <c r="L23" s="8">
        <v>14.773400000000001</v>
      </c>
      <c r="M23" s="8">
        <v>20.703499999999998</v>
      </c>
      <c r="N23" s="8">
        <v>15.466100000000001</v>
      </c>
      <c r="O23" s="8">
        <v>16.065200000000001</v>
      </c>
      <c r="P23" s="8">
        <v>28.049800000000001</v>
      </c>
      <c r="Q23" s="8">
        <v>17.2272</v>
      </c>
      <c r="R23" s="8">
        <v>15.476599999999999</v>
      </c>
      <c r="S23" s="8">
        <v>19.4191</v>
      </c>
      <c r="T23" s="8">
        <v>8.8235200000000003</v>
      </c>
      <c r="U23" s="8">
        <v>15.1008</v>
      </c>
      <c r="V23" s="8">
        <v>38.772399999999998</v>
      </c>
      <c r="W23" s="8">
        <v>177.947</v>
      </c>
      <c r="X23" s="8">
        <v>22.225300000000001</v>
      </c>
      <c r="Y23" s="8">
        <v>33.435099999999998</v>
      </c>
      <c r="Z23" s="8">
        <v>19.027200000000001</v>
      </c>
      <c r="AA23" s="8">
        <v>35.472099999999998</v>
      </c>
      <c r="AB23" s="8">
        <v>385.66199999999998</v>
      </c>
      <c r="AC23" s="8">
        <v>61.954999999999998</v>
      </c>
      <c r="AD23" s="8">
        <v>43.841500000000003</v>
      </c>
      <c r="AE23" s="8">
        <v>31.533899999999999</v>
      </c>
      <c r="AF23" s="8">
        <v>21.395800000000001</v>
      </c>
      <c r="AG23" s="8">
        <v>31.852900000000002</v>
      </c>
      <c r="AH23" s="8">
        <v>69.372399999999999</v>
      </c>
      <c r="AI23" s="8">
        <v>378.613</v>
      </c>
      <c r="AJ23" s="8">
        <v>35.365900000000003</v>
      </c>
      <c r="AK23" s="8">
        <v>27.158200000000001</v>
      </c>
      <c r="AL23" s="8">
        <v>39.416800000000002</v>
      </c>
      <c r="AM23" s="8">
        <v>149.078</v>
      </c>
      <c r="AN23" s="8">
        <v>27.446899999999999</v>
      </c>
      <c r="AO23" s="8">
        <v>47.951799999999999</v>
      </c>
      <c r="AP23" s="8">
        <v>6.6677999999999997</v>
      </c>
      <c r="AQ23" s="8">
        <v>51.923299999999998</v>
      </c>
      <c r="AR23" s="8">
        <v>840.98800000000006</v>
      </c>
      <c r="AS23" s="8">
        <v>12169.5</v>
      </c>
    </row>
    <row r="24" spans="1:45" x14ac:dyDescent="0.35">
      <c r="A24" t="s">
        <v>49</v>
      </c>
      <c r="B24" s="8">
        <v>20.453900000000001</v>
      </c>
      <c r="C24" s="8">
        <v>18.8827</v>
      </c>
      <c r="D24" s="8">
        <v>15.9688</v>
      </c>
      <c r="E24" s="8">
        <v>18.823899999999998</v>
      </c>
      <c r="F24" s="8">
        <v>18.0593</v>
      </c>
      <c r="G24" s="8">
        <v>18.550799999999999</v>
      </c>
      <c r="H24" s="8">
        <v>26.739799999999999</v>
      </c>
      <c r="I24" s="8">
        <v>23.682400000000001</v>
      </c>
      <c r="J24" s="8">
        <v>18.670999999999999</v>
      </c>
      <c r="K24" s="8">
        <v>19.512799999999999</v>
      </c>
      <c r="L24" s="8">
        <v>18.682700000000001</v>
      </c>
      <c r="M24" s="8">
        <v>33.005800000000001</v>
      </c>
      <c r="N24" s="8">
        <v>21.937999999999999</v>
      </c>
      <c r="O24" s="8">
        <v>24.9298</v>
      </c>
      <c r="P24" s="8">
        <v>47.275500000000001</v>
      </c>
      <c r="Q24" s="8">
        <v>28.570900000000002</v>
      </c>
      <c r="R24" s="8">
        <v>28.2575</v>
      </c>
      <c r="S24" s="8">
        <v>33.802900000000001</v>
      </c>
      <c r="T24" s="8">
        <v>10.3842</v>
      </c>
      <c r="U24" s="8">
        <v>20.967199999999998</v>
      </c>
      <c r="V24" s="8">
        <v>44.141100000000002</v>
      </c>
      <c r="W24" s="8">
        <v>455.20299999999997</v>
      </c>
      <c r="X24" s="8">
        <v>28.319299999999998</v>
      </c>
      <c r="Y24" s="8">
        <v>75.863600000000005</v>
      </c>
      <c r="Z24" s="8">
        <v>44.051499999999997</v>
      </c>
      <c r="AA24" s="8">
        <v>62.412599999999998</v>
      </c>
      <c r="AB24" s="8">
        <v>437.24799999999999</v>
      </c>
      <c r="AC24" s="8">
        <v>174.197</v>
      </c>
      <c r="AD24" s="8">
        <v>163.49700000000001</v>
      </c>
      <c r="AE24" s="8">
        <v>86.832300000000004</v>
      </c>
      <c r="AF24" s="8">
        <v>110.453</v>
      </c>
      <c r="AG24" s="8">
        <v>50.203899999999997</v>
      </c>
      <c r="AH24" s="8">
        <v>90.831699999999998</v>
      </c>
      <c r="AI24" s="8">
        <v>887.52499999999998</v>
      </c>
      <c r="AJ24" s="8">
        <v>54.361699999999999</v>
      </c>
      <c r="AK24" s="8">
        <v>29.185199999999998</v>
      </c>
      <c r="AL24" s="8">
        <v>109.33499999999999</v>
      </c>
      <c r="AM24" s="8">
        <v>104.765</v>
      </c>
      <c r="AN24" s="8">
        <v>26.653199999999998</v>
      </c>
      <c r="AO24" s="8">
        <v>61.973999999999997</v>
      </c>
      <c r="AP24" s="8">
        <v>16.827100000000002</v>
      </c>
      <c r="AQ24" s="8">
        <v>63.645800000000001</v>
      </c>
      <c r="AR24" s="8">
        <v>4717.58</v>
      </c>
      <c r="AS24" s="8">
        <v>8341.5</v>
      </c>
    </row>
    <row r="25" spans="1:45" x14ac:dyDescent="0.35">
      <c r="A25" t="s">
        <v>44</v>
      </c>
      <c r="B25" s="8">
        <v>20.435600000000001</v>
      </c>
      <c r="C25" s="8">
        <v>20.7363</v>
      </c>
      <c r="D25" s="8">
        <v>17.498999999999999</v>
      </c>
      <c r="E25" s="8">
        <v>17.710100000000001</v>
      </c>
      <c r="F25" s="8">
        <v>18.990300000000001</v>
      </c>
      <c r="G25" s="8">
        <v>18.921900000000001</v>
      </c>
      <c r="H25" s="8">
        <v>18.586099999999998</v>
      </c>
      <c r="I25" s="8">
        <v>18.2805</v>
      </c>
      <c r="J25" s="8">
        <v>16.752199999999998</v>
      </c>
      <c r="K25" s="8">
        <v>16.915099999999999</v>
      </c>
      <c r="L25" s="8">
        <v>17.7287</v>
      </c>
      <c r="M25" s="8">
        <v>17.443300000000001</v>
      </c>
      <c r="N25" s="8">
        <v>17.318100000000001</v>
      </c>
      <c r="O25" s="8">
        <v>16.868600000000001</v>
      </c>
      <c r="P25" s="8">
        <v>18.901700000000002</v>
      </c>
      <c r="Q25" s="8">
        <v>18.969200000000001</v>
      </c>
      <c r="R25" s="8">
        <v>16.921800000000001</v>
      </c>
      <c r="S25" s="8">
        <v>21.086600000000001</v>
      </c>
      <c r="T25" s="8">
        <v>10.829499999999999</v>
      </c>
      <c r="U25" s="8">
        <v>16.8371</v>
      </c>
      <c r="V25" s="8">
        <v>56.415199999999999</v>
      </c>
      <c r="W25" s="8">
        <v>162.05000000000001</v>
      </c>
      <c r="X25" s="8">
        <v>31.1418</v>
      </c>
      <c r="Y25" s="8">
        <v>44.447400000000002</v>
      </c>
      <c r="Z25" s="8">
        <v>24.537600000000001</v>
      </c>
      <c r="AA25" s="8">
        <v>47.458399999999997</v>
      </c>
      <c r="AB25" s="8">
        <v>74.545299999999997</v>
      </c>
      <c r="AC25" s="8">
        <v>81.955799999999996</v>
      </c>
      <c r="AD25" s="8">
        <v>54.199199999999998</v>
      </c>
      <c r="AE25" s="8">
        <v>43.3001</v>
      </c>
      <c r="AF25" s="8">
        <v>25.1813</v>
      </c>
      <c r="AG25" s="8">
        <v>43.710500000000003</v>
      </c>
      <c r="AH25" s="8">
        <v>90.646100000000004</v>
      </c>
      <c r="AI25" s="8">
        <v>258.279</v>
      </c>
      <c r="AJ25" s="8">
        <v>51.984499999999997</v>
      </c>
      <c r="AK25" s="8">
        <v>39.6477</v>
      </c>
      <c r="AL25" s="8">
        <v>53.908999999999999</v>
      </c>
      <c r="AM25" s="8">
        <v>19.6799</v>
      </c>
      <c r="AN25" s="8">
        <v>39.070700000000002</v>
      </c>
      <c r="AO25" s="8">
        <v>75.541700000000006</v>
      </c>
      <c r="AP25" s="8">
        <v>7.2011200000000004</v>
      </c>
      <c r="AQ25" s="8">
        <v>60.767499999999998</v>
      </c>
      <c r="AR25" s="8">
        <v>152.352</v>
      </c>
      <c r="AS25" s="9">
        <v>315.22000000000003</v>
      </c>
    </row>
    <row r="26" spans="1:45" x14ac:dyDescent="0.35">
      <c r="A26" t="s">
        <v>57</v>
      </c>
      <c r="B26" s="8">
        <v>26.3232</v>
      </c>
      <c r="C26" s="8">
        <v>25.722899999999999</v>
      </c>
      <c r="D26" s="8">
        <v>20.889700000000001</v>
      </c>
      <c r="E26" s="8">
        <v>24.178599999999999</v>
      </c>
      <c r="F26" s="8">
        <v>23.688800000000001</v>
      </c>
      <c r="G26" s="8">
        <v>24.996400000000001</v>
      </c>
      <c r="H26" s="8">
        <v>31.6631</v>
      </c>
      <c r="I26" s="8">
        <v>28.671700000000001</v>
      </c>
      <c r="J26" s="8">
        <v>24.611999999999998</v>
      </c>
      <c r="K26" s="8">
        <v>24.827100000000002</v>
      </c>
      <c r="L26" s="8">
        <v>23.9329</v>
      </c>
      <c r="M26" s="8">
        <v>39.331899999999997</v>
      </c>
      <c r="N26" s="8">
        <v>27.808199999999999</v>
      </c>
      <c r="O26" s="8">
        <v>30.9329</v>
      </c>
      <c r="P26" s="8">
        <v>52.167400000000001</v>
      </c>
      <c r="Q26" s="8">
        <v>33.659399999999998</v>
      </c>
      <c r="R26" s="8">
        <v>34.948999999999998</v>
      </c>
      <c r="S26" s="8">
        <v>42.299300000000002</v>
      </c>
      <c r="T26" s="8">
        <v>13.2364</v>
      </c>
      <c r="U26" s="8">
        <v>26.271799999999999</v>
      </c>
      <c r="V26" s="8">
        <v>65.189700000000002</v>
      </c>
      <c r="W26" s="8">
        <v>755.34299999999996</v>
      </c>
      <c r="X26" s="8">
        <v>47.294199999999996</v>
      </c>
      <c r="Y26" s="8">
        <v>142.25200000000001</v>
      </c>
      <c r="Z26" s="8">
        <v>82.633600000000001</v>
      </c>
      <c r="AA26" s="8">
        <v>109.51600000000001</v>
      </c>
      <c r="AB26" s="8">
        <v>388.101</v>
      </c>
      <c r="AC26" s="8">
        <v>365.62400000000002</v>
      </c>
      <c r="AD26" s="8">
        <v>491.99599999999998</v>
      </c>
      <c r="AE26" s="8">
        <v>126.114</v>
      </c>
      <c r="AF26" s="8">
        <v>330.85</v>
      </c>
      <c r="AG26" s="8">
        <v>83.926599999999993</v>
      </c>
      <c r="AH26" s="8">
        <v>132.07599999999999</v>
      </c>
      <c r="AI26" s="8">
        <v>649.75099999999998</v>
      </c>
      <c r="AJ26" s="8">
        <v>92.716300000000004</v>
      </c>
      <c r="AK26" s="8">
        <v>43.777000000000001</v>
      </c>
      <c r="AL26" s="8">
        <v>191.488</v>
      </c>
      <c r="AM26" s="8">
        <v>24.161899999999999</v>
      </c>
      <c r="AN26" s="8">
        <v>36.341799999999999</v>
      </c>
      <c r="AO26" s="8">
        <v>55.153199999999998</v>
      </c>
      <c r="AP26" s="8">
        <v>37.317999999999998</v>
      </c>
      <c r="AQ26" s="8">
        <v>85.180499999999995</v>
      </c>
      <c r="AR26" s="8">
        <v>4354.3599999999997</v>
      </c>
      <c r="AS26" s="8">
        <v>447.94600000000003</v>
      </c>
    </row>
    <row r="27" spans="1:45" x14ac:dyDescent="0.35">
      <c r="A27" t="s">
        <v>58</v>
      </c>
      <c r="B27" s="8">
        <v>20.704799999999999</v>
      </c>
      <c r="C27" s="8">
        <v>19.3843</v>
      </c>
      <c r="D27" s="8">
        <v>16.171800000000001</v>
      </c>
      <c r="E27" s="8">
        <v>19.658200000000001</v>
      </c>
      <c r="F27" s="8">
        <v>18.430399999999999</v>
      </c>
      <c r="G27" s="8">
        <v>19.607399999999998</v>
      </c>
      <c r="H27" s="8">
        <v>26.9011</v>
      </c>
      <c r="I27" s="8">
        <v>23.692799999999998</v>
      </c>
      <c r="J27" s="8">
        <v>19.490200000000002</v>
      </c>
      <c r="K27" s="8">
        <v>19.7089</v>
      </c>
      <c r="L27" s="8">
        <v>18.468</v>
      </c>
      <c r="M27" s="8">
        <v>35.0334</v>
      </c>
      <c r="N27" s="8">
        <v>22.981100000000001</v>
      </c>
      <c r="O27" s="8">
        <v>25.787800000000001</v>
      </c>
      <c r="P27" s="8">
        <v>46.972200000000001</v>
      </c>
      <c r="Q27" s="8">
        <v>28.555399999999999</v>
      </c>
      <c r="R27" s="8">
        <v>29.349900000000002</v>
      </c>
      <c r="S27" s="8">
        <v>35.264000000000003</v>
      </c>
      <c r="T27" s="8">
        <v>10.2324</v>
      </c>
      <c r="U27" s="8">
        <v>28.334299999999999</v>
      </c>
      <c r="V27" s="8">
        <v>46.415900000000001</v>
      </c>
      <c r="W27" s="8">
        <v>609.35699999999997</v>
      </c>
      <c r="X27" s="8">
        <v>33.756999999999998</v>
      </c>
      <c r="Y27" s="8">
        <v>124.26300000000001</v>
      </c>
      <c r="Z27" s="8">
        <v>65.472899999999996</v>
      </c>
      <c r="AA27" s="8">
        <v>101.05200000000001</v>
      </c>
      <c r="AB27" s="8">
        <v>561.23699999999997</v>
      </c>
      <c r="AC27" s="8">
        <v>364.64800000000002</v>
      </c>
      <c r="AD27" s="8">
        <v>427.99</v>
      </c>
      <c r="AE27" s="8">
        <v>78.758600000000001</v>
      </c>
      <c r="AF27" s="8">
        <v>492.16</v>
      </c>
      <c r="AG27" s="8">
        <v>70.162300000000002</v>
      </c>
      <c r="AH27" s="8">
        <v>90.557699999999997</v>
      </c>
      <c r="AI27" s="8">
        <v>501.61399999999998</v>
      </c>
      <c r="AJ27" s="8">
        <v>63.814100000000003</v>
      </c>
      <c r="AK27" s="8">
        <v>33.588099999999997</v>
      </c>
      <c r="AL27" s="8">
        <v>179.4</v>
      </c>
      <c r="AM27" s="8">
        <v>109.181</v>
      </c>
      <c r="AN27" s="8">
        <v>24.1172</v>
      </c>
      <c r="AO27" s="8">
        <v>53.412500000000001</v>
      </c>
      <c r="AP27" s="8">
        <v>25.8339</v>
      </c>
      <c r="AQ27" s="8">
        <v>73.0989</v>
      </c>
      <c r="AR27" s="8">
        <v>4582.75</v>
      </c>
      <c r="AS27" s="8">
        <v>9134.64</v>
      </c>
    </row>
    <row r="28" spans="1:45" x14ac:dyDescent="0.35">
      <c r="A28" t="s">
        <v>60</v>
      </c>
      <c r="B28" s="8">
        <v>20.689599999999999</v>
      </c>
      <c r="C28" s="8">
        <v>18.997199999999999</v>
      </c>
      <c r="D28" s="8">
        <v>15.8919</v>
      </c>
      <c r="E28" s="8">
        <v>19.215699999999998</v>
      </c>
      <c r="F28" s="8">
        <v>17.0473</v>
      </c>
      <c r="G28" s="8">
        <v>19.3248</v>
      </c>
      <c r="H28" s="8">
        <v>26.162400000000002</v>
      </c>
      <c r="I28" s="8">
        <v>22.7912</v>
      </c>
      <c r="J28" s="8">
        <v>19.6737</v>
      </c>
      <c r="K28" s="8">
        <v>20.2226</v>
      </c>
      <c r="L28" s="8">
        <v>18.654900000000001</v>
      </c>
      <c r="M28" s="8">
        <v>32.450499999999998</v>
      </c>
      <c r="N28" s="8">
        <v>22.7637</v>
      </c>
      <c r="O28" s="8">
        <v>25.610900000000001</v>
      </c>
      <c r="P28" s="8">
        <v>47.789099999999998</v>
      </c>
      <c r="Q28" s="8">
        <v>29.783100000000001</v>
      </c>
      <c r="R28" s="8">
        <v>30.093</v>
      </c>
      <c r="S28" s="8">
        <v>35.796199999999999</v>
      </c>
      <c r="T28" s="8">
        <v>10.037800000000001</v>
      </c>
      <c r="U28" s="8">
        <v>26.688500000000001</v>
      </c>
      <c r="V28" s="8">
        <v>44.571100000000001</v>
      </c>
      <c r="W28" s="8">
        <v>191.04599999999999</v>
      </c>
      <c r="X28" s="8">
        <v>29.5807</v>
      </c>
      <c r="Y28" s="8">
        <v>89.8322</v>
      </c>
      <c r="Z28" s="8">
        <v>37.2928</v>
      </c>
      <c r="AA28" s="8">
        <v>46.290700000000001</v>
      </c>
      <c r="AB28" s="8">
        <v>238.172</v>
      </c>
      <c r="AC28" s="8">
        <v>207.95500000000001</v>
      </c>
      <c r="AD28" s="8">
        <v>765.92899999999997</v>
      </c>
      <c r="AE28" s="8">
        <v>130.149</v>
      </c>
      <c r="AF28" s="8">
        <v>524.37</v>
      </c>
      <c r="AG28" s="8">
        <v>37.700499999999998</v>
      </c>
      <c r="AH28" s="8">
        <v>78.298100000000005</v>
      </c>
      <c r="AI28" s="8">
        <v>437.36099999999999</v>
      </c>
      <c r="AJ28" s="8">
        <v>40.606900000000003</v>
      </c>
      <c r="AK28" s="8">
        <v>26.723299999999998</v>
      </c>
      <c r="AL28" s="8">
        <v>50.057299999999998</v>
      </c>
      <c r="AM28" s="8">
        <v>61.179900000000004</v>
      </c>
      <c r="AN28" s="8">
        <v>25.356999999999999</v>
      </c>
      <c r="AO28" s="8">
        <v>43.959299999999999</v>
      </c>
      <c r="AP28" s="8">
        <v>13.1044</v>
      </c>
      <c r="AQ28" s="8">
        <v>48.915599999999998</v>
      </c>
      <c r="AR28" s="8">
        <v>4681.32</v>
      </c>
      <c r="AS28" s="8">
        <v>4918.8999999999996</v>
      </c>
    </row>
    <row r="29" spans="1:45" x14ac:dyDescent="0.35">
      <c r="A29" t="s">
        <v>30</v>
      </c>
      <c r="B29" s="8">
        <v>31.5169</v>
      </c>
      <c r="C29" s="8">
        <v>30.254200000000001</v>
      </c>
      <c r="D29" s="8">
        <v>21.6006</v>
      </c>
      <c r="E29" s="8">
        <v>28.640899999999998</v>
      </c>
      <c r="F29" s="8">
        <v>30.079899999999999</v>
      </c>
      <c r="G29" s="8">
        <v>28.3109</v>
      </c>
      <c r="H29" s="8">
        <v>37.414000000000001</v>
      </c>
      <c r="I29" s="8">
        <v>31.3474</v>
      </c>
      <c r="J29" s="8">
        <v>30.882400000000001</v>
      </c>
      <c r="K29" s="8">
        <v>31.133500000000002</v>
      </c>
      <c r="L29" s="8">
        <v>27.3109</v>
      </c>
      <c r="M29" s="8">
        <v>45.965800000000002</v>
      </c>
      <c r="N29" s="8">
        <v>35.347099999999998</v>
      </c>
      <c r="O29" s="8">
        <v>38.703299999999999</v>
      </c>
      <c r="P29" s="8">
        <v>67.406599999999997</v>
      </c>
      <c r="Q29" s="8">
        <v>47.860399999999998</v>
      </c>
      <c r="R29" s="8">
        <v>48.087400000000002</v>
      </c>
      <c r="S29" s="8">
        <v>64.117999999999995</v>
      </c>
      <c r="T29" s="8">
        <v>14.4475</v>
      </c>
      <c r="U29" s="8">
        <v>33.5383</v>
      </c>
      <c r="V29" s="8">
        <v>93.559600000000003</v>
      </c>
      <c r="W29" s="8">
        <v>2737.61</v>
      </c>
      <c r="X29" s="8">
        <v>81.306700000000006</v>
      </c>
      <c r="Y29" s="8">
        <v>634.077</v>
      </c>
      <c r="Z29" s="8">
        <v>325.87599999999998</v>
      </c>
      <c r="AA29" s="8">
        <v>378.05099999999999</v>
      </c>
      <c r="AB29" s="8">
        <v>1653.68</v>
      </c>
      <c r="AC29" s="8">
        <v>1543.4</v>
      </c>
      <c r="AD29" s="8">
        <v>588.072</v>
      </c>
      <c r="AE29" s="8">
        <v>198.34700000000001</v>
      </c>
      <c r="AF29" s="8">
        <v>850.20299999999997</v>
      </c>
      <c r="AG29" s="8">
        <v>221.93700000000001</v>
      </c>
      <c r="AH29" s="8">
        <v>201.726</v>
      </c>
      <c r="AI29" s="8">
        <v>693.64400000000001</v>
      </c>
      <c r="AJ29" s="8">
        <v>235.715</v>
      </c>
      <c r="AK29" s="8">
        <v>70.270700000000005</v>
      </c>
      <c r="AL29" s="8">
        <v>750.029</v>
      </c>
      <c r="AM29" s="8">
        <v>38.7181</v>
      </c>
      <c r="AN29" s="8">
        <v>27.318899999999999</v>
      </c>
      <c r="AO29" s="8">
        <v>31.035</v>
      </c>
      <c r="AP29" s="8">
        <v>92.805999999999997</v>
      </c>
      <c r="AQ29" s="8">
        <v>158.6</v>
      </c>
      <c r="AR29" s="8">
        <v>5762.86</v>
      </c>
      <c r="AS29" s="8">
        <v>1810.9</v>
      </c>
    </row>
    <row r="30" spans="1:45" x14ac:dyDescent="0.35">
      <c r="A30" t="s">
        <v>37</v>
      </c>
      <c r="B30" s="8">
        <v>28.120999999999999</v>
      </c>
      <c r="C30" s="8">
        <v>24.252600000000001</v>
      </c>
      <c r="D30" s="8">
        <v>17.674700000000001</v>
      </c>
      <c r="E30" s="8">
        <v>25.639500000000002</v>
      </c>
      <c r="F30" s="8">
        <v>22.092400000000001</v>
      </c>
      <c r="G30" s="8">
        <v>24.119</v>
      </c>
      <c r="H30" s="8">
        <v>34.331499999999998</v>
      </c>
      <c r="I30" s="8">
        <v>27.406700000000001</v>
      </c>
      <c r="J30" s="8">
        <v>27.4925</v>
      </c>
      <c r="K30" s="8">
        <v>28.7407</v>
      </c>
      <c r="L30" s="8">
        <v>22.645299999999999</v>
      </c>
      <c r="M30" s="8">
        <v>41.457299999999996</v>
      </c>
      <c r="N30" s="8">
        <v>31.651599999999998</v>
      </c>
      <c r="O30" s="8">
        <v>34.559100000000001</v>
      </c>
      <c r="P30" s="8">
        <v>64.525999999999996</v>
      </c>
      <c r="Q30" s="8">
        <v>49.257800000000003</v>
      </c>
      <c r="R30" s="8">
        <v>45.226999999999997</v>
      </c>
      <c r="S30" s="8">
        <v>59.072099999999999</v>
      </c>
      <c r="T30" s="8">
        <v>11.6366</v>
      </c>
      <c r="U30" s="8">
        <v>29.912400000000002</v>
      </c>
      <c r="V30" s="8">
        <v>63.520899999999997</v>
      </c>
      <c r="W30" s="8">
        <v>1642.71</v>
      </c>
      <c r="X30" s="8">
        <v>56.380800000000001</v>
      </c>
      <c r="Y30" s="8">
        <v>516.53599999999994</v>
      </c>
      <c r="Z30" s="8">
        <v>235.22900000000001</v>
      </c>
      <c r="AA30" s="8">
        <v>287.70400000000001</v>
      </c>
      <c r="AB30" s="8">
        <v>1112.47</v>
      </c>
      <c r="AC30" s="8">
        <v>1319.89</v>
      </c>
      <c r="AD30" s="8">
        <v>627.71600000000001</v>
      </c>
      <c r="AE30" s="8">
        <v>127.04300000000001</v>
      </c>
      <c r="AF30" s="8">
        <v>560.85299999999995</v>
      </c>
      <c r="AG30" s="8">
        <v>147.904</v>
      </c>
      <c r="AH30" s="8">
        <v>138.94300000000001</v>
      </c>
      <c r="AI30" s="8">
        <v>1263.3</v>
      </c>
      <c r="AJ30" s="8">
        <v>155.10300000000001</v>
      </c>
      <c r="AK30" s="8">
        <v>44.078299999999999</v>
      </c>
      <c r="AL30" s="8">
        <v>551</v>
      </c>
      <c r="AM30" s="8">
        <v>38.720399999999998</v>
      </c>
      <c r="AN30" s="8">
        <v>16.461200000000002</v>
      </c>
      <c r="AO30" s="8">
        <v>26.688400000000001</v>
      </c>
      <c r="AP30" s="8">
        <v>62.189799999999998</v>
      </c>
      <c r="AQ30" s="8">
        <v>77.657499999999999</v>
      </c>
      <c r="AR30" s="8">
        <v>4998.63</v>
      </c>
      <c r="AS30" s="8">
        <v>2723.94</v>
      </c>
    </row>
    <row r="31" spans="1:45" x14ac:dyDescent="0.35">
      <c r="A31" t="s">
        <v>24</v>
      </c>
      <c r="B31" s="8">
        <v>26.982900000000001</v>
      </c>
      <c r="C31" s="8">
        <v>24.686</v>
      </c>
      <c r="D31" s="8">
        <v>17.8809</v>
      </c>
      <c r="E31" s="8">
        <v>24.732600000000001</v>
      </c>
      <c r="F31" s="8">
        <v>23.8019</v>
      </c>
      <c r="G31" s="8">
        <v>23.217400000000001</v>
      </c>
      <c r="H31" s="8">
        <v>32.7087</v>
      </c>
      <c r="I31" s="8">
        <v>27.375699999999998</v>
      </c>
      <c r="J31" s="8">
        <v>27.4282</v>
      </c>
      <c r="K31" s="8">
        <v>27.635899999999999</v>
      </c>
      <c r="L31" s="8">
        <v>23.4694</v>
      </c>
      <c r="M31" s="8">
        <v>39.8992</v>
      </c>
      <c r="N31" s="8">
        <v>31.287800000000001</v>
      </c>
      <c r="O31" s="8">
        <v>35.259500000000003</v>
      </c>
      <c r="P31" s="8">
        <v>66.733900000000006</v>
      </c>
      <c r="Q31" s="8">
        <v>45.558700000000002</v>
      </c>
      <c r="R31" s="8">
        <v>43.2652</v>
      </c>
      <c r="S31" s="8">
        <v>57.620399999999997</v>
      </c>
      <c r="T31" s="8">
        <v>11.954800000000001</v>
      </c>
      <c r="U31" s="8">
        <v>31.321000000000002</v>
      </c>
      <c r="V31" s="8">
        <v>63.648499999999999</v>
      </c>
      <c r="W31" s="8">
        <v>2144.09</v>
      </c>
      <c r="X31" s="8">
        <v>65.706800000000001</v>
      </c>
      <c r="Y31" s="8">
        <v>623.86599999999999</v>
      </c>
      <c r="Z31" s="8">
        <v>264.75200000000001</v>
      </c>
      <c r="AA31" s="8">
        <v>331.28699999999998</v>
      </c>
      <c r="AB31" s="8">
        <v>1699.44</v>
      </c>
      <c r="AC31" s="8">
        <v>1400.67</v>
      </c>
      <c r="AD31" s="8">
        <v>1037.75</v>
      </c>
      <c r="AE31" s="8">
        <v>388.62900000000002</v>
      </c>
      <c r="AF31" s="8">
        <v>510.03100000000001</v>
      </c>
      <c r="AG31" s="8">
        <v>185.55799999999999</v>
      </c>
      <c r="AH31" s="8">
        <v>188.9</v>
      </c>
      <c r="AI31" s="8">
        <v>738.74800000000005</v>
      </c>
      <c r="AJ31" s="8">
        <v>198.26</v>
      </c>
      <c r="AK31" s="8">
        <v>59.747300000000003</v>
      </c>
      <c r="AL31" s="8">
        <v>828.84299999999996</v>
      </c>
      <c r="AM31" s="8">
        <v>42.014899999999997</v>
      </c>
      <c r="AN31" s="8">
        <v>15.448399999999999</v>
      </c>
      <c r="AO31" s="8">
        <v>32.514000000000003</v>
      </c>
      <c r="AP31" s="8">
        <v>71.237799999999993</v>
      </c>
      <c r="AQ31" s="8">
        <v>106.768</v>
      </c>
      <c r="AR31" s="8">
        <v>5645.3</v>
      </c>
      <c r="AS31" s="8">
        <v>2907.34</v>
      </c>
    </row>
    <row r="32" spans="1:45" x14ac:dyDescent="0.35">
      <c r="A32" t="s">
        <v>17</v>
      </c>
      <c r="B32" s="8">
        <v>27.308800000000002</v>
      </c>
      <c r="C32" s="8">
        <v>24.4679</v>
      </c>
      <c r="D32" s="8">
        <v>18.832599999999999</v>
      </c>
      <c r="E32" s="8">
        <v>26.014299999999999</v>
      </c>
      <c r="F32" s="8">
        <v>26.641999999999999</v>
      </c>
      <c r="G32" s="8">
        <v>24.0427</v>
      </c>
      <c r="H32" s="8">
        <v>31.745699999999999</v>
      </c>
      <c r="I32" s="8">
        <v>27.495799999999999</v>
      </c>
      <c r="J32" s="8">
        <v>28.459</v>
      </c>
      <c r="K32" s="8">
        <v>28.168900000000001</v>
      </c>
      <c r="L32" s="8">
        <v>23.581700000000001</v>
      </c>
      <c r="M32" s="8">
        <v>37.846600000000002</v>
      </c>
      <c r="N32" s="8">
        <v>30.765799999999999</v>
      </c>
      <c r="O32" s="8">
        <v>32.7943</v>
      </c>
      <c r="P32" s="8">
        <v>53.75</v>
      </c>
      <c r="Q32" s="8">
        <v>43.508899999999997</v>
      </c>
      <c r="R32" s="8">
        <v>43.0227</v>
      </c>
      <c r="S32" s="8">
        <v>56.039700000000003</v>
      </c>
      <c r="T32" s="8">
        <v>22.615400000000001</v>
      </c>
      <c r="U32" s="8">
        <v>1.2521100000000001</v>
      </c>
      <c r="V32" s="8">
        <v>53.294600000000003</v>
      </c>
      <c r="W32" s="8">
        <v>1266.53</v>
      </c>
      <c r="X32" s="8">
        <v>29.492999999999999</v>
      </c>
      <c r="Y32" s="8">
        <v>429.76100000000002</v>
      </c>
      <c r="Z32" s="8">
        <v>224.62700000000001</v>
      </c>
      <c r="AA32" s="8">
        <v>380.327</v>
      </c>
      <c r="AB32" s="8">
        <v>1845.29</v>
      </c>
      <c r="AC32" s="8">
        <v>1611.02</v>
      </c>
      <c r="AD32" s="8">
        <v>465.45</v>
      </c>
      <c r="AE32" s="8">
        <v>165.774</v>
      </c>
      <c r="AF32" s="8">
        <v>471.072</v>
      </c>
      <c r="AG32" s="8">
        <v>228.672</v>
      </c>
      <c r="AH32" s="8">
        <v>197.52500000000001</v>
      </c>
      <c r="AI32" s="8">
        <v>527.45899999999995</v>
      </c>
      <c r="AJ32" s="8">
        <v>296.38799999999998</v>
      </c>
      <c r="AK32" s="8">
        <v>55.974800000000002</v>
      </c>
      <c r="AL32" s="8">
        <v>872.18100000000004</v>
      </c>
      <c r="AM32" s="8">
        <v>49.522300000000001</v>
      </c>
      <c r="AN32" s="8">
        <v>0.522671</v>
      </c>
      <c r="AO32" s="8">
        <v>23.834700000000002</v>
      </c>
      <c r="AP32" s="8">
        <v>54.047199999999997</v>
      </c>
      <c r="AQ32" s="8">
        <v>177.405</v>
      </c>
      <c r="AR32" s="8">
        <v>3088.18</v>
      </c>
      <c r="AS32" s="8">
        <v>3066.83</v>
      </c>
    </row>
    <row r="33" spans="1:45" x14ac:dyDescent="0.35">
      <c r="A33" t="s">
        <v>55</v>
      </c>
      <c r="B33" s="8">
        <v>35.099400000000003</v>
      </c>
      <c r="C33" s="8">
        <v>32.123399999999997</v>
      </c>
      <c r="D33" s="8">
        <v>27.084099999999999</v>
      </c>
      <c r="E33" s="8">
        <v>34.948500000000003</v>
      </c>
      <c r="F33" s="8">
        <v>40.173200000000001</v>
      </c>
      <c r="G33" s="8">
        <v>32.429000000000002</v>
      </c>
      <c r="H33" s="8">
        <v>40.570700000000002</v>
      </c>
      <c r="I33" s="8">
        <v>38.495399999999997</v>
      </c>
      <c r="J33" s="8">
        <v>39.235799999999998</v>
      </c>
      <c r="K33" s="8">
        <v>37.495899999999999</v>
      </c>
      <c r="L33" s="8">
        <v>32.035400000000003</v>
      </c>
      <c r="M33" s="8">
        <v>48.167299999999997</v>
      </c>
      <c r="N33" s="8">
        <v>39.962499999999999</v>
      </c>
      <c r="O33" s="8">
        <v>48.648400000000002</v>
      </c>
      <c r="P33" s="8">
        <v>65.096500000000006</v>
      </c>
      <c r="Q33" s="8">
        <v>54.468400000000003</v>
      </c>
      <c r="R33" s="8">
        <v>52.4527</v>
      </c>
      <c r="S33" s="8">
        <v>73.647900000000007</v>
      </c>
      <c r="T33" s="8">
        <v>17.671600000000002</v>
      </c>
      <c r="U33" s="8">
        <v>27.3584</v>
      </c>
      <c r="V33" s="8">
        <v>110.252</v>
      </c>
      <c r="W33" s="8">
        <v>2907.12</v>
      </c>
      <c r="X33" s="8">
        <v>121.042</v>
      </c>
      <c r="Y33" s="8">
        <v>612.6</v>
      </c>
      <c r="Z33" s="8">
        <v>440.28100000000001</v>
      </c>
      <c r="AA33" s="8">
        <v>452.06799999999998</v>
      </c>
      <c r="AB33" s="8">
        <v>1938.57</v>
      </c>
      <c r="AC33" s="8">
        <v>1767.5</v>
      </c>
      <c r="AD33" s="8">
        <v>470.83699999999999</v>
      </c>
      <c r="AE33" s="8">
        <v>215.661</v>
      </c>
      <c r="AF33" s="8">
        <v>334.101</v>
      </c>
      <c r="AG33" s="8">
        <v>305.32400000000001</v>
      </c>
      <c r="AH33" s="8">
        <v>253.06100000000001</v>
      </c>
      <c r="AI33" s="8">
        <v>683.221</v>
      </c>
      <c r="AJ33" s="8">
        <v>377.82400000000001</v>
      </c>
      <c r="AK33" s="8">
        <v>86.253</v>
      </c>
      <c r="AL33" s="8">
        <v>903.31500000000005</v>
      </c>
      <c r="AM33" s="8">
        <v>67.813500000000005</v>
      </c>
      <c r="AN33" s="8">
        <v>22.8262</v>
      </c>
      <c r="AO33" s="8">
        <v>25.655999999999999</v>
      </c>
      <c r="AP33" s="8">
        <v>202.47399999999999</v>
      </c>
      <c r="AQ33" s="8">
        <v>307.69499999999999</v>
      </c>
      <c r="AR33" s="8">
        <v>3213.8</v>
      </c>
      <c r="AS33" s="8">
        <v>1300.28</v>
      </c>
    </row>
    <row r="34" spans="1:45" x14ac:dyDescent="0.35">
      <c r="A34" t="s">
        <v>59</v>
      </c>
      <c r="B34" s="8">
        <v>28.624099999999999</v>
      </c>
      <c r="C34" s="8">
        <v>29.626100000000001</v>
      </c>
      <c r="D34" s="8">
        <v>23.376999999999999</v>
      </c>
      <c r="E34" s="8">
        <v>28.3307</v>
      </c>
      <c r="F34" s="8">
        <v>34.328600000000002</v>
      </c>
      <c r="G34" s="8">
        <v>26.979600000000001</v>
      </c>
      <c r="H34" s="8">
        <v>32.706299999999999</v>
      </c>
      <c r="I34" s="8">
        <v>31.755800000000001</v>
      </c>
      <c r="J34" s="8">
        <v>30.308700000000002</v>
      </c>
      <c r="K34" s="8">
        <v>28.4346</v>
      </c>
      <c r="L34" s="8">
        <v>27.279900000000001</v>
      </c>
      <c r="M34" s="8">
        <v>39.619399999999999</v>
      </c>
      <c r="N34" s="8">
        <v>31.707599999999999</v>
      </c>
      <c r="O34" s="8">
        <v>34.348199999999999</v>
      </c>
      <c r="P34" s="8">
        <v>51.9786</v>
      </c>
      <c r="Q34" s="8">
        <v>38.165199999999999</v>
      </c>
      <c r="R34" s="8">
        <v>39.902799999999999</v>
      </c>
      <c r="S34" s="8">
        <v>64.256</v>
      </c>
      <c r="T34" s="8">
        <v>14.749000000000001</v>
      </c>
      <c r="U34" s="8">
        <v>32.955100000000002</v>
      </c>
      <c r="V34" s="8">
        <v>115.655</v>
      </c>
      <c r="W34" s="8">
        <v>2561.4</v>
      </c>
      <c r="X34" s="8">
        <v>99.185699999999997</v>
      </c>
      <c r="Y34" s="8">
        <v>610.57100000000003</v>
      </c>
      <c r="Z34" s="8">
        <v>414.31400000000002</v>
      </c>
      <c r="AA34" s="8">
        <v>409.017</v>
      </c>
      <c r="AB34" s="8">
        <v>3400.11</v>
      </c>
      <c r="AC34" s="8">
        <v>1406.62</v>
      </c>
      <c r="AD34" s="8">
        <v>835.23400000000004</v>
      </c>
      <c r="AE34" s="8">
        <v>476.43099999999998</v>
      </c>
      <c r="AF34" s="8">
        <v>345.63</v>
      </c>
      <c r="AG34" s="8">
        <v>253.33699999999999</v>
      </c>
      <c r="AH34" s="8">
        <v>239.01499999999999</v>
      </c>
      <c r="AI34" s="8">
        <v>438.31900000000002</v>
      </c>
      <c r="AJ34" s="8">
        <v>355.87200000000001</v>
      </c>
      <c r="AK34" s="8">
        <v>103.08199999999999</v>
      </c>
      <c r="AL34" s="8">
        <v>700.74400000000003</v>
      </c>
      <c r="AM34" s="8">
        <v>351.41300000000001</v>
      </c>
      <c r="AN34" s="8">
        <v>29.670400000000001</v>
      </c>
      <c r="AO34" s="8">
        <v>48.3459</v>
      </c>
      <c r="AP34" s="8">
        <v>161.374</v>
      </c>
      <c r="AQ34" s="8">
        <v>353.57600000000002</v>
      </c>
      <c r="AR34" s="8">
        <v>3477.85</v>
      </c>
      <c r="AS34" s="8">
        <v>19509.400000000001</v>
      </c>
    </row>
    <row r="35" spans="1:45" x14ac:dyDescent="0.35">
      <c r="A35" t="s">
        <v>61</v>
      </c>
      <c r="B35" s="8">
        <v>34.767299999999999</v>
      </c>
      <c r="C35" s="8">
        <v>31.9451</v>
      </c>
      <c r="D35" s="8">
        <v>25.044599999999999</v>
      </c>
      <c r="E35" s="8">
        <v>34.255099999999999</v>
      </c>
      <c r="F35" s="8">
        <v>37.1295</v>
      </c>
      <c r="G35" s="8">
        <v>31.702200000000001</v>
      </c>
      <c r="H35" s="8">
        <v>42.957700000000003</v>
      </c>
      <c r="I35" s="8">
        <v>36.787199999999999</v>
      </c>
      <c r="J35" s="8">
        <v>37.955399999999997</v>
      </c>
      <c r="K35" s="8">
        <v>37.216200000000001</v>
      </c>
      <c r="L35" s="8">
        <v>31.231200000000001</v>
      </c>
      <c r="M35" s="8">
        <v>51.226700000000001</v>
      </c>
      <c r="N35" s="8">
        <v>41.218600000000002</v>
      </c>
      <c r="O35" s="8">
        <v>47.7971</v>
      </c>
      <c r="P35" s="8">
        <v>73.2286</v>
      </c>
      <c r="Q35" s="8">
        <v>58.330500000000001</v>
      </c>
      <c r="R35" s="8">
        <v>54.969200000000001</v>
      </c>
      <c r="S35" s="8">
        <v>76.060900000000004</v>
      </c>
      <c r="T35" s="8">
        <v>16.6328</v>
      </c>
      <c r="U35" s="8">
        <v>33.266800000000003</v>
      </c>
      <c r="V35" s="8">
        <v>107.901</v>
      </c>
      <c r="W35" s="8">
        <v>3507.66</v>
      </c>
      <c r="X35" s="8">
        <v>101.232</v>
      </c>
      <c r="Y35" s="8">
        <v>761.60599999999999</v>
      </c>
      <c r="Z35" s="8">
        <v>517.16399999999999</v>
      </c>
      <c r="AA35" s="8">
        <v>504.56099999999998</v>
      </c>
      <c r="AB35" s="8">
        <v>2212.7199999999998</v>
      </c>
      <c r="AC35" s="8">
        <v>1908.37</v>
      </c>
      <c r="AD35" s="8">
        <v>598.37</v>
      </c>
      <c r="AE35" s="8">
        <v>249.92699999999999</v>
      </c>
      <c r="AF35" s="8">
        <v>551.09100000000001</v>
      </c>
      <c r="AG35" s="8">
        <v>325.565</v>
      </c>
      <c r="AH35" s="8">
        <v>263.01799999999997</v>
      </c>
      <c r="AI35" s="8">
        <v>638.35699999999997</v>
      </c>
      <c r="AJ35" s="8">
        <v>410.38400000000001</v>
      </c>
      <c r="AK35" s="8">
        <v>86.484700000000004</v>
      </c>
      <c r="AL35" s="8">
        <v>1103.6600000000001</v>
      </c>
      <c r="AM35" s="8">
        <v>43.433900000000001</v>
      </c>
      <c r="AN35" s="8">
        <v>21.297699999999999</v>
      </c>
      <c r="AO35" s="8">
        <v>27.849599999999999</v>
      </c>
      <c r="AP35" s="8">
        <v>151.90199999999999</v>
      </c>
      <c r="AQ35" s="8">
        <v>230.5</v>
      </c>
      <c r="AR35" s="8">
        <v>4163.8900000000003</v>
      </c>
      <c r="AS35" s="8">
        <v>713.30899999999997</v>
      </c>
    </row>
    <row r="36" spans="1:45" x14ac:dyDescent="0.35">
      <c r="A36" t="s">
        <v>65</v>
      </c>
      <c r="B36" s="8">
        <v>18.7182</v>
      </c>
      <c r="C36" s="8">
        <v>17.6614</v>
      </c>
      <c r="D36" s="8">
        <v>15.3392</v>
      </c>
      <c r="E36" s="8">
        <v>16.627800000000001</v>
      </c>
      <c r="F36" s="8">
        <v>16.842099999999999</v>
      </c>
      <c r="G36" s="8">
        <v>17.267299999999999</v>
      </c>
      <c r="H36" s="8">
        <v>22.9251</v>
      </c>
      <c r="I36" s="8">
        <v>20.8504</v>
      </c>
      <c r="J36" s="8">
        <v>16.1831</v>
      </c>
      <c r="K36" s="8">
        <v>16.810500000000001</v>
      </c>
      <c r="L36" s="8">
        <v>16.9011</v>
      </c>
      <c r="M36" s="8">
        <v>26.422999999999998</v>
      </c>
      <c r="N36" s="8">
        <v>18.7623</v>
      </c>
      <c r="O36" s="8">
        <v>20.899799999999999</v>
      </c>
      <c r="P36" s="8">
        <v>43.844099999999997</v>
      </c>
      <c r="Q36" s="8">
        <v>22.53</v>
      </c>
      <c r="R36" s="8">
        <v>20.153300000000002</v>
      </c>
      <c r="S36" s="8">
        <v>26.6858</v>
      </c>
      <c r="T36" s="8">
        <v>9.6737400000000004</v>
      </c>
      <c r="U36" s="8">
        <v>18.0091</v>
      </c>
      <c r="V36" s="8">
        <v>41.485100000000003</v>
      </c>
      <c r="W36" s="8">
        <v>285.38099999999997</v>
      </c>
      <c r="X36" s="8">
        <v>25.7715</v>
      </c>
      <c r="Y36" s="8">
        <v>59.615699999999997</v>
      </c>
      <c r="Z36" s="8">
        <v>34.1021</v>
      </c>
      <c r="AA36" s="8">
        <v>47.8889</v>
      </c>
      <c r="AB36" s="8">
        <v>378.04199999999997</v>
      </c>
      <c r="AC36" s="8">
        <v>136.73400000000001</v>
      </c>
      <c r="AD36" s="8">
        <v>161.06200000000001</v>
      </c>
      <c r="AE36" s="8">
        <v>95.968699999999998</v>
      </c>
      <c r="AF36" s="8">
        <v>69.052700000000002</v>
      </c>
      <c r="AG36" s="8">
        <v>39.030200000000001</v>
      </c>
      <c r="AH36" s="8">
        <v>93.136700000000005</v>
      </c>
      <c r="AI36" s="8">
        <v>531.00400000000002</v>
      </c>
      <c r="AJ36" s="8">
        <v>41.705199999999998</v>
      </c>
      <c r="AK36" s="8">
        <v>26.695799999999998</v>
      </c>
      <c r="AL36" s="8">
        <v>76.041499999999999</v>
      </c>
      <c r="AM36" s="8">
        <v>108.886</v>
      </c>
      <c r="AN36" s="8">
        <v>27.891100000000002</v>
      </c>
      <c r="AO36" s="8">
        <v>22.593699999999998</v>
      </c>
      <c r="AP36" s="8">
        <v>12.411199999999999</v>
      </c>
      <c r="AQ36" s="8">
        <v>59.6205</v>
      </c>
      <c r="AR36" s="8">
        <v>1873.56</v>
      </c>
      <c r="AS36" s="8">
        <v>8848.42</v>
      </c>
    </row>
    <row r="37" spans="1:45" x14ac:dyDescent="0.35">
      <c r="A37" t="s">
        <v>64</v>
      </c>
      <c r="B37" s="8">
        <v>22.251000000000001</v>
      </c>
      <c r="C37" s="8">
        <v>20.254799999999999</v>
      </c>
      <c r="D37" s="8">
        <v>17.855699999999999</v>
      </c>
      <c r="E37" s="8">
        <v>21.3017</v>
      </c>
      <c r="F37" s="8">
        <v>19.583100000000002</v>
      </c>
      <c r="G37" s="8">
        <v>20.640799999999999</v>
      </c>
      <c r="H37" s="8">
        <v>28.202100000000002</v>
      </c>
      <c r="I37" s="8">
        <v>25.5288</v>
      </c>
      <c r="J37" s="8">
        <v>20.305199999999999</v>
      </c>
      <c r="K37" s="8">
        <v>21.135200000000001</v>
      </c>
      <c r="L37" s="8">
        <v>20.1844</v>
      </c>
      <c r="M37" s="8">
        <v>33.8797</v>
      </c>
      <c r="N37" s="8">
        <v>24.039000000000001</v>
      </c>
      <c r="O37" s="8">
        <v>23.9025</v>
      </c>
      <c r="P37" s="8">
        <v>46.985300000000002</v>
      </c>
      <c r="Q37" s="8">
        <v>31.017399999999999</v>
      </c>
      <c r="R37" s="8">
        <v>28.255299999999998</v>
      </c>
      <c r="S37" s="8">
        <v>36.6877</v>
      </c>
      <c r="T37" s="8">
        <v>11.545500000000001</v>
      </c>
      <c r="U37" s="8">
        <v>24.902899999999999</v>
      </c>
      <c r="V37" s="8">
        <v>52.6068</v>
      </c>
      <c r="W37" s="8">
        <v>238.18899999999999</v>
      </c>
      <c r="X37" s="8">
        <v>29.5017</v>
      </c>
      <c r="Y37" s="8">
        <v>43.756</v>
      </c>
      <c r="Z37" s="8">
        <v>25.2499</v>
      </c>
      <c r="AA37" s="8">
        <v>46.183199999999999</v>
      </c>
      <c r="AB37" s="8">
        <v>496.041</v>
      </c>
      <c r="AC37" s="8">
        <v>82.911900000000003</v>
      </c>
      <c r="AD37" s="8">
        <v>161.56700000000001</v>
      </c>
      <c r="AE37" s="8">
        <v>70.442899999999995</v>
      </c>
      <c r="AF37" s="8">
        <v>132.24299999999999</v>
      </c>
      <c r="AG37" s="8">
        <v>42.1496</v>
      </c>
      <c r="AH37" s="8">
        <v>86.255700000000004</v>
      </c>
      <c r="AI37" s="8">
        <v>1124.1500000000001</v>
      </c>
      <c r="AJ37" s="8">
        <v>46.0886</v>
      </c>
      <c r="AK37" s="8">
        <v>31.752300000000002</v>
      </c>
      <c r="AL37" s="8">
        <v>57.684399999999997</v>
      </c>
      <c r="AM37" s="8">
        <v>178.36600000000001</v>
      </c>
      <c r="AN37" s="8">
        <v>32.128</v>
      </c>
      <c r="AO37" s="8">
        <v>63.328800000000001</v>
      </c>
      <c r="AP37" s="8">
        <v>9.30565</v>
      </c>
      <c r="AQ37" s="8">
        <v>65.168999999999997</v>
      </c>
      <c r="AR37" s="8">
        <v>4721.01</v>
      </c>
      <c r="AS37" s="8">
        <v>14936.3</v>
      </c>
    </row>
    <row r="38" spans="1:45" x14ac:dyDescent="0.35">
      <c r="A38" t="s">
        <v>31</v>
      </c>
      <c r="B38" s="8">
        <v>21.043500000000002</v>
      </c>
      <c r="C38" s="8">
        <v>19.328800000000001</v>
      </c>
      <c r="D38" s="8">
        <v>16.606300000000001</v>
      </c>
      <c r="E38" s="8">
        <v>19.846499999999999</v>
      </c>
      <c r="F38" s="8">
        <v>18.389199999999999</v>
      </c>
      <c r="G38" s="8">
        <v>19.207999999999998</v>
      </c>
      <c r="H38" s="8">
        <v>26.223800000000001</v>
      </c>
      <c r="I38" s="8">
        <v>23.709800000000001</v>
      </c>
      <c r="J38" s="8">
        <v>19.040600000000001</v>
      </c>
      <c r="K38" s="8">
        <v>19.863299999999999</v>
      </c>
      <c r="L38" s="8">
        <v>19.055</v>
      </c>
      <c r="M38" s="8">
        <v>31.168900000000001</v>
      </c>
      <c r="N38" s="8">
        <v>22.478999999999999</v>
      </c>
      <c r="O38" s="8">
        <v>25.281700000000001</v>
      </c>
      <c r="P38" s="8">
        <v>47.699599999999997</v>
      </c>
      <c r="Q38" s="8">
        <v>28.296399999999998</v>
      </c>
      <c r="R38" s="8">
        <v>26.671800000000001</v>
      </c>
      <c r="S38" s="8">
        <v>34.121499999999997</v>
      </c>
      <c r="T38" s="8">
        <v>10.7019</v>
      </c>
      <c r="U38" s="8">
        <v>20.904299999999999</v>
      </c>
      <c r="V38" s="8">
        <v>42.706099999999999</v>
      </c>
      <c r="W38" s="8">
        <v>333.45499999999998</v>
      </c>
      <c r="X38" s="8">
        <v>27.8475</v>
      </c>
      <c r="Y38" s="8">
        <v>62.679699999999997</v>
      </c>
      <c r="Z38" s="8">
        <v>34.201000000000001</v>
      </c>
      <c r="AA38" s="8">
        <v>51.0212</v>
      </c>
      <c r="AB38" s="8">
        <v>592.63199999999995</v>
      </c>
      <c r="AC38" s="8">
        <v>136.27000000000001</v>
      </c>
      <c r="AD38" s="8">
        <v>145.227</v>
      </c>
      <c r="AE38" s="8">
        <v>91.964600000000004</v>
      </c>
      <c r="AF38" s="8">
        <v>91.413499999999999</v>
      </c>
      <c r="AG38" s="8">
        <v>40.043599999999998</v>
      </c>
      <c r="AH38" s="8">
        <v>91.444900000000004</v>
      </c>
      <c r="AI38" s="8">
        <v>622.41600000000005</v>
      </c>
      <c r="AJ38" s="8">
        <v>45.263800000000003</v>
      </c>
      <c r="AK38" s="8">
        <v>27.464400000000001</v>
      </c>
      <c r="AL38" s="8">
        <v>71.3703</v>
      </c>
      <c r="AM38" s="8">
        <v>202.8</v>
      </c>
      <c r="AN38" s="8">
        <v>28.1281</v>
      </c>
      <c r="AO38" s="8">
        <v>50.558500000000002</v>
      </c>
      <c r="AP38" s="8">
        <v>13.3978</v>
      </c>
      <c r="AQ38" s="8">
        <v>71.568299999999994</v>
      </c>
      <c r="AR38" s="8">
        <v>3177.88</v>
      </c>
      <c r="AS38" s="8">
        <v>16988.7</v>
      </c>
    </row>
    <row r="39" spans="1:45" x14ac:dyDescent="0.35">
      <c r="A39" t="s">
        <v>34</v>
      </c>
      <c r="B39" s="8">
        <v>25.348199999999999</v>
      </c>
      <c r="C39" s="8">
        <v>25.556699999999999</v>
      </c>
      <c r="D39" s="8">
        <v>20.457100000000001</v>
      </c>
      <c r="E39" s="8">
        <v>23.019400000000001</v>
      </c>
      <c r="F39" s="8">
        <v>24.139900000000001</v>
      </c>
      <c r="G39" s="8">
        <v>23.582999999999998</v>
      </c>
      <c r="H39" s="8">
        <v>28.328600000000002</v>
      </c>
      <c r="I39" s="8">
        <v>26.246300000000002</v>
      </c>
      <c r="J39" s="8">
        <v>22.502099999999999</v>
      </c>
      <c r="K39" s="8">
        <v>22.488299999999999</v>
      </c>
      <c r="L39" s="8">
        <v>22.505700000000001</v>
      </c>
      <c r="M39" s="8">
        <v>33.200299999999999</v>
      </c>
      <c r="N39" s="8">
        <v>25.1861</v>
      </c>
      <c r="O39" s="8">
        <v>26.924399999999999</v>
      </c>
      <c r="P39" s="8">
        <v>43.309899999999999</v>
      </c>
      <c r="Q39" s="8">
        <v>29.177199999999999</v>
      </c>
      <c r="R39" s="8">
        <v>28.635999999999999</v>
      </c>
      <c r="S39" s="8">
        <v>37.439300000000003</v>
      </c>
      <c r="T39" s="8">
        <v>13.0838</v>
      </c>
      <c r="U39" s="8">
        <v>26.162700000000001</v>
      </c>
      <c r="V39" s="8">
        <v>75.867800000000003</v>
      </c>
      <c r="W39" s="8">
        <v>950.45899999999995</v>
      </c>
      <c r="X39" s="8">
        <v>50.010399999999997</v>
      </c>
      <c r="Y39" s="8">
        <v>181.29</v>
      </c>
      <c r="Z39" s="8">
        <v>101.905</v>
      </c>
      <c r="AA39" s="8">
        <v>133.452</v>
      </c>
      <c r="AB39" s="8">
        <v>524.83699999999999</v>
      </c>
      <c r="AC39" s="8">
        <v>436.65600000000001</v>
      </c>
      <c r="AD39" s="8">
        <v>356.57499999999999</v>
      </c>
      <c r="AE39" s="8">
        <v>180.20699999999999</v>
      </c>
      <c r="AF39" s="8">
        <v>311.29500000000002</v>
      </c>
      <c r="AG39" s="8">
        <v>97.193799999999996</v>
      </c>
      <c r="AH39" s="8">
        <v>141.029</v>
      </c>
      <c r="AI39" s="8">
        <v>548.46199999999999</v>
      </c>
      <c r="AJ39" s="8">
        <v>108.97799999999999</v>
      </c>
      <c r="AK39" s="8">
        <v>52.865000000000002</v>
      </c>
      <c r="AL39" s="8">
        <v>265.96699999999998</v>
      </c>
      <c r="AM39" s="8">
        <v>26.844899999999999</v>
      </c>
      <c r="AN39" s="8">
        <v>40.384399999999999</v>
      </c>
      <c r="AO39" s="8">
        <v>86.248400000000004</v>
      </c>
      <c r="AP39" s="8">
        <v>33.411900000000003</v>
      </c>
      <c r="AQ39" s="8">
        <v>105.011</v>
      </c>
      <c r="AR39" s="8">
        <v>3566.44</v>
      </c>
      <c r="AS39" s="8">
        <v>475.63600000000002</v>
      </c>
    </row>
    <row r="40" spans="1:45" x14ac:dyDescent="0.35">
      <c r="A40" t="s">
        <v>38</v>
      </c>
      <c r="B40" s="8">
        <v>27.5654</v>
      </c>
      <c r="C40" s="8">
        <v>26.392199999999999</v>
      </c>
      <c r="D40" s="8">
        <v>20.651700000000002</v>
      </c>
      <c r="E40" s="8">
        <v>24.797999999999998</v>
      </c>
      <c r="F40" s="8">
        <v>23.585699999999999</v>
      </c>
      <c r="G40" s="8">
        <v>25.8812</v>
      </c>
      <c r="H40" s="8">
        <v>33.665399999999998</v>
      </c>
      <c r="I40" s="8">
        <v>28.885400000000001</v>
      </c>
      <c r="J40" s="8">
        <v>25.158300000000001</v>
      </c>
      <c r="K40" s="8">
        <v>25.573399999999999</v>
      </c>
      <c r="L40" s="8">
        <v>24.208600000000001</v>
      </c>
      <c r="M40" s="8">
        <v>41.630200000000002</v>
      </c>
      <c r="N40" s="8">
        <v>29.002800000000001</v>
      </c>
      <c r="O40" s="8">
        <v>33.173200000000001</v>
      </c>
      <c r="P40" s="8">
        <v>53.635399999999997</v>
      </c>
      <c r="Q40" s="8">
        <v>35.432600000000001</v>
      </c>
      <c r="R40" s="8">
        <v>38.261200000000002</v>
      </c>
      <c r="S40" s="8">
        <v>44.597499999999997</v>
      </c>
      <c r="T40" s="8">
        <v>13.1556</v>
      </c>
      <c r="U40" s="8">
        <v>33.566099999999999</v>
      </c>
      <c r="V40" s="8">
        <v>69.582899999999995</v>
      </c>
      <c r="W40" s="8">
        <v>755.43399999999997</v>
      </c>
      <c r="X40" s="8">
        <v>45.593899999999998</v>
      </c>
      <c r="Y40" s="8">
        <v>161.11500000000001</v>
      </c>
      <c r="Z40" s="8">
        <v>77.602999999999994</v>
      </c>
      <c r="AA40" s="8">
        <v>100.194</v>
      </c>
      <c r="AB40" s="8">
        <v>845.95600000000002</v>
      </c>
      <c r="AC40" s="8">
        <v>411.58800000000002</v>
      </c>
      <c r="AD40" s="8">
        <v>737.73900000000003</v>
      </c>
      <c r="AE40" s="8">
        <v>168.667</v>
      </c>
      <c r="AF40" s="8">
        <v>639.83000000000004</v>
      </c>
      <c r="AG40" s="8">
        <v>75.070599999999999</v>
      </c>
      <c r="AH40" s="8">
        <v>110.709</v>
      </c>
      <c r="AI40" s="8">
        <v>465.58499999999998</v>
      </c>
      <c r="AJ40" s="8">
        <v>80.117199999999997</v>
      </c>
      <c r="AK40" s="8">
        <v>44.922199999999997</v>
      </c>
      <c r="AL40" s="8">
        <v>158.91</v>
      </c>
      <c r="AM40" s="8">
        <v>195.637</v>
      </c>
      <c r="AN40" s="8">
        <v>35.333300000000001</v>
      </c>
      <c r="AO40" s="8">
        <v>72.042299999999997</v>
      </c>
      <c r="AP40" s="8">
        <v>26.671900000000001</v>
      </c>
      <c r="AQ40" s="8">
        <v>74.279600000000002</v>
      </c>
      <c r="AR40" s="8">
        <v>7337.85</v>
      </c>
      <c r="AS40" s="8">
        <v>16231.3</v>
      </c>
    </row>
    <row r="41" spans="1:45" x14ac:dyDescent="0.35">
      <c r="A41" t="s">
        <v>53</v>
      </c>
      <c r="B41" s="8">
        <v>26.985900000000001</v>
      </c>
      <c r="C41" s="8">
        <v>27.245000000000001</v>
      </c>
      <c r="D41" s="8">
        <v>23.1492</v>
      </c>
      <c r="E41" s="8">
        <v>23.611799999999999</v>
      </c>
      <c r="F41" s="8">
        <v>25.061</v>
      </c>
      <c r="G41" s="8">
        <v>25.215699999999998</v>
      </c>
      <c r="H41" s="8">
        <v>25.427499999999998</v>
      </c>
      <c r="I41" s="8">
        <v>25.073799999999999</v>
      </c>
      <c r="J41" s="8">
        <v>22.598199999999999</v>
      </c>
      <c r="K41" s="8">
        <v>22.736999999999998</v>
      </c>
      <c r="L41" s="8">
        <v>23.680099999999999</v>
      </c>
      <c r="M41" s="8">
        <v>25.611999999999998</v>
      </c>
      <c r="N41" s="8">
        <v>23.5307</v>
      </c>
      <c r="O41" s="8">
        <v>23.623200000000001</v>
      </c>
      <c r="P41" s="8">
        <v>31.436399999999999</v>
      </c>
      <c r="Q41" s="8">
        <v>27.6021</v>
      </c>
      <c r="R41" s="8">
        <v>23.6677</v>
      </c>
      <c r="S41" s="8">
        <v>29.454699999999999</v>
      </c>
      <c r="T41" s="8">
        <v>14.396000000000001</v>
      </c>
      <c r="U41" s="8">
        <v>23.057500000000001</v>
      </c>
      <c r="V41" s="8">
        <v>76.163300000000007</v>
      </c>
      <c r="W41" s="8">
        <v>272.82400000000001</v>
      </c>
      <c r="X41" s="8">
        <v>39.850099999999998</v>
      </c>
      <c r="Y41" s="8">
        <v>59.0595</v>
      </c>
      <c r="Z41" s="8">
        <v>30.8551</v>
      </c>
      <c r="AA41" s="8">
        <v>60.573500000000003</v>
      </c>
      <c r="AB41" s="8">
        <v>424.05</v>
      </c>
      <c r="AC41" s="8">
        <v>108.417</v>
      </c>
      <c r="AD41" s="8">
        <v>113.43899999999999</v>
      </c>
      <c r="AE41" s="8">
        <v>110.998</v>
      </c>
      <c r="AF41" s="8">
        <v>59.271500000000003</v>
      </c>
      <c r="AG41" s="8">
        <v>55.06</v>
      </c>
      <c r="AH41" s="8">
        <v>119.139</v>
      </c>
      <c r="AI41" s="8">
        <v>666.21100000000001</v>
      </c>
      <c r="AJ41" s="8">
        <v>67.198800000000006</v>
      </c>
      <c r="AK41" s="8">
        <v>48.321100000000001</v>
      </c>
      <c r="AL41" s="8">
        <v>78.042699999999996</v>
      </c>
      <c r="AM41" s="8">
        <v>147.953</v>
      </c>
      <c r="AN41" s="8">
        <v>48.145099999999999</v>
      </c>
      <c r="AO41" s="8">
        <v>105.265</v>
      </c>
      <c r="AP41" s="8">
        <v>9.0083500000000001</v>
      </c>
      <c r="AQ41" s="8">
        <v>79.603200000000001</v>
      </c>
      <c r="AR41" s="8">
        <v>360.66199999999998</v>
      </c>
      <c r="AS41" s="8">
        <v>10961.8</v>
      </c>
    </row>
    <row r="42" spans="1:45" x14ac:dyDescent="0.35">
      <c r="A42" t="s">
        <v>43</v>
      </c>
      <c r="B42" s="8">
        <v>23.7102</v>
      </c>
      <c r="C42" s="8">
        <v>22.0671</v>
      </c>
      <c r="D42" s="8">
        <v>17.381499999999999</v>
      </c>
      <c r="E42" s="8">
        <v>22.0259</v>
      </c>
      <c r="F42" s="8">
        <v>18.7271</v>
      </c>
      <c r="G42" s="8">
        <v>21.645700000000001</v>
      </c>
      <c r="H42" s="8">
        <v>31.057400000000001</v>
      </c>
      <c r="I42" s="8">
        <v>25.8446</v>
      </c>
      <c r="J42" s="8">
        <v>22.286999999999999</v>
      </c>
      <c r="K42" s="8">
        <v>23.171399999999998</v>
      </c>
      <c r="L42" s="8">
        <v>21.037199999999999</v>
      </c>
      <c r="M42" s="8">
        <v>36.551600000000001</v>
      </c>
      <c r="N42" s="8">
        <v>26.3447</v>
      </c>
      <c r="O42" s="8">
        <v>30.777000000000001</v>
      </c>
      <c r="P42" s="8">
        <v>57.567399999999999</v>
      </c>
      <c r="Q42" s="8">
        <v>34.787799999999997</v>
      </c>
      <c r="R42" s="8">
        <v>35.347299999999997</v>
      </c>
      <c r="S42" s="8">
        <v>41.880299999999998</v>
      </c>
      <c r="T42" s="8">
        <v>11.1098</v>
      </c>
      <c r="U42" s="8">
        <v>31.308900000000001</v>
      </c>
      <c r="V42" s="8">
        <v>47.267699999999998</v>
      </c>
      <c r="W42" s="8">
        <v>186.535</v>
      </c>
      <c r="X42" s="8">
        <v>32.6248</v>
      </c>
      <c r="Y42" s="8">
        <v>93.152900000000002</v>
      </c>
      <c r="Z42" s="8">
        <v>42.193300000000001</v>
      </c>
      <c r="AA42" s="8">
        <v>48.294899999999998</v>
      </c>
      <c r="AB42" s="8">
        <v>324.87400000000002</v>
      </c>
      <c r="AC42" s="8">
        <v>270.69499999999999</v>
      </c>
      <c r="AD42" s="8">
        <v>700.57299999999998</v>
      </c>
      <c r="AE42" s="8">
        <v>80.264799999999994</v>
      </c>
      <c r="AF42" s="8">
        <v>590.40099999999995</v>
      </c>
      <c r="AG42" s="8">
        <v>41.142400000000002</v>
      </c>
      <c r="AH42" s="8">
        <v>75.703699999999998</v>
      </c>
      <c r="AI42" s="8">
        <v>590.76099999999997</v>
      </c>
      <c r="AJ42" s="8">
        <v>41.900799999999997</v>
      </c>
      <c r="AK42" s="8">
        <v>29.709099999999999</v>
      </c>
      <c r="AL42" s="8">
        <v>43.846499999999999</v>
      </c>
      <c r="AM42" s="8">
        <v>99.924999999999997</v>
      </c>
      <c r="AN42" s="8">
        <v>25.7761</v>
      </c>
      <c r="AO42" s="8">
        <v>46.190199999999997</v>
      </c>
      <c r="AP42" s="8">
        <v>13.3232</v>
      </c>
      <c r="AQ42" s="8">
        <v>44.784700000000001</v>
      </c>
      <c r="AR42" s="8">
        <v>7224.94</v>
      </c>
      <c r="AS42" s="8">
        <v>8481.9</v>
      </c>
    </row>
    <row r="43" spans="1:45" x14ac:dyDescent="0.35">
      <c r="A43" t="s">
        <v>51</v>
      </c>
      <c r="B43" s="8">
        <v>33.753100000000003</v>
      </c>
      <c r="C43" s="8">
        <v>30.142199999999999</v>
      </c>
      <c r="D43" s="8">
        <v>21.9222</v>
      </c>
      <c r="E43" s="8">
        <v>31.820499999999999</v>
      </c>
      <c r="F43" s="8">
        <v>27.8627</v>
      </c>
      <c r="G43" s="8">
        <v>29.495100000000001</v>
      </c>
      <c r="H43" s="8">
        <v>42.383699999999997</v>
      </c>
      <c r="I43" s="8">
        <v>33.860799999999998</v>
      </c>
      <c r="J43" s="8">
        <v>33.456200000000003</v>
      </c>
      <c r="K43" s="8">
        <v>34.677700000000002</v>
      </c>
      <c r="L43" s="8">
        <v>28.0273</v>
      </c>
      <c r="M43" s="8">
        <v>48.156500000000001</v>
      </c>
      <c r="N43" s="8">
        <v>39.071899999999999</v>
      </c>
      <c r="O43" s="8">
        <v>42.761600000000001</v>
      </c>
      <c r="P43" s="8">
        <v>80.409499999999994</v>
      </c>
      <c r="Q43" s="8">
        <v>57.3949</v>
      </c>
      <c r="R43" s="8">
        <v>54.445799999999998</v>
      </c>
      <c r="S43" s="8">
        <v>70.410300000000007</v>
      </c>
      <c r="T43" s="8">
        <v>14.5753</v>
      </c>
      <c r="U43" s="8">
        <v>37.953699999999998</v>
      </c>
      <c r="V43" s="8">
        <v>87.150899999999993</v>
      </c>
      <c r="W43" s="8">
        <v>2021.98</v>
      </c>
      <c r="X43" s="8">
        <v>72.790899999999993</v>
      </c>
      <c r="Y43" s="8">
        <v>706.91</v>
      </c>
      <c r="Z43" s="8">
        <v>291.858</v>
      </c>
      <c r="AA43" s="8">
        <v>350.82</v>
      </c>
      <c r="AB43" s="8">
        <v>1514.11</v>
      </c>
      <c r="AC43" s="8">
        <v>1371.69</v>
      </c>
      <c r="AD43" s="8">
        <v>1202.72</v>
      </c>
      <c r="AE43" s="8">
        <v>404.98700000000002</v>
      </c>
      <c r="AF43" s="8">
        <v>917.43399999999997</v>
      </c>
      <c r="AG43" s="8">
        <v>165.702</v>
      </c>
      <c r="AH43" s="8">
        <v>199.24100000000001</v>
      </c>
      <c r="AI43" s="8">
        <v>905.024</v>
      </c>
      <c r="AJ43" s="8">
        <v>223.13300000000001</v>
      </c>
      <c r="AK43" s="8">
        <v>68.415899999999993</v>
      </c>
      <c r="AL43" s="8">
        <v>651.36900000000003</v>
      </c>
      <c r="AM43" s="8">
        <v>18.341999999999999</v>
      </c>
      <c r="AN43" s="8">
        <v>24.170100000000001</v>
      </c>
      <c r="AO43" s="8">
        <v>46.4221</v>
      </c>
      <c r="AP43" s="8">
        <v>82.482500000000002</v>
      </c>
      <c r="AQ43" s="8">
        <v>111.947</v>
      </c>
      <c r="AR43" s="8">
        <v>7004.34</v>
      </c>
      <c r="AS43" s="9">
        <v>112.154</v>
      </c>
    </row>
    <row r="44" spans="1:45" x14ac:dyDescent="0.35">
      <c r="A44" t="s">
        <v>56</v>
      </c>
      <c r="B44" s="8">
        <v>29.345199999999998</v>
      </c>
      <c r="C44" s="8">
        <v>26.686</v>
      </c>
      <c r="D44" s="8">
        <v>20.382200000000001</v>
      </c>
      <c r="E44" s="8">
        <v>28.3307</v>
      </c>
      <c r="F44" s="8">
        <v>24.597799999999999</v>
      </c>
      <c r="G44" s="8">
        <v>26.763000000000002</v>
      </c>
      <c r="H44" s="8">
        <v>37.728099999999998</v>
      </c>
      <c r="I44" s="8">
        <v>30.529599999999999</v>
      </c>
      <c r="J44" s="8">
        <v>30.009599999999999</v>
      </c>
      <c r="K44" s="8">
        <v>30.076799999999999</v>
      </c>
      <c r="L44" s="8">
        <v>25.522400000000001</v>
      </c>
      <c r="M44" s="8">
        <v>45.230600000000003</v>
      </c>
      <c r="N44" s="8">
        <v>33.545099999999998</v>
      </c>
      <c r="O44" s="8">
        <v>37.623199999999997</v>
      </c>
      <c r="P44" s="8">
        <v>65.683800000000005</v>
      </c>
      <c r="Q44" s="8">
        <v>50.031799999999997</v>
      </c>
      <c r="R44" s="8">
        <v>47.084600000000002</v>
      </c>
      <c r="S44" s="8">
        <v>60.668199999999999</v>
      </c>
      <c r="T44" s="8">
        <v>13.3667</v>
      </c>
      <c r="U44" s="8">
        <v>39.397799999999997</v>
      </c>
      <c r="V44" s="8">
        <v>78.990899999999996</v>
      </c>
      <c r="W44" s="8">
        <v>1619.16</v>
      </c>
      <c r="X44" s="8">
        <v>64.7821</v>
      </c>
      <c r="Y44" s="8">
        <v>897.87699999999995</v>
      </c>
      <c r="Z44" s="8">
        <v>206.869</v>
      </c>
      <c r="AA44" s="8">
        <v>256.05099999999999</v>
      </c>
      <c r="AB44" s="8">
        <v>1071.1300000000001</v>
      </c>
      <c r="AC44" s="8">
        <v>1333.64</v>
      </c>
      <c r="AD44" s="8">
        <v>1056.73</v>
      </c>
      <c r="AE44" s="8">
        <v>424.233</v>
      </c>
      <c r="AF44" s="8">
        <v>943.96799999999996</v>
      </c>
      <c r="AG44" s="8">
        <v>130.696</v>
      </c>
      <c r="AH44" s="8">
        <v>139.81100000000001</v>
      </c>
      <c r="AI44" s="8">
        <v>1250.03</v>
      </c>
      <c r="AJ44" s="8">
        <v>155.46199999999999</v>
      </c>
      <c r="AK44" s="8">
        <v>55.883000000000003</v>
      </c>
      <c r="AL44" s="8">
        <v>470.81299999999999</v>
      </c>
      <c r="AM44" s="8">
        <v>17.262799999999999</v>
      </c>
      <c r="AN44" s="8">
        <v>23.584900000000001</v>
      </c>
      <c r="AO44" s="8">
        <v>44.967300000000002</v>
      </c>
      <c r="AP44" s="8">
        <v>66.6387</v>
      </c>
      <c r="AQ44" s="8">
        <v>85.325100000000006</v>
      </c>
      <c r="AR44" s="8">
        <v>6497.69</v>
      </c>
      <c r="AS44" s="9">
        <v>324.70800000000003</v>
      </c>
    </row>
    <row r="45" spans="1:45" x14ac:dyDescent="0.35">
      <c r="A45" t="s">
        <v>22</v>
      </c>
      <c r="B45" s="8">
        <v>19.294599999999999</v>
      </c>
      <c r="C45" s="8">
        <v>19.073399999999999</v>
      </c>
      <c r="D45" s="8">
        <v>15.512</v>
      </c>
      <c r="E45" s="8">
        <v>16.5138</v>
      </c>
      <c r="F45" s="8">
        <v>17.048999999999999</v>
      </c>
      <c r="G45" s="8">
        <v>17.677499999999998</v>
      </c>
      <c r="H45" s="8">
        <v>18.3978</v>
      </c>
      <c r="I45" s="8">
        <v>17.847300000000001</v>
      </c>
      <c r="J45" s="8">
        <v>16.064</v>
      </c>
      <c r="K45" s="8">
        <v>16.111000000000001</v>
      </c>
      <c r="L45" s="8">
        <v>16.100899999999999</v>
      </c>
      <c r="M45" s="8">
        <v>19.180299999999999</v>
      </c>
      <c r="N45" s="8">
        <v>17.087499999999999</v>
      </c>
      <c r="O45" s="8">
        <v>16.706199999999999</v>
      </c>
      <c r="P45" s="8">
        <v>22.551100000000002</v>
      </c>
      <c r="Q45" s="8">
        <v>21.120100000000001</v>
      </c>
      <c r="R45" s="8">
        <v>17.557400000000001</v>
      </c>
      <c r="S45" s="8">
        <v>22.045300000000001</v>
      </c>
      <c r="T45" s="8">
        <v>17.3292</v>
      </c>
      <c r="U45" s="8">
        <v>3.7395800000000001</v>
      </c>
      <c r="V45" s="8">
        <v>39.147100000000002</v>
      </c>
      <c r="W45" s="8">
        <v>136.376</v>
      </c>
      <c r="X45" s="8">
        <v>19.4099</v>
      </c>
      <c r="Y45" s="8">
        <v>66.121099999999998</v>
      </c>
      <c r="Z45" s="8">
        <v>32.882599999999996</v>
      </c>
      <c r="AA45" s="8">
        <v>65.889300000000006</v>
      </c>
      <c r="AB45" s="8">
        <v>236.00700000000001</v>
      </c>
      <c r="AC45" s="8">
        <v>227.738</v>
      </c>
      <c r="AD45" s="8">
        <v>99.052300000000002</v>
      </c>
      <c r="AE45" s="8">
        <v>47.2667</v>
      </c>
      <c r="AF45" s="8">
        <v>68.476799999999997</v>
      </c>
      <c r="AG45" s="8">
        <v>53.5685</v>
      </c>
      <c r="AH45" s="8">
        <v>187.589</v>
      </c>
      <c r="AI45" s="8">
        <v>646.14700000000005</v>
      </c>
      <c r="AJ45" s="8">
        <v>63.220399999999998</v>
      </c>
      <c r="AK45" s="8">
        <v>37.0154</v>
      </c>
      <c r="AL45" s="8">
        <v>105.977</v>
      </c>
      <c r="AM45" s="8">
        <v>36.781500000000001</v>
      </c>
      <c r="AN45" s="8">
        <v>3.5604499999999999</v>
      </c>
      <c r="AO45" s="8">
        <v>69.375799999999998</v>
      </c>
      <c r="AP45" s="8">
        <v>7.5829800000000001</v>
      </c>
      <c r="AQ45" s="8">
        <v>57.284199999999998</v>
      </c>
      <c r="AR45" s="8">
        <v>647.58500000000004</v>
      </c>
      <c r="AS45" s="8">
        <v>2060.48</v>
      </c>
    </row>
    <row r="46" spans="1:45" x14ac:dyDescent="0.35">
      <c r="A46" t="s">
        <v>62</v>
      </c>
      <c r="B46" s="8">
        <v>22.317699999999999</v>
      </c>
      <c r="C46" s="8">
        <v>22.004799999999999</v>
      </c>
      <c r="D46" s="8">
        <v>18.496600000000001</v>
      </c>
      <c r="E46" s="8">
        <v>19.384899999999998</v>
      </c>
      <c r="F46" s="8">
        <v>20.7044</v>
      </c>
      <c r="G46" s="8">
        <v>20.656300000000002</v>
      </c>
      <c r="H46" s="8">
        <v>24.207699999999999</v>
      </c>
      <c r="I46" s="8">
        <v>22.759499999999999</v>
      </c>
      <c r="J46" s="8">
        <v>18.918900000000001</v>
      </c>
      <c r="K46" s="8">
        <v>19.152899999999999</v>
      </c>
      <c r="L46" s="8">
        <v>19.727699999999999</v>
      </c>
      <c r="M46" s="8">
        <v>27.052700000000002</v>
      </c>
      <c r="N46" s="8">
        <v>20.510899999999999</v>
      </c>
      <c r="O46" s="8">
        <v>22.464099999999998</v>
      </c>
      <c r="P46" s="8">
        <v>41.229399999999998</v>
      </c>
      <c r="Q46" s="8">
        <v>23.932099999999998</v>
      </c>
      <c r="R46" s="8">
        <v>21.1906</v>
      </c>
      <c r="S46" s="8">
        <v>28.157499999999999</v>
      </c>
      <c r="T46" s="8">
        <v>11.8726</v>
      </c>
      <c r="U46" s="8">
        <v>20.0075</v>
      </c>
      <c r="V46" s="8">
        <v>55.8294</v>
      </c>
      <c r="W46" s="8">
        <v>387.113</v>
      </c>
      <c r="X46" s="8">
        <v>32.502899999999997</v>
      </c>
      <c r="Y46" s="8">
        <v>61.524000000000001</v>
      </c>
      <c r="Z46" s="8">
        <v>31.9099</v>
      </c>
      <c r="AA46" s="8">
        <v>62.279899999999998</v>
      </c>
      <c r="AB46" s="8">
        <v>357.09</v>
      </c>
      <c r="AC46" s="8">
        <v>160.018</v>
      </c>
      <c r="AD46" s="8">
        <v>88.269499999999994</v>
      </c>
      <c r="AE46" s="8">
        <v>47.006900000000002</v>
      </c>
      <c r="AF46" s="8">
        <v>36.644399999999997</v>
      </c>
      <c r="AG46" s="8">
        <v>53.033099999999997</v>
      </c>
      <c r="AH46" s="8">
        <v>146.084</v>
      </c>
      <c r="AI46" s="8">
        <v>693.63699999999994</v>
      </c>
      <c r="AJ46" s="8">
        <v>58.5017</v>
      </c>
      <c r="AK46" s="8">
        <v>40.223999999999997</v>
      </c>
      <c r="AL46" s="8">
        <v>97.373999999999995</v>
      </c>
      <c r="AM46" s="8">
        <v>105.117</v>
      </c>
      <c r="AN46" s="8">
        <v>35.816299999999998</v>
      </c>
      <c r="AO46" s="8">
        <v>59.476100000000002</v>
      </c>
      <c r="AP46" s="8">
        <v>12.855399999999999</v>
      </c>
      <c r="AQ46" s="8">
        <v>74.300700000000006</v>
      </c>
      <c r="AR46" s="8">
        <v>828.67399999999998</v>
      </c>
      <c r="AS46" s="8">
        <v>8384.32</v>
      </c>
    </row>
  </sheetData>
  <autoFilter ref="A1:AS46" xr:uid="{F1FBAC3B-4671-483B-B052-4EB1F5416A85}">
    <sortState xmlns:xlrd2="http://schemas.microsoft.com/office/spreadsheetml/2017/richdata2" ref="A2:AS46">
      <sortCondition ref="A1:A46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B913-62B2-401C-941C-40429289FC26}">
  <dimension ref="A1:H31"/>
  <sheetViews>
    <sheetView workbookViewId="0">
      <selection activeCell="G4" sqref="G4:G5"/>
    </sheetView>
  </sheetViews>
  <sheetFormatPr defaultRowHeight="14.5" x14ac:dyDescent="0.35"/>
  <cols>
    <col min="1" max="1" width="11.54296875" customWidth="1"/>
    <col min="2" max="2" width="9" bestFit="1" customWidth="1"/>
    <col min="3" max="3" width="6.08984375" bestFit="1" customWidth="1"/>
    <col min="4" max="4" width="31.453125" bestFit="1" customWidth="1"/>
    <col min="5" max="5" width="6.54296875" bestFit="1" customWidth="1"/>
    <col min="6" max="6" width="21.81640625" bestFit="1" customWidth="1"/>
    <col min="7" max="7" width="8.453125" bestFit="1" customWidth="1"/>
    <col min="8" max="8" width="14.54296875" customWidth="1"/>
  </cols>
  <sheetData>
    <row r="1" spans="1:8" s="10" customFormat="1" x14ac:dyDescent="0.35">
      <c r="A1" s="11" t="s">
        <v>111</v>
      </c>
      <c r="B1" s="11" t="s">
        <v>112</v>
      </c>
      <c r="C1" s="11" t="s">
        <v>113</v>
      </c>
      <c r="D1" s="11" t="s">
        <v>114</v>
      </c>
      <c r="E1" s="11" t="s">
        <v>115</v>
      </c>
      <c r="F1" s="11" t="s">
        <v>116</v>
      </c>
      <c r="G1" s="11" t="s">
        <v>117</v>
      </c>
      <c r="H1" s="11" t="s">
        <v>118</v>
      </c>
    </row>
    <row r="2" spans="1:8" x14ac:dyDescent="0.35">
      <c r="A2" s="27">
        <v>1</v>
      </c>
      <c r="B2" s="26" t="s">
        <v>119</v>
      </c>
      <c r="C2" s="12" t="s">
        <v>120</v>
      </c>
      <c r="D2" s="12" t="s">
        <v>121</v>
      </c>
      <c r="E2" s="12" t="s">
        <v>122</v>
      </c>
      <c r="F2" s="26" t="s">
        <v>123</v>
      </c>
      <c r="G2" s="26" t="s">
        <v>124</v>
      </c>
      <c r="H2" s="26" t="s">
        <v>125</v>
      </c>
    </row>
    <row r="3" spans="1:8" x14ac:dyDescent="0.35">
      <c r="A3" s="27"/>
      <c r="B3" s="26"/>
      <c r="C3" s="12" t="s">
        <v>126</v>
      </c>
      <c r="D3" s="12" t="s">
        <v>127</v>
      </c>
      <c r="E3" s="12" t="s">
        <v>128</v>
      </c>
      <c r="F3" s="26"/>
      <c r="G3" s="26"/>
      <c r="H3" s="26"/>
    </row>
    <row r="4" spans="1:8" x14ac:dyDescent="0.35">
      <c r="A4" s="27"/>
      <c r="B4" s="26" t="s">
        <v>129</v>
      </c>
      <c r="C4" s="12" t="s">
        <v>120</v>
      </c>
      <c r="D4" s="12" t="s">
        <v>130</v>
      </c>
      <c r="E4" s="12" t="s">
        <v>131</v>
      </c>
      <c r="F4" s="26" t="s">
        <v>123</v>
      </c>
      <c r="G4" s="26" t="s">
        <v>132</v>
      </c>
      <c r="H4" s="26" t="s">
        <v>125</v>
      </c>
    </row>
    <row r="5" spans="1:8" x14ac:dyDescent="0.35">
      <c r="A5" s="27"/>
      <c r="B5" s="26"/>
      <c r="C5" s="12" t="s">
        <v>126</v>
      </c>
      <c r="D5" s="12" t="s">
        <v>133</v>
      </c>
      <c r="E5" s="12" t="s">
        <v>128</v>
      </c>
      <c r="F5" s="26"/>
      <c r="G5" s="26"/>
      <c r="H5" s="26"/>
    </row>
    <row r="6" spans="1:8" x14ac:dyDescent="0.35">
      <c r="A6" s="27"/>
      <c r="B6" s="26" t="s">
        <v>134</v>
      </c>
      <c r="C6" s="12" t="s">
        <v>120</v>
      </c>
      <c r="D6" s="12" t="s">
        <v>135</v>
      </c>
      <c r="E6" s="12" t="s">
        <v>131</v>
      </c>
      <c r="F6" s="26" t="s">
        <v>136</v>
      </c>
      <c r="G6" s="26" t="s">
        <v>137</v>
      </c>
      <c r="H6" s="26" t="s">
        <v>138</v>
      </c>
    </row>
    <row r="7" spans="1:8" x14ac:dyDescent="0.35">
      <c r="A7" s="27"/>
      <c r="B7" s="26"/>
      <c r="C7" s="12" t="s">
        <v>126</v>
      </c>
      <c r="D7" s="12" t="s">
        <v>139</v>
      </c>
      <c r="E7" s="12" t="s">
        <v>128</v>
      </c>
      <c r="F7" s="26"/>
      <c r="G7" s="26"/>
      <c r="H7" s="26"/>
    </row>
    <row r="8" spans="1:8" x14ac:dyDescent="0.35">
      <c r="A8" s="27"/>
      <c r="B8" s="26" t="s">
        <v>140</v>
      </c>
      <c r="C8" s="12" t="s">
        <v>120</v>
      </c>
      <c r="D8" s="12" t="s">
        <v>141</v>
      </c>
      <c r="E8" s="12" t="s">
        <v>142</v>
      </c>
      <c r="F8" s="26" t="s">
        <v>123</v>
      </c>
      <c r="G8" s="26" t="s">
        <v>143</v>
      </c>
      <c r="H8" s="26" t="s">
        <v>138</v>
      </c>
    </row>
    <row r="9" spans="1:8" x14ac:dyDescent="0.35">
      <c r="A9" s="27"/>
      <c r="B9" s="26"/>
      <c r="C9" s="12" t="s">
        <v>126</v>
      </c>
      <c r="D9" s="12" t="s">
        <v>144</v>
      </c>
      <c r="E9" s="12" t="s">
        <v>128</v>
      </c>
      <c r="F9" s="26"/>
      <c r="G9" s="26"/>
      <c r="H9" s="26"/>
    </row>
    <row r="10" spans="1:8" x14ac:dyDescent="0.35">
      <c r="A10" s="27"/>
      <c r="B10" s="26" t="s">
        <v>145</v>
      </c>
      <c r="C10" s="12" t="s">
        <v>120</v>
      </c>
      <c r="D10" s="12" t="s">
        <v>146</v>
      </c>
      <c r="E10" s="12" t="s">
        <v>122</v>
      </c>
      <c r="F10" s="26" t="s">
        <v>136</v>
      </c>
      <c r="G10" s="26" t="s">
        <v>147</v>
      </c>
      <c r="H10" s="26" t="s">
        <v>138</v>
      </c>
    </row>
    <row r="11" spans="1:8" x14ac:dyDescent="0.35">
      <c r="A11" s="27"/>
      <c r="B11" s="26"/>
      <c r="C11" s="12" t="s">
        <v>126</v>
      </c>
      <c r="D11" s="12" t="s">
        <v>148</v>
      </c>
      <c r="E11" s="12" t="s">
        <v>128</v>
      </c>
      <c r="F11" s="26"/>
      <c r="G11" s="26"/>
      <c r="H11" s="26"/>
    </row>
    <row r="12" spans="1:8" x14ac:dyDescent="0.35">
      <c r="A12" s="27">
        <v>2</v>
      </c>
      <c r="B12" s="26" t="s">
        <v>149</v>
      </c>
      <c r="C12" s="12" t="s">
        <v>120</v>
      </c>
      <c r="D12" s="12" t="s">
        <v>150</v>
      </c>
      <c r="E12" s="12" t="s">
        <v>122</v>
      </c>
      <c r="F12" s="26" t="s">
        <v>123</v>
      </c>
      <c r="G12" s="26" t="s">
        <v>151</v>
      </c>
      <c r="H12" s="26" t="s">
        <v>125</v>
      </c>
    </row>
    <row r="13" spans="1:8" x14ac:dyDescent="0.35">
      <c r="A13" s="27"/>
      <c r="B13" s="26"/>
      <c r="C13" s="12" t="s">
        <v>126</v>
      </c>
      <c r="D13" s="12" t="s">
        <v>152</v>
      </c>
      <c r="E13" s="12" t="s">
        <v>128</v>
      </c>
      <c r="F13" s="26"/>
      <c r="G13" s="26"/>
      <c r="H13" s="26"/>
    </row>
    <row r="14" spans="1:8" x14ac:dyDescent="0.35">
      <c r="A14" s="27"/>
      <c r="B14" s="26" t="s">
        <v>153</v>
      </c>
      <c r="C14" s="12" t="s">
        <v>120</v>
      </c>
      <c r="D14" s="12" t="s">
        <v>154</v>
      </c>
      <c r="E14" s="12" t="s">
        <v>122</v>
      </c>
      <c r="F14" s="26" t="s">
        <v>123</v>
      </c>
      <c r="G14" s="26" t="s">
        <v>155</v>
      </c>
      <c r="H14" s="26" t="s">
        <v>138</v>
      </c>
    </row>
    <row r="15" spans="1:8" x14ac:dyDescent="0.35">
      <c r="A15" s="27"/>
      <c r="B15" s="26"/>
      <c r="C15" s="12" t="s">
        <v>126</v>
      </c>
      <c r="D15" s="12" t="s">
        <v>156</v>
      </c>
      <c r="E15" s="12" t="s">
        <v>128</v>
      </c>
      <c r="F15" s="26"/>
      <c r="G15" s="26"/>
      <c r="H15" s="26"/>
    </row>
    <row r="16" spans="1:8" x14ac:dyDescent="0.35">
      <c r="A16" s="27"/>
      <c r="B16" s="26" t="s">
        <v>157</v>
      </c>
      <c r="C16" s="12" t="s">
        <v>120</v>
      </c>
      <c r="D16" s="12" t="s">
        <v>158</v>
      </c>
      <c r="E16" s="12" t="s">
        <v>122</v>
      </c>
      <c r="F16" s="26" t="s">
        <v>123</v>
      </c>
      <c r="G16" s="26" t="s">
        <v>159</v>
      </c>
      <c r="H16" s="26" t="s">
        <v>125</v>
      </c>
    </row>
    <row r="17" spans="1:8" x14ac:dyDescent="0.35">
      <c r="A17" s="27"/>
      <c r="B17" s="26"/>
      <c r="C17" s="12" t="s">
        <v>126</v>
      </c>
      <c r="D17" s="12" t="s">
        <v>160</v>
      </c>
      <c r="E17" s="12" t="s">
        <v>128</v>
      </c>
      <c r="F17" s="26"/>
      <c r="G17" s="26"/>
      <c r="H17" s="26"/>
    </row>
    <row r="18" spans="1:8" x14ac:dyDescent="0.35">
      <c r="A18" s="27"/>
      <c r="B18" s="26" t="s">
        <v>161</v>
      </c>
      <c r="C18" s="12" t="s">
        <v>120</v>
      </c>
      <c r="D18" s="12" t="s">
        <v>162</v>
      </c>
      <c r="E18" s="12" t="s">
        <v>131</v>
      </c>
      <c r="F18" s="26" t="s">
        <v>163</v>
      </c>
      <c r="G18" s="26" t="s">
        <v>164</v>
      </c>
      <c r="H18" s="26" t="s">
        <v>138</v>
      </c>
    </row>
    <row r="19" spans="1:8" x14ac:dyDescent="0.35">
      <c r="A19" s="27"/>
      <c r="B19" s="26"/>
      <c r="C19" s="12" t="s">
        <v>126</v>
      </c>
      <c r="D19" s="12" t="s">
        <v>165</v>
      </c>
      <c r="E19" s="12" t="s">
        <v>128</v>
      </c>
      <c r="F19" s="26"/>
      <c r="G19" s="26"/>
      <c r="H19" s="26"/>
    </row>
    <row r="20" spans="1:8" x14ac:dyDescent="0.35">
      <c r="A20" s="27"/>
      <c r="B20" s="26" t="s">
        <v>166</v>
      </c>
      <c r="C20" s="12" t="s">
        <v>120</v>
      </c>
      <c r="D20" s="12" t="s">
        <v>167</v>
      </c>
      <c r="E20" s="12" t="s">
        <v>142</v>
      </c>
      <c r="F20" s="26" t="s">
        <v>123</v>
      </c>
      <c r="G20" s="26" t="s">
        <v>168</v>
      </c>
      <c r="H20" s="26" t="s">
        <v>138</v>
      </c>
    </row>
    <row r="21" spans="1:8" x14ac:dyDescent="0.35">
      <c r="A21" s="27"/>
      <c r="B21" s="26"/>
      <c r="C21" s="12" t="s">
        <v>126</v>
      </c>
      <c r="D21" s="12" t="s">
        <v>169</v>
      </c>
      <c r="E21" s="12" t="s">
        <v>128</v>
      </c>
      <c r="F21" s="26"/>
      <c r="G21" s="26"/>
      <c r="H21" s="26"/>
    </row>
    <row r="22" spans="1:8" x14ac:dyDescent="0.35">
      <c r="A22" s="27">
        <v>3</v>
      </c>
      <c r="B22" s="26" t="s">
        <v>170</v>
      </c>
      <c r="C22" s="12" t="s">
        <v>120</v>
      </c>
      <c r="D22" s="12" t="s">
        <v>171</v>
      </c>
      <c r="E22" s="12" t="s">
        <v>122</v>
      </c>
      <c r="F22" s="26" t="s">
        <v>123</v>
      </c>
      <c r="G22" s="26" t="s">
        <v>172</v>
      </c>
      <c r="H22" s="26" t="s">
        <v>138</v>
      </c>
    </row>
    <row r="23" spans="1:8" x14ac:dyDescent="0.35">
      <c r="A23" s="27"/>
      <c r="B23" s="26"/>
      <c r="C23" s="12" t="s">
        <v>126</v>
      </c>
      <c r="D23" s="12" t="s">
        <v>173</v>
      </c>
      <c r="E23" s="12" t="s">
        <v>128</v>
      </c>
      <c r="F23" s="26"/>
      <c r="G23" s="26"/>
      <c r="H23" s="26"/>
    </row>
    <row r="24" spans="1:8" x14ac:dyDescent="0.35">
      <c r="A24" s="27"/>
      <c r="B24" s="26" t="s">
        <v>174</v>
      </c>
      <c r="C24" s="12" t="s">
        <v>120</v>
      </c>
      <c r="D24" s="12" t="s">
        <v>175</v>
      </c>
      <c r="E24" s="12" t="s">
        <v>122</v>
      </c>
      <c r="F24" s="26" t="s">
        <v>123</v>
      </c>
      <c r="G24" s="26" t="s">
        <v>176</v>
      </c>
      <c r="H24" s="26" t="s">
        <v>138</v>
      </c>
    </row>
    <row r="25" spans="1:8" x14ac:dyDescent="0.35">
      <c r="A25" s="27"/>
      <c r="B25" s="26"/>
      <c r="C25" s="12" t="s">
        <v>126</v>
      </c>
      <c r="D25" s="12" t="s">
        <v>177</v>
      </c>
      <c r="E25" s="12" t="s">
        <v>128</v>
      </c>
      <c r="F25" s="26"/>
      <c r="G25" s="26"/>
      <c r="H25" s="26"/>
    </row>
    <row r="26" spans="1:8" x14ac:dyDescent="0.35">
      <c r="A26" s="27"/>
      <c r="B26" s="26" t="s">
        <v>178</v>
      </c>
      <c r="C26" s="12" t="s">
        <v>120</v>
      </c>
      <c r="D26" s="12" t="s">
        <v>179</v>
      </c>
      <c r="E26" s="12" t="s">
        <v>131</v>
      </c>
      <c r="F26" s="26" t="s">
        <v>123</v>
      </c>
      <c r="G26" s="26" t="s">
        <v>180</v>
      </c>
      <c r="H26" s="26" t="s">
        <v>138</v>
      </c>
    </row>
    <row r="27" spans="1:8" x14ac:dyDescent="0.35">
      <c r="A27" s="27"/>
      <c r="B27" s="26"/>
      <c r="C27" s="12" t="s">
        <v>126</v>
      </c>
      <c r="D27" s="12" t="s">
        <v>181</v>
      </c>
      <c r="E27" s="12" t="s">
        <v>128</v>
      </c>
      <c r="F27" s="26"/>
      <c r="G27" s="26"/>
      <c r="H27" s="26"/>
    </row>
    <row r="28" spans="1:8" x14ac:dyDescent="0.35">
      <c r="A28" s="27"/>
      <c r="B28" s="26" t="s">
        <v>182</v>
      </c>
      <c r="C28" s="12" t="s">
        <v>120</v>
      </c>
      <c r="D28" s="12" t="s">
        <v>183</v>
      </c>
      <c r="E28" s="12" t="s">
        <v>131</v>
      </c>
      <c r="F28" s="26" t="s">
        <v>123</v>
      </c>
      <c r="G28" s="26" t="s">
        <v>184</v>
      </c>
      <c r="H28" s="26" t="s">
        <v>138</v>
      </c>
    </row>
    <row r="29" spans="1:8" x14ac:dyDescent="0.35">
      <c r="A29" s="27"/>
      <c r="B29" s="26"/>
      <c r="C29" s="12" t="s">
        <v>126</v>
      </c>
      <c r="D29" s="12" t="s">
        <v>185</v>
      </c>
      <c r="E29" s="12" t="s">
        <v>128</v>
      </c>
      <c r="F29" s="26"/>
      <c r="G29" s="26"/>
      <c r="H29" s="26"/>
    </row>
    <row r="30" spans="1:8" x14ac:dyDescent="0.35">
      <c r="A30" s="27"/>
      <c r="B30" s="26" t="s">
        <v>186</v>
      </c>
      <c r="C30" s="12" t="s">
        <v>120</v>
      </c>
      <c r="D30" s="12" t="s">
        <v>187</v>
      </c>
      <c r="E30" s="12" t="s">
        <v>142</v>
      </c>
      <c r="F30" s="26" t="s">
        <v>123</v>
      </c>
      <c r="G30" s="26" t="s">
        <v>188</v>
      </c>
      <c r="H30" s="26" t="s">
        <v>138</v>
      </c>
    </row>
    <row r="31" spans="1:8" x14ac:dyDescent="0.35">
      <c r="A31" s="27"/>
      <c r="B31" s="26"/>
      <c r="C31" s="12" t="s">
        <v>126</v>
      </c>
      <c r="D31" s="12" t="s">
        <v>189</v>
      </c>
      <c r="E31" s="12" t="s">
        <v>128</v>
      </c>
      <c r="F31" s="26"/>
      <c r="G31" s="26"/>
      <c r="H31" s="26"/>
    </row>
  </sheetData>
  <autoFilter ref="A1:H1" xr:uid="{B420B913-62B2-401C-941C-40429289FC26}"/>
  <mergeCells count="63">
    <mergeCell ref="H6:H7"/>
    <mergeCell ref="H4:H5"/>
    <mergeCell ref="H2:H3"/>
    <mergeCell ref="A2:A11"/>
    <mergeCell ref="A12:A21"/>
    <mergeCell ref="H10:H11"/>
    <mergeCell ref="H8:H9"/>
    <mergeCell ref="G10:G11"/>
    <mergeCell ref="G8:G9"/>
    <mergeCell ref="G6:G7"/>
    <mergeCell ref="G4:G5"/>
    <mergeCell ref="G2:G3"/>
    <mergeCell ref="F2:F3"/>
    <mergeCell ref="F14:F15"/>
    <mergeCell ref="F12:F13"/>
    <mergeCell ref="F10:F11"/>
    <mergeCell ref="A22:A31"/>
    <mergeCell ref="H18:H19"/>
    <mergeCell ref="H16:H17"/>
    <mergeCell ref="H14:H15"/>
    <mergeCell ref="H12:H13"/>
    <mergeCell ref="H30:H31"/>
    <mergeCell ref="H28:H29"/>
    <mergeCell ref="H26:H27"/>
    <mergeCell ref="H24:H25"/>
    <mergeCell ref="H22:H23"/>
    <mergeCell ref="H20:H21"/>
    <mergeCell ref="G12:G13"/>
    <mergeCell ref="G30:G31"/>
    <mergeCell ref="G28:G29"/>
    <mergeCell ref="G26:G27"/>
    <mergeCell ref="G24:G25"/>
    <mergeCell ref="G22:G23"/>
    <mergeCell ref="G20:G21"/>
    <mergeCell ref="G18:G19"/>
    <mergeCell ref="G16:G17"/>
    <mergeCell ref="G14:G15"/>
    <mergeCell ref="F8:F9"/>
    <mergeCell ref="F6:F7"/>
    <mergeCell ref="F4:F5"/>
    <mergeCell ref="B4:B5"/>
    <mergeCell ref="B2:B3"/>
    <mergeCell ref="F30:F31"/>
    <mergeCell ref="F28:F29"/>
    <mergeCell ref="F26:F27"/>
    <mergeCell ref="F24:F25"/>
    <mergeCell ref="F22:F23"/>
    <mergeCell ref="F20:F21"/>
    <mergeCell ref="F18:F19"/>
    <mergeCell ref="F16:F17"/>
    <mergeCell ref="B16:B17"/>
    <mergeCell ref="B14:B15"/>
    <mergeCell ref="B12:B13"/>
    <mergeCell ref="B10:B11"/>
    <mergeCell ref="B8:B9"/>
    <mergeCell ref="B6:B7"/>
    <mergeCell ref="B30:B31"/>
    <mergeCell ref="B28:B29"/>
    <mergeCell ref="B26:B27"/>
    <mergeCell ref="B24:B25"/>
    <mergeCell ref="B22:B23"/>
    <mergeCell ref="B20:B21"/>
    <mergeCell ref="B18:B1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8DDC-8113-4301-A2AD-32FF258C622D}">
  <dimension ref="A1:AH46"/>
  <sheetViews>
    <sheetView workbookViewId="0">
      <selection activeCell="F10" sqref="F10"/>
    </sheetView>
  </sheetViews>
  <sheetFormatPr defaultRowHeight="14.5" x14ac:dyDescent="0.35"/>
  <cols>
    <col min="1" max="1" width="7.453125" bestFit="1" customWidth="1"/>
    <col min="2" max="3" width="9.6328125" bestFit="1" customWidth="1"/>
    <col min="4" max="4" width="10.1796875" bestFit="1" customWidth="1"/>
  </cols>
  <sheetData>
    <row r="1" spans="1:34" s="10" customFormat="1" x14ac:dyDescent="0.35">
      <c r="A1" s="23" t="s">
        <v>0</v>
      </c>
      <c r="B1" s="24" t="s">
        <v>334</v>
      </c>
      <c r="C1" s="24" t="s">
        <v>335</v>
      </c>
      <c r="D1" s="24" t="s">
        <v>281</v>
      </c>
      <c r="E1" s="23" t="s">
        <v>336</v>
      </c>
      <c r="F1" s="24" t="s">
        <v>336</v>
      </c>
      <c r="G1" s="24" t="s">
        <v>337</v>
      </c>
      <c r="H1" s="24" t="s">
        <v>337</v>
      </c>
      <c r="I1" s="24" t="s">
        <v>134</v>
      </c>
      <c r="J1" s="24" t="s">
        <v>134</v>
      </c>
      <c r="K1" s="24" t="s">
        <v>338</v>
      </c>
      <c r="L1" s="24" t="s">
        <v>338</v>
      </c>
      <c r="M1" s="24" t="s">
        <v>145</v>
      </c>
      <c r="N1" s="25" t="s">
        <v>145</v>
      </c>
      <c r="O1" s="24" t="s">
        <v>339</v>
      </c>
      <c r="P1" s="24" t="s">
        <v>339</v>
      </c>
      <c r="Q1" s="24" t="s">
        <v>340</v>
      </c>
      <c r="R1" s="24" t="s">
        <v>340</v>
      </c>
      <c r="S1" s="24" t="s">
        <v>341</v>
      </c>
      <c r="T1" s="24" t="s">
        <v>341</v>
      </c>
      <c r="U1" s="24" t="s">
        <v>342</v>
      </c>
      <c r="V1" s="24" t="s">
        <v>342</v>
      </c>
      <c r="W1" s="24" t="s">
        <v>343</v>
      </c>
      <c r="X1" s="24" t="s">
        <v>343</v>
      </c>
      <c r="Y1" s="23" t="s">
        <v>344</v>
      </c>
      <c r="Z1" s="24" t="s">
        <v>344</v>
      </c>
      <c r="AA1" s="24" t="s">
        <v>345</v>
      </c>
      <c r="AB1" s="24" t="s">
        <v>345</v>
      </c>
      <c r="AC1" s="24" t="s">
        <v>346</v>
      </c>
      <c r="AD1" s="24" t="s">
        <v>346</v>
      </c>
      <c r="AE1" s="24" t="s">
        <v>347</v>
      </c>
      <c r="AF1" s="24" t="s">
        <v>347</v>
      </c>
      <c r="AG1" s="24" t="s">
        <v>348</v>
      </c>
      <c r="AH1" s="25" t="s">
        <v>348</v>
      </c>
    </row>
    <row r="2" spans="1:34" x14ac:dyDescent="0.35">
      <c r="A2" s="18">
        <v>2768</v>
      </c>
      <c r="B2" t="s">
        <v>349</v>
      </c>
      <c r="C2" t="s">
        <v>35</v>
      </c>
      <c r="D2" t="s">
        <v>23</v>
      </c>
      <c r="E2" s="18">
        <v>123</v>
      </c>
      <c r="F2">
        <v>123</v>
      </c>
      <c r="G2">
        <v>129</v>
      </c>
      <c r="H2">
        <v>131</v>
      </c>
      <c r="I2">
        <v>171</v>
      </c>
      <c r="J2">
        <v>171</v>
      </c>
      <c r="K2">
        <v>175</v>
      </c>
      <c r="L2">
        <v>191</v>
      </c>
      <c r="M2">
        <v>151</v>
      </c>
      <c r="N2" s="19">
        <v>151</v>
      </c>
      <c r="O2">
        <v>127</v>
      </c>
      <c r="P2">
        <v>137</v>
      </c>
      <c r="Q2">
        <v>170</v>
      </c>
      <c r="R2">
        <v>170</v>
      </c>
      <c r="S2">
        <v>223</v>
      </c>
      <c r="T2">
        <v>223</v>
      </c>
      <c r="U2">
        <v>149</v>
      </c>
      <c r="V2">
        <v>149</v>
      </c>
      <c r="W2">
        <v>188</v>
      </c>
      <c r="X2">
        <v>188</v>
      </c>
      <c r="Y2" s="18">
        <v>176</v>
      </c>
      <c r="Z2">
        <v>184</v>
      </c>
      <c r="AA2">
        <v>206</v>
      </c>
      <c r="AB2">
        <v>210</v>
      </c>
      <c r="AC2">
        <v>154</v>
      </c>
      <c r="AD2">
        <v>166</v>
      </c>
      <c r="AE2">
        <v>212</v>
      </c>
      <c r="AF2">
        <v>212</v>
      </c>
      <c r="AG2">
        <v>193</v>
      </c>
      <c r="AH2" s="19">
        <v>197</v>
      </c>
    </row>
    <row r="3" spans="1:34" x14ac:dyDescent="0.35">
      <c r="A3" s="18">
        <v>2846</v>
      </c>
      <c r="B3" t="s">
        <v>39</v>
      </c>
      <c r="C3" t="s">
        <v>40</v>
      </c>
      <c r="D3" t="s">
        <v>23</v>
      </c>
      <c r="E3" s="18">
        <v>135</v>
      </c>
      <c r="F3">
        <v>135</v>
      </c>
      <c r="G3">
        <v>123</v>
      </c>
      <c r="H3">
        <v>123</v>
      </c>
      <c r="I3">
        <v>183</v>
      </c>
      <c r="J3">
        <v>187</v>
      </c>
      <c r="K3">
        <v>175</v>
      </c>
      <c r="L3">
        <v>191</v>
      </c>
      <c r="M3">
        <v>151</v>
      </c>
      <c r="N3" s="19">
        <v>151</v>
      </c>
      <c r="O3">
        <v>127</v>
      </c>
      <c r="P3">
        <v>137</v>
      </c>
      <c r="Q3">
        <v>170</v>
      </c>
      <c r="R3">
        <v>170</v>
      </c>
      <c r="S3">
        <v>223</v>
      </c>
      <c r="T3">
        <v>225</v>
      </c>
      <c r="U3">
        <v>149</v>
      </c>
      <c r="V3">
        <v>161</v>
      </c>
      <c r="W3">
        <v>188</v>
      </c>
      <c r="X3">
        <v>188</v>
      </c>
      <c r="Y3" s="18">
        <v>158</v>
      </c>
      <c r="Z3">
        <v>176</v>
      </c>
      <c r="AA3">
        <v>206</v>
      </c>
      <c r="AB3">
        <v>210</v>
      </c>
      <c r="AC3">
        <v>158</v>
      </c>
      <c r="AD3">
        <v>166</v>
      </c>
      <c r="AE3">
        <v>212</v>
      </c>
      <c r="AF3">
        <v>212</v>
      </c>
      <c r="AG3">
        <v>193</v>
      </c>
      <c r="AH3" s="19">
        <v>197</v>
      </c>
    </row>
    <row r="4" spans="1:34" x14ac:dyDescent="0.35">
      <c r="A4" s="18">
        <v>2848</v>
      </c>
      <c r="B4" t="s">
        <v>41</v>
      </c>
      <c r="C4" t="s">
        <v>44</v>
      </c>
      <c r="D4" t="s">
        <v>23</v>
      </c>
      <c r="E4" s="18">
        <v>135</v>
      </c>
      <c r="F4">
        <v>135</v>
      </c>
      <c r="G4">
        <v>131</v>
      </c>
      <c r="H4">
        <v>131</v>
      </c>
      <c r="I4">
        <v>171</v>
      </c>
      <c r="J4">
        <v>187</v>
      </c>
      <c r="K4">
        <v>175</v>
      </c>
      <c r="L4">
        <v>191</v>
      </c>
      <c r="M4">
        <v>151</v>
      </c>
      <c r="N4" s="19">
        <v>151</v>
      </c>
      <c r="O4">
        <v>127</v>
      </c>
      <c r="P4">
        <v>127</v>
      </c>
      <c r="Q4">
        <v>170</v>
      </c>
      <c r="R4">
        <v>170</v>
      </c>
      <c r="S4">
        <v>223</v>
      </c>
      <c r="T4">
        <v>223</v>
      </c>
      <c r="U4">
        <v>149</v>
      </c>
      <c r="V4">
        <v>149</v>
      </c>
      <c r="W4">
        <v>188</v>
      </c>
      <c r="X4">
        <v>188</v>
      </c>
      <c r="Y4" s="18">
        <v>180</v>
      </c>
      <c r="Z4">
        <v>184</v>
      </c>
      <c r="AA4">
        <v>206</v>
      </c>
      <c r="AB4">
        <v>206</v>
      </c>
      <c r="AC4">
        <v>154</v>
      </c>
      <c r="AD4">
        <v>158</v>
      </c>
      <c r="AE4">
        <v>212</v>
      </c>
      <c r="AF4">
        <v>216</v>
      </c>
      <c r="AG4">
        <v>193</v>
      </c>
      <c r="AH4" s="19">
        <v>197</v>
      </c>
    </row>
    <row r="5" spans="1:34" x14ac:dyDescent="0.35">
      <c r="A5" s="18">
        <v>3071</v>
      </c>
      <c r="B5" t="s">
        <v>52</v>
      </c>
      <c r="C5" t="s">
        <v>53</v>
      </c>
      <c r="D5" t="s">
        <v>23</v>
      </c>
      <c r="E5" s="18">
        <v>123</v>
      </c>
      <c r="F5">
        <v>135</v>
      </c>
      <c r="G5">
        <v>127</v>
      </c>
      <c r="H5">
        <v>131</v>
      </c>
      <c r="I5">
        <v>171</v>
      </c>
      <c r="J5">
        <v>171</v>
      </c>
      <c r="K5">
        <v>191</v>
      </c>
      <c r="L5">
        <v>191</v>
      </c>
      <c r="M5">
        <v>151</v>
      </c>
      <c r="N5" s="19">
        <v>156</v>
      </c>
      <c r="O5">
        <v>127</v>
      </c>
      <c r="P5">
        <v>135</v>
      </c>
      <c r="Q5">
        <v>170</v>
      </c>
      <c r="R5">
        <v>170</v>
      </c>
      <c r="S5">
        <v>223</v>
      </c>
      <c r="T5">
        <v>225</v>
      </c>
      <c r="U5">
        <v>149</v>
      </c>
      <c r="V5">
        <v>166</v>
      </c>
      <c r="W5">
        <v>188</v>
      </c>
      <c r="X5">
        <v>188</v>
      </c>
      <c r="Y5" s="18">
        <v>158</v>
      </c>
      <c r="Z5">
        <v>184</v>
      </c>
      <c r="AA5">
        <v>206</v>
      </c>
      <c r="AB5">
        <v>210</v>
      </c>
      <c r="AC5">
        <v>154</v>
      </c>
      <c r="AD5">
        <v>158</v>
      </c>
      <c r="AE5">
        <v>212</v>
      </c>
      <c r="AF5">
        <v>212</v>
      </c>
      <c r="AG5">
        <v>193</v>
      </c>
      <c r="AH5" s="19">
        <v>193</v>
      </c>
    </row>
    <row r="6" spans="1:34" x14ac:dyDescent="0.35">
      <c r="A6" s="18">
        <v>3378</v>
      </c>
      <c r="B6" t="s">
        <v>45</v>
      </c>
      <c r="C6" t="s">
        <v>46</v>
      </c>
      <c r="D6" t="s">
        <v>14</v>
      </c>
      <c r="E6" s="18">
        <v>139</v>
      </c>
      <c r="F6">
        <v>143</v>
      </c>
      <c r="G6">
        <v>127</v>
      </c>
      <c r="H6">
        <v>131</v>
      </c>
      <c r="I6">
        <v>179</v>
      </c>
      <c r="J6">
        <v>179</v>
      </c>
      <c r="K6">
        <v>195</v>
      </c>
      <c r="L6">
        <v>199</v>
      </c>
      <c r="M6">
        <v>151</v>
      </c>
      <c r="N6" s="19">
        <v>151</v>
      </c>
      <c r="O6">
        <v>127</v>
      </c>
      <c r="P6">
        <v>127</v>
      </c>
      <c r="Q6">
        <v>166</v>
      </c>
      <c r="R6">
        <v>170</v>
      </c>
      <c r="S6">
        <v>219</v>
      </c>
      <c r="T6">
        <v>227</v>
      </c>
      <c r="U6">
        <v>149</v>
      </c>
      <c r="V6">
        <v>174</v>
      </c>
      <c r="W6">
        <v>161</v>
      </c>
      <c r="X6">
        <v>165</v>
      </c>
      <c r="Y6" s="18">
        <v>158</v>
      </c>
      <c r="Z6">
        <v>172</v>
      </c>
      <c r="AA6">
        <v>201</v>
      </c>
      <c r="AB6">
        <v>244</v>
      </c>
      <c r="AC6">
        <v>166</v>
      </c>
      <c r="AD6">
        <v>170</v>
      </c>
      <c r="AE6">
        <v>204</v>
      </c>
      <c r="AF6">
        <v>204</v>
      </c>
      <c r="AG6">
        <v>181</v>
      </c>
      <c r="AH6" s="19">
        <v>185</v>
      </c>
    </row>
    <row r="7" spans="1:34" x14ac:dyDescent="0.35">
      <c r="A7" s="18">
        <v>3385</v>
      </c>
      <c r="B7" t="s">
        <v>19</v>
      </c>
      <c r="C7" t="s">
        <v>20</v>
      </c>
      <c r="D7" t="s">
        <v>14</v>
      </c>
      <c r="E7" s="18">
        <v>117</v>
      </c>
      <c r="F7">
        <v>139</v>
      </c>
      <c r="G7">
        <v>123</v>
      </c>
      <c r="H7">
        <v>131</v>
      </c>
      <c r="I7">
        <v>179</v>
      </c>
      <c r="J7">
        <v>191</v>
      </c>
      <c r="K7">
        <v>179</v>
      </c>
      <c r="L7">
        <v>199</v>
      </c>
      <c r="M7">
        <v>160</v>
      </c>
      <c r="N7" s="19">
        <v>164</v>
      </c>
      <c r="O7">
        <v>127</v>
      </c>
      <c r="P7">
        <v>133</v>
      </c>
      <c r="Q7">
        <v>156</v>
      </c>
      <c r="R7">
        <v>156</v>
      </c>
      <c r="S7">
        <v>217</v>
      </c>
      <c r="T7">
        <v>217</v>
      </c>
      <c r="U7">
        <v>166</v>
      </c>
      <c r="V7">
        <v>166</v>
      </c>
      <c r="W7">
        <v>165</v>
      </c>
      <c r="X7">
        <v>188</v>
      </c>
      <c r="Y7" s="18">
        <v>176</v>
      </c>
      <c r="Z7">
        <v>180</v>
      </c>
      <c r="AA7">
        <v>201</v>
      </c>
      <c r="AB7">
        <v>206</v>
      </c>
      <c r="AC7">
        <v>162</v>
      </c>
      <c r="AD7">
        <v>174</v>
      </c>
      <c r="AE7">
        <v>188</v>
      </c>
      <c r="AF7">
        <v>204</v>
      </c>
      <c r="AG7">
        <v>181</v>
      </c>
      <c r="AH7" s="19">
        <v>193</v>
      </c>
    </row>
    <row r="8" spans="1:34" x14ac:dyDescent="0.35">
      <c r="A8" s="18">
        <v>3412</v>
      </c>
      <c r="B8" t="s">
        <v>350</v>
      </c>
      <c r="C8" t="s">
        <v>33</v>
      </c>
      <c r="D8" t="s">
        <v>25</v>
      </c>
      <c r="E8" s="18">
        <v>123</v>
      </c>
      <c r="F8">
        <v>133</v>
      </c>
      <c r="G8">
        <v>127</v>
      </c>
      <c r="H8">
        <v>127</v>
      </c>
      <c r="I8">
        <v>179</v>
      </c>
      <c r="J8">
        <v>179</v>
      </c>
      <c r="K8">
        <v>175</v>
      </c>
      <c r="L8">
        <v>195</v>
      </c>
      <c r="M8">
        <v>151</v>
      </c>
      <c r="N8" s="19">
        <v>156</v>
      </c>
      <c r="O8">
        <v>127</v>
      </c>
      <c r="P8">
        <v>137</v>
      </c>
      <c r="Q8">
        <v>174</v>
      </c>
      <c r="R8">
        <v>174</v>
      </c>
      <c r="S8">
        <v>219</v>
      </c>
      <c r="T8">
        <v>225</v>
      </c>
      <c r="U8">
        <v>166</v>
      </c>
      <c r="V8">
        <v>166</v>
      </c>
      <c r="W8">
        <v>188</v>
      </c>
      <c r="X8">
        <v>188</v>
      </c>
      <c r="Y8" s="18">
        <v>158</v>
      </c>
      <c r="Z8">
        <v>158</v>
      </c>
      <c r="AA8">
        <v>201</v>
      </c>
      <c r="AB8">
        <v>201</v>
      </c>
      <c r="AC8">
        <v>166</v>
      </c>
      <c r="AD8">
        <v>166</v>
      </c>
      <c r="AE8">
        <v>204</v>
      </c>
      <c r="AF8">
        <v>216</v>
      </c>
      <c r="AG8">
        <v>189</v>
      </c>
      <c r="AH8" s="19">
        <v>193</v>
      </c>
    </row>
    <row r="9" spans="1:34" x14ac:dyDescent="0.35">
      <c r="A9" s="18">
        <v>3416</v>
      </c>
      <c r="B9" t="s">
        <v>351</v>
      </c>
      <c r="C9" t="s">
        <v>26</v>
      </c>
      <c r="D9" t="s">
        <v>18</v>
      </c>
      <c r="E9" s="18">
        <v>135</v>
      </c>
      <c r="F9">
        <v>139</v>
      </c>
      <c r="G9">
        <v>123</v>
      </c>
      <c r="H9">
        <v>127</v>
      </c>
      <c r="I9">
        <v>175</v>
      </c>
      <c r="J9">
        <v>179</v>
      </c>
      <c r="K9">
        <v>191</v>
      </c>
      <c r="L9">
        <v>199</v>
      </c>
      <c r="M9">
        <v>147</v>
      </c>
      <c r="N9" s="19">
        <v>156</v>
      </c>
      <c r="O9">
        <v>133</v>
      </c>
      <c r="P9">
        <v>135</v>
      </c>
      <c r="Q9">
        <v>166</v>
      </c>
      <c r="R9">
        <v>170</v>
      </c>
      <c r="S9">
        <v>215</v>
      </c>
      <c r="T9">
        <v>223</v>
      </c>
      <c r="U9">
        <v>145</v>
      </c>
      <c r="V9">
        <v>166</v>
      </c>
      <c r="W9">
        <v>165</v>
      </c>
      <c r="X9">
        <v>188</v>
      </c>
      <c r="Y9" s="18">
        <v>158</v>
      </c>
      <c r="Z9">
        <v>180</v>
      </c>
      <c r="AA9">
        <v>201</v>
      </c>
      <c r="AB9">
        <v>206</v>
      </c>
      <c r="AC9">
        <v>170</v>
      </c>
      <c r="AD9">
        <v>178</v>
      </c>
      <c r="AE9">
        <v>204</v>
      </c>
      <c r="AF9">
        <v>208</v>
      </c>
      <c r="AG9">
        <v>193</v>
      </c>
      <c r="AH9" s="19">
        <v>197</v>
      </c>
    </row>
    <row r="10" spans="1:34" x14ac:dyDescent="0.35">
      <c r="A10" s="18">
        <v>3435</v>
      </c>
      <c r="B10" t="s">
        <v>352</v>
      </c>
      <c r="C10" t="s">
        <v>36</v>
      </c>
      <c r="D10" t="s">
        <v>18</v>
      </c>
      <c r="E10" s="18">
        <v>123</v>
      </c>
      <c r="F10">
        <v>139</v>
      </c>
      <c r="G10">
        <v>129</v>
      </c>
      <c r="H10">
        <v>131</v>
      </c>
      <c r="I10">
        <v>171</v>
      </c>
      <c r="J10">
        <v>183</v>
      </c>
      <c r="K10">
        <v>191</v>
      </c>
      <c r="L10">
        <v>191</v>
      </c>
      <c r="M10">
        <v>151</v>
      </c>
      <c r="N10" s="19">
        <v>151</v>
      </c>
      <c r="O10">
        <v>131</v>
      </c>
      <c r="P10">
        <v>133</v>
      </c>
      <c r="Q10">
        <v>166</v>
      </c>
      <c r="R10">
        <v>170</v>
      </c>
      <c r="S10">
        <v>219</v>
      </c>
      <c r="T10">
        <v>219</v>
      </c>
      <c r="U10">
        <v>145</v>
      </c>
      <c r="V10">
        <v>145</v>
      </c>
      <c r="W10">
        <v>188</v>
      </c>
      <c r="X10">
        <v>188</v>
      </c>
      <c r="Y10" s="18">
        <v>158</v>
      </c>
      <c r="Z10">
        <v>158</v>
      </c>
      <c r="AA10">
        <v>206</v>
      </c>
      <c r="AB10">
        <v>206</v>
      </c>
      <c r="AC10">
        <v>162</v>
      </c>
      <c r="AD10">
        <v>162</v>
      </c>
      <c r="AE10">
        <v>200</v>
      </c>
      <c r="AF10">
        <v>200</v>
      </c>
      <c r="AG10">
        <v>181</v>
      </c>
      <c r="AH10" s="19">
        <v>181</v>
      </c>
    </row>
    <row r="11" spans="1:34" x14ac:dyDescent="0.35">
      <c r="A11" s="18">
        <v>3465</v>
      </c>
      <c r="B11" t="s">
        <v>49</v>
      </c>
      <c r="C11" t="s">
        <v>39</v>
      </c>
      <c r="D11" t="s">
        <v>18</v>
      </c>
      <c r="E11" s="18">
        <v>123</v>
      </c>
      <c r="F11">
        <v>135</v>
      </c>
      <c r="G11">
        <v>127</v>
      </c>
      <c r="H11">
        <v>135</v>
      </c>
      <c r="I11">
        <v>171</v>
      </c>
      <c r="J11">
        <v>175</v>
      </c>
      <c r="K11">
        <v>191</v>
      </c>
      <c r="L11">
        <v>195</v>
      </c>
      <c r="M11">
        <v>151</v>
      </c>
      <c r="N11" s="19">
        <v>156</v>
      </c>
      <c r="O11">
        <v>127</v>
      </c>
      <c r="P11">
        <v>137</v>
      </c>
      <c r="Q11">
        <v>170</v>
      </c>
      <c r="R11">
        <v>170</v>
      </c>
      <c r="S11">
        <v>229</v>
      </c>
      <c r="T11">
        <v>229</v>
      </c>
      <c r="U11">
        <v>145</v>
      </c>
      <c r="V11">
        <v>166</v>
      </c>
      <c r="W11">
        <v>196</v>
      </c>
      <c r="X11">
        <v>196</v>
      </c>
      <c r="Y11" s="18">
        <v>158</v>
      </c>
      <c r="Z11">
        <v>176</v>
      </c>
      <c r="AA11">
        <v>201</v>
      </c>
      <c r="AB11">
        <v>206</v>
      </c>
      <c r="AC11">
        <v>154</v>
      </c>
      <c r="AD11">
        <v>158</v>
      </c>
      <c r="AE11">
        <v>204</v>
      </c>
      <c r="AF11">
        <v>212</v>
      </c>
      <c r="AG11">
        <v>189</v>
      </c>
      <c r="AH11" s="19">
        <v>193</v>
      </c>
    </row>
    <row r="12" spans="1:34" x14ac:dyDescent="0.35">
      <c r="A12" s="18">
        <v>3496</v>
      </c>
      <c r="B12" t="s">
        <v>353</v>
      </c>
      <c r="C12" t="s">
        <v>63</v>
      </c>
      <c r="D12" t="s">
        <v>23</v>
      </c>
      <c r="E12" s="18">
        <v>123</v>
      </c>
      <c r="F12">
        <v>135</v>
      </c>
      <c r="G12">
        <v>123</v>
      </c>
      <c r="H12">
        <v>131</v>
      </c>
      <c r="I12">
        <v>171</v>
      </c>
      <c r="J12">
        <v>171</v>
      </c>
      <c r="K12">
        <v>191</v>
      </c>
      <c r="L12">
        <v>191</v>
      </c>
      <c r="M12">
        <v>151</v>
      </c>
      <c r="N12" s="19">
        <v>151</v>
      </c>
      <c r="O12">
        <v>127</v>
      </c>
      <c r="P12">
        <v>127</v>
      </c>
      <c r="Q12">
        <v>170</v>
      </c>
      <c r="R12">
        <v>170</v>
      </c>
      <c r="S12">
        <v>225</v>
      </c>
      <c r="T12">
        <v>225</v>
      </c>
      <c r="U12">
        <v>149</v>
      </c>
      <c r="V12">
        <v>161</v>
      </c>
      <c r="W12">
        <v>188</v>
      </c>
      <c r="X12">
        <v>188</v>
      </c>
      <c r="Y12" s="18">
        <v>158</v>
      </c>
      <c r="Z12">
        <v>176</v>
      </c>
      <c r="AA12">
        <v>206</v>
      </c>
      <c r="AB12">
        <v>210</v>
      </c>
      <c r="AC12">
        <v>166</v>
      </c>
      <c r="AD12">
        <v>166</v>
      </c>
      <c r="AE12">
        <v>204</v>
      </c>
      <c r="AF12">
        <v>212</v>
      </c>
      <c r="AG12">
        <v>197</v>
      </c>
      <c r="AH12" s="19">
        <v>197</v>
      </c>
    </row>
    <row r="13" spans="1:34" x14ac:dyDescent="0.35">
      <c r="A13" s="18">
        <v>3533</v>
      </c>
      <c r="B13" t="s">
        <v>354</v>
      </c>
      <c r="C13" t="s">
        <v>28</v>
      </c>
      <c r="D13" t="s">
        <v>23</v>
      </c>
      <c r="E13" s="18">
        <v>123</v>
      </c>
      <c r="F13">
        <v>135</v>
      </c>
      <c r="G13">
        <v>123</v>
      </c>
      <c r="H13">
        <v>131</v>
      </c>
      <c r="I13">
        <v>187</v>
      </c>
      <c r="J13">
        <v>187</v>
      </c>
      <c r="K13">
        <v>175</v>
      </c>
      <c r="L13">
        <v>175</v>
      </c>
      <c r="M13">
        <v>151</v>
      </c>
      <c r="N13" s="19">
        <v>151</v>
      </c>
      <c r="O13">
        <v>127</v>
      </c>
      <c r="P13">
        <v>127</v>
      </c>
      <c r="Q13">
        <v>170</v>
      </c>
      <c r="R13">
        <v>178</v>
      </c>
      <c r="S13">
        <v>225</v>
      </c>
      <c r="T13">
        <v>225</v>
      </c>
      <c r="U13">
        <v>161</v>
      </c>
      <c r="V13">
        <v>161</v>
      </c>
      <c r="W13">
        <v>188</v>
      </c>
      <c r="X13">
        <v>188</v>
      </c>
      <c r="Y13" s="18">
        <v>176</v>
      </c>
      <c r="Z13">
        <v>184</v>
      </c>
      <c r="AA13">
        <v>206</v>
      </c>
      <c r="AB13">
        <v>210</v>
      </c>
      <c r="AC13">
        <v>166</v>
      </c>
      <c r="AD13">
        <v>166</v>
      </c>
      <c r="AE13">
        <v>204</v>
      </c>
      <c r="AF13">
        <v>212</v>
      </c>
      <c r="AG13">
        <v>185</v>
      </c>
      <c r="AH13" s="19">
        <v>197</v>
      </c>
    </row>
    <row r="14" spans="1:34" x14ac:dyDescent="0.35">
      <c r="A14" s="18">
        <v>3555</v>
      </c>
      <c r="B14" t="s">
        <v>355</v>
      </c>
      <c r="C14" t="s">
        <v>41</v>
      </c>
      <c r="D14" t="s">
        <v>25</v>
      </c>
      <c r="E14" s="18">
        <v>123</v>
      </c>
      <c r="F14">
        <v>123</v>
      </c>
      <c r="G14">
        <v>127</v>
      </c>
      <c r="H14">
        <v>127</v>
      </c>
      <c r="I14">
        <v>171</v>
      </c>
      <c r="J14">
        <v>179</v>
      </c>
      <c r="K14">
        <v>191</v>
      </c>
      <c r="L14">
        <v>191</v>
      </c>
      <c r="M14">
        <v>156</v>
      </c>
      <c r="N14" s="19">
        <v>156</v>
      </c>
      <c r="O14">
        <v>127</v>
      </c>
      <c r="P14">
        <v>137</v>
      </c>
      <c r="Q14">
        <v>170</v>
      </c>
      <c r="R14">
        <v>174</v>
      </c>
      <c r="S14">
        <v>219</v>
      </c>
      <c r="T14">
        <v>223</v>
      </c>
      <c r="U14">
        <v>149</v>
      </c>
      <c r="V14">
        <v>149</v>
      </c>
      <c r="W14">
        <v>188</v>
      </c>
      <c r="X14">
        <v>188</v>
      </c>
      <c r="Y14" s="18">
        <v>176</v>
      </c>
      <c r="Z14">
        <v>184</v>
      </c>
      <c r="AA14">
        <v>201</v>
      </c>
      <c r="AB14">
        <v>206</v>
      </c>
      <c r="AC14">
        <v>154</v>
      </c>
      <c r="AD14">
        <v>166</v>
      </c>
      <c r="AE14">
        <v>204</v>
      </c>
      <c r="AF14">
        <v>204</v>
      </c>
      <c r="AG14">
        <v>189</v>
      </c>
      <c r="AH14" s="19">
        <v>189</v>
      </c>
    </row>
    <row r="15" spans="1:34" x14ac:dyDescent="0.35">
      <c r="A15" s="18">
        <v>3557</v>
      </c>
      <c r="B15" t="s">
        <v>356</v>
      </c>
      <c r="C15" t="s">
        <v>45</v>
      </c>
      <c r="D15" t="s">
        <v>18</v>
      </c>
      <c r="E15" s="18">
        <v>123</v>
      </c>
      <c r="F15">
        <v>131</v>
      </c>
      <c r="G15">
        <v>123</v>
      </c>
      <c r="H15">
        <v>127</v>
      </c>
      <c r="I15">
        <v>175</v>
      </c>
      <c r="J15">
        <v>175</v>
      </c>
      <c r="K15">
        <v>191</v>
      </c>
      <c r="L15">
        <v>191</v>
      </c>
      <c r="M15">
        <v>151</v>
      </c>
      <c r="N15" s="19">
        <v>156</v>
      </c>
      <c r="O15">
        <v>127</v>
      </c>
      <c r="P15">
        <v>127</v>
      </c>
      <c r="Q15">
        <v>170</v>
      </c>
      <c r="R15">
        <v>170</v>
      </c>
      <c r="S15">
        <v>223</v>
      </c>
      <c r="T15">
        <v>229</v>
      </c>
      <c r="U15">
        <v>145</v>
      </c>
      <c r="V15">
        <v>170</v>
      </c>
      <c r="W15">
        <v>188</v>
      </c>
      <c r="X15">
        <v>188</v>
      </c>
      <c r="Y15" s="18">
        <v>158</v>
      </c>
      <c r="Z15">
        <v>158</v>
      </c>
      <c r="AA15">
        <v>193</v>
      </c>
      <c r="AB15">
        <v>201</v>
      </c>
      <c r="AC15">
        <v>158</v>
      </c>
      <c r="AD15">
        <v>162</v>
      </c>
      <c r="AE15">
        <v>200</v>
      </c>
      <c r="AF15">
        <v>200</v>
      </c>
      <c r="AG15">
        <v>189</v>
      </c>
      <c r="AH15" s="19">
        <v>193</v>
      </c>
    </row>
    <row r="16" spans="1:34" x14ac:dyDescent="0.35">
      <c r="A16" s="18">
        <v>3579</v>
      </c>
      <c r="B16" t="s">
        <v>37</v>
      </c>
      <c r="C16" t="s">
        <v>47</v>
      </c>
      <c r="D16" t="s">
        <v>25</v>
      </c>
      <c r="E16" s="18">
        <v>123</v>
      </c>
      <c r="F16">
        <v>123</v>
      </c>
      <c r="G16">
        <v>127</v>
      </c>
      <c r="H16">
        <v>127</v>
      </c>
      <c r="I16">
        <v>171</v>
      </c>
      <c r="J16">
        <v>179</v>
      </c>
      <c r="K16">
        <v>191</v>
      </c>
      <c r="L16">
        <v>195</v>
      </c>
      <c r="M16">
        <v>156</v>
      </c>
      <c r="N16" s="19">
        <v>156</v>
      </c>
      <c r="O16">
        <v>137</v>
      </c>
      <c r="P16">
        <v>137</v>
      </c>
      <c r="Q16">
        <v>170</v>
      </c>
      <c r="R16">
        <v>174</v>
      </c>
      <c r="S16">
        <v>221</v>
      </c>
      <c r="T16">
        <v>225</v>
      </c>
      <c r="U16">
        <v>149</v>
      </c>
      <c r="V16">
        <v>170</v>
      </c>
      <c r="W16">
        <v>165</v>
      </c>
      <c r="X16">
        <v>165</v>
      </c>
      <c r="Y16" s="18">
        <v>158</v>
      </c>
      <c r="Z16">
        <v>184</v>
      </c>
      <c r="AA16">
        <v>201</v>
      </c>
      <c r="AB16">
        <v>206</v>
      </c>
      <c r="AC16">
        <v>158</v>
      </c>
      <c r="AD16">
        <v>166</v>
      </c>
      <c r="AE16">
        <v>204</v>
      </c>
      <c r="AF16">
        <v>204</v>
      </c>
      <c r="AG16">
        <v>189</v>
      </c>
      <c r="AH16" s="19">
        <v>189</v>
      </c>
    </row>
    <row r="17" spans="1:34" x14ac:dyDescent="0.35">
      <c r="A17" s="18">
        <v>3597</v>
      </c>
      <c r="B17" t="s">
        <v>357</v>
      </c>
      <c r="C17" t="s">
        <v>29</v>
      </c>
      <c r="D17" t="s">
        <v>25</v>
      </c>
      <c r="E17" s="18">
        <v>123</v>
      </c>
      <c r="F17">
        <v>123</v>
      </c>
      <c r="G17">
        <v>127</v>
      </c>
      <c r="H17">
        <v>131</v>
      </c>
      <c r="I17">
        <v>179</v>
      </c>
      <c r="J17">
        <v>179</v>
      </c>
      <c r="K17">
        <v>191</v>
      </c>
      <c r="L17">
        <v>191</v>
      </c>
      <c r="M17">
        <v>156</v>
      </c>
      <c r="N17" s="19">
        <v>160</v>
      </c>
      <c r="O17">
        <v>131</v>
      </c>
      <c r="P17">
        <v>137</v>
      </c>
      <c r="Q17">
        <v>174</v>
      </c>
      <c r="R17">
        <v>174</v>
      </c>
      <c r="S17">
        <v>219</v>
      </c>
      <c r="T17">
        <v>219</v>
      </c>
      <c r="U17">
        <v>149</v>
      </c>
      <c r="V17">
        <v>170</v>
      </c>
      <c r="W17">
        <v>188</v>
      </c>
      <c r="X17">
        <v>188</v>
      </c>
      <c r="Y17" s="18">
        <v>158</v>
      </c>
      <c r="Z17">
        <v>158</v>
      </c>
      <c r="AA17">
        <v>201</v>
      </c>
      <c r="AB17">
        <v>201</v>
      </c>
      <c r="AC17">
        <v>154</v>
      </c>
      <c r="AD17">
        <v>154</v>
      </c>
      <c r="AE17">
        <v>204</v>
      </c>
      <c r="AF17">
        <v>212</v>
      </c>
      <c r="AG17">
        <v>189</v>
      </c>
      <c r="AH17" s="19">
        <v>189</v>
      </c>
    </row>
    <row r="18" spans="1:34" x14ac:dyDescent="0.35">
      <c r="A18" s="18">
        <v>3603</v>
      </c>
      <c r="B18" t="s">
        <v>358</v>
      </c>
      <c r="C18" t="s">
        <v>42</v>
      </c>
      <c r="D18" t="s">
        <v>25</v>
      </c>
      <c r="E18" s="18">
        <v>123</v>
      </c>
      <c r="F18">
        <v>123</v>
      </c>
      <c r="G18">
        <v>127</v>
      </c>
      <c r="H18">
        <v>127</v>
      </c>
      <c r="I18">
        <v>179</v>
      </c>
      <c r="J18">
        <v>179</v>
      </c>
      <c r="K18">
        <v>191</v>
      </c>
      <c r="L18">
        <v>195</v>
      </c>
      <c r="M18">
        <v>156</v>
      </c>
      <c r="N18" s="19">
        <v>156</v>
      </c>
      <c r="O18">
        <v>127</v>
      </c>
      <c r="P18">
        <v>127</v>
      </c>
      <c r="Q18">
        <v>174</v>
      </c>
      <c r="R18">
        <v>174</v>
      </c>
      <c r="S18">
        <v>219</v>
      </c>
      <c r="T18">
        <v>219</v>
      </c>
      <c r="U18">
        <v>170</v>
      </c>
      <c r="V18">
        <v>170</v>
      </c>
      <c r="W18">
        <v>165</v>
      </c>
      <c r="X18">
        <v>188</v>
      </c>
      <c r="Y18" s="18">
        <v>180</v>
      </c>
      <c r="Z18">
        <v>184</v>
      </c>
      <c r="AA18">
        <v>201</v>
      </c>
      <c r="AB18">
        <v>201</v>
      </c>
      <c r="AC18">
        <v>154</v>
      </c>
      <c r="AD18">
        <v>166</v>
      </c>
      <c r="AE18">
        <v>204</v>
      </c>
      <c r="AF18">
        <v>204</v>
      </c>
      <c r="AG18">
        <v>189</v>
      </c>
      <c r="AH18" s="19">
        <v>193</v>
      </c>
    </row>
    <row r="19" spans="1:34" x14ac:dyDescent="0.35">
      <c r="A19" s="18">
        <v>3614</v>
      </c>
      <c r="B19" t="s">
        <v>54</v>
      </c>
      <c r="C19" t="s">
        <v>50</v>
      </c>
      <c r="D19" t="s">
        <v>25</v>
      </c>
      <c r="E19" s="18">
        <v>123</v>
      </c>
      <c r="F19">
        <v>135</v>
      </c>
      <c r="G19">
        <v>125</v>
      </c>
      <c r="H19">
        <v>127</v>
      </c>
      <c r="I19">
        <v>171</v>
      </c>
      <c r="J19">
        <v>179</v>
      </c>
      <c r="K19">
        <v>175</v>
      </c>
      <c r="L19">
        <v>191</v>
      </c>
      <c r="M19">
        <v>156</v>
      </c>
      <c r="N19" s="19">
        <v>156</v>
      </c>
      <c r="O19">
        <v>127</v>
      </c>
      <c r="P19">
        <v>131</v>
      </c>
      <c r="Q19">
        <v>174</v>
      </c>
      <c r="R19">
        <v>178</v>
      </c>
      <c r="S19">
        <v>219</v>
      </c>
      <c r="T19">
        <v>225</v>
      </c>
      <c r="U19">
        <v>166</v>
      </c>
      <c r="V19">
        <v>166</v>
      </c>
      <c r="W19">
        <v>161</v>
      </c>
      <c r="X19">
        <v>188</v>
      </c>
      <c r="Y19" s="18">
        <v>158</v>
      </c>
      <c r="Z19">
        <v>158</v>
      </c>
      <c r="AA19">
        <v>201</v>
      </c>
      <c r="AB19">
        <v>201</v>
      </c>
      <c r="AC19">
        <v>158</v>
      </c>
      <c r="AD19">
        <v>166</v>
      </c>
      <c r="AE19">
        <v>204</v>
      </c>
      <c r="AF19">
        <v>204</v>
      </c>
      <c r="AG19">
        <v>185</v>
      </c>
      <c r="AH19" s="19">
        <v>189</v>
      </c>
    </row>
    <row r="20" spans="1:34" x14ac:dyDescent="0.35">
      <c r="A20" s="18">
        <v>3615</v>
      </c>
      <c r="B20" t="s">
        <v>57</v>
      </c>
      <c r="C20" t="s">
        <v>52</v>
      </c>
      <c r="D20" t="s">
        <v>25</v>
      </c>
      <c r="E20" s="18">
        <v>135</v>
      </c>
      <c r="F20">
        <v>135</v>
      </c>
      <c r="G20">
        <v>123</v>
      </c>
      <c r="H20">
        <v>127</v>
      </c>
      <c r="I20">
        <v>171</v>
      </c>
      <c r="J20">
        <v>179</v>
      </c>
      <c r="K20">
        <v>191</v>
      </c>
      <c r="L20">
        <v>191</v>
      </c>
      <c r="M20">
        <v>151</v>
      </c>
      <c r="N20" s="19">
        <v>160</v>
      </c>
      <c r="O20">
        <v>127</v>
      </c>
      <c r="P20">
        <v>137</v>
      </c>
      <c r="Q20">
        <v>174</v>
      </c>
      <c r="R20">
        <v>174</v>
      </c>
      <c r="S20">
        <v>219</v>
      </c>
      <c r="T20">
        <v>219</v>
      </c>
      <c r="U20">
        <v>149</v>
      </c>
      <c r="V20">
        <v>166</v>
      </c>
      <c r="W20">
        <v>165</v>
      </c>
      <c r="X20">
        <v>188</v>
      </c>
      <c r="Y20" s="18">
        <v>176</v>
      </c>
      <c r="Z20">
        <v>180</v>
      </c>
      <c r="AA20">
        <v>197</v>
      </c>
      <c r="AB20">
        <v>201</v>
      </c>
      <c r="AC20">
        <v>154</v>
      </c>
      <c r="AD20">
        <v>170</v>
      </c>
      <c r="AE20">
        <v>204</v>
      </c>
      <c r="AF20">
        <v>208</v>
      </c>
      <c r="AG20">
        <v>189</v>
      </c>
      <c r="AH20" s="19">
        <v>193</v>
      </c>
    </row>
    <row r="21" spans="1:34" x14ac:dyDescent="0.35">
      <c r="A21" s="18">
        <v>3616</v>
      </c>
      <c r="B21" t="s">
        <v>24</v>
      </c>
      <c r="C21" t="s">
        <v>19</v>
      </c>
      <c r="D21" t="s">
        <v>25</v>
      </c>
      <c r="E21" s="18">
        <v>123</v>
      </c>
      <c r="F21">
        <v>123</v>
      </c>
      <c r="G21">
        <v>127</v>
      </c>
      <c r="H21">
        <v>127</v>
      </c>
      <c r="I21">
        <v>179</v>
      </c>
      <c r="J21">
        <v>187</v>
      </c>
      <c r="K21">
        <v>191</v>
      </c>
      <c r="L21">
        <v>191</v>
      </c>
      <c r="M21">
        <v>156</v>
      </c>
      <c r="N21" s="19">
        <v>156</v>
      </c>
      <c r="O21">
        <v>127</v>
      </c>
      <c r="P21">
        <v>137</v>
      </c>
      <c r="Q21">
        <v>174</v>
      </c>
      <c r="R21">
        <v>178</v>
      </c>
      <c r="S21">
        <v>225</v>
      </c>
      <c r="T21">
        <v>225</v>
      </c>
      <c r="U21">
        <v>145</v>
      </c>
      <c r="V21">
        <v>145</v>
      </c>
      <c r="W21">
        <v>161</v>
      </c>
      <c r="X21">
        <v>165</v>
      </c>
      <c r="Y21" s="18">
        <v>176</v>
      </c>
      <c r="Z21">
        <v>184</v>
      </c>
      <c r="AA21">
        <v>201</v>
      </c>
      <c r="AB21">
        <v>201</v>
      </c>
      <c r="AC21">
        <v>154</v>
      </c>
      <c r="AD21">
        <v>154</v>
      </c>
      <c r="AE21">
        <v>204</v>
      </c>
      <c r="AF21">
        <v>212</v>
      </c>
      <c r="AG21">
        <v>189</v>
      </c>
      <c r="AH21" s="19">
        <v>189</v>
      </c>
    </row>
    <row r="22" spans="1:34" x14ac:dyDescent="0.35">
      <c r="A22" s="18">
        <v>3626</v>
      </c>
      <c r="B22" t="s">
        <v>44</v>
      </c>
      <c r="C22" t="s">
        <v>54</v>
      </c>
      <c r="D22" t="s">
        <v>18</v>
      </c>
      <c r="E22" s="18">
        <v>123</v>
      </c>
      <c r="F22">
        <v>123</v>
      </c>
      <c r="G22">
        <v>123</v>
      </c>
      <c r="H22">
        <v>123</v>
      </c>
      <c r="I22">
        <v>171</v>
      </c>
      <c r="J22">
        <v>179</v>
      </c>
      <c r="K22">
        <v>191</v>
      </c>
      <c r="L22">
        <v>195</v>
      </c>
      <c r="M22">
        <v>151</v>
      </c>
      <c r="N22" s="19">
        <v>156</v>
      </c>
      <c r="O22">
        <v>135</v>
      </c>
      <c r="P22">
        <v>135</v>
      </c>
      <c r="Q22">
        <v>166</v>
      </c>
      <c r="R22">
        <v>166</v>
      </c>
      <c r="S22">
        <v>217</v>
      </c>
      <c r="T22">
        <v>217</v>
      </c>
      <c r="U22">
        <v>170</v>
      </c>
      <c r="V22">
        <v>170</v>
      </c>
      <c r="W22">
        <v>196</v>
      </c>
      <c r="X22">
        <v>196</v>
      </c>
      <c r="Y22" s="18">
        <v>176</v>
      </c>
      <c r="Z22">
        <v>180</v>
      </c>
      <c r="AA22">
        <v>206</v>
      </c>
      <c r="AB22">
        <v>210</v>
      </c>
      <c r="AC22">
        <v>166</v>
      </c>
      <c r="AD22">
        <v>170</v>
      </c>
      <c r="AE22">
        <v>200</v>
      </c>
      <c r="AF22">
        <v>204</v>
      </c>
      <c r="AG22">
        <v>197</v>
      </c>
      <c r="AH22" s="19">
        <v>197</v>
      </c>
    </row>
    <row r="23" spans="1:34" x14ac:dyDescent="0.35">
      <c r="A23" s="18">
        <v>3631</v>
      </c>
      <c r="B23" t="s">
        <v>359</v>
      </c>
      <c r="C23" t="s">
        <v>13</v>
      </c>
      <c r="D23" t="s">
        <v>14</v>
      </c>
      <c r="E23" s="18">
        <v>123</v>
      </c>
      <c r="F23">
        <v>143</v>
      </c>
      <c r="G23">
        <v>123</v>
      </c>
      <c r="H23">
        <v>131</v>
      </c>
      <c r="I23">
        <v>171</v>
      </c>
      <c r="J23">
        <v>179</v>
      </c>
      <c r="K23">
        <v>191</v>
      </c>
      <c r="L23">
        <v>191</v>
      </c>
      <c r="M23">
        <v>142</v>
      </c>
      <c r="N23" s="19">
        <v>142</v>
      </c>
      <c r="O23">
        <v>135</v>
      </c>
      <c r="P23">
        <v>135</v>
      </c>
      <c r="Q23">
        <v>166</v>
      </c>
      <c r="R23">
        <v>174</v>
      </c>
      <c r="S23">
        <v>221</v>
      </c>
      <c r="T23">
        <v>227</v>
      </c>
      <c r="U23">
        <v>166</v>
      </c>
      <c r="V23">
        <v>166</v>
      </c>
      <c r="W23">
        <v>165</v>
      </c>
      <c r="X23">
        <v>188</v>
      </c>
      <c r="Y23" s="18">
        <v>158</v>
      </c>
      <c r="Z23">
        <v>176</v>
      </c>
      <c r="AA23">
        <v>197</v>
      </c>
      <c r="AB23">
        <v>206</v>
      </c>
      <c r="AC23">
        <v>154</v>
      </c>
      <c r="AD23">
        <v>162</v>
      </c>
      <c r="AE23">
        <v>188</v>
      </c>
      <c r="AF23">
        <v>204</v>
      </c>
      <c r="AG23">
        <v>181</v>
      </c>
      <c r="AH23" s="19">
        <v>193</v>
      </c>
    </row>
    <row r="24" spans="1:34" x14ac:dyDescent="0.35">
      <c r="A24" s="18">
        <v>3632</v>
      </c>
      <c r="B24" t="s">
        <v>360</v>
      </c>
      <c r="C24" t="s">
        <v>32</v>
      </c>
      <c r="D24" t="s">
        <v>14</v>
      </c>
      <c r="E24" s="18">
        <v>135</v>
      </c>
      <c r="F24">
        <v>143</v>
      </c>
      <c r="G24">
        <v>123</v>
      </c>
      <c r="H24">
        <v>127</v>
      </c>
      <c r="I24">
        <v>179</v>
      </c>
      <c r="J24">
        <v>191</v>
      </c>
      <c r="K24">
        <v>175</v>
      </c>
      <c r="L24">
        <v>191</v>
      </c>
      <c r="M24">
        <v>160</v>
      </c>
      <c r="N24" s="19">
        <v>164</v>
      </c>
      <c r="O24">
        <v>133</v>
      </c>
      <c r="P24">
        <v>133</v>
      </c>
      <c r="Q24">
        <v>166</v>
      </c>
      <c r="R24">
        <v>174</v>
      </c>
      <c r="S24">
        <v>217</v>
      </c>
      <c r="T24">
        <v>223</v>
      </c>
      <c r="U24">
        <v>170</v>
      </c>
      <c r="V24">
        <v>174</v>
      </c>
      <c r="W24">
        <v>188</v>
      </c>
      <c r="X24">
        <v>188</v>
      </c>
      <c r="Y24" s="18">
        <v>176</v>
      </c>
      <c r="Z24">
        <v>180</v>
      </c>
      <c r="AA24">
        <v>201</v>
      </c>
      <c r="AB24">
        <v>210</v>
      </c>
      <c r="AC24">
        <v>162</v>
      </c>
      <c r="AD24">
        <v>174</v>
      </c>
      <c r="AE24">
        <v>204</v>
      </c>
      <c r="AF24">
        <v>204</v>
      </c>
      <c r="AG24">
        <v>185</v>
      </c>
      <c r="AH24" s="19">
        <v>185</v>
      </c>
    </row>
    <row r="25" spans="1:34" x14ac:dyDescent="0.35">
      <c r="A25" s="18">
        <v>3636</v>
      </c>
      <c r="B25" t="s">
        <v>47</v>
      </c>
      <c r="C25" t="s">
        <v>48</v>
      </c>
      <c r="D25" t="s">
        <v>18</v>
      </c>
      <c r="E25" s="18">
        <v>129</v>
      </c>
      <c r="F25">
        <v>141</v>
      </c>
      <c r="G25">
        <v>123</v>
      </c>
      <c r="H25">
        <v>127</v>
      </c>
      <c r="I25">
        <v>175</v>
      </c>
      <c r="J25">
        <v>175</v>
      </c>
      <c r="K25">
        <v>191</v>
      </c>
      <c r="L25">
        <v>203</v>
      </c>
      <c r="M25">
        <v>156</v>
      </c>
      <c r="N25" s="19">
        <v>156</v>
      </c>
      <c r="O25">
        <v>127</v>
      </c>
      <c r="P25">
        <v>127</v>
      </c>
      <c r="Q25">
        <v>170</v>
      </c>
      <c r="R25">
        <v>174</v>
      </c>
      <c r="S25">
        <v>215</v>
      </c>
      <c r="T25">
        <v>215</v>
      </c>
      <c r="U25">
        <v>170</v>
      </c>
      <c r="V25">
        <v>170</v>
      </c>
      <c r="W25">
        <v>188</v>
      </c>
      <c r="X25">
        <v>192</v>
      </c>
      <c r="Y25" s="18">
        <v>158</v>
      </c>
      <c r="Z25">
        <v>180</v>
      </c>
      <c r="AA25">
        <v>197</v>
      </c>
      <c r="AB25">
        <v>206</v>
      </c>
      <c r="AC25">
        <v>170</v>
      </c>
      <c r="AD25">
        <v>170</v>
      </c>
      <c r="AE25">
        <v>200</v>
      </c>
      <c r="AF25">
        <v>204</v>
      </c>
      <c r="AG25">
        <v>189</v>
      </c>
      <c r="AH25" s="19">
        <v>189</v>
      </c>
    </row>
    <row r="26" spans="1:34" x14ac:dyDescent="0.35">
      <c r="A26" s="18">
        <v>3637</v>
      </c>
      <c r="B26" t="s">
        <v>361</v>
      </c>
      <c r="C26" t="s">
        <v>49</v>
      </c>
      <c r="D26" t="s">
        <v>18</v>
      </c>
      <c r="E26" s="18">
        <v>137</v>
      </c>
      <c r="F26">
        <v>137</v>
      </c>
      <c r="G26">
        <v>123</v>
      </c>
      <c r="H26">
        <v>123</v>
      </c>
      <c r="I26">
        <v>179</v>
      </c>
      <c r="J26">
        <v>179</v>
      </c>
      <c r="K26">
        <v>195</v>
      </c>
      <c r="L26">
        <v>199</v>
      </c>
      <c r="M26">
        <v>147</v>
      </c>
      <c r="N26" s="19">
        <v>156</v>
      </c>
      <c r="O26">
        <v>127</v>
      </c>
      <c r="P26">
        <v>131</v>
      </c>
      <c r="Q26">
        <v>166</v>
      </c>
      <c r="R26">
        <v>170</v>
      </c>
      <c r="S26">
        <v>219</v>
      </c>
      <c r="T26">
        <v>221</v>
      </c>
      <c r="U26">
        <v>145</v>
      </c>
      <c r="V26">
        <v>166</v>
      </c>
      <c r="W26">
        <v>196</v>
      </c>
      <c r="X26">
        <v>196</v>
      </c>
      <c r="Y26" s="18">
        <v>172</v>
      </c>
      <c r="Z26">
        <v>176</v>
      </c>
      <c r="AA26">
        <v>197</v>
      </c>
      <c r="AB26">
        <v>201</v>
      </c>
      <c r="AC26">
        <v>154</v>
      </c>
      <c r="AD26">
        <v>170</v>
      </c>
      <c r="AE26">
        <v>200</v>
      </c>
      <c r="AF26">
        <v>200</v>
      </c>
      <c r="AG26">
        <v>189</v>
      </c>
      <c r="AH26" s="19">
        <v>189</v>
      </c>
    </row>
    <row r="27" spans="1:34" x14ac:dyDescent="0.35">
      <c r="A27" s="18">
        <v>3650</v>
      </c>
      <c r="B27" t="s">
        <v>362</v>
      </c>
      <c r="C27" t="s">
        <v>57</v>
      </c>
      <c r="D27" t="s">
        <v>18</v>
      </c>
      <c r="E27" s="18">
        <v>135</v>
      </c>
      <c r="F27">
        <v>135</v>
      </c>
      <c r="G27">
        <v>127</v>
      </c>
      <c r="H27">
        <v>131</v>
      </c>
      <c r="I27">
        <v>171</v>
      </c>
      <c r="J27">
        <v>175</v>
      </c>
      <c r="K27">
        <v>191</v>
      </c>
      <c r="L27">
        <v>191</v>
      </c>
      <c r="M27">
        <v>151</v>
      </c>
      <c r="N27" s="19">
        <v>156</v>
      </c>
      <c r="O27">
        <v>127</v>
      </c>
      <c r="P27">
        <v>137</v>
      </c>
      <c r="Q27">
        <v>166</v>
      </c>
      <c r="R27">
        <v>170</v>
      </c>
      <c r="S27">
        <v>215</v>
      </c>
      <c r="T27">
        <v>225</v>
      </c>
      <c r="U27">
        <v>170</v>
      </c>
      <c r="V27">
        <v>170</v>
      </c>
      <c r="W27">
        <v>188</v>
      </c>
      <c r="X27">
        <v>196</v>
      </c>
      <c r="Y27" s="18">
        <v>158</v>
      </c>
      <c r="Z27">
        <v>180</v>
      </c>
      <c r="AA27">
        <v>206</v>
      </c>
      <c r="AB27">
        <v>210</v>
      </c>
      <c r="AC27">
        <v>154</v>
      </c>
      <c r="AD27">
        <v>158</v>
      </c>
      <c r="AE27">
        <v>200</v>
      </c>
      <c r="AF27">
        <v>200</v>
      </c>
      <c r="AG27">
        <v>189</v>
      </c>
      <c r="AH27" s="19">
        <v>193</v>
      </c>
    </row>
    <row r="28" spans="1:34" x14ac:dyDescent="0.35">
      <c r="A28" s="18">
        <v>3661</v>
      </c>
      <c r="B28" t="s">
        <v>31</v>
      </c>
      <c r="C28" t="s">
        <v>58</v>
      </c>
      <c r="D28" t="s">
        <v>18</v>
      </c>
      <c r="E28" s="18">
        <v>123</v>
      </c>
      <c r="F28">
        <v>129</v>
      </c>
      <c r="G28">
        <v>129</v>
      </c>
      <c r="H28">
        <v>131</v>
      </c>
      <c r="I28">
        <v>171</v>
      </c>
      <c r="J28">
        <v>179</v>
      </c>
      <c r="K28">
        <v>195</v>
      </c>
      <c r="L28">
        <v>199</v>
      </c>
      <c r="M28">
        <v>142</v>
      </c>
      <c r="N28" s="19">
        <v>156</v>
      </c>
      <c r="O28">
        <v>131</v>
      </c>
      <c r="P28">
        <v>137</v>
      </c>
      <c r="Q28">
        <v>170</v>
      </c>
      <c r="R28">
        <v>174</v>
      </c>
      <c r="S28">
        <v>219</v>
      </c>
      <c r="T28">
        <v>227</v>
      </c>
      <c r="U28">
        <v>145</v>
      </c>
      <c r="V28">
        <v>145</v>
      </c>
      <c r="W28">
        <v>188</v>
      </c>
      <c r="X28">
        <v>188</v>
      </c>
      <c r="Y28" s="18">
        <v>158</v>
      </c>
      <c r="Z28">
        <v>158</v>
      </c>
      <c r="AA28">
        <v>201</v>
      </c>
      <c r="AB28">
        <v>206</v>
      </c>
      <c r="AC28">
        <v>154</v>
      </c>
      <c r="AD28">
        <v>166</v>
      </c>
      <c r="AE28">
        <v>200</v>
      </c>
      <c r="AF28">
        <v>204</v>
      </c>
      <c r="AG28">
        <v>185</v>
      </c>
      <c r="AH28" s="19">
        <v>189</v>
      </c>
    </row>
    <row r="29" spans="1:34" x14ac:dyDescent="0.35">
      <c r="A29" s="18">
        <v>3670</v>
      </c>
      <c r="B29" t="s">
        <v>363</v>
      </c>
      <c r="C29" t="s">
        <v>60</v>
      </c>
      <c r="D29" t="s">
        <v>14</v>
      </c>
      <c r="E29" s="18">
        <v>139</v>
      </c>
      <c r="F29">
        <v>143</v>
      </c>
      <c r="G29">
        <v>127</v>
      </c>
      <c r="H29">
        <v>131</v>
      </c>
      <c r="I29">
        <v>179</v>
      </c>
      <c r="J29">
        <v>179</v>
      </c>
      <c r="K29">
        <v>191</v>
      </c>
      <c r="L29">
        <v>199</v>
      </c>
      <c r="M29">
        <v>156</v>
      </c>
      <c r="N29" s="19">
        <v>160</v>
      </c>
      <c r="O29">
        <v>127</v>
      </c>
      <c r="P29">
        <v>133</v>
      </c>
      <c r="Q29">
        <v>166</v>
      </c>
      <c r="R29">
        <v>166</v>
      </c>
      <c r="S29">
        <v>223</v>
      </c>
      <c r="T29">
        <v>229</v>
      </c>
      <c r="U29">
        <v>149</v>
      </c>
      <c r="V29">
        <v>166</v>
      </c>
      <c r="W29">
        <v>165</v>
      </c>
      <c r="X29">
        <v>188</v>
      </c>
      <c r="Y29" s="18">
        <v>176</v>
      </c>
      <c r="Z29">
        <v>176</v>
      </c>
      <c r="AA29">
        <v>201</v>
      </c>
      <c r="AB29">
        <v>206</v>
      </c>
      <c r="AC29">
        <v>154</v>
      </c>
      <c r="AD29">
        <v>154</v>
      </c>
      <c r="AE29">
        <v>204</v>
      </c>
      <c r="AF29">
        <v>212</v>
      </c>
      <c r="AG29">
        <v>181</v>
      </c>
      <c r="AH29" s="19">
        <v>181</v>
      </c>
    </row>
    <row r="30" spans="1:34" x14ac:dyDescent="0.35">
      <c r="A30" s="18">
        <v>3680</v>
      </c>
      <c r="B30" t="s">
        <v>364</v>
      </c>
      <c r="C30" t="s">
        <v>30</v>
      </c>
      <c r="D30" t="s">
        <v>25</v>
      </c>
      <c r="E30" s="18">
        <v>123</v>
      </c>
      <c r="F30">
        <v>123</v>
      </c>
      <c r="G30">
        <v>127</v>
      </c>
      <c r="H30">
        <v>127</v>
      </c>
      <c r="I30">
        <v>179</v>
      </c>
      <c r="J30">
        <v>183</v>
      </c>
      <c r="K30">
        <v>175</v>
      </c>
      <c r="L30">
        <v>191</v>
      </c>
      <c r="M30">
        <v>156</v>
      </c>
      <c r="N30" s="19">
        <v>160</v>
      </c>
      <c r="O30">
        <v>131</v>
      </c>
      <c r="P30">
        <v>137</v>
      </c>
      <c r="Q30">
        <v>174</v>
      </c>
      <c r="R30">
        <v>174</v>
      </c>
      <c r="S30">
        <v>219</v>
      </c>
      <c r="T30">
        <v>221</v>
      </c>
      <c r="U30">
        <v>166</v>
      </c>
      <c r="V30">
        <v>170</v>
      </c>
      <c r="W30">
        <v>188</v>
      </c>
      <c r="X30">
        <v>188</v>
      </c>
      <c r="Y30" s="18">
        <v>158</v>
      </c>
      <c r="Z30">
        <v>180</v>
      </c>
      <c r="AA30">
        <v>201</v>
      </c>
      <c r="AB30">
        <v>201</v>
      </c>
      <c r="AC30">
        <v>158</v>
      </c>
      <c r="AD30">
        <v>170</v>
      </c>
      <c r="AE30">
        <v>204</v>
      </c>
      <c r="AF30">
        <v>208</v>
      </c>
      <c r="AG30">
        <v>189</v>
      </c>
      <c r="AH30" s="19">
        <v>193</v>
      </c>
    </row>
    <row r="31" spans="1:34" x14ac:dyDescent="0.35">
      <c r="A31" s="18">
        <v>3693</v>
      </c>
      <c r="B31" t="s">
        <v>365</v>
      </c>
      <c r="C31" t="s">
        <v>37</v>
      </c>
      <c r="D31" t="s">
        <v>23</v>
      </c>
      <c r="E31" s="18">
        <v>123</v>
      </c>
      <c r="F31">
        <v>135</v>
      </c>
      <c r="G31">
        <v>131</v>
      </c>
      <c r="H31">
        <v>133</v>
      </c>
      <c r="I31">
        <v>179</v>
      </c>
      <c r="J31">
        <v>191</v>
      </c>
      <c r="K31">
        <v>191</v>
      </c>
      <c r="L31">
        <v>195</v>
      </c>
      <c r="M31">
        <v>151</v>
      </c>
      <c r="N31" s="19">
        <v>156</v>
      </c>
      <c r="O31">
        <v>127</v>
      </c>
      <c r="P31">
        <v>135</v>
      </c>
      <c r="Q31">
        <v>170</v>
      </c>
      <c r="R31">
        <v>170</v>
      </c>
      <c r="S31">
        <v>223</v>
      </c>
      <c r="T31">
        <v>225</v>
      </c>
      <c r="U31">
        <v>149</v>
      </c>
      <c r="V31">
        <v>153</v>
      </c>
      <c r="W31">
        <v>188</v>
      </c>
      <c r="X31">
        <v>188</v>
      </c>
      <c r="Y31" s="18">
        <v>158</v>
      </c>
      <c r="Z31">
        <v>180</v>
      </c>
      <c r="AA31">
        <v>210</v>
      </c>
      <c r="AB31">
        <v>210</v>
      </c>
      <c r="AC31">
        <v>162</v>
      </c>
      <c r="AD31">
        <v>162</v>
      </c>
      <c r="AE31">
        <v>200</v>
      </c>
      <c r="AF31">
        <v>204</v>
      </c>
      <c r="AG31">
        <v>193</v>
      </c>
      <c r="AH31" s="19">
        <v>193</v>
      </c>
    </row>
    <row r="32" spans="1:34" x14ac:dyDescent="0.35">
      <c r="A32" s="18">
        <v>3697</v>
      </c>
      <c r="B32" t="s">
        <v>366</v>
      </c>
      <c r="C32" t="s">
        <v>24</v>
      </c>
      <c r="D32" t="s">
        <v>14</v>
      </c>
      <c r="E32" s="18">
        <v>123</v>
      </c>
      <c r="F32">
        <v>123</v>
      </c>
      <c r="G32">
        <v>127</v>
      </c>
      <c r="H32">
        <v>127</v>
      </c>
      <c r="I32">
        <v>171</v>
      </c>
      <c r="J32">
        <v>187</v>
      </c>
      <c r="K32">
        <v>191</v>
      </c>
      <c r="L32">
        <v>195</v>
      </c>
      <c r="M32">
        <v>151</v>
      </c>
      <c r="N32" s="19">
        <v>160</v>
      </c>
      <c r="O32">
        <v>127</v>
      </c>
      <c r="P32">
        <v>127</v>
      </c>
      <c r="Q32" t="s">
        <v>128</v>
      </c>
      <c r="R32" t="s">
        <v>128</v>
      </c>
      <c r="S32">
        <v>217</v>
      </c>
      <c r="T32">
        <v>219</v>
      </c>
      <c r="U32">
        <v>174</v>
      </c>
      <c r="V32">
        <v>182</v>
      </c>
      <c r="W32">
        <v>165</v>
      </c>
      <c r="X32">
        <v>165</v>
      </c>
      <c r="Y32" s="18">
        <v>158</v>
      </c>
      <c r="Z32">
        <v>180</v>
      </c>
      <c r="AA32">
        <v>206</v>
      </c>
      <c r="AB32">
        <v>244</v>
      </c>
      <c r="AC32">
        <v>166</v>
      </c>
      <c r="AD32">
        <v>174</v>
      </c>
      <c r="AE32">
        <v>204</v>
      </c>
      <c r="AF32">
        <v>204</v>
      </c>
      <c r="AG32">
        <v>185</v>
      </c>
      <c r="AH32" s="19">
        <v>185</v>
      </c>
    </row>
    <row r="33" spans="1:34" x14ac:dyDescent="0.35">
      <c r="A33" s="18">
        <v>3699</v>
      </c>
      <c r="B33" t="s">
        <v>367</v>
      </c>
      <c r="C33" t="s">
        <v>17</v>
      </c>
      <c r="D33" t="s">
        <v>18</v>
      </c>
      <c r="E33" s="18">
        <v>123</v>
      </c>
      <c r="F33">
        <v>143</v>
      </c>
      <c r="G33">
        <v>127</v>
      </c>
      <c r="H33">
        <v>127</v>
      </c>
      <c r="I33">
        <v>179</v>
      </c>
      <c r="J33">
        <v>179</v>
      </c>
      <c r="K33">
        <v>195</v>
      </c>
      <c r="L33">
        <v>199</v>
      </c>
      <c r="M33">
        <v>151</v>
      </c>
      <c r="N33" s="19">
        <v>151</v>
      </c>
      <c r="O33">
        <v>131</v>
      </c>
      <c r="P33">
        <v>131</v>
      </c>
      <c r="Q33">
        <v>166</v>
      </c>
      <c r="R33">
        <v>166</v>
      </c>
      <c r="S33">
        <v>219</v>
      </c>
      <c r="T33">
        <v>219</v>
      </c>
      <c r="U33">
        <v>166</v>
      </c>
      <c r="V33">
        <v>170</v>
      </c>
      <c r="W33">
        <v>192</v>
      </c>
      <c r="X33">
        <v>196</v>
      </c>
      <c r="Y33" s="18">
        <v>176</v>
      </c>
      <c r="Z33">
        <v>180</v>
      </c>
      <c r="AA33">
        <v>201</v>
      </c>
      <c r="AB33">
        <v>210</v>
      </c>
      <c r="AC33">
        <v>154</v>
      </c>
      <c r="AD33">
        <v>158</v>
      </c>
      <c r="AE33">
        <v>200</v>
      </c>
      <c r="AF33">
        <v>208</v>
      </c>
      <c r="AG33">
        <v>193</v>
      </c>
      <c r="AH33" s="19">
        <v>197</v>
      </c>
    </row>
    <row r="34" spans="1:34" x14ac:dyDescent="0.35">
      <c r="A34" s="18">
        <v>3708</v>
      </c>
      <c r="B34" t="s">
        <v>32</v>
      </c>
      <c r="C34" t="s">
        <v>55</v>
      </c>
      <c r="D34" t="s">
        <v>14</v>
      </c>
      <c r="E34" s="18">
        <v>123</v>
      </c>
      <c r="F34">
        <v>143</v>
      </c>
      <c r="G34">
        <v>131</v>
      </c>
      <c r="H34">
        <v>131</v>
      </c>
      <c r="I34">
        <v>171</v>
      </c>
      <c r="J34">
        <v>171</v>
      </c>
      <c r="K34">
        <v>191</v>
      </c>
      <c r="L34">
        <v>191</v>
      </c>
      <c r="M34">
        <v>142</v>
      </c>
      <c r="N34" s="19">
        <v>142</v>
      </c>
      <c r="O34">
        <v>135</v>
      </c>
      <c r="P34">
        <v>135</v>
      </c>
      <c r="Q34">
        <v>166</v>
      </c>
      <c r="R34">
        <v>166</v>
      </c>
      <c r="S34">
        <v>219</v>
      </c>
      <c r="T34">
        <v>221</v>
      </c>
      <c r="U34">
        <v>166</v>
      </c>
      <c r="V34">
        <v>166</v>
      </c>
      <c r="W34">
        <v>165</v>
      </c>
      <c r="X34">
        <v>188</v>
      </c>
      <c r="Y34" s="18">
        <v>158</v>
      </c>
      <c r="Z34">
        <v>176</v>
      </c>
      <c r="AA34">
        <v>197</v>
      </c>
      <c r="AB34">
        <v>197</v>
      </c>
      <c r="AC34">
        <v>154</v>
      </c>
      <c r="AD34">
        <v>174</v>
      </c>
      <c r="AE34">
        <v>204</v>
      </c>
      <c r="AF34">
        <v>204</v>
      </c>
      <c r="AG34">
        <v>181</v>
      </c>
      <c r="AH34" s="19">
        <v>181</v>
      </c>
    </row>
    <row r="35" spans="1:34" x14ac:dyDescent="0.35">
      <c r="A35" s="18">
        <v>3711</v>
      </c>
      <c r="B35" t="s">
        <v>58</v>
      </c>
      <c r="C35" t="s">
        <v>59</v>
      </c>
      <c r="D35" t="s">
        <v>18</v>
      </c>
      <c r="E35" s="18">
        <v>123</v>
      </c>
      <c r="F35">
        <v>133</v>
      </c>
      <c r="G35">
        <v>123</v>
      </c>
      <c r="H35">
        <v>123</v>
      </c>
      <c r="I35">
        <v>171</v>
      </c>
      <c r="J35">
        <v>179</v>
      </c>
      <c r="K35">
        <v>191</v>
      </c>
      <c r="L35">
        <v>191</v>
      </c>
      <c r="M35">
        <v>151</v>
      </c>
      <c r="N35" s="19">
        <v>151</v>
      </c>
      <c r="O35">
        <v>127</v>
      </c>
      <c r="P35">
        <v>127</v>
      </c>
      <c r="Q35">
        <v>170</v>
      </c>
      <c r="R35">
        <v>170</v>
      </c>
      <c r="S35">
        <v>223</v>
      </c>
      <c r="T35">
        <v>229</v>
      </c>
      <c r="U35">
        <v>161</v>
      </c>
      <c r="V35">
        <v>170</v>
      </c>
      <c r="W35">
        <v>165</v>
      </c>
      <c r="X35">
        <v>165</v>
      </c>
      <c r="Y35" s="18">
        <v>158</v>
      </c>
      <c r="Z35">
        <v>158</v>
      </c>
      <c r="AA35">
        <v>201</v>
      </c>
      <c r="AB35">
        <v>206</v>
      </c>
      <c r="AC35">
        <v>158</v>
      </c>
      <c r="AD35">
        <v>174</v>
      </c>
      <c r="AE35">
        <v>200</v>
      </c>
      <c r="AF35">
        <v>208</v>
      </c>
      <c r="AG35">
        <v>189</v>
      </c>
      <c r="AH35" s="19">
        <v>197</v>
      </c>
    </row>
    <row r="36" spans="1:34" x14ac:dyDescent="0.35">
      <c r="A36" s="18">
        <v>3718</v>
      </c>
      <c r="B36" t="s">
        <v>368</v>
      </c>
      <c r="C36" t="s">
        <v>61</v>
      </c>
      <c r="D36" t="s">
        <v>14</v>
      </c>
      <c r="E36" s="18">
        <v>143</v>
      </c>
      <c r="F36">
        <v>143</v>
      </c>
      <c r="G36">
        <v>123</v>
      </c>
      <c r="H36">
        <v>123</v>
      </c>
      <c r="I36">
        <v>171</v>
      </c>
      <c r="J36">
        <v>187</v>
      </c>
      <c r="K36">
        <v>175</v>
      </c>
      <c r="L36">
        <v>175</v>
      </c>
      <c r="M36">
        <v>142</v>
      </c>
      <c r="N36" s="19">
        <v>156</v>
      </c>
      <c r="O36">
        <v>131</v>
      </c>
      <c r="P36">
        <v>135</v>
      </c>
      <c r="Q36">
        <v>156</v>
      </c>
      <c r="R36">
        <v>166</v>
      </c>
      <c r="S36">
        <v>223</v>
      </c>
      <c r="T36">
        <v>223</v>
      </c>
      <c r="U36">
        <v>166</v>
      </c>
      <c r="V36">
        <v>166</v>
      </c>
      <c r="W36">
        <v>188</v>
      </c>
      <c r="X36">
        <v>188</v>
      </c>
      <c r="Y36" s="18">
        <v>176</v>
      </c>
      <c r="Z36">
        <v>176</v>
      </c>
      <c r="AA36">
        <v>201</v>
      </c>
      <c r="AB36">
        <v>206</v>
      </c>
      <c r="AC36">
        <v>154</v>
      </c>
      <c r="AD36">
        <v>174</v>
      </c>
      <c r="AE36">
        <v>204</v>
      </c>
      <c r="AF36">
        <v>204</v>
      </c>
      <c r="AG36">
        <v>181</v>
      </c>
      <c r="AH36" s="19">
        <v>181</v>
      </c>
    </row>
    <row r="37" spans="1:34" x14ac:dyDescent="0.35">
      <c r="A37" s="18">
        <v>3722</v>
      </c>
      <c r="B37" t="s">
        <v>369</v>
      </c>
      <c r="C37" t="s">
        <v>65</v>
      </c>
      <c r="D37" t="s">
        <v>14</v>
      </c>
      <c r="E37" s="18">
        <v>123</v>
      </c>
      <c r="F37">
        <v>135</v>
      </c>
      <c r="G37">
        <v>123</v>
      </c>
      <c r="H37">
        <v>127</v>
      </c>
      <c r="I37">
        <v>183</v>
      </c>
      <c r="J37">
        <v>183</v>
      </c>
      <c r="K37">
        <v>175</v>
      </c>
      <c r="L37">
        <v>195</v>
      </c>
      <c r="M37">
        <v>142</v>
      </c>
      <c r="N37" s="19">
        <v>160</v>
      </c>
      <c r="O37">
        <v>127</v>
      </c>
      <c r="P37">
        <v>129</v>
      </c>
      <c r="Q37">
        <v>166</v>
      </c>
      <c r="R37">
        <v>170</v>
      </c>
      <c r="S37">
        <v>223</v>
      </c>
      <c r="T37">
        <v>223</v>
      </c>
      <c r="U37">
        <v>145</v>
      </c>
      <c r="V37">
        <v>170</v>
      </c>
      <c r="W37">
        <v>165</v>
      </c>
      <c r="X37">
        <v>188</v>
      </c>
      <c r="Y37" s="18">
        <v>180</v>
      </c>
      <c r="Z37">
        <v>180</v>
      </c>
      <c r="AA37">
        <v>206</v>
      </c>
      <c r="AB37">
        <v>248</v>
      </c>
      <c r="AC37">
        <v>154</v>
      </c>
      <c r="AD37">
        <v>174</v>
      </c>
      <c r="AE37">
        <v>204</v>
      </c>
      <c r="AF37">
        <v>204</v>
      </c>
      <c r="AG37">
        <v>185</v>
      </c>
      <c r="AH37" s="19">
        <v>189</v>
      </c>
    </row>
    <row r="38" spans="1:34" x14ac:dyDescent="0.35">
      <c r="A38" s="18">
        <v>3735</v>
      </c>
      <c r="B38" t="s">
        <v>53</v>
      </c>
      <c r="C38" t="s">
        <v>64</v>
      </c>
      <c r="D38" t="s">
        <v>18</v>
      </c>
      <c r="E38" s="18">
        <v>123</v>
      </c>
      <c r="F38">
        <v>137</v>
      </c>
      <c r="G38">
        <v>125</v>
      </c>
      <c r="H38">
        <v>135</v>
      </c>
      <c r="I38">
        <v>175</v>
      </c>
      <c r="J38">
        <v>183</v>
      </c>
      <c r="K38">
        <v>199</v>
      </c>
      <c r="L38">
        <v>199</v>
      </c>
      <c r="M38">
        <v>156</v>
      </c>
      <c r="N38" s="19">
        <v>156</v>
      </c>
      <c r="O38">
        <v>127</v>
      </c>
      <c r="P38">
        <v>137</v>
      </c>
      <c r="Q38">
        <v>166</v>
      </c>
      <c r="R38">
        <v>166</v>
      </c>
      <c r="S38">
        <v>219</v>
      </c>
      <c r="T38">
        <v>219</v>
      </c>
      <c r="U38">
        <v>145</v>
      </c>
      <c r="V38">
        <v>166</v>
      </c>
      <c r="W38">
        <v>161</v>
      </c>
      <c r="X38">
        <v>196</v>
      </c>
      <c r="Y38" s="18">
        <v>158</v>
      </c>
      <c r="Z38">
        <v>158</v>
      </c>
      <c r="AA38">
        <v>197</v>
      </c>
      <c r="AB38">
        <v>206</v>
      </c>
      <c r="AC38">
        <v>158</v>
      </c>
      <c r="AD38">
        <v>174</v>
      </c>
      <c r="AE38">
        <v>208</v>
      </c>
      <c r="AF38">
        <v>208</v>
      </c>
      <c r="AG38">
        <v>193</v>
      </c>
      <c r="AH38" s="19">
        <v>193</v>
      </c>
    </row>
    <row r="39" spans="1:34" x14ac:dyDescent="0.35">
      <c r="A39" s="18">
        <v>3745</v>
      </c>
      <c r="B39" t="s">
        <v>370</v>
      </c>
      <c r="C39" t="s">
        <v>31</v>
      </c>
      <c r="D39" t="s">
        <v>25</v>
      </c>
      <c r="E39" s="18">
        <v>123</v>
      </c>
      <c r="F39">
        <v>123</v>
      </c>
      <c r="G39">
        <v>123</v>
      </c>
      <c r="H39">
        <v>127</v>
      </c>
      <c r="I39">
        <v>171</v>
      </c>
      <c r="J39">
        <v>179</v>
      </c>
      <c r="K39">
        <v>175</v>
      </c>
      <c r="L39">
        <v>191</v>
      </c>
      <c r="M39">
        <v>156</v>
      </c>
      <c r="N39" s="19">
        <v>160</v>
      </c>
      <c r="O39">
        <v>127</v>
      </c>
      <c r="P39">
        <v>127</v>
      </c>
      <c r="Q39">
        <v>170</v>
      </c>
      <c r="R39">
        <v>178</v>
      </c>
      <c r="S39">
        <v>223</v>
      </c>
      <c r="T39">
        <v>223</v>
      </c>
      <c r="U39">
        <v>170</v>
      </c>
      <c r="V39">
        <v>170</v>
      </c>
      <c r="W39">
        <v>188</v>
      </c>
      <c r="X39">
        <v>188</v>
      </c>
      <c r="Y39" s="18">
        <v>158</v>
      </c>
      <c r="Z39">
        <v>176</v>
      </c>
      <c r="AA39">
        <v>201</v>
      </c>
      <c r="AB39">
        <v>210</v>
      </c>
      <c r="AC39">
        <v>154</v>
      </c>
      <c r="AD39">
        <v>154</v>
      </c>
      <c r="AE39">
        <v>204</v>
      </c>
      <c r="AF39">
        <v>208</v>
      </c>
      <c r="AG39">
        <v>185</v>
      </c>
      <c r="AH39" s="19">
        <v>189</v>
      </c>
    </row>
    <row r="40" spans="1:34" x14ac:dyDescent="0.35">
      <c r="A40" s="18">
        <v>3752</v>
      </c>
      <c r="B40" t="s">
        <v>33</v>
      </c>
      <c r="C40" t="s">
        <v>34</v>
      </c>
      <c r="D40" t="s">
        <v>25</v>
      </c>
      <c r="E40" s="18">
        <v>123</v>
      </c>
      <c r="F40">
        <v>133</v>
      </c>
      <c r="G40">
        <v>127</v>
      </c>
      <c r="H40">
        <v>127</v>
      </c>
      <c r="I40">
        <v>171</v>
      </c>
      <c r="J40">
        <v>183</v>
      </c>
      <c r="K40">
        <v>191</v>
      </c>
      <c r="L40">
        <v>195</v>
      </c>
      <c r="M40">
        <v>156</v>
      </c>
      <c r="N40" s="19">
        <v>160</v>
      </c>
      <c r="O40">
        <v>127</v>
      </c>
      <c r="P40">
        <v>137</v>
      </c>
      <c r="Q40">
        <v>170</v>
      </c>
      <c r="R40">
        <v>174</v>
      </c>
      <c r="S40">
        <v>219</v>
      </c>
      <c r="T40">
        <v>225</v>
      </c>
      <c r="U40">
        <v>166</v>
      </c>
      <c r="V40">
        <v>166</v>
      </c>
      <c r="W40">
        <v>161</v>
      </c>
      <c r="X40">
        <v>161</v>
      </c>
      <c r="Y40" s="18">
        <v>158</v>
      </c>
      <c r="Z40">
        <v>184</v>
      </c>
      <c r="AA40">
        <v>201</v>
      </c>
      <c r="AB40">
        <v>201</v>
      </c>
      <c r="AC40">
        <v>162</v>
      </c>
      <c r="AD40">
        <v>166</v>
      </c>
      <c r="AE40">
        <v>204</v>
      </c>
      <c r="AF40">
        <v>212</v>
      </c>
      <c r="AG40">
        <v>189</v>
      </c>
      <c r="AH40" s="19">
        <v>193</v>
      </c>
    </row>
    <row r="41" spans="1:34" x14ac:dyDescent="0.35">
      <c r="A41" s="18">
        <v>3757</v>
      </c>
      <c r="B41" t="s">
        <v>371</v>
      </c>
      <c r="C41" t="s">
        <v>38</v>
      </c>
      <c r="D41" t="s">
        <v>25</v>
      </c>
      <c r="E41" s="18">
        <v>123</v>
      </c>
      <c r="F41">
        <v>123</v>
      </c>
      <c r="G41">
        <v>127</v>
      </c>
      <c r="H41">
        <v>131</v>
      </c>
      <c r="I41">
        <v>179</v>
      </c>
      <c r="J41">
        <v>179</v>
      </c>
      <c r="K41">
        <v>191</v>
      </c>
      <c r="L41">
        <v>195</v>
      </c>
      <c r="M41">
        <v>156</v>
      </c>
      <c r="N41" s="19">
        <v>160</v>
      </c>
      <c r="O41">
        <v>127</v>
      </c>
      <c r="P41">
        <v>127</v>
      </c>
      <c r="Q41">
        <v>174</v>
      </c>
      <c r="R41">
        <v>174</v>
      </c>
      <c r="S41">
        <v>219</v>
      </c>
      <c r="T41">
        <v>219</v>
      </c>
      <c r="U41">
        <v>170</v>
      </c>
      <c r="V41">
        <v>170</v>
      </c>
      <c r="W41">
        <v>161</v>
      </c>
      <c r="X41">
        <v>165</v>
      </c>
      <c r="Y41" s="18">
        <v>158</v>
      </c>
      <c r="Z41">
        <v>180</v>
      </c>
      <c r="AA41">
        <v>201</v>
      </c>
      <c r="AB41">
        <v>201</v>
      </c>
      <c r="AC41">
        <v>166</v>
      </c>
      <c r="AD41">
        <v>166</v>
      </c>
      <c r="AE41">
        <v>204</v>
      </c>
      <c r="AF41">
        <v>208</v>
      </c>
      <c r="AG41">
        <v>189</v>
      </c>
      <c r="AH41" s="19">
        <v>193</v>
      </c>
    </row>
    <row r="42" spans="1:34" x14ac:dyDescent="0.35">
      <c r="A42" s="18">
        <v>3767</v>
      </c>
      <c r="B42" t="s">
        <v>372</v>
      </c>
      <c r="C42" t="s">
        <v>43</v>
      </c>
      <c r="D42" t="s">
        <v>14</v>
      </c>
      <c r="E42" s="18">
        <v>117</v>
      </c>
      <c r="F42">
        <v>135</v>
      </c>
      <c r="G42">
        <v>123</v>
      </c>
      <c r="H42">
        <v>131</v>
      </c>
      <c r="I42">
        <v>191</v>
      </c>
      <c r="J42">
        <v>191</v>
      </c>
      <c r="K42">
        <v>175</v>
      </c>
      <c r="L42">
        <v>195</v>
      </c>
      <c r="M42">
        <v>151</v>
      </c>
      <c r="N42" s="19">
        <v>156</v>
      </c>
      <c r="O42">
        <v>129</v>
      </c>
      <c r="P42">
        <v>131</v>
      </c>
      <c r="Q42">
        <v>166</v>
      </c>
      <c r="R42">
        <v>170</v>
      </c>
      <c r="S42">
        <v>219</v>
      </c>
      <c r="T42">
        <v>227</v>
      </c>
      <c r="U42">
        <v>153</v>
      </c>
      <c r="V42">
        <v>170</v>
      </c>
      <c r="W42">
        <v>188</v>
      </c>
      <c r="X42">
        <v>188</v>
      </c>
      <c r="Y42" s="18">
        <v>158</v>
      </c>
      <c r="Z42">
        <v>158</v>
      </c>
      <c r="AA42">
        <v>201</v>
      </c>
      <c r="AB42">
        <v>206</v>
      </c>
      <c r="AC42">
        <v>154</v>
      </c>
      <c r="AD42">
        <v>166</v>
      </c>
      <c r="AE42">
        <v>204</v>
      </c>
      <c r="AF42">
        <v>204</v>
      </c>
      <c r="AG42">
        <v>189</v>
      </c>
      <c r="AH42" s="19">
        <v>189</v>
      </c>
    </row>
    <row r="43" spans="1:34" x14ac:dyDescent="0.35">
      <c r="A43" s="18">
        <v>3779</v>
      </c>
      <c r="B43" t="s">
        <v>50</v>
      </c>
      <c r="C43" t="s">
        <v>51</v>
      </c>
      <c r="D43" t="s">
        <v>14</v>
      </c>
      <c r="E43" s="18">
        <v>135</v>
      </c>
      <c r="F43">
        <v>135</v>
      </c>
      <c r="G43">
        <v>123</v>
      </c>
      <c r="H43">
        <v>129</v>
      </c>
      <c r="I43">
        <v>175</v>
      </c>
      <c r="J43">
        <v>179</v>
      </c>
      <c r="K43">
        <v>195</v>
      </c>
      <c r="L43">
        <v>195</v>
      </c>
      <c r="M43">
        <v>147</v>
      </c>
      <c r="N43" s="19">
        <v>160</v>
      </c>
      <c r="O43">
        <v>127</v>
      </c>
      <c r="P43">
        <v>137</v>
      </c>
      <c r="Q43">
        <v>170</v>
      </c>
      <c r="R43">
        <v>170</v>
      </c>
      <c r="S43">
        <v>225</v>
      </c>
      <c r="T43">
        <v>225</v>
      </c>
      <c r="U43">
        <v>149</v>
      </c>
      <c r="V43">
        <v>166</v>
      </c>
      <c r="W43">
        <v>165</v>
      </c>
      <c r="X43">
        <v>165</v>
      </c>
      <c r="Y43" s="18">
        <v>158</v>
      </c>
      <c r="Z43">
        <v>184</v>
      </c>
      <c r="AA43">
        <v>197</v>
      </c>
      <c r="AB43">
        <v>210</v>
      </c>
      <c r="AC43">
        <v>162</v>
      </c>
      <c r="AD43">
        <v>166</v>
      </c>
      <c r="AE43">
        <v>200</v>
      </c>
      <c r="AF43">
        <v>204</v>
      </c>
      <c r="AG43">
        <v>189</v>
      </c>
      <c r="AH43" s="19">
        <v>189</v>
      </c>
    </row>
    <row r="44" spans="1:34" x14ac:dyDescent="0.35">
      <c r="A44" s="18">
        <v>3781</v>
      </c>
      <c r="B44" t="s">
        <v>373</v>
      </c>
      <c r="C44" t="s">
        <v>56</v>
      </c>
      <c r="D44" t="s">
        <v>14</v>
      </c>
      <c r="E44" s="18">
        <v>123</v>
      </c>
      <c r="F44">
        <v>143</v>
      </c>
      <c r="G44">
        <v>131</v>
      </c>
      <c r="H44">
        <v>131</v>
      </c>
      <c r="I44">
        <v>187</v>
      </c>
      <c r="J44">
        <v>187</v>
      </c>
      <c r="K44">
        <v>175</v>
      </c>
      <c r="L44">
        <v>195</v>
      </c>
      <c r="M44">
        <v>142</v>
      </c>
      <c r="N44" s="19">
        <v>151</v>
      </c>
      <c r="O44">
        <v>131</v>
      </c>
      <c r="P44">
        <v>133</v>
      </c>
      <c r="Q44">
        <v>156</v>
      </c>
      <c r="R44">
        <v>166</v>
      </c>
      <c r="S44">
        <v>223</v>
      </c>
      <c r="T44">
        <v>225</v>
      </c>
      <c r="U44">
        <v>174</v>
      </c>
      <c r="V44">
        <v>174</v>
      </c>
      <c r="W44">
        <v>188</v>
      </c>
      <c r="X44">
        <v>188</v>
      </c>
      <c r="Y44" s="18">
        <v>176</v>
      </c>
      <c r="Z44">
        <v>176</v>
      </c>
      <c r="AA44">
        <v>201</v>
      </c>
      <c r="AB44">
        <v>201</v>
      </c>
      <c r="AC44">
        <v>154</v>
      </c>
      <c r="AD44">
        <v>158</v>
      </c>
      <c r="AE44">
        <v>204</v>
      </c>
      <c r="AF44">
        <v>204</v>
      </c>
      <c r="AG44">
        <v>181</v>
      </c>
      <c r="AH44" s="19">
        <v>193</v>
      </c>
    </row>
    <row r="45" spans="1:34" x14ac:dyDescent="0.35">
      <c r="A45" s="18">
        <v>3786</v>
      </c>
      <c r="B45" t="s">
        <v>374</v>
      </c>
      <c r="C45" t="s">
        <v>22</v>
      </c>
      <c r="D45" t="s">
        <v>23</v>
      </c>
      <c r="E45" s="18">
        <v>135</v>
      </c>
      <c r="F45">
        <v>135</v>
      </c>
      <c r="G45">
        <v>127</v>
      </c>
      <c r="H45">
        <v>131</v>
      </c>
      <c r="I45">
        <v>187</v>
      </c>
      <c r="J45">
        <v>187</v>
      </c>
      <c r="K45">
        <v>191</v>
      </c>
      <c r="L45">
        <v>191</v>
      </c>
      <c r="M45">
        <v>142</v>
      </c>
      <c r="N45" s="19">
        <v>151</v>
      </c>
      <c r="O45">
        <v>127</v>
      </c>
      <c r="P45">
        <v>127</v>
      </c>
      <c r="Q45">
        <v>174</v>
      </c>
      <c r="R45">
        <v>174</v>
      </c>
      <c r="S45">
        <v>225</v>
      </c>
      <c r="T45">
        <v>225</v>
      </c>
      <c r="U45">
        <v>149</v>
      </c>
      <c r="V45">
        <v>161</v>
      </c>
      <c r="W45">
        <v>188</v>
      </c>
      <c r="X45">
        <v>188</v>
      </c>
      <c r="Y45" s="18">
        <v>158</v>
      </c>
      <c r="Z45">
        <v>180</v>
      </c>
      <c r="AA45">
        <v>210</v>
      </c>
      <c r="AB45">
        <v>210</v>
      </c>
      <c r="AC45">
        <v>154</v>
      </c>
      <c r="AD45">
        <v>154</v>
      </c>
      <c r="AE45">
        <v>212</v>
      </c>
      <c r="AF45">
        <v>212</v>
      </c>
      <c r="AG45">
        <v>193</v>
      </c>
      <c r="AH45" s="19">
        <v>193</v>
      </c>
    </row>
    <row r="46" spans="1:34" x14ac:dyDescent="0.35">
      <c r="A46" s="20">
        <v>3795</v>
      </c>
      <c r="B46" s="21" t="s">
        <v>55</v>
      </c>
      <c r="C46" s="21" t="s">
        <v>62</v>
      </c>
      <c r="D46" s="21" t="s">
        <v>18</v>
      </c>
      <c r="E46" s="20">
        <v>123</v>
      </c>
      <c r="F46" s="21">
        <v>143</v>
      </c>
      <c r="G46" s="21">
        <v>127</v>
      </c>
      <c r="H46" s="21">
        <v>131</v>
      </c>
      <c r="I46" s="21">
        <v>171</v>
      </c>
      <c r="J46" s="21">
        <v>171</v>
      </c>
      <c r="K46" s="21">
        <v>191</v>
      </c>
      <c r="L46" s="21">
        <v>195</v>
      </c>
      <c r="M46" s="21">
        <v>156</v>
      </c>
      <c r="N46" s="22">
        <v>156</v>
      </c>
      <c r="O46" s="21">
        <v>131</v>
      </c>
      <c r="P46" s="21">
        <v>135</v>
      </c>
      <c r="Q46" s="21">
        <v>166</v>
      </c>
      <c r="R46" s="21">
        <v>170</v>
      </c>
      <c r="S46" s="21">
        <v>215</v>
      </c>
      <c r="T46" s="21">
        <v>217</v>
      </c>
      <c r="U46" s="21">
        <v>145</v>
      </c>
      <c r="V46" s="21">
        <v>170</v>
      </c>
      <c r="W46" s="21">
        <v>196</v>
      </c>
      <c r="X46" s="21">
        <v>196</v>
      </c>
      <c r="Y46" s="20">
        <v>158</v>
      </c>
      <c r="Z46" s="21">
        <v>180</v>
      </c>
      <c r="AA46" s="21">
        <v>197</v>
      </c>
      <c r="AB46" s="21">
        <v>201</v>
      </c>
      <c r="AC46" s="21">
        <v>158</v>
      </c>
      <c r="AD46" s="21">
        <v>170</v>
      </c>
      <c r="AE46" s="21">
        <v>204</v>
      </c>
      <c r="AF46" s="21">
        <v>208</v>
      </c>
      <c r="AG46" s="21">
        <v>193</v>
      </c>
      <c r="AH46" s="22">
        <v>197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59E3-573F-4441-9939-4755EEA6D6C5}">
  <dimension ref="A1:H63"/>
  <sheetViews>
    <sheetView workbookViewId="0">
      <selection activeCell="D30" sqref="D30"/>
    </sheetView>
  </sheetViews>
  <sheetFormatPr defaultRowHeight="14.5" x14ac:dyDescent="0.35"/>
  <cols>
    <col min="1" max="1" width="9.36328125" bestFit="1" customWidth="1"/>
    <col min="2" max="2" width="19.08984375" bestFit="1" customWidth="1"/>
    <col min="3" max="3" width="20.1796875" customWidth="1"/>
    <col min="4" max="4" width="25.36328125" customWidth="1"/>
    <col min="5" max="8" width="17.08984375" customWidth="1"/>
  </cols>
  <sheetData>
    <row r="1" spans="1:8" s="10" customFormat="1" x14ac:dyDescent="0.35">
      <c r="A1" s="10" t="s">
        <v>235</v>
      </c>
      <c r="B1" s="10" t="s">
        <v>190</v>
      </c>
      <c r="C1" s="10" t="s">
        <v>191</v>
      </c>
      <c r="D1" s="10" t="s">
        <v>192</v>
      </c>
      <c r="E1" s="10" t="s">
        <v>240</v>
      </c>
      <c r="F1" s="10" t="s">
        <v>241</v>
      </c>
      <c r="G1" s="10" t="s">
        <v>248</v>
      </c>
      <c r="H1" s="10" t="s">
        <v>242</v>
      </c>
    </row>
    <row r="2" spans="1:8" x14ac:dyDescent="0.35">
      <c r="A2" t="s">
        <v>237</v>
      </c>
      <c r="B2" t="s">
        <v>201</v>
      </c>
      <c r="C2" t="s">
        <v>202</v>
      </c>
      <c r="D2" t="s">
        <v>203</v>
      </c>
      <c r="E2">
        <v>1</v>
      </c>
      <c r="F2">
        <v>1</v>
      </c>
      <c r="G2" t="s">
        <v>254</v>
      </c>
      <c r="H2" s="14"/>
    </row>
    <row r="3" spans="1:8" x14ac:dyDescent="0.35">
      <c r="A3" t="s">
        <v>237</v>
      </c>
      <c r="B3" t="s">
        <v>204</v>
      </c>
      <c r="C3" t="s">
        <v>202</v>
      </c>
      <c r="D3" t="s">
        <v>203</v>
      </c>
      <c r="E3">
        <v>1</v>
      </c>
      <c r="F3">
        <v>1</v>
      </c>
      <c r="G3" t="s">
        <v>263</v>
      </c>
      <c r="H3" s="14"/>
    </row>
    <row r="4" spans="1:8" x14ac:dyDescent="0.35">
      <c r="A4" t="s">
        <v>237</v>
      </c>
      <c r="B4" t="s">
        <v>229</v>
      </c>
      <c r="C4" t="s">
        <v>230</v>
      </c>
      <c r="D4" t="s">
        <v>231</v>
      </c>
      <c r="E4" t="s">
        <v>128</v>
      </c>
      <c r="F4">
        <v>2</v>
      </c>
      <c r="G4" t="s">
        <v>268</v>
      </c>
      <c r="H4" s="14"/>
    </row>
    <row r="5" spans="1:8" x14ac:dyDescent="0.35">
      <c r="A5" t="s">
        <v>236</v>
      </c>
      <c r="B5" t="s">
        <v>198</v>
      </c>
      <c r="C5" t="s">
        <v>199</v>
      </c>
      <c r="D5" t="s">
        <v>200</v>
      </c>
      <c r="E5" t="s">
        <v>128</v>
      </c>
      <c r="F5">
        <v>3</v>
      </c>
      <c r="G5" t="s">
        <v>278</v>
      </c>
      <c r="H5" s="14"/>
    </row>
    <row r="6" spans="1:8" x14ac:dyDescent="0.35">
      <c r="A6" t="s">
        <v>234</v>
      </c>
      <c r="B6" t="s">
        <v>46</v>
      </c>
      <c r="C6" t="s">
        <v>14</v>
      </c>
      <c r="D6" t="s">
        <v>234</v>
      </c>
      <c r="E6" t="s">
        <v>128</v>
      </c>
      <c r="F6">
        <v>1</v>
      </c>
      <c r="G6" t="s">
        <v>249</v>
      </c>
      <c r="H6" t="s">
        <v>243</v>
      </c>
    </row>
    <row r="7" spans="1:8" x14ac:dyDescent="0.35">
      <c r="A7" t="s">
        <v>234</v>
      </c>
      <c r="B7" t="s">
        <v>20</v>
      </c>
      <c r="C7" t="s">
        <v>14</v>
      </c>
      <c r="D7" t="s">
        <v>234</v>
      </c>
      <c r="E7" t="s">
        <v>128</v>
      </c>
      <c r="F7">
        <v>3</v>
      </c>
      <c r="G7" t="s">
        <v>255</v>
      </c>
      <c r="H7" t="s">
        <v>246</v>
      </c>
    </row>
    <row r="8" spans="1:8" x14ac:dyDescent="0.35">
      <c r="A8" t="s">
        <v>234</v>
      </c>
      <c r="B8" t="s">
        <v>13</v>
      </c>
      <c r="C8" t="s">
        <v>14</v>
      </c>
      <c r="D8" t="s">
        <v>234</v>
      </c>
      <c r="E8" t="s">
        <v>128</v>
      </c>
      <c r="F8">
        <v>1</v>
      </c>
      <c r="G8" t="s">
        <v>249</v>
      </c>
      <c r="H8" t="s">
        <v>243</v>
      </c>
    </row>
    <row r="9" spans="1:8" x14ac:dyDescent="0.35">
      <c r="A9" t="s">
        <v>234</v>
      </c>
      <c r="B9" t="s">
        <v>32</v>
      </c>
      <c r="C9" t="s">
        <v>14</v>
      </c>
      <c r="D9" t="s">
        <v>234</v>
      </c>
      <c r="E9" t="s">
        <v>128</v>
      </c>
      <c r="F9">
        <v>3</v>
      </c>
      <c r="G9" t="s">
        <v>272</v>
      </c>
      <c r="H9" t="s">
        <v>245</v>
      </c>
    </row>
    <row r="10" spans="1:8" x14ac:dyDescent="0.35">
      <c r="A10" t="s">
        <v>234</v>
      </c>
      <c r="B10" t="s">
        <v>60</v>
      </c>
      <c r="C10" t="s">
        <v>14</v>
      </c>
      <c r="D10" t="s">
        <v>234</v>
      </c>
      <c r="E10" t="s">
        <v>128</v>
      </c>
      <c r="F10">
        <v>3</v>
      </c>
      <c r="G10" t="s">
        <v>255</v>
      </c>
      <c r="H10" t="s">
        <v>246</v>
      </c>
    </row>
    <row r="11" spans="1:8" x14ac:dyDescent="0.35">
      <c r="A11" t="s">
        <v>234</v>
      </c>
      <c r="B11" t="s">
        <v>24</v>
      </c>
      <c r="C11" t="s">
        <v>14</v>
      </c>
      <c r="D11" t="s">
        <v>234</v>
      </c>
      <c r="E11" t="s">
        <v>128</v>
      </c>
      <c r="F11">
        <v>3</v>
      </c>
      <c r="G11" t="s">
        <v>255</v>
      </c>
      <c r="H11" t="s">
        <v>246</v>
      </c>
    </row>
    <row r="12" spans="1:8" x14ac:dyDescent="0.35">
      <c r="A12" t="s">
        <v>234</v>
      </c>
      <c r="B12" t="s">
        <v>55</v>
      </c>
      <c r="C12" t="s">
        <v>14</v>
      </c>
      <c r="D12" t="s">
        <v>234</v>
      </c>
      <c r="E12" t="s">
        <v>128</v>
      </c>
      <c r="F12">
        <v>3</v>
      </c>
      <c r="G12" t="s">
        <v>255</v>
      </c>
      <c r="H12" t="s">
        <v>246</v>
      </c>
    </row>
    <row r="13" spans="1:8" x14ac:dyDescent="0.35">
      <c r="A13" t="s">
        <v>234</v>
      </c>
      <c r="B13" t="s">
        <v>61</v>
      </c>
      <c r="C13" t="s">
        <v>14</v>
      </c>
      <c r="D13" t="s">
        <v>234</v>
      </c>
      <c r="E13" t="s">
        <v>128</v>
      </c>
      <c r="F13">
        <v>1</v>
      </c>
      <c r="G13" t="s">
        <v>249</v>
      </c>
      <c r="H13" t="s">
        <v>243</v>
      </c>
    </row>
    <row r="14" spans="1:8" x14ac:dyDescent="0.35">
      <c r="A14" t="s">
        <v>234</v>
      </c>
      <c r="B14" t="s">
        <v>65</v>
      </c>
      <c r="C14" t="s">
        <v>14</v>
      </c>
      <c r="D14" t="s">
        <v>234</v>
      </c>
      <c r="E14" t="s">
        <v>128</v>
      </c>
      <c r="F14">
        <v>1</v>
      </c>
      <c r="G14" t="s">
        <v>249</v>
      </c>
      <c r="H14" t="s">
        <v>243</v>
      </c>
    </row>
    <row r="15" spans="1:8" x14ac:dyDescent="0.35">
      <c r="A15" t="s">
        <v>234</v>
      </c>
      <c r="B15" t="s">
        <v>43</v>
      </c>
      <c r="C15" t="s">
        <v>14</v>
      </c>
      <c r="D15" t="s">
        <v>234</v>
      </c>
      <c r="E15" t="s">
        <v>128</v>
      </c>
      <c r="F15">
        <v>3</v>
      </c>
      <c r="G15" t="s">
        <v>277</v>
      </c>
      <c r="H15" t="s">
        <v>246</v>
      </c>
    </row>
    <row r="16" spans="1:8" x14ac:dyDescent="0.35">
      <c r="A16" t="s">
        <v>234</v>
      </c>
      <c r="B16" t="s">
        <v>51</v>
      </c>
      <c r="C16" t="s">
        <v>14</v>
      </c>
      <c r="D16" t="s">
        <v>234</v>
      </c>
      <c r="E16" t="s">
        <v>128</v>
      </c>
      <c r="F16">
        <v>3</v>
      </c>
      <c r="G16" t="s">
        <v>259</v>
      </c>
      <c r="H16" t="s">
        <v>246</v>
      </c>
    </row>
    <row r="17" spans="1:8" x14ac:dyDescent="0.35">
      <c r="A17" t="s">
        <v>234</v>
      </c>
      <c r="B17" t="s">
        <v>56</v>
      </c>
      <c r="C17" t="s">
        <v>14</v>
      </c>
      <c r="D17" t="s">
        <v>234</v>
      </c>
      <c r="E17" t="s">
        <v>128</v>
      </c>
      <c r="F17">
        <v>3</v>
      </c>
      <c r="G17" t="s">
        <v>259</v>
      </c>
      <c r="H17" t="s">
        <v>246</v>
      </c>
    </row>
    <row r="18" spans="1:8" x14ac:dyDescent="0.35">
      <c r="A18" t="s">
        <v>237</v>
      </c>
      <c r="B18" t="s">
        <v>211</v>
      </c>
      <c r="C18" t="s">
        <v>212</v>
      </c>
      <c r="D18" t="s">
        <v>203</v>
      </c>
      <c r="E18">
        <v>1</v>
      </c>
      <c r="F18">
        <v>1</v>
      </c>
      <c r="G18" t="s">
        <v>266</v>
      </c>
      <c r="H18" s="14"/>
    </row>
    <row r="19" spans="1:8" x14ac:dyDescent="0.35">
      <c r="A19" t="s">
        <v>237</v>
      </c>
      <c r="B19" t="s">
        <v>221</v>
      </c>
      <c r="C19" t="s">
        <v>222</v>
      </c>
      <c r="D19" t="s">
        <v>223</v>
      </c>
      <c r="E19" t="s">
        <v>128</v>
      </c>
      <c r="F19">
        <v>1</v>
      </c>
      <c r="G19" t="s">
        <v>262</v>
      </c>
      <c r="H19" s="14"/>
    </row>
    <row r="20" spans="1:8" x14ac:dyDescent="0.35">
      <c r="A20" t="s">
        <v>237</v>
      </c>
      <c r="B20" t="s">
        <v>213</v>
      </c>
      <c r="C20" t="s">
        <v>214</v>
      </c>
      <c r="D20" t="s">
        <v>203</v>
      </c>
      <c r="E20" s="13" t="s">
        <v>239</v>
      </c>
      <c r="F20" s="13" t="s">
        <v>239</v>
      </c>
      <c r="G20" s="13" t="s">
        <v>128</v>
      </c>
      <c r="H20" s="14"/>
    </row>
    <row r="21" spans="1:8" x14ac:dyDescent="0.35">
      <c r="A21" t="s">
        <v>237</v>
      </c>
      <c r="B21" t="s">
        <v>224</v>
      </c>
      <c r="C21" t="s">
        <v>225</v>
      </c>
      <c r="D21" t="s">
        <v>226</v>
      </c>
      <c r="E21" t="s">
        <v>128</v>
      </c>
      <c r="F21">
        <v>2</v>
      </c>
      <c r="G21" t="s">
        <v>252</v>
      </c>
      <c r="H21" s="14"/>
    </row>
    <row r="22" spans="1:8" x14ac:dyDescent="0.35">
      <c r="A22" t="s">
        <v>237</v>
      </c>
      <c r="B22" t="s">
        <v>227</v>
      </c>
      <c r="C22" t="s">
        <v>225</v>
      </c>
      <c r="D22" t="s">
        <v>228</v>
      </c>
      <c r="E22">
        <v>2</v>
      </c>
      <c r="F22">
        <v>2</v>
      </c>
      <c r="G22" t="s">
        <v>250</v>
      </c>
      <c r="H22" s="14"/>
    </row>
    <row r="23" spans="1:8" x14ac:dyDescent="0.35">
      <c r="A23" t="s">
        <v>237</v>
      </c>
      <c r="B23" t="s">
        <v>215</v>
      </c>
      <c r="C23" t="s">
        <v>216</v>
      </c>
      <c r="D23" t="s">
        <v>217</v>
      </c>
      <c r="E23" t="s">
        <v>128</v>
      </c>
      <c r="F23">
        <v>1</v>
      </c>
      <c r="G23" t="s">
        <v>260</v>
      </c>
      <c r="H23" s="14"/>
    </row>
    <row r="24" spans="1:8" x14ac:dyDescent="0.35">
      <c r="A24" t="s">
        <v>236</v>
      </c>
      <c r="B24" t="s">
        <v>193</v>
      </c>
      <c r="C24" t="s">
        <v>194</v>
      </c>
      <c r="D24" t="s">
        <v>195</v>
      </c>
      <c r="E24" t="s">
        <v>128</v>
      </c>
      <c r="F24">
        <v>3</v>
      </c>
      <c r="G24" t="s">
        <v>280</v>
      </c>
      <c r="H24" s="14"/>
    </row>
    <row r="25" spans="1:8" x14ac:dyDescent="0.35">
      <c r="A25" t="s">
        <v>234</v>
      </c>
      <c r="B25" t="s">
        <v>26</v>
      </c>
      <c r="C25" t="s">
        <v>18</v>
      </c>
      <c r="D25" t="s">
        <v>234</v>
      </c>
      <c r="E25" t="s">
        <v>128</v>
      </c>
      <c r="F25">
        <v>3</v>
      </c>
      <c r="G25" t="s">
        <v>261</v>
      </c>
      <c r="H25" t="s">
        <v>246</v>
      </c>
    </row>
    <row r="26" spans="1:8" x14ac:dyDescent="0.35">
      <c r="A26" t="s">
        <v>234</v>
      </c>
      <c r="B26" t="s">
        <v>36</v>
      </c>
      <c r="C26" t="s">
        <v>18</v>
      </c>
      <c r="D26" t="s">
        <v>234</v>
      </c>
      <c r="E26" t="s">
        <v>128</v>
      </c>
      <c r="F26">
        <v>3</v>
      </c>
      <c r="G26" t="s">
        <v>269</v>
      </c>
      <c r="H26" t="s">
        <v>247</v>
      </c>
    </row>
    <row r="27" spans="1:8" x14ac:dyDescent="0.35">
      <c r="A27" t="s">
        <v>234</v>
      </c>
      <c r="B27" t="s">
        <v>39</v>
      </c>
      <c r="C27" t="s">
        <v>18</v>
      </c>
      <c r="D27" t="s">
        <v>234</v>
      </c>
      <c r="E27" t="s">
        <v>128</v>
      </c>
      <c r="F27">
        <v>3</v>
      </c>
      <c r="G27" t="s">
        <v>270</v>
      </c>
      <c r="H27" t="s">
        <v>246</v>
      </c>
    </row>
    <row r="28" spans="1:8" x14ac:dyDescent="0.35">
      <c r="A28" t="s">
        <v>234</v>
      </c>
      <c r="B28" t="s">
        <v>45</v>
      </c>
      <c r="C28" t="s">
        <v>18</v>
      </c>
      <c r="D28" t="s">
        <v>234</v>
      </c>
      <c r="E28" t="s">
        <v>128</v>
      </c>
      <c r="F28">
        <v>3</v>
      </c>
      <c r="G28" t="s">
        <v>257</v>
      </c>
      <c r="H28" t="s">
        <v>246</v>
      </c>
    </row>
    <row r="29" spans="1:8" x14ac:dyDescent="0.35">
      <c r="A29" t="s">
        <v>234</v>
      </c>
      <c r="B29" t="s">
        <v>54</v>
      </c>
      <c r="C29" t="s">
        <v>18</v>
      </c>
      <c r="D29" t="s">
        <v>234</v>
      </c>
      <c r="E29" t="s">
        <v>128</v>
      </c>
      <c r="F29">
        <v>3</v>
      </c>
      <c r="G29" t="s">
        <v>257</v>
      </c>
      <c r="H29" t="s">
        <v>246</v>
      </c>
    </row>
    <row r="30" spans="1:8" x14ac:dyDescent="0.35">
      <c r="A30" t="s">
        <v>234</v>
      </c>
      <c r="B30" t="s">
        <v>48</v>
      </c>
      <c r="C30" t="s">
        <v>18</v>
      </c>
      <c r="D30" t="s">
        <v>234</v>
      </c>
      <c r="E30" t="s">
        <v>128</v>
      </c>
      <c r="F30">
        <v>3</v>
      </c>
      <c r="G30" t="s">
        <v>273</v>
      </c>
      <c r="H30" t="s">
        <v>246</v>
      </c>
    </row>
    <row r="31" spans="1:8" x14ac:dyDescent="0.35">
      <c r="A31" t="s">
        <v>234</v>
      </c>
      <c r="B31" t="s">
        <v>49</v>
      </c>
      <c r="C31" t="s">
        <v>18</v>
      </c>
      <c r="D31" t="s">
        <v>234</v>
      </c>
      <c r="E31" t="s">
        <v>128</v>
      </c>
      <c r="F31">
        <v>3</v>
      </c>
      <c r="G31" t="s">
        <v>257</v>
      </c>
      <c r="H31" t="s">
        <v>246</v>
      </c>
    </row>
    <row r="32" spans="1:8" x14ac:dyDescent="0.35">
      <c r="A32" t="s">
        <v>234</v>
      </c>
      <c r="B32" t="s">
        <v>57</v>
      </c>
      <c r="C32" t="s">
        <v>18</v>
      </c>
      <c r="D32" t="s">
        <v>234</v>
      </c>
      <c r="E32" t="s">
        <v>128</v>
      </c>
      <c r="F32">
        <v>3</v>
      </c>
      <c r="G32" t="s">
        <v>274</v>
      </c>
      <c r="H32" t="s">
        <v>246</v>
      </c>
    </row>
    <row r="33" spans="1:8" x14ac:dyDescent="0.35">
      <c r="A33" t="s">
        <v>234</v>
      </c>
      <c r="B33" t="s">
        <v>58</v>
      </c>
      <c r="C33" t="s">
        <v>18</v>
      </c>
      <c r="D33" t="s">
        <v>234</v>
      </c>
      <c r="E33" t="s">
        <v>128</v>
      </c>
      <c r="F33">
        <v>3</v>
      </c>
      <c r="G33" t="s">
        <v>275</v>
      </c>
      <c r="H33" t="s">
        <v>246</v>
      </c>
    </row>
    <row r="34" spans="1:8" x14ac:dyDescent="0.35">
      <c r="A34" t="s">
        <v>234</v>
      </c>
      <c r="B34" t="s">
        <v>17</v>
      </c>
      <c r="C34" t="s">
        <v>18</v>
      </c>
      <c r="D34" t="s">
        <v>234</v>
      </c>
      <c r="E34" t="s">
        <v>128</v>
      </c>
      <c r="F34">
        <v>3</v>
      </c>
      <c r="G34" t="s">
        <v>276</v>
      </c>
      <c r="H34" t="s">
        <v>246</v>
      </c>
    </row>
    <row r="35" spans="1:8" x14ac:dyDescent="0.35">
      <c r="A35" t="s">
        <v>234</v>
      </c>
      <c r="B35" t="s">
        <v>59</v>
      </c>
      <c r="C35" t="s">
        <v>18</v>
      </c>
      <c r="D35" t="s">
        <v>234</v>
      </c>
      <c r="E35" t="s">
        <v>128</v>
      </c>
      <c r="F35">
        <v>3</v>
      </c>
      <c r="G35" t="s">
        <v>257</v>
      </c>
      <c r="H35" t="s">
        <v>246</v>
      </c>
    </row>
    <row r="36" spans="1:8" x14ac:dyDescent="0.35">
      <c r="A36" t="s">
        <v>234</v>
      </c>
      <c r="B36" t="s">
        <v>64</v>
      </c>
      <c r="C36" t="s">
        <v>18</v>
      </c>
      <c r="D36" t="s">
        <v>234</v>
      </c>
      <c r="E36" t="s">
        <v>128</v>
      </c>
      <c r="F36">
        <v>3</v>
      </c>
      <c r="G36" t="s">
        <v>261</v>
      </c>
      <c r="H36" t="s">
        <v>246</v>
      </c>
    </row>
    <row r="37" spans="1:8" x14ac:dyDescent="0.35">
      <c r="A37" t="s">
        <v>234</v>
      </c>
      <c r="B37" t="s">
        <v>62</v>
      </c>
      <c r="C37" t="s">
        <v>18</v>
      </c>
      <c r="D37" t="s">
        <v>234</v>
      </c>
      <c r="E37" t="s">
        <v>128</v>
      </c>
      <c r="F37">
        <v>3</v>
      </c>
      <c r="G37" t="s">
        <v>257</v>
      </c>
      <c r="H37" t="s">
        <v>246</v>
      </c>
    </row>
    <row r="38" spans="1:8" x14ac:dyDescent="0.35">
      <c r="A38" t="s">
        <v>237</v>
      </c>
      <c r="B38" t="s">
        <v>232</v>
      </c>
      <c r="C38" t="s">
        <v>238</v>
      </c>
      <c r="D38" t="s">
        <v>233</v>
      </c>
      <c r="E38" s="14"/>
      <c r="F38" s="14"/>
      <c r="G38" s="14"/>
      <c r="H38" s="14"/>
    </row>
    <row r="39" spans="1:8" x14ac:dyDescent="0.35">
      <c r="A39" t="s">
        <v>237</v>
      </c>
      <c r="B39" t="s">
        <v>209</v>
      </c>
      <c r="C39" t="s">
        <v>210</v>
      </c>
      <c r="D39" t="s">
        <v>203</v>
      </c>
      <c r="E39">
        <v>2</v>
      </c>
      <c r="F39">
        <v>2</v>
      </c>
      <c r="G39" t="s">
        <v>267</v>
      </c>
      <c r="H39" s="14"/>
    </row>
    <row r="40" spans="1:8" x14ac:dyDescent="0.35">
      <c r="A40" t="s">
        <v>237</v>
      </c>
      <c r="B40" t="s">
        <v>205</v>
      </c>
      <c r="C40" t="s">
        <v>206</v>
      </c>
      <c r="D40" t="s">
        <v>203</v>
      </c>
      <c r="E40">
        <v>1</v>
      </c>
      <c r="F40">
        <v>1</v>
      </c>
      <c r="G40" t="s">
        <v>264</v>
      </c>
      <c r="H40" s="14"/>
    </row>
    <row r="41" spans="1:8" x14ac:dyDescent="0.35">
      <c r="A41" t="s">
        <v>234</v>
      </c>
      <c r="B41" t="s">
        <v>63</v>
      </c>
      <c r="C41" t="s">
        <v>23</v>
      </c>
      <c r="D41" t="s">
        <v>234</v>
      </c>
      <c r="E41" t="s">
        <v>128</v>
      </c>
      <c r="F41">
        <v>3</v>
      </c>
      <c r="G41" t="s">
        <v>253</v>
      </c>
      <c r="H41" t="s">
        <v>246</v>
      </c>
    </row>
    <row r="42" spans="1:8" x14ac:dyDescent="0.35">
      <c r="A42" t="s">
        <v>234</v>
      </c>
      <c r="B42" t="s">
        <v>28</v>
      </c>
      <c r="C42" t="s">
        <v>23</v>
      </c>
      <c r="D42" t="s">
        <v>234</v>
      </c>
      <c r="E42" t="s">
        <v>128</v>
      </c>
      <c r="F42">
        <v>3</v>
      </c>
      <c r="G42" t="s">
        <v>251</v>
      </c>
      <c r="H42" t="s">
        <v>246</v>
      </c>
    </row>
    <row r="43" spans="1:8" x14ac:dyDescent="0.35">
      <c r="A43" t="s">
        <v>234</v>
      </c>
      <c r="B43" t="s">
        <v>35</v>
      </c>
      <c r="C43" t="s">
        <v>23</v>
      </c>
      <c r="D43" t="s">
        <v>234</v>
      </c>
      <c r="E43" t="s">
        <v>128</v>
      </c>
      <c r="F43">
        <v>3</v>
      </c>
      <c r="G43" t="s">
        <v>251</v>
      </c>
      <c r="H43" t="s">
        <v>246</v>
      </c>
    </row>
    <row r="44" spans="1:8" x14ac:dyDescent="0.35">
      <c r="A44" t="s">
        <v>234</v>
      </c>
      <c r="B44" t="s">
        <v>40</v>
      </c>
      <c r="C44" t="s">
        <v>23</v>
      </c>
      <c r="D44" t="s">
        <v>234</v>
      </c>
      <c r="E44" t="s">
        <v>128</v>
      </c>
      <c r="F44">
        <v>3</v>
      </c>
      <c r="G44" t="s">
        <v>251</v>
      </c>
      <c r="H44" t="s">
        <v>246</v>
      </c>
    </row>
    <row r="45" spans="1:8" x14ac:dyDescent="0.35">
      <c r="A45" t="s">
        <v>234</v>
      </c>
      <c r="B45" t="s">
        <v>44</v>
      </c>
      <c r="C45" t="s">
        <v>23</v>
      </c>
      <c r="D45" t="s">
        <v>234</v>
      </c>
      <c r="E45" t="s">
        <v>128</v>
      </c>
      <c r="F45" t="s">
        <v>128</v>
      </c>
      <c r="G45" t="s">
        <v>128</v>
      </c>
      <c r="H45" t="s">
        <v>128</v>
      </c>
    </row>
    <row r="46" spans="1:8" x14ac:dyDescent="0.35">
      <c r="A46" t="s">
        <v>234</v>
      </c>
      <c r="B46" t="s">
        <v>37</v>
      </c>
      <c r="C46" t="s">
        <v>23</v>
      </c>
      <c r="D46" t="s">
        <v>234</v>
      </c>
      <c r="E46" t="s">
        <v>128</v>
      </c>
      <c r="F46">
        <v>3</v>
      </c>
      <c r="G46" t="s">
        <v>251</v>
      </c>
      <c r="H46" t="s">
        <v>246</v>
      </c>
    </row>
    <row r="47" spans="1:8" x14ac:dyDescent="0.35">
      <c r="A47" t="s">
        <v>234</v>
      </c>
      <c r="B47" t="s">
        <v>53</v>
      </c>
      <c r="C47" t="s">
        <v>23</v>
      </c>
      <c r="D47" t="s">
        <v>234</v>
      </c>
      <c r="E47" t="s">
        <v>128</v>
      </c>
      <c r="F47">
        <v>3</v>
      </c>
      <c r="G47" t="s">
        <v>251</v>
      </c>
      <c r="H47" t="s">
        <v>246</v>
      </c>
    </row>
    <row r="48" spans="1:8" x14ac:dyDescent="0.35">
      <c r="A48" t="s">
        <v>234</v>
      </c>
      <c r="B48" t="s">
        <v>22</v>
      </c>
      <c r="C48" t="s">
        <v>23</v>
      </c>
      <c r="D48" t="s">
        <v>234</v>
      </c>
      <c r="E48" t="s">
        <v>128</v>
      </c>
      <c r="F48">
        <v>3</v>
      </c>
      <c r="G48" t="s">
        <v>253</v>
      </c>
      <c r="H48" t="s">
        <v>246</v>
      </c>
    </row>
    <row r="49" spans="1:8" x14ac:dyDescent="0.35">
      <c r="A49" t="s">
        <v>237</v>
      </c>
      <c r="B49" t="s">
        <v>218</v>
      </c>
      <c r="C49" t="s">
        <v>219</v>
      </c>
      <c r="D49" t="s">
        <v>220</v>
      </c>
      <c r="E49" t="s">
        <v>128</v>
      </c>
      <c r="F49">
        <v>1</v>
      </c>
      <c r="G49" t="s">
        <v>249</v>
      </c>
      <c r="H49" s="14"/>
    </row>
    <row r="50" spans="1:8" x14ac:dyDescent="0.35">
      <c r="A50" t="s">
        <v>236</v>
      </c>
      <c r="B50" t="s">
        <v>196</v>
      </c>
      <c r="C50" t="s">
        <v>197</v>
      </c>
      <c r="D50" t="s">
        <v>195</v>
      </c>
      <c r="E50" t="s">
        <v>128</v>
      </c>
      <c r="F50">
        <v>3</v>
      </c>
      <c r="G50" t="s">
        <v>279</v>
      </c>
      <c r="H50" s="14"/>
    </row>
    <row r="51" spans="1:8" x14ac:dyDescent="0.35">
      <c r="A51" t="s">
        <v>237</v>
      </c>
      <c r="B51" t="s">
        <v>207</v>
      </c>
      <c r="C51" t="s">
        <v>208</v>
      </c>
      <c r="D51" t="s">
        <v>203</v>
      </c>
      <c r="E51">
        <v>1</v>
      </c>
      <c r="F51">
        <v>1</v>
      </c>
      <c r="G51" t="s">
        <v>265</v>
      </c>
      <c r="H51" s="14"/>
    </row>
    <row r="52" spans="1:8" x14ac:dyDescent="0.35">
      <c r="A52" t="s">
        <v>234</v>
      </c>
      <c r="B52" t="s">
        <v>33</v>
      </c>
      <c r="C52" t="s">
        <v>25</v>
      </c>
      <c r="D52" t="s">
        <v>234</v>
      </c>
      <c r="E52" t="s">
        <v>128</v>
      </c>
      <c r="F52">
        <v>3</v>
      </c>
      <c r="G52" t="s">
        <v>256</v>
      </c>
      <c r="H52" t="s">
        <v>245</v>
      </c>
    </row>
    <row r="53" spans="1:8" x14ac:dyDescent="0.35">
      <c r="A53" t="s">
        <v>234</v>
      </c>
      <c r="B53" t="s">
        <v>41</v>
      </c>
      <c r="C53" t="s">
        <v>25</v>
      </c>
      <c r="D53" t="s">
        <v>234</v>
      </c>
      <c r="E53" t="s">
        <v>128</v>
      </c>
      <c r="F53">
        <v>3</v>
      </c>
      <c r="G53" t="s">
        <v>256</v>
      </c>
      <c r="H53" t="s">
        <v>245</v>
      </c>
    </row>
    <row r="54" spans="1:8" x14ac:dyDescent="0.35">
      <c r="A54" t="s">
        <v>234</v>
      </c>
      <c r="B54" t="s">
        <v>47</v>
      </c>
      <c r="C54" t="s">
        <v>25</v>
      </c>
      <c r="D54" t="s">
        <v>234</v>
      </c>
      <c r="E54" t="s">
        <v>128</v>
      </c>
      <c r="F54">
        <v>3</v>
      </c>
      <c r="G54" t="s">
        <v>256</v>
      </c>
      <c r="H54" t="s">
        <v>245</v>
      </c>
    </row>
    <row r="55" spans="1:8" x14ac:dyDescent="0.35">
      <c r="A55" t="s">
        <v>234</v>
      </c>
      <c r="B55" t="s">
        <v>29</v>
      </c>
      <c r="C55" t="s">
        <v>25</v>
      </c>
      <c r="D55" t="s">
        <v>234</v>
      </c>
      <c r="E55" t="s">
        <v>128</v>
      </c>
      <c r="F55">
        <v>3</v>
      </c>
      <c r="G55" t="s">
        <v>271</v>
      </c>
      <c r="H55" t="s">
        <v>244</v>
      </c>
    </row>
    <row r="56" spans="1:8" x14ac:dyDescent="0.35">
      <c r="A56" t="s">
        <v>234</v>
      </c>
      <c r="B56" t="s">
        <v>42</v>
      </c>
      <c r="C56" t="s">
        <v>25</v>
      </c>
      <c r="D56" t="s">
        <v>234</v>
      </c>
      <c r="E56" t="s">
        <v>128</v>
      </c>
      <c r="F56">
        <v>3</v>
      </c>
      <c r="G56" t="s">
        <v>256</v>
      </c>
      <c r="H56" t="s">
        <v>245</v>
      </c>
    </row>
    <row r="57" spans="1:8" x14ac:dyDescent="0.35">
      <c r="A57" t="s">
        <v>234</v>
      </c>
      <c r="B57" t="s">
        <v>50</v>
      </c>
      <c r="C57" t="s">
        <v>25</v>
      </c>
      <c r="D57" t="s">
        <v>234</v>
      </c>
      <c r="E57" t="s">
        <v>128</v>
      </c>
      <c r="F57">
        <v>3</v>
      </c>
      <c r="G57" t="s">
        <v>258</v>
      </c>
      <c r="H57" t="s">
        <v>246</v>
      </c>
    </row>
    <row r="58" spans="1:8" x14ac:dyDescent="0.35">
      <c r="A58" t="s">
        <v>234</v>
      </c>
      <c r="B58" t="s">
        <v>52</v>
      </c>
      <c r="C58" t="s">
        <v>25</v>
      </c>
      <c r="D58" t="s">
        <v>234</v>
      </c>
      <c r="E58" t="s">
        <v>128</v>
      </c>
      <c r="F58">
        <v>3</v>
      </c>
      <c r="G58" t="s">
        <v>258</v>
      </c>
      <c r="H58" t="s">
        <v>246</v>
      </c>
    </row>
    <row r="59" spans="1:8" x14ac:dyDescent="0.35">
      <c r="A59" t="s">
        <v>234</v>
      </c>
      <c r="B59" t="s">
        <v>19</v>
      </c>
      <c r="C59" t="s">
        <v>25</v>
      </c>
      <c r="D59" t="s">
        <v>234</v>
      </c>
      <c r="E59" t="s">
        <v>128</v>
      </c>
      <c r="F59">
        <v>3</v>
      </c>
      <c r="G59" t="s">
        <v>256</v>
      </c>
      <c r="H59" t="s">
        <v>245</v>
      </c>
    </row>
    <row r="60" spans="1:8" x14ac:dyDescent="0.35">
      <c r="A60" t="s">
        <v>234</v>
      </c>
      <c r="B60" t="s">
        <v>30</v>
      </c>
      <c r="C60" t="s">
        <v>25</v>
      </c>
      <c r="D60" t="s">
        <v>234</v>
      </c>
      <c r="E60" t="s">
        <v>128</v>
      </c>
      <c r="F60">
        <v>3</v>
      </c>
      <c r="G60" t="s">
        <v>256</v>
      </c>
      <c r="H60" t="s">
        <v>245</v>
      </c>
    </row>
    <row r="61" spans="1:8" x14ac:dyDescent="0.35">
      <c r="A61" t="s">
        <v>234</v>
      </c>
      <c r="B61" t="s">
        <v>31</v>
      </c>
      <c r="C61" t="s">
        <v>25</v>
      </c>
      <c r="D61" t="s">
        <v>234</v>
      </c>
      <c r="E61" t="s">
        <v>128</v>
      </c>
      <c r="F61">
        <v>3</v>
      </c>
      <c r="G61" t="s">
        <v>258</v>
      </c>
      <c r="H61" t="s">
        <v>246</v>
      </c>
    </row>
    <row r="62" spans="1:8" x14ac:dyDescent="0.35">
      <c r="A62" t="s">
        <v>234</v>
      </c>
      <c r="B62" t="s">
        <v>34</v>
      </c>
      <c r="C62" t="s">
        <v>25</v>
      </c>
      <c r="D62" t="s">
        <v>234</v>
      </c>
      <c r="E62" t="s">
        <v>128</v>
      </c>
      <c r="F62">
        <v>3</v>
      </c>
      <c r="G62" t="s">
        <v>256</v>
      </c>
      <c r="H62" t="s">
        <v>245</v>
      </c>
    </row>
    <row r="63" spans="1:8" x14ac:dyDescent="0.35">
      <c r="A63" t="s">
        <v>234</v>
      </c>
      <c r="B63" t="s">
        <v>38</v>
      </c>
      <c r="C63" t="s">
        <v>25</v>
      </c>
      <c r="D63" t="s">
        <v>234</v>
      </c>
      <c r="E63" t="s">
        <v>128</v>
      </c>
      <c r="F63">
        <v>3</v>
      </c>
      <c r="G63" t="s">
        <v>256</v>
      </c>
      <c r="H63" t="s">
        <v>245</v>
      </c>
    </row>
  </sheetData>
  <autoFilter ref="A1:H63" xr:uid="{A19659E3-573F-4441-9939-4755EEA6D6C5}">
    <sortState xmlns:xlrd2="http://schemas.microsoft.com/office/spreadsheetml/2017/richdata2" ref="A2:H50">
      <sortCondition ref="C1:C63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0D9C-AC43-4E00-96C0-8B7649D5339B}">
  <dimension ref="A1:O40"/>
  <sheetViews>
    <sheetView workbookViewId="0">
      <selection activeCell="E21" sqref="E21"/>
    </sheetView>
  </sheetViews>
  <sheetFormatPr defaultRowHeight="14.5" x14ac:dyDescent="0.35"/>
  <cols>
    <col min="1" max="1" width="9" bestFit="1" customWidth="1"/>
    <col min="2" max="2" width="25.453125" bestFit="1" customWidth="1"/>
    <col min="3" max="3" width="10.1796875" bestFit="1" customWidth="1"/>
    <col min="4" max="4" width="19.453125" customWidth="1"/>
    <col min="5" max="5" width="14.26953125" customWidth="1"/>
    <col min="6" max="8" width="9.7265625" bestFit="1" customWidth="1"/>
    <col min="9" max="9" width="10.6328125" customWidth="1"/>
    <col min="10" max="13" width="9.7265625" bestFit="1" customWidth="1"/>
    <col min="14" max="14" width="10.54296875" customWidth="1"/>
    <col min="15" max="15" width="9.7265625" bestFit="1" customWidth="1"/>
  </cols>
  <sheetData>
    <row r="1" spans="1:15" s="10" customFormat="1" x14ac:dyDescent="0.35">
      <c r="B1" s="28" t="s">
        <v>323</v>
      </c>
      <c r="C1" s="28" t="s">
        <v>281</v>
      </c>
      <c r="D1" s="30" t="s">
        <v>333</v>
      </c>
      <c r="E1" s="28" t="s">
        <v>324</v>
      </c>
      <c r="F1" s="29" t="s">
        <v>326</v>
      </c>
      <c r="G1" s="29"/>
      <c r="H1" s="29"/>
      <c r="I1" s="29"/>
      <c r="J1" s="29"/>
      <c r="K1" s="29" t="s">
        <v>327</v>
      </c>
      <c r="L1" s="29"/>
      <c r="M1" s="29"/>
      <c r="N1" s="29"/>
      <c r="O1" s="29"/>
    </row>
    <row r="2" spans="1:15" s="10" customFormat="1" x14ac:dyDescent="0.35">
      <c r="A2" s="10" t="s">
        <v>322</v>
      </c>
      <c r="B2" s="28"/>
      <c r="C2" s="28"/>
      <c r="D2" s="28"/>
      <c r="E2" s="28"/>
      <c r="F2" s="10" t="s">
        <v>282</v>
      </c>
      <c r="G2" s="10" t="s">
        <v>283</v>
      </c>
      <c r="H2" s="10" t="s">
        <v>284</v>
      </c>
      <c r="I2" s="10" t="s">
        <v>325</v>
      </c>
      <c r="J2" s="10" t="s">
        <v>285</v>
      </c>
      <c r="K2" s="10" t="s">
        <v>282</v>
      </c>
      <c r="L2" s="10" t="s">
        <v>283</v>
      </c>
      <c r="M2" s="10" t="s">
        <v>284</v>
      </c>
      <c r="N2" s="10" t="s">
        <v>325</v>
      </c>
      <c r="O2" s="10" t="s">
        <v>285</v>
      </c>
    </row>
    <row r="3" spans="1:15" x14ac:dyDescent="0.35">
      <c r="A3" t="s">
        <v>286</v>
      </c>
      <c r="B3" t="s">
        <v>287</v>
      </c>
      <c r="C3" t="s">
        <v>14</v>
      </c>
      <c r="D3" t="s">
        <v>14</v>
      </c>
      <c r="E3">
        <v>622</v>
      </c>
      <c r="F3">
        <v>20</v>
      </c>
      <c r="G3">
        <v>8</v>
      </c>
      <c r="H3">
        <v>52</v>
      </c>
      <c r="I3">
        <v>166</v>
      </c>
      <c r="J3">
        <v>350</v>
      </c>
      <c r="K3" s="2">
        <f t="shared" ref="K3:O5" si="0">F3/$E3</f>
        <v>3.215434083601286E-2</v>
      </c>
      <c r="L3" s="2">
        <f t="shared" si="0"/>
        <v>1.2861736334405145E-2</v>
      </c>
      <c r="M3" s="2">
        <f t="shared" si="0"/>
        <v>8.3601286173633438E-2</v>
      </c>
      <c r="N3" s="2">
        <f t="shared" si="0"/>
        <v>0.26688102893890675</v>
      </c>
      <c r="O3" s="2">
        <f t="shared" si="0"/>
        <v>0.56270096463022512</v>
      </c>
    </row>
    <row r="4" spans="1:15" x14ac:dyDescent="0.35">
      <c r="A4" t="s">
        <v>286</v>
      </c>
      <c r="B4" t="s">
        <v>289</v>
      </c>
      <c r="C4" t="s">
        <v>14</v>
      </c>
      <c r="D4" t="s">
        <v>14</v>
      </c>
      <c r="E4">
        <v>244</v>
      </c>
      <c r="F4">
        <v>5</v>
      </c>
      <c r="G4">
        <v>7</v>
      </c>
      <c r="H4">
        <v>9</v>
      </c>
      <c r="I4">
        <v>13</v>
      </c>
      <c r="J4">
        <v>23</v>
      </c>
      <c r="K4" s="2">
        <f t="shared" si="0"/>
        <v>2.0491803278688523E-2</v>
      </c>
      <c r="L4" s="2">
        <f t="shared" si="0"/>
        <v>2.8688524590163935E-2</v>
      </c>
      <c r="M4" s="2">
        <f t="shared" si="0"/>
        <v>3.6885245901639344E-2</v>
      </c>
      <c r="N4" s="2">
        <f t="shared" si="0"/>
        <v>5.3278688524590161E-2</v>
      </c>
      <c r="O4" s="2">
        <f t="shared" si="0"/>
        <v>9.4262295081967207E-2</v>
      </c>
    </row>
    <row r="5" spans="1:15" x14ac:dyDescent="0.35">
      <c r="A5" t="s">
        <v>286</v>
      </c>
      <c r="B5" t="s">
        <v>288</v>
      </c>
      <c r="C5" t="s">
        <v>14</v>
      </c>
      <c r="D5" t="s">
        <v>14</v>
      </c>
      <c r="E5">
        <v>169</v>
      </c>
      <c r="F5">
        <v>0</v>
      </c>
      <c r="G5">
        <v>0</v>
      </c>
      <c r="H5">
        <v>4</v>
      </c>
      <c r="I5">
        <v>13</v>
      </c>
      <c r="J5">
        <v>89</v>
      </c>
      <c r="K5" s="2">
        <f t="shared" si="0"/>
        <v>0</v>
      </c>
      <c r="L5" s="2">
        <f t="shared" si="0"/>
        <v>0</v>
      </c>
      <c r="M5" s="2">
        <f t="shared" si="0"/>
        <v>2.3668639053254437E-2</v>
      </c>
      <c r="N5" s="2">
        <f t="shared" si="0"/>
        <v>7.6923076923076927E-2</v>
      </c>
      <c r="O5" s="2">
        <f t="shared" si="0"/>
        <v>0.52662721893491127</v>
      </c>
    </row>
    <row r="6" spans="1:15" s="10" customFormat="1" x14ac:dyDescent="0.35">
      <c r="D6" s="10" t="s">
        <v>328</v>
      </c>
      <c r="E6" s="10">
        <f>SUM(E3:E5)</f>
        <v>1035</v>
      </c>
      <c r="F6" s="10">
        <f t="shared" ref="F6:J6" si="1">SUM(F3:F5)</f>
        <v>25</v>
      </c>
      <c r="G6" s="10">
        <f t="shared" si="1"/>
        <v>15</v>
      </c>
      <c r="H6" s="10">
        <f t="shared" si="1"/>
        <v>65</v>
      </c>
      <c r="I6" s="10">
        <f t="shared" si="1"/>
        <v>192</v>
      </c>
      <c r="J6" s="10">
        <f t="shared" si="1"/>
        <v>462</v>
      </c>
      <c r="K6" s="16">
        <f t="shared" ref="K6:K40" si="2">F6/$E6</f>
        <v>2.4154589371980676E-2</v>
      </c>
      <c r="L6" s="16">
        <f t="shared" ref="L6:O6" si="3">G6/$E6</f>
        <v>1.4492753623188406E-2</v>
      </c>
      <c r="M6" s="16">
        <f t="shared" si="3"/>
        <v>6.280193236714976E-2</v>
      </c>
      <c r="N6" s="16">
        <f t="shared" si="3"/>
        <v>0.1855072463768116</v>
      </c>
      <c r="O6" s="16">
        <f t="shared" si="3"/>
        <v>0.44637681159420289</v>
      </c>
    </row>
    <row r="7" spans="1:15" x14ac:dyDescent="0.35">
      <c r="A7" t="s">
        <v>286</v>
      </c>
      <c r="B7" t="s">
        <v>320</v>
      </c>
      <c r="C7" t="s">
        <v>321</v>
      </c>
      <c r="D7" t="s">
        <v>321</v>
      </c>
      <c r="E7">
        <v>238</v>
      </c>
      <c r="F7">
        <v>0</v>
      </c>
      <c r="G7">
        <v>0</v>
      </c>
      <c r="H7">
        <v>12</v>
      </c>
      <c r="I7">
        <v>58</v>
      </c>
      <c r="J7">
        <v>92</v>
      </c>
      <c r="K7" s="2">
        <f t="shared" si="2"/>
        <v>0</v>
      </c>
      <c r="L7" s="2">
        <f t="shared" ref="L7:O10" si="4">G7/$E7</f>
        <v>0</v>
      </c>
      <c r="M7" s="2">
        <f t="shared" si="4"/>
        <v>5.0420168067226892E-2</v>
      </c>
      <c r="N7" s="2">
        <f t="shared" si="4"/>
        <v>0.24369747899159663</v>
      </c>
      <c r="O7" s="2">
        <f t="shared" si="4"/>
        <v>0.38655462184873951</v>
      </c>
    </row>
    <row r="8" spans="1:15" x14ac:dyDescent="0.35">
      <c r="A8" t="s">
        <v>286</v>
      </c>
      <c r="B8" t="s">
        <v>290</v>
      </c>
      <c r="C8" t="s">
        <v>18</v>
      </c>
      <c r="D8" t="s">
        <v>291</v>
      </c>
      <c r="E8">
        <v>322</v>
      </c>
      <c r="F8">
        <v>9</v>
      </c>
      <c r="G8">
        <v>31</v>
      </c>
      <c r="H8">
        <v>93</v>
      </c>
      <c r="I8">
        <v>110</v>
      </c>
      <c r="J8">
        <v>187</v>
      </c>
      <c r="K8" s="2">
        <f t="shared" si="2"/>
        <v>2.7950310559006212E-2</v>
      </c>
      <c r="L8" s="2">
        <f t="shared" si="4"/>
        <v>9.627329192546584E-2</v>
      </c>
      <c r="M8" s="2">
        <f t="shared" si="4"/>
        <v>0.28881987577639751</v>
      </c>
      <c r="N8" s="2">
        <f t="shared" si="4"/>
        <v>0.34161490683229812</v>
      </c>
      <c r="O8" s="2">
        <f t="shared" si="4"/>
        <v>0.58074534161490687</v>
      </c>
    </row>
    <row r="9" spans="1:15" x14ac:dyDescent="0.35">
      <c r="A9" t="s">
        <v>286</v>
      </c>
      <c r="B9" t="s">
        <v>292</v>
      </c>
      <c r="C9" t="s">
        <v>18</v>
      </c>
      <c r="D9" t="s">
        <v>291</v>
      </c>
      <c r="E9">
        <v>169</v>
      </c>
      <c r="F9">
        <v>14</v>
      </c>
      <c r="G9">
        <v>17</v>
      </c>
      <c r="H9">
        <v>45</v>
      </c>
      <c r="I9">
        <v>85</v>
      </c>
      <c r="J9">
        <v>135</v>
      </c>
      <c r="K9" s="2">
        <f t="shared" si="2"/>
        <v>8.2840236686390539E-2</v>
      </c>
      <c r="L9" s="2">
        <f t="shared" si="4"/>
        <v>0.10059171597633136</v>
      </c>
      <c r="M9" s="2">
        <f t="shared" si="4"/>
        <v>0.26627218934911245</v>
      </c>
      <c r="N9" s="2">
        <f t="shared" si="4"/>
        <v>0.50295857988165682</v>
      </c>
      <c r="O9" s="2">
        <f t="shared" si="4"/>
        <v>0.79881656804733725</v>
      </c>
    </row>
    <row r="10" spans="1:15" x14ac:dyDescent="0.35">
      <c r="A10" t="s">
        <v>286</v>
      </c>
      <c r="B10" t="s">
        <v>293</v>
      </c>
      <c r="C10" t="s">
        <v>18</v>
      </c>
      <c r="D10" t="s">
        <v>291</v>
      </c>
      <c r="E10">
        <v>227</v>
      </c>
      <c r="F10">
        <v>4</v>
      </c>
      <c r="G10">
        <v>5</v>
      </c>
      <c r="H10">
        <v>25</v>
      </c>
      <c r="I10">
        <v>44</v>
      </c>
      <c r="J10">
        <v>144</v>
      </c>
      <c r="K10" s="2">
        <f t="shared" si="2"/>
        <v>1.7621145374449341E-2</v>
      </c>
      <c r="L10" s="2">
        <f t="shared" si="4"/>
        <v>2.2026431718061675E-2</v>
      </c>
      <c r="M10" s="2">
        <f t="shared" si="4"/>
        <v>0.11013215859030837</v>
      </c>
      <c r="N10" s="2">
        <f t="shared" si="4"/>
        <v>0.19383259911894274</v>
      </c>
      <c r="O10" s="2">
        <f t="shared" si="4"/>
        <v>0.63436123348017626</v>
      </c>
    </row>
    <row r="11" spans="1:15" s="10" customFormat="1" x14ac:dyDescent="0.35">
      <c r="D11" s="10" t="s">
        <v>329</v>
      </c>
      <c r="E11" s="10">
        <f>SUM(E8:E10)</f>
        <v>718</v>
      </c>
      <c r="F11" s="10">
        <f t="shared" ref="F11:J11" si="5">SUM(F8:F10)</f>
        <v>27</v>
      </c>
      <c r="G11" s="10">
        <f t="shared" si="5"/>
        <v>53</v>
      </c>
      <c r="H11" s="10">
        <f t="shared" si="5"/>
        <v>163</v>
      </c>
      <c r="I11" s="10">
        <f t="shared" si="5"/>
        <v>239</v>
      </c>
      <c r="J11" s="10">
        <f t="shared" si="5"/>
        <v>466</v>
      </c>
      <c r="K11" s="16">
        <f t="shared" si="2"/>
        <v>3.7604456824512536E-2</v>
      </c>
      <c r="L11" s="16">
        <f t="shared" ref="L11:O11" si="6">G11/$E11</f>
        <v>7.3816155988857934E-2</v>
      </c>
      <c r="M11" s="16">
        <f t="shared" si="6"/>
        <v>0.22701949860724233</v>
      </c>
      <c r="N11" s="16">
        <f t="shared" si="6"/>
        <v>0.33286908077994432</v>
      </c>
      <c r="O11" s="16">
        <f t="shared" si="6"/>
        <v>0.64902506963788298</v>
      </c>
    </row>
    <row r="12" spans="1:15" x14ac:dyDescent="0.35">
      <c r="A12" t="s">
        <v>294</v>
      </c>
      <c r="B12" t="s">
        <v>300</v>
      </c>
      <c r="C12" t="s">
        <v>18</v>
      </c>
      <c r="D12" t="s">
        <v>296</v>
      </c>
      <c r="E12">
        <v>82</v>
      </c>
      <c r="F12">
        <v>76</v>
      </c>
      <c r="G12">
        <v>76</v>
      </c>
      <c r="H12">
        <v>80</v>
      </c>
      <c r="I12">
        <v>80</v>
      </c>
      <c r="J12" t="s">
        <v>128</v>
      </c>
      <c r="K12" s="2">
        <f t="shared" si="2"/>
        <v>0.92682926829268297</v>
      </c>
      <c r="L12" s="2">
        <f t="shared" ref="L12:N16" si="7">G12/$E12</f>
        <v>0.92682926829268297</v>
      </c>
      <c r="M12" s="2">
        <f t="shared" si="7"/>
        <v>0.97560975609756095</v>
      </c>
      <c r="N12" s="2">
        <f t="shared" si="7"/>
        <v>0.97560975609756095</v>
      </c>
      <c r="O12" s="2" t="s">
        <v>128</v>
      </c>
    </row>
    <row r="13" spans="1:15" x14ac:dyDescent="0.35">
      <c r="A13" t="s">
        <v>294</v>
      </c>
      <c r="B13" t="s">
        <v>299</v>
      </c>
      <c r="C13" t="s">
        <v>18</v>
      </c>
      <c r="D13" t="s">
        <v>296</v>
      </c>
      <c r="E13">
        <v>289</v>
      </c>
      <c r="F13">
        <v>48</v>
      </c>
      <c r="G13">
        <v>67</v>
      </c>
      <c r="H13">
        <v>118</v>
      </c>
      <c r="I13">
        <v>250</v>
      </c>
      <c r="J13" t="s">
        <v>128</v>
      </c>
      <c r="K13" s="2">
        <f t="shared" si="2"/>
        <v>0.16608996539792387</v>
      </c>
      <c r="L13" s="2">
        <f t="shared" si="7"/>
        <v>0.23183391003460208</v>
      </c>
      <c r="M13" s="2">
        <f t="shared" si="7"/>
        <v>0.40830449826989618</v>
      </c>
      <c r="N13" s="2">
        <f t="shared" si="7"/>
        <v>0.86505190311418689</v>
      </c>
      <c r="O13" s="2" t="s">
        <v>128</v>
      </c>
    </row>
    <row r="14" spans="1:15" x14ac:dyDescent="0.35">
      <c r="A14" t="s">
        <v>294</v>
      </c>
      <c r="B14" t="s">
        <v>295</v>
      </c>
      <c r="C14" t="s">
        <v>18</v>
      </c>
      <c r="D14" t="s">
        <v>296</v>
      </c>
      <c r="E14">
        <v>133</v>
      </c>
      <c r="F14">
        <v>104</v>
      </c>
      <c r="G14">
        <v>106</v>
      </c>
      <c r="H14">
        <v>117</v>
      </c>
      <c r="I14">
        <v>126</v>
      </c>
      <c r="J14" t="s">
        <v>128</v>
      </c>
      <c r="K14" s="2">
        <f t="shared" si="2"/>
        <v>0.78195488721804507</v>
      </c>
      <c r="L14" s="2">
        <f t="shared" si="7"/>
        <v>0.79699248120300747</v>
      </c>
      <c r="M14" s="2">
        <f t="shared" si="7"/>
        <v>0.87969924812030076</v>
      </c>
      <c r="N14" s="2">
        <f t="shared" si="7"/>
        <v>0.94736842105263153</v>
      </c>
      <c r="O14" s="2" t="s">
        <v>128</v>
      </c>
    </row>
    <row r="15" spans="1:15" x14ac:dyDescent="0.35">
      <c r="A15" t="s">
        <v>294</v>
      </c>
      <c r="B15" t="s">
        <v>297</v>
      </c>
      <c r="C15" t="s">
        <v>18</v>
      </c>
      <c r="D15" t="s">
        <v>296</v>
      </c>
      <c r="E15">
        <v>71</v>
      </c>
      <c r="F15">
        <v>17</v>
      </c>
      <c r="G15">
        <v>21</v>
      </c>
      <c r="H15">
        <v>40</v>
      </c>
      <c r="I15">
        <v>59</v>
      </c>
      <c r="J15" t="s">
        <v>128</v>
      </c>
      <c r="K15" s="2">
        <f t="shared" si="2"/>
        <v>0.23943661971830985</v>
      </c>
      <c r="L15" s="2">
        <f t="shared" si="7"/>
        <v>0.29577464788732394</v>
      </c>
      <c r="M15" s="2">
        <f t="shared" si="7"/>
        <v>0.56338028169014087</v>
      </c>
      <c r="N15" s="2">
        <f t="shared" si="7"/>
        <v>0.83098591549295775</v>
      </c>
      <c r="O15" s="2" t="s">
        <v>128</v>
      </c>
    </row>
    <row r="16" spans="1:15" x14ac:dyDescent="0.35">
      <c r="A16" t="s">
        <v>294</v>
      </c>
      <c r="B16" t="s">
        <v>298</v>
      </c>
      <c r="C16" t="s">
        <v>18</v>
      </c>
      <c r="D16" t="s">
        <v>296</v>
      </c>
      <c r="E16">
        <v>128</v>
      </c>
      <c r="F16">
        <v>68</v>
      </c>
      <c r="G16">
        <v>91</v>
      </c>
      <c r="H16">
        <v>105</v>
      </c>
      <c r="I16">
        <v>121</v>
      </c>
      <c r="J16" t="s">
        <v>128</v>
      </c>
      <c r="K16" s="2">
        <f t="shared" si="2"/>
        <v>0.53125</v>
      </c>
      <c r="L16" s="2">
        <f t="shared" si="7"/>
        <v>0.7109375</v>
      </c>
      <c r="M16" s="2">
        <f t="shared" si="7"/>
        <v>0.8203125</v>
      </c>
      <c r="N16" s="2">
        <f t="shared" si="7"/>
        <v>0.9453125</v>
      </c>
      <c r="O16" s="2" t="s">
        <v>128</v>
      </c>
    </row>
    <row r="17" spans="1:15" s="10" customFormat="1" x14ac:dyDescent="0.35">
      <c r="D17" s="10" t="s">
        <v>330</v>
      </c>
      <c r="E17" s="10">
        <f>SUM(E12:E16)</f>
        <v>703</v>
      </c>
      <c r="F17" s="10">
        <f t="shared" ref="F17:I17" si="8">SUM(F12:F16)</f>
        <v>313</v>
      </c>
      <c r="G17" s="10">
        <f t="shared" si="8"/>
        <v>361</v>
      </c>
      <c r="H17" s="10">
        <f t="shared" si="8"/>
        <v>460</v>
      </c>
      <c r="I17" s="10">
        <f t="shared" si="8"/>
        <v>636</v>
      </c>
      <c r="J17" s="10" t="s">
        <v>128</v>
      </c>
      <c r="K17" s="16">
        <f t="shared" si="2"/>
        <v>0.44523470839260315</v>
      </c>
      <c r="L17" s="16">
        <f t="shared" ref="L17:N17" si="9">G17/$E17</f>
        <v>0.51351351351351349</v>
      </c>
      <c r="M17" s="16">
        <f t="shared" si="9"/>
        <v>0.65433854907539113</v>
      </c>
      <c r="N17" s="16">
        <f t="shared" si="9"/>
        <v>0.90469416785206258</v>
      </c>
      <c r="O17" s="16" t="s">
        <v>128</v>
      </c>
    </row>
    <row r="18" spans="1:15" x14ac:dyDescent="0.35">
      <c r="A18" t="s">
        <v>286</v>
      </c>
      <c r="B18" t="s">
        <v>301</v>
      </c>
      <c r="C18" t="s">
        <v>302</v>
      </c>
      <c r="D18" t="s">
        <v>302</v>
      </c>
      <c r="E18">
        <v>388</v>
      </c>
      <c r="F18">
        <v>91</v>
      </c>
      <c r="G18">
        <v>167</v>
      </c>
      <c r="H18">
        <v>259</v>
      </c>
      <c r="I18">
        <v>322</v>
      </c>
      <c r="J18">
        <v>331</v>
      </c>
      <c r="K18" s="2">
        <f t="shared" si="2"/>
        <v>0.2345360824742268</v>
      </c>
      <c r="L18" s="2">
        <f t="shared" ref="L18:O19" si="10">G18/$E18</f>
        <v>0.43041237113402064</v>
      </c>
      <c r="M18" s="2">
        <f t="shared" si="10"/>
        <v>0.66752577319587625</v>
      </c>
      <c r="N18" s="2">
        <f t="shared" si="10"/>
        <v>0.82989690721649489</v>
      </c>
      <c r="O18" s="2">
        <f t="shared" si="10"/>
        <v>0.85309278350515461</v>
      </c>
    </row>
    <row r="19" spans="1:15" x14ac:dyDescent="0.35">
      <c r="A19" t="s">
        <v>286</v>
      </c>
      <c r="B19" t="s">
        <v>303</v>
      </c>
      <c r="C19" t="s">
        <v>302</v>
      </c>
      <c r="D19" t="s">
        <v>302</v>
      </c>
      <c r="E19">
        <v>151</v>
      </c>
      <c r="F19">
        <v>2</v>
      </c>
      <c r="G19">
        <v>1</v>
      </c>
      <c r="H19">
        <v>29</v>
      </c>
      <c r="I19">
        <v>63</v>
      </c>
      <c r="J19">
        <v>115</v>
      </c>
      <c r="K19" s="2">
        <f t="shared" si="2"/>
        <v>1.3245033112582781E-2</v>
      </c>
      <c r="L19" s="2">
        <f t="shared" si="10"/>
        <v>6.6225165562913907E-3</v>
      </c>
      <c r="M19" s="2">
        <f t="shared" si="10"/>
        <v>0.19205298013245034</v>
      </c>
      <c r="N19" s="2">
        <f t="shared" si="10"/>
        <v>0.41721854304635764</v>
      </c>
      <c r="O19" s="2">
        <f t="shared" si="10"/>
        <v>0.76158940397350994</v>
      </c>
    </row>
    <row r="20" spans="1:15" s="10" customFormat="1" x14ac:dyDescent="0.35">
      <c r="D20" s="10" t="s">
        <v>331</v>
      </c>
      <c r="E20" s="10">
        <f>SUM(E18:E19)</f>
        <v>539</v>
      </c>
      <c r="F20" s="10">
        <f t="shared" ref="F20:J20" si="11">SUM(F18:F19)</f>
        <v>93</v>
      </c>
      <c r="G20" s="10">
        <f t="shared" si="11"/>
        <v>168</v>
      </c>
      <c r="H20" s="10">
        <f t="shared" si="11"/>
        <v>288</v>
      </c>
      <c r="I20" s="10">
        <f t="shared" si="11"/>
        <v>385</v>
      </c>
      <c r="J20" s="10">
        <f t="shared" si="11"/>
        <v>446</v>
      </c>
      <c r="K20" s="16">
        <f t="shared" si="2"/>
        <v>0.17254174397031541</v>
      </c>
      <c r="L20" s="16">
        <f t="shared" ref="L20:O20" si="12">G20/$E20</f>
        <v>0.31168831168831168</v>
      </c>
      <c r="M20" s="16">
        <f t="shared" si="12"/>
        <v>0.53432282003710574</v>
      </c>
      <c r="N20" s="16">
        <f t="shared" si="12"/>
        <v>0.7142857142857143</v>
      </c>
      <c r="O20" s="16">
        <f t="shared" si="12"/>
        <v>0.82745825602968459</v>
      </c>
    </row>
    <row r="21" spans="1:15" x14ac:dyDescent="0.35">
      <c r="A21" t="s">
        <v>286</v>
      </c>
      <c r="B21" t="s">
        <v>304</v>
      </c>
      <c r="C21" t="s">
        <v>25</v>
      </c>
      <c r="D21" t="s">
        <v>25</v>
      </c>
      <c r="E21">
        <v>12</v>
      </c>
      <c r="F21">
        <v>0</v>
      </c>
      <c r="G21">
        <v>1</v>
      </c>
      <c r="H21">
        <v>5</v>
      </c>
      <c r="I21">
        <v>6</v>
      </c>
      <c r="J21">
        <v>8</v>
      </c>
      <c r="K21" s="2">
        <f t="shared" si="2"/>
        <v>0</v>
      </c>
      <c r="L21" s="2">
        <f t="shared" ref="L21:L39" si="13">G21/$E21</f>
        <v>8.3333333333333329E-2</v>
      </c>
      <c r="M21" s="2">
        <f t="shared" ref="M21:M39" si="14">H21/$E21</f>
        <v>0.41666666666666669</v>
      </c>
      <c r="N21" s="2">
        <f t="shared" ref="N21:N39" si="15">I21/$E21</f>
        <v>0.5</v>
      </c>
      <c r="O21" s="2">
        <f t="shared" ref="O21:O39" si="16">J21/$E21</f>
        <v>0.66666666666666663</v>
      </c>
    </row>
    <row r="22" spans="1:15" x14ac:dyDescent="0.35">
      <c r="A22" t="s">
        <v>286</v>
      </c>
      <c r="B22" t="s">
        <v>305</v>
      </c>
      <c r="C22" t="s">
        <v>25</v>
      </c>
      <c r="D22" t="s">
        <v>25</v>
      </c>
      <c r="E22">
        <v>328</v>
      </c>
      <c r="F22">
        <v>13</v>
      </c>
      <c r="G22">
        <v>22</v>
      </c>
      <c r="H22">
        <v>105</v>
      </c>
      <c r="I22">
        <v>127</v>
      </c>
      <c r="J22">
        <v>194</v>
      </c>
      <c r="K22" s="2">
        <f t="shared" si="2"/>
        <v>3.9634146341463415E-2</v>
      </c>
      <c r="L22" s="2">
        <f t="shared" si="13"/>
        <v>6.7073170731707321E-2</v>
      </c>
      <c r="M22" s="2">
        <f t="shared" si="14"/>
        <v>0.3201219512195122</v>
      </c>
      <c r="N22" s="2">
        <f t="shared" si="15"/>
        <v>0.38719512195121952</v>
      </c>
      <c r="O22" s="2">
        <f t="shared" si="16"/>
        <v>0.59146341463414631</v>
      </c>
    </row>
    <row r="23" spans="1:15" x14ac:dyDescent="0.35">
      <c r="A23" t="s">
        <v>286</v>
      </c>
      <c r="B23" t="s">
        <v>306</v>
      </c>
      <c r="C23" t="s">
        <v>25</v>
      </c>
      <c r="D23" t="s">
        <v>25</v>
      </c>
      <c r="E23">
        <v>70</v>
      </c>
      <c r="F23">
        <v>12</v>
      </c>
      <c r="G23">
        <v>23</v>
      </c>
      <c r="H23">
        <v>49</v>
      </c>
      <c r="I23">
        <v>58</v>
      </c>
      <c r="J23">
        <v>58</v>
      </c>
      <c r="K23" s="2">
        <f t="shared" si="2"/>
        <v>0.17142857142857143</v>
      </c>
      <c r="L23" s="2">
        <f t="shared" si="13"/>
        <v>0.32857142857142857</v>
      </c>
      <c r="M23" s="2">
        <f t="shared" si="14"/>
        <v>0.7</v>
      </c>
      <c r="N23" s="2">
        <f t="shared" si="15"/>
        <v>0.82857142857142863</v>
      </c>
      <c r="O23" s="2">
        <f t="shared" si="16"/>
        <v>0.82857142857142863</v>
      </c>
    </row>
    <row r="24" spans="1:15" x14ac:dyDescent="0.35">
      <c r="A24" t="s">
        <v>25</v>
      </c>
      <c r="B24" t="s">
        <v>307</v>
      </c>
      <c r="C24" t="s">
        <v>25</v>
      </c>
      <c r="D24" t="s">
        <v>25</v>
      </c>
      <c r="E24">
        <v>39</v>
      </c>
      <c r="F24" s="15">
        <v>7.02</v>
      </c>
      <c r="G24" s="15">
        <v>0</v>
      </c>
      <c r="H24" s="15">
        <v>0</v>
      </c>
      <c r="I24" s="15">
        <v>7.02</v>
      </c>
      <c r="J24" s="15">
        <v>26.909999999999997</v>
      </c>
      <c r="K24" s="2">
        <f t="shared" si="2"/>
        <v>0.18</v>
      </c>
      <c r="L24" s="2">
        <f t="shared" si="13"/>
        <v>0</v>
      </c>
      <c r="M24" s="2">
        <f t="shared" si="14"/>
        <v>0</v>
      </c>
      <c r="N24" s="2">
        <f t="shared" si="15"/>
        <v>0.18</v>
      </c>
      <c r="O24" s="2">
        <f t="shared" si="16"/>
        <v>0.69</v>
      </c>
    </row>
    <row r="25" spans="1:15" x14ac:dyDescent="0.35">
      <c r="A25" t="s">
        <v>25</v>
      </c>
      <c r="B25" t="s">
        <v>308</v>
      </c>
      <c r="C25" t="s">
        <v>25</v>
      </c>
      <c r="D25" t="s">
        <v>25</v>
      </c>
      <c r="E25">
        <v>56</v>
      </c>
      <c r="F25" s="15">
        <v>22.959999999999997</v>
      </c>
      <c r="G25" s="15">
        <v>30.240000000000002</v>
      </c>
      <c r="H25" s="15">
        <v>39.76</v>
      </c>
      <c r="I25" s="15">
        <v>54.32</v>
      </c>
      <c r="J25" s="15">
        <v>54.32</v>
      </c>
      <c r="K25" s="2">
        <f t="shared" si="2"/>
        <v>0.41</v>
      </c>
      <c r="L25" s="2">
        <f t="shared" si="13"/>
        <v>0.54</v>
      </c>
      <c r="M25" s="2">
        <f t="shared" si="14"/>
        <v>0.71</v>
      </c>
      <c r="N25" s="2">
        <f t="shared" si="15"/>
        <v>0.97</v>
      </c>
      <c r="O25" s="2">
        <f t="shared" si="16"/>
        <v>0.97</v>
      </c>
    </row>
    <row r="26" spans="1:15" x14ac:dyDescent="0.35">
      <c r="A26" t="s">
        <v>25</v>
      </c>
      <c r="B26" t="s">
        <v>309</v>
      </c>
      <c r="C26" t="s">
        <v>25</v>
      </c>
      <c r="D26" t="s">
        <v>25</v>
      </c>
      <c r="E26">
        <v>27</v>
      </c>
      <c r="F26" s="15">
        <v>1.08</v>
      </c>
      <c r="G26" s="15">
        <v>8.91</v>
      </c>
      <c r="H26" s="15">
        <v>17.010000000000002</v>
      </c>
      <c r="I26" s="15">
        <v>25.919999999999998</v>
      </c>
      <c r="J26" s="15">
        <v>25.919999999999998</v>
      </c>
      <c r="K26" s="2">
        <f t="shared" si="2"/>
        <v>0.04</v>
      </c>
      <c r="L26" s="2">
        <f t="shared" si="13"/>
        <v>0.33</v>
      </c>
      <c r="M26" s="2">
        <f t="shared" si="14"/>
        <v>0.63</v>
      </c>
      <c r="N26" s="2">
        <f t="shared" si="15"/>
        <v>0.96</v>
      </c>
      <c r="O26" s="2">
        <f t="shared" si="16"/>
        <v>0.96</v>
      </c>
    </row>
    <row r="27" spans="1:15" x14ac:dyDescent="0.35">
      <c r="A27" t="s">
        <v>25</v>
      </c>
      <c r="B27" t="s">
        <v>310</v>
      </c>
      <c r="C27" t="s">
        <v>25</v>
      </c>
      <c r="D27" t="s">
        <v>25</v>
      </c>
      <c r="E27">
        <v>31</v>
      </c>
      <c r="F27" s="15">
        <v>0.92999999999999994</v>
      </c>
      <c r="G27" s="15">
        <v>5.89</v>
      </c>
      <c r="H27" s="15">
        <v>10.85</v>
      </c>
      <c r="I27" s="15">
        <v>27.900000000000002</v>
      </c>
      <c r="J27" s="15">
        <v>29.759999999999998</v>
      </c>
      <c r="K27" s="2">
        <f t="shared" si="2"/>
        <v>0.03</v>
      </c>
      <c r="L27" s="2">
        <f t="shared" si="13"/>
        <v>0.19</v>
      </c>
      <c r="M27" s="2">
        <f t="shared" si="14"/>
        <v>0.35</v>
      </c>
      <c r="N27" s="2">
        <f t="shared" si="15"/>
        <v>0.9</v>
      </c>
      <c r="O27" s="2">
        <f t="shared" si="16"/>
        <v>0.96</v>
      </c>
    </row>
    <row r="28" spans="1:15" x14ac:dyDescent="0.35">
      <c r="A28" t="s">
        <v>25</v>
      </c>
      <c r="B28" t="s">
        <v>304</v>
      </c>
      <c r="C28" t="s">
        <v>25</v>
      </c>
      <c r="D28" t="s">
        <v>25</v>
      </c>
      <c r="E28">
        <v>53</v>
      </c>
      <c r="F28" s="15">
        <v>15.899999999999999</v>
      </c>
      <c r="G28" s="15">
        <v>21.200000000000003</v>
      </c>
      <c r="H28" s="15">
        <v>25.97</v>
      </c>
      <c r="I28" s="15">
        <v>46.11</v>
      </c>
      <c r="J28" s="15">
        <v>49.82</v>
      </c>
      <c r="K28" s="2">
        <f t="shared" si="2"/>
        <v>0.3</v>
      </c>
      <c r="L28" s="2">
        <f t="shared" si="13"/>
        <v>0.40000000000000008</v>
      </c>
      <c r="M28" s="2">
        <f t="shared" si="14"/>
        <v>0.49</v>
      </c>
      <c r="N28" s="2">
        <f t="shared" si="15"/>
        <v>0.87</v>
      </c>
      <c r="O28" s="2">
        <f t="shared" si="16"/>
        <v>0.94000000000000006</v>
      </c>
    </row>
    <row r="29" spans="1:15" x14ac:dyDescent="0.35">
      <c r="A29" t="s">
        <v>25</v>
      </c>
      <c r="B29" t="s">
        <v>311</v>
      </c>
      <c r="C29" t="s">
        <v>25</v>
      </c>
      <c r="D29" t="s">
        <v>25</v>
      </c>
      <c r="E29">
        <v>92</v>
      </c>
      <c r="F29" s="15">
        <v>9.2000000000000011</v>
      </c>
      <c r="G29" s="15">
        <v>29.44</v>
      </c>
      <c r="H29" s="15">
        <v>47.84</v>
      </c>
      <c r="I29" s="15">
        <v>53.36</v>
      </c>
      <c r="J29" s="15">
        <v>71.760000000000005</v>
      </c>
      <c r="K29" s="2">
        <f t="shared" si="2"/>
        <v>0.1</v>
      </c>
      <c r="L29" s="2">
        <f t="shared" si="13"/>
        <v>0.32</v>
      </c>
      <c r="M29" s="2">
        <f t="shared" si="14"/>
        <v>0.52</v>
      </c>
      <c r="N29" s="2">
        <f t="shared" si="15"/>
        <v>0.57999999999999996</v>
      </c>
      <c r="O29" s="2">
        <f t="shared" si="16"/>
        <v>0.78</v>
      </c>
    </row>
    <row r="30" spans="1:15" x14ac:dyDescent="0.35">
      <c r="A30" t="s">
        <v>25</v>
      </c>
      <c r="B30" t="s">
        <v>312</v>
      </c>
      <c r="C30" t="s">
        <v>25</v>
      </c>
      <c r="D30" t="s">
        <v>25</v>
      </c>
      <c r="E30">
        <v>92</v>
      </c>
      <c r="F30" s="15">
        <v>16.559999999999999</v>
      </c>
      <c r="G30" s="15">
        <v>16.559999999999999</v>
      </c>
      <c r="H30" s="15">
        <v>15.64</v>
      </c>
      <c r="I30" s="15">
        <v>35.880000000000003</v>
      </c>
      <c r="J30" s="15">
        <v>86.47999999999999</v>
      </c>
      <c r="K30" s="2">
        <f t="shared" si="2"/>
        <v>0.18</v>
      </c>
      <c r="L30" s="2">
        <f t="shared" si="13"/>
        <v>0.18</v>
      </c>
      <c r="M30" s="2">
        <f t="shared" si="14"/>
        <v>0.17</v>
      </c>
      <c r="N30" s="2">
        <f t="shared" si="15"/>
        <v>0.39</v>
      </c>
      <c r="O30" s="2">
        <f t="shared" si="16"/>
        <v>0.93999999999999984</v>
      </c>
    </row>
    <row r="31" spans="1:15" x14ac:dyDescent="0.35">
      <c r="A31" t="s">
        <v>25</v>
      </c>
      <c r="B31" t="s">
        <v>313</v>
      </c>
      <c r="C31" t="s">
        <v>25</v>
      </c>
      <c r="D31" t="s">
        <v>25</v>
      </c>
      <c r="E31">
        <v>47</v>
      </c>
      <c r="F31" s="15">
        <v>0</v>
      </c>
      <c r="G31" s="15">
        <v>0</v>
      </c>
      <c r="H31" s="15">
        <v>22.09</v>
      </c>
      <c r="I31" s="15">
        <v>38.07</v>
      </c>
      <c r="J31" s="15">
        <v>47</v>
      </c>
      <c r="K31" s="2">
        <f t="shared" si="2"/>
        <v>0</v>
      </c>
      <c r="L31" s="2">
        <f t="shared" si="13"/>
        <v>0</v>
      </c>
      <c r="M31" s="2">
        <f t="shared" si="14"/>
        <v>0.47</v>
      </c>
      <c r="N31" s="2">
        <f t="shared" si="15"/>
        <v>0.81</v>
      </c>
      <c r="O31" s="2">
        <f t="shared" si="16"/>
        <v>1</v>
      </c>
    </row>
    <row r="32" spans="1:15" x14ac:dyDescent="0.35">
      <c r="A32" t="s">
        <v>25</v>
      </c>
      <c r="B32" t="s">
        <v>314</v>
      </c>
      <c r="C32" t="s">
        <v>25</v>
      </c>
      <c r="D32" t="s">
        <v>25</v>
      </c>
      <c r="E32">
        <v>53</v>
      </c>
      <c r="F32" s="15">
        <v>1.06</v>
      </c>
      <c r="G32" s="15">
        <v>0</v>
      </c>
      <c r="H32" s="15">
        <v>1.06</v>
      </c>
      <c r="I32" s="15">
        <v>11.129999999999999</v>
      </c>
      <c r="J32" s="15">
        <v>38.159999999999997</v>
      </c>
      <c r="K32" s="2">
        <f t="shared" si="2"/>
        <v>0.02</v>
      </c>
      <c r="L32" s="2">
        <f t="shared" si="13"/>
        <v>0</v>
      </c>
      <c r="M32" s="2">
        <f t="shared" si="14"/>
        <v>0.02</v>
      </c>
      <c r="N32" s="2">
        <f t="shared" si="15"/>
        <v>0.21</v>
      </c>
      <c r="O32" s="2">
        <f t="shared" si="16"/>
        <v>0.72</v>
      </c>
    </row>
    <row r="33" spans="1:15" x14ac:dyDescent="0.35">
      <c r="A33" t="s">
        <v>25</v>
      </c>
      <c r="B33" t="s">
        <v>305</v>
      </c>
      <c r="C33" t="s">
        <v>25</v>
      </c>
      <c r="D33" t="s">
        <v>25</v>
      </c>
      <c r="E33">
        <v>101</v>
      </c>
      <c r="F33" s="15">
        <v>40.400000000000006</v>
      </c>
      <c r="G33" s="15">
        <v>67.67</v>
      </c>
      <c r="H33" s="15">
        <v>67.67</v>
      </c>
      <c r="I33" s="15">
        <v>86.86</v>
      </c>
      <c r="J33" s="15">
        <v>94.94</v>
      </c>
      <c r="K33" s="2">
        <f t="shared" si="2"/>
        <v>0.40000000000000008</v>
      </c>
      <c r="L33" s="2">
        <f t="shared" si="13"/>
        <v>0.67</v>
      </c>
      <c r="M33" s="2">
        <f t="shared" si="14"/>
        <v>0.67</v>
      </c>
      <c r="N33" s="2">
        <f t="shared" si="15"/>
        <v>0.86</v>
      </c>
      <c r="O33" s="2">
        <f t="shared" si="16"/>
        <v>0.94</v>
      </c>
    </row>
    <row r="34" spans="1:15" x14ac:dyDescent="0.35">
      <c r="A34" t="s">
        <v>25</v>
      </c>
      <c r="B34" t="s">
        <v>315</v>
      </c>
      <c r="C34" t="s">
        <v>25</v>
      </c>
      <c r="D34" t="s">
        <v>25</v>
      </c>
      <c r="E34">
        <v>21</v>
      </c>
      <c r="F34" s="15">
        <v>0</v>
      </c>
      <c r="G34" s="15">
        <v>1.05</v>
      </c>
      <c r="H34" s="15">
        <v>6.09</v>
      </c>
      <c r="I34" s="15">
        <v>15.96</v>
      </c>
      <c r="J34" s="15">
        <v>16.8</v>
      </c>
      <c r="K34" s="2">
        <f t="shared" si="2"/>
        <v>0</v>
      </c>
      <c r="L34" s="2">
        <f t="shared" si="13"/>
        <v>0.05</v>
      </c>
      <c r="M34" s="2">
        <f t="shared" si="14"/>
        <v>0.28999999999999998</v>
      </c>
      <c r="N34" s="2">
        <f t="shared" si="15"/>
        <v>0.76</v>
      </c>
      <c r="O34" s="2">
        <f t="shared" si="16"/>
        <v>0.8</v>
      </c>
    </row>
    <row r="35" spans="1:15" x14ac:dyDescent="0.35">
      <c r="A35" t="s">
        <v>25</v>
      </c>
      <c r="B35" t="s">
        <v>316</v>
      </c>
      <c r="C35" t="s">
        <v>25</v>
      </c>
      <c r="D35" t="s">
        <v>25</v>
      </c>
      <c r="E35">
        <v>73</v>
      </c>
      <c r="F35" s="15">
        <v>27.740000000000002</v>
      </c>
      <c r="G35" s="15">
        <v>29.200000000000003</v>
      </c>
      <c r="H35" s="15">
        <v>43.07</v>
      </c>
      <c r="I35" s="15">
        <v>70.81</v>
      </c>
      <c r="J35" s="15">
        <v>70.08</v>
      </c>
      <c r="K35" s="2">
        <f t="shared" si="2"/>
        <v>0.38</v>
      </c>
      <c r="L35" s="2">
        <f t="shared" si="13"/>
        <v>0.4</v>
      </c>
      <c r="M35" s="2">
        <f t="shared" si="14"/>
        <v>0.59</v>
      </c>
      <c r="N35" s="2">
        <f t="shared" si="15"/>
        <v>0.97000000000000008</v>
      </c>
      <c r="O35" s="2">
        <f t="shared" si="16"/>
        <v>0.96</v>
      </c>
    </row>
    <row r="36" spans="1:15" x14ac:dyDescent="0.35">
      <c r="A36" t="s">
        <v>25</v>
      </c>
      <c r="B36" t="s">
        <v>317</v>
      </c>
      <c r="C36" t="s">
        <v>25</v>
      </c>
      <c r="D36" t="s">
        <v>25</v>
      </c>
      <c r="E36">
        <v>86</v>
      </c>
      <c r="F36" s="15">
        <v>12.040000000000001</v>
      </c>
      <c r="G36" s="15">
        <v>57.620000000000005</v>
      </c>
      <c r="H36" s="15">
        <v>59.339999999999996</v>
      </c>
      <c r="I36" s="15">
        <v>66.22</v>
      </c>
      <c r="J36" s="15">
        <v>81.7</v>
      </c>
      <c r="K36" s="2">
        <f t="shared" si="2"/>
        <v>0.14000000000000001</v>
      </c>
      <c r="L36" s="2">
        <f t="shared" si="13"/>
        <v>0.67</v>
      </c>
      <c r="M36" s="2">
        <f t="shared" si="14"/>
        <v>0.69</v>
      </c>
      <c r="N36" s="2">
        <f t="shared" si="15"/>
        <v>0.77</v>
      </c>
      <c r="O36" s="2">
        <f t="shared" si="16"/>
        <v>0.95000000000000007</v>
      </c>
    </row>
    <row r="37" spans="1:15" x14ac:dyDescent="0.35">
      <c r="A37" t="s">
        <v>25</v>
      </c>
      <c r="B37" t="s">
        <v>318</v>
      </c>
      <c r="C37" t="s">
        <v>25</v>
      </c>
      <c r="D37" t="s">
        <v>25</v>
      </c>
      <c r="E37">
        <v>56</v>
      </c>
      <c r="F37" s="15">
        <v>6.16</v>
      </c>
      <c r="G37" s="15">
        <v>14</v>
      </c>
      <c r="H37" s="15">
        <v>28</v>
      </c>
      <c r="I37" s="15">
        <v>45.919999999999995</v>
      </c>
      <c r="J37" s="15">
        <v>50.4</v>
      </c>
      <c r="K37" s="2">
        <f t="shared" si="2"/>
        <v>0.11</v>
      </c>
      <c r="L37" s="2">
        <f t="shared" si="13"/>
        <v>0.25</v>
      </c>
      <c r="M37" s="2">
        <f t="shared" si="14"/>
        <v>0.5</v>
      </c>
      <c r="N37" s="2">
        <f t="shared" si="15"/>
        <v>0.82</v>
      </c>
      <c r="O37" s="2">
        <f t="shared" si="16"/>
        <v>0.9</v>
      </c>
    </row>
    <row r="38" spans="1:15" x14ac:dyDescent="0.35">
      <c r="A38" t="s">
        <v>25</v>
      </c>
      <c r="B38" t="s">
        <v>306</v>
      </c>
      <c r="C38" t="s">
        <v>25</v>
      </c>
      <c r="D38" t="s">
        <v>25</v>
      </c>
      <c r="E38">
        <v>118</v>
      </c>
      <c r="F38" s="15">
        <v>28.32</v>
      </c>
      <c r="G38" s="15">
        <v>73.16</v>
      </c>
      <c r="H38" s="15">
        <v>97.94</v>
      </c>
      <c r="I38" s="15">
        <v>110.91999999999999</v>
      </c>
      <c r="J38" s="15">
        <v>114.46</v>
      </c>
      <c r="K38" s="2">
        <f t="shared" si="2"/>
        <v>0.24</v>
      </c>
      <c r="L38" s="2">
        <f t="shared" si="13"/>
        <v>0.62</v>
      </c>
      <c r="M38" s="2">
        <f t="shared" si="14"/>
        <v>0.83</v>
      </c>
      <c r="N38" s="2">
        <f t="shared" si="15"/>
        <v>0.94</v>
      </c>
      <c r="O38" s="2">
        <f t="shared" si="16"/>
        <v>0.97</v>
      </c>
    </row>
    <row r="39" spans="1:15" x14ac:dyDescent="0.35">
      <c r="A39" t="s">
        <v>25</v>
      </c>
      <c r="B39" t="s">
        <v>319</v>
      </c>
      <c r="C39" t="s">
        <v>25</v>
      </c>
      <c r="D39" t="s">
        <v>25</v>
      </c>
      <c r="E39">
        <v>63</v>
      </c>
      <c r="F39" s="15">
        <v>18.899999999999999</v>
      </c>
      <c r="G39" s="15">
        <v>37.799999999999997</v>
      </c>
      <c r="H39" s="15">
        <v>45.99</v>
      </c>
      <c r="I39" s="15">
        <v>45.99</v>
      </c>
      <c r="J39" s="15">
        <v>56.7</v>
      </c>
      <c r="K39" s="2">
        <f t="shared" si="2"/>
        <v>0.3</v>
      </c>
      <c r="L39" s="2">
        <f t="shared" si="13"/>
        <v>0.6</v>
      </c>
      <c r="M39" s="2">
        <f t="shared" si="14"/>
        <v>0.73</v>
      </c>
      <c r="N39" s="2">
        <f t="shared" si="15"/>
        <v>0.73</v>
      </c>
      <c r="O39" s="2">
        <f t="shared" si="16"/>
        <v>0.9</v>
      </c>
    </row>
    <row r="40" spans="1:15" s="10" customFormat="1" x14ac:dyDescent="0.35">
      <c r="D40" s="10" t="s">
        <v>332</v>
      </c>
      <c r="E40" s="10">
        <f>SUM(E21:E39)</f>
        <v>1418</v>
      </c>
      <c r="F40" s="17">
        <f t="shared" ref="F40:J40" si="17">SUM(F21:F39)</f>
        <v>233.27</v>
      </c>
      <c r="G40" s="17">
        <f t="shared" si="17"/>
        <v>438.74000000000007</v>
      </c>
      <c r="H40" s="17">
        <f t="shared" si="17"/>
        <v>687.31999999999994</v>
      </c>
      <c r="I40" s="17">
        <f t="shared" si="17"/>
        <v>933.38999999999987</v>
      </c>
      <c r="J40" s="17">
        <f t="shared" si="17"/>
        <v>1175.21</v>
      </c>
      <c r="K40" s="16">
        <f t="shared" si="2"/>
        <v>0.16450634696755995</v>
      </c>
      <c r="L40" s="16">
        <f t="shared" ref="L40:O40" si="18">G40/$E40</f>
        <v>0.309407616361072</v>
      </c>
      <c r="M40" s="16">
        <f t="shared" si="18"/>
        <v>0.48471086036671363</v>
      </c>
      <c r="N40" s="16">
        <f t="shared" si="18"/>
        <v>0.6582440056417489</v>
      </c>
      <c r="O40" s="16">
        <f t="shared" si="18"/>
        <v>0.82877997179125529</v>
      </c>
    </row>
  </sheetData>
  <mergeCells count="6">
    <mergeCell ref="B1:B2"/>
    <mergeCell ref="F1:J1"/>
    <mergeCell ref="K1:O1"/>
    <mergeCell ref="E1:E2"/>
    <mergeCell ref="D1:D2"/>
    <mergeCell ref="C1:C2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info</vt:lpstr>
      <vt:lpstr>Depth of coverage by scaffold</vt:lpstr>
      <vt:lpstr>Microsatellite loci</vt:lpstr>
      <vt:lpstr>Microsatellite data</vt:lpstr>
      <vt:lpstr>Mitochondrial lineages</vt:lpstr>
      <vt:lpstr>Survey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Du Plessis</dc:creator>
  <cp:keywords/>
  <dc:description/>
  <cp:lastModifiedBy>Sarah Du Plessis</cp:lastModifiedBy>
  <cp:revision/>
  <dcterms:created xsi:type="dcterms:W3CDTF">2022-06-29T15:48:13Z</dcterms:created>
  <dcterms:modified xsi:type="dcterms:W3CDTF">2023-09-28T10:02:11Z</dcterms:modified>
  <cp:category/>
  <cp:contentStatus/>
</cp:coreProperties>
</file>