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teph\Documents\GitHub\demo\30-Day-Excel-Challenge\day_14_week2_practice\"/>
    </mc:Choice>
  </mc:AlternateContent>
  <xr:revisionPtr revIDLastSave="0" documentId="13_ncr:1_{1E2B01C8-A29E-4F0A-9502-15650E57D6DF}" xr6:coauthVersionLast="47" xr6:coauthVersionMax="47" xr10:uidLastSave="{00000000-0000-0000-0000-000000000000}"/>
  <bookViews>
    <workbookView xWindow="-45" yWindow="-16320" windowWidth="29040" windowHeight="15720" firstSheet="1" activeTab="4" xr2:uid="{7829062B-1CCE-4E39-9DFB-FE1A39412814}"/>
  </bookViews>
  <sheets>
    <sheet name="raw_events_attendance_data" sheetId="1" r:id="rId1"/>
    <sheet name="eda_events_attendance" sheetId="3" r:id="rId2"/>
    <sheet name="data_quality_scan" sheetId="2" r:id="rId3"/>
    <sheet name="cleaned_events_attendance_data" sheetId="5" r:id="rId4"/>
    <sheet name="events_attendance_dashboard" sheetId="6" r:id="rId5"/>
  </sheets>
  <calcPr calcId="191029"/>
  <pivotCaches>
    <pivotCache cacheId="1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6" l="1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B3" i="6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2" i="5"/>
  <c r="O5" i="2"/>
  <c r="O4" i="2"/>
  <c r="O3" i="2"/>
  <c r="O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K408" i="5" l="1"/>
  <c r="K444" i="5"/>
  <c r="K432" i="5"/>
  <c r="K420" i="5"/>
  <c r="K396" i="5"/>
  <c r="K384" i="5"/>
  <c r="K360" i="5"/>
  <c r="K336" i="5"/>
  <c r="K312" i="5"/>
  <c r="K288" i="5"/>
  <c r="K264" i="5"/>
  <c r="K240" i="5"/>
  <c r="K228" i="5"/>
  <c r="K204" i="5"/>
  <c r="K192" i="5"/>
  <c r="K180" i="5"/>
  <c r="K168" i="5"/>
  <c r="K156" i="5"/>
  <c r="K144" i="5"/>
  <c r="K132" i="5"/>
  <c r="K120" i="5"/>
  <c r="K108" i="5"/>
  <c r="K96" i="5"/>
  <c r="K84" i="5"/>
  <c r="K72" i="5"/>
  <c r="K60" i="5"/>
  <c r="K48" i="5"/>
  <c r="K36" i="5"/>
  <c r="K24" i="5"/>
  <c r="K12" i="5"/>
  <c r="K372" i="5"/>
  <c r="K348" i="5"/>
  <c r="K324" i="5"/>
  <c r="K300" i="5"/>
  <c r="K276" i="5"/>
  <c r="K252" i="5"/>
  <c r="K216" i="5"/>
  <c r="K443" i="5"/>
  <c r="K431" i="5"/>
  <c r="K419" i="5"/>
  <c r="K407" i="5"/>
  <c r="K395" i="5"/>
  <c r="K383" i="5"/>
  <c r="K371" i="5"/>
  <c r="K359" i="5"/>
  <c r="K347" i="5"/>
  <c r="K335" i="5"/>
  <c r="K323" i="5"/>
  <c r="K311" i="5"/>
  <c r="K299" i="5"/>
  <c r="K287" i="5"/>
  <c r="K275" i="5"/>
  <c r="K263" i="5"/>
  <c r="K251" i="5"/>
  <c r="K239" i="5"/>
  <c r="K227" i="5"/>
  <c r="K215" i="5"/>
  <c r="K203" i="5"/>
  <c r="K191" i="5"/>
  <c r="K179" i="5"/>
  <c r="K167" i="5"/>
  <c r="K155" i="5"/>
  <c r="K143" i="5"/>
  <c r="K131" i="5"/>
  <c r="K119" i="5"/>
  <c r="K107" i="5"/>
  <c r="K95" i="5"/>
  <c r="K83" i="5"/>
  <c r="K71" i="5"/>
  <c r="K59" i="5"/>
  <c r="K47" i="5"/>
  <c r="K35" i="5"/>
  <c r="K23" i="5"/>
  <c r="K425" i="5"/>
  <c r="K10" i="5"/>
  <c r="K9" i="5"/>
  <c r="K439" i="5"/>
  <c r="K379" i="5"/>
  <c r="K319" i="5"/>
  <c r="K259" i="5"/>
  <c r="K223" i="5"/>
  <c r="K187" i="5"/>
  <c r="K139" i="5"/>
  <c r="K127" i="5"/>
  <c r="K115" i="5"/>
  <c r="K103" i="5"/>
  <c r="K91" i="5"/>
  <c r="K79" i="5"/>
  <c r="K67" i="5"/>
  <c r="K55" i="5"/>
  <c r="K43" i="5"/>
  <c r="K31" i="5"/>
  <c r="K19" i="5"/>
  <c r="K41" i="5"/>
  <c r="K391" i="5"/>
  <c r="K331" i="5"/>
  <c r="K271" i="5"/>
  <c r="K235" i="5"/>
  <c r="K175" i="5"/>
  <c r="K378" i="5"/>
  <c r="K366" i="5"/>
  <c r="K342" i="5"/>
  <c r="K318" i="5"/>
  <c r="K306" i="5"/>
  <c r="K282" i="5"/>
  <c r="K270" i="5"/>
  <c r="K258" i="5"/>
  <c r="K246" i="5"/>
  <c r="K234" i="5"/>
  <c r="K222" i="5"/>
  <c r="K210" i="5"/>
  <c r="K198" i="5"/>
  <c r="K186" i="5"/>
  <c r="K174" i="5"/>
  <c r="K162" i="5"/>
  <c r="K150" i="5"/>
  <c r="K138" i="5"/>
  <c r="K126" i="5"/>
  <c r="K114" i="5"/>
  <c r="K102" i="5"/>
  <c r="K90" i="5"/>
  <c r="K78" i="5"/>
  <c r="K66" i="5"/>
  <c r="K54" i="5"/>
  <c r="K42" i="5"/>
  <c r="K30" i="5"/>
  <c r="K18" i="5"/>
  <c r="K6" i="5"/>
  <c r="K451" i="5"/>
  <c r="K403" i="5"/>
  <c r="K343" i="5"/>
  <c r="K283" i="5"/>
  <c r="K211" i="5"/>
  <c r="K163" i="5"/>
  <c r="K450" i="5"/>
  <c r="K438" i="5"/>
  <c r="K426" i="5"/>
  <c r="K414" i="5"/>
  <c r="K402" i="5"/>
  <c r="K390" i="5"/>
  <c r="K354" i="5"/>
  <c r="K330" i="5"/>
  <c r="K294" i="5"/>
  <c r="K5" i="5"/>
  <c r="K415" i="5"/>
  <c r="K355" i="5"/>
  <c r="K295" i="5"/>
  <c r="K247" i="5"/>
  <c r="K199" i="5"/>
  <c r="K151" i="5"/>
  <c r="K448" i="5"/>
  <c r="K436" i="5"/>
  <c r="K424" i="5"/>
  <c r="K412" i="5"/>
  <c r="K400" i="5"/>
  <c r="K388" i="5"/>
  <c r="K376" i="5"/>
  <c r="K364" i="5"/>
  <c r="K352" i="5"/>
  <c r="K340" i="5"/>
  <c r="K328" i="5"/>
  <c r="K316" i="5"/>
  <c r="K304" i="5"/>
  <c r="K292" i="5"/>
  <c r="K280" i="5"/>
  <c r="K268" i="5"/>
  <c r="K256" i="5"/>
  <c r="K244" i="5"/>
  <c r="K232" i="5"/>
  <c r="K220" i="5"/>
  <c r="K208" i="5"/>
  <c r="K196" i="5"/>
  <c r="K184" i="5"/>
  <c r="K172" i="5"/>
  <c r="K160" i="5"/>
  <c r="K148" i="5"/>
  <c r="K136" i="5"/>
  <c r="K124" i="5"/>
  <c r="K112" i="5"/>
  <c r="K100" i="5"/>
  <c r="K88" i="5"/>
  <c r="K76" i="5"/>
  <c r="K64" i="5"/>
  <c r="K52" i="5"/>
  <c r="K40" i="5"/>
  <c r="K28" i="5"/>
  <c r="K16" i="5"/>
  <c r="K4" i="5"/>
  <c r="K8" i="5"/>
  <c r="K427" i="5"/>
  <c r="K367" i="5"/>
  <c r="K307" i="5"/>
  <c r="K447" i="5"/>
  <c r="K435" i="5"/>
  <c r="K423" i="5"/>
  <c r="K411" i="5"/>
  <c r="K399" i="5"/>
  <c r="K387" i="5"/>
  <c r="K375" i="5"/>
  <c r="K363" i="5"/>
  <c r="K351" i="5"/>
  <c r="K339" i="5"/>
  <c r="K327" i="5"/>
  <c r="K315" i="5"/>
  <c r="K303" i="5"/>
  <c r="K291" i="5"/>
  <c r="K279" i="5"/>
  <c r="K267" i="5"/>
  <c r="K255" i="5"/>
  <c r="K243" i="5"/>
  <c r="K231" i="5"/>
  <c r="K219" i="5"/>
  <c r="K207" i="5"/>
  <c r="K195" i="5"/>
  <c r="K183" i="5"/>
  <c r="K171" i="5"/>
  <c r="K159" i="5"/>
  <c r="K147" i="5"/>
  <c r="K135" i="5"/>
  <c r="K123" i="5"/>
  <c r="K111" i="5"/>
  <c r="K99" i="5"/>
  <c r="K87" i="5"/>
  <c r="K75" i="5"/>
  <c r="K63" i="5"/>
  <c r="K51" i="5"/>
  <c r="K39" i="5"/>
  <c r="K27" i="5"/>
  <c r="K15" i="5"/>
  <c r="K3" i="5"/>
  <c r="K13" i="5"/>
  <c r="K446" i="5"/>
  <c r="K434" i="5"/>
  <c r="K422" i="5"/>
  <c r="K410" i="5"/>
  <c r="K398" i="5"/>
  <c r="K386" i="5"/>
  <c r="K374" i="5"/>
  <c r="K362" i="5"/>
  <c r="K350" i="5"/>
  <c r="K338" i="5"/>
  <c r="K326" i="5"/>
  <c r="K314" i="5"/>
  <c r="K302" i="5"/>
  <c r="K290" i="5"/>
  <c r="K278" i="5"/>
  <c r="K266" i="5"/>
  <c r="K254" i="5"/>
  <c r="K242" i="5"/>
  <c r="K230" i="5"/>
  <c r="K218" i="5"/>
  <c r="K206" i="5"/>
  <c r="K194" i="5"/>
  <c r="K182" i="5"/>
  <c r="K170" i="5"/>
  <c r="K158" i="5"/>
  <c r="K146" i="5"/>
  <c r="K134" i="5"/>
  <c r="K122" i="5"/>
  <c r="K110" i="5"/>
  <c r="K98" i="5"/>
  <c r="K86" i="5"/>
  <c r="K74" i="5"/>
  <c r="K62" i="5"/>
  <c r="K50" i="5"/>
  <c r="K38" i="5"/>
  <c r="K26" i="5"/>
  <c r="K14" i="5"/>
  <c r="K2" i="5"/>
  <c r="K433" i="5"/>
  <c r="K421" i="5"/>
  <c r="K409" i="5"/>
  <c r="K397" i="5"/>
  <c r="K385" i="5"/>
  <c r="K361" i="5"/>
  <c r="K349" i="5"/>
  <c r="K325" i="5"/>
  <c r="K301" i="5"/>
  <c r="K277" i="5"/>
  <c r="K253" i="5"/>
  <c r="K229" i="5"/>
  <c r="K217" i="5"/>
  <c r="K205" i="5"/>
  <c r="K193" i="5"/>
  <c r="K181" i="5"/>
  <c r="K169" i="5"/>
  <c r="K157" i="5"/>
  <c r="K145" i="5"/>
  <c r="K133" i="5"/>
  <c r="K121" i="5"/>
  <c r="K97" i="5"/>
  <c r="K85" i="5"/>
  <c r="K73" i="5"/>
  <c r="K61" i="5"/>
  <c r="K49" i="5"/>
  <c r="K37" i="5"/>
  <c r="K25" i="5"/>
  <c r="K445" i="5"/>
  <c r="K373" i="5"/>
  <c r="K337" i="5"/>
  <c r="K313" i="5"/>
  <c r="K289" i="5"/>
  <c r="K265" i="5"/>
  <c r="K241" i="5"/>
  <c r="K109" i="5"/>
  <c r="K11" i="5"/>
  <c r="K442" i="5"/>
  <c r="K430" i="5"/>
  <c r="K418" i="5"/>
  <c r="K406" i="5"/>
  <c r="K394" i="5"/>
  <c r="K382" i="5"/>
  <c r="K370" i="5"/>
  <c r="K358" i="5"/>
  <c r="K346" i="5"/>
  <c r="K334" i="5"/>
  <c r="K322" i="5"/>
  <c r="K310" i="5"/>
  <c r="K298" i="5"/>
  <c r="K286" i="5"/>
  <c r="K274" i="5"/>
  <c r="K262" i="5"/>
  <c r="K250" i="5"/>
  <c r="K238" i="5"/>
  <c r="K226" i="5"/>
  <c r="K214" i="5"/>
  <c r="K202" i="5"/>
  <c r="K190" i="5"/>
  <c r="K178" i="5"/>
  <c r="K166" i="5"/>
  <c r="K154" i="5"/>
  <c r="K142" i="5"/>
  <c r="K130" i="5"/>
  <c r="K118" i="5"/>
  <c r="K106" i="5"/>
  <c r="K94" i="5"/>
  <c r="K82" i="5"/>
  <c r="K70" i="5"/>
  <c r="K58" i="5"/>
  <c r="K46" i="5"/>
  <c r="K34" i="5"/>
  <c r="K22" i="5"/>
  <c r="K441" i="5"/>
  <c r="K429" i="5"/>
  <c r="K417" i="5"/>
  <c r="K405" i="5"/>
  <c r="K393" i="5"/>
  <c r="K381" i="5"/>
  <c r="K369" i="5"/>
  <c r="K357" i="5"/>
  <c r="K345" i="5"/>
  <c r="K333" i="5"/>
  <c r="K321" i="5"/>
  <c r="K309" i="5"/>
  <c r="K297" i="5"/>
  <c r="K285" i="5"/>
  <c r="K273" i="5"/>
  <c r="K261" i="5"/>
  <c r="K249" i="5"/>
  <c r="K237" i="5"/>
  <c r="K225" i="5"/>
  <c r="K213" i="5"/>
  <c r="K201" i="5"/>
  <c r="K189" i="5"/>
  <c r="K177" i="5"/>
  <c r="K165" i="5"/>
  <c r="K153" i="5"/>
  <c r="K141" i="5"/>
  <c r="K129" i="5"/>
  <c r="K117" i="5"/>
  <c r="K105" i="5"/>
  <c r="K93" i="5"/>
  <c r="K81" i="5"/>
  <c r="K69" i="5"/>
  <c r="K57" i="5"/>
  <c r="K45" i="5"/>
  <c r="K33" i="5"/>
  <c r="K21" i="5"/>
  <c r="K440" i="5"/>
  <c r="K428" i="5"/>
  <c r="K416" i="5"/>
  <c r="K404" i="5"/>
  <c r="K392" i="5"/>
  <c r="K380" i="5"/>
  <c r="K368" i="5"/>
  <c r="K356" i="5"/>
  <c r="K344" i="5"/>
  <c r="K332" i="5"/>
  <c r="K320" i="5"/>
  <c r="K308" i="5"/>
  <c r="K296" i="5"/>
  <c r="K284" i="5"/>
  <c r="K272" i="5"/>
  <c r="K260" i="5"/>
  <c r="K248" i="5"/>
  <c r="K236" i="5"/>
  <c r="K224" i="5"/>
  <c r="K212" i="5"/>
  <c r="K200" i="5"/>
  <c r="K188" i="5"/>
  <c r="K176" i="5"/>
  <c r="K164" i="5"/>
  <c r="K152" i="5"/>
  <c r="K140" i="5"/>
  <c r="K128" i="5"/>
  <c r="K116" i="5"/>
  <c r="K104" i="5"/>
  <c r="K92" i="5"/>
  <c r="K80" i="5"/>
  <c r="K68" i="5"/>
  <c r="K56" i="5"/>
  <c r="K44" i="5"/>
  <c r="K32" i="5"/>
  <c r="K20" i="5"/>
  <c r="K7" i="5"/>
  <c r="K437" i="5"/>
  <c r="K401" i="5"/>
  <c r="K365" i="5"/>
  <c r="K329" i="5"/>
  <c r="K293" i="5"/>
  <c r="K233" i="5"/>
  <c r="K197" i="5"/>
  <c r="K161" i="5"/>
  <c r="K125" i="5"/>
  <c r="K89" i="5"/>
  <c r="K53" i="5"/>
  <c r="K29" i="5"/>
  <c r="K449" i="5"/>
  <c r="K413" i="5"/>
  <c r="K377" i="5"/>
  <c r="K341" i="5"/>
  <c r="K305" i="5"/>
  <c r="K281" i="5"/>
  <c r="K257" i="5"/>
  <c r="K209" i="5"/>
  <c r="K173" i="5"/>
  <c r="K137" i="5"/>
  <c r="K113" i="5"/>
  <c r="K77" i="5"/>
  <c r="K17" i="5"/>
  <c r="K389" i="5"/>
  <c r="K353" i="5"/>
  <c r="K317" i="5"/>
  <c r="K269" i="5"/>
  <c r="K245" i="5"/>
  <c r="K221" i="5"/>
  <c r="K185" i="5"/>
  <c r="K149" i="5"/>
  <c r="K101" i="5"/>
  <c r="K65" i="5"/>
  <c r="J109" i="2"/>
  <c r="J444" i="2"/>
  <c r="J121" i="2"/>
  <c r="J13" i="2"/>
  <c r="J73" i="2"/>
  <c r="J97" i="2"/>
  <c r="J85" i="2"/>
  <c r="J49" i="2"/>
  <c r="J528" i="2"/>
  <c r="J408" i="2"/>
  <c r="J312" i="2"/>
  <c r="J252" i="2"/>
  <c r="J240" i="2"/>
  <c r="J204" i="2"/>
  <c r="J180" i="2"/>
  <c r="J168" i="2"/>
  <c r="J144" i="2"/>
  <c r="J120" i="2"/>
  <c r="J96" i="2"/>
  <c r="J84" i="2"/>
  <c r="J72" i="2"/>
  <c r="J60" i="2"/>
  <c r="J48" i="2"/>
  <c r="J36" i="2"/>
  <c r="J24" i="2"/>
  <c r="J12" i="2"/>
  <c r="J551" i="2"/>
  <c r="J539" i="2"/>
  <c r="J527" i="2"/>
  <c r="J515" i="2"/>
  <c r="J503" i="2"/>
  <c r="J491" i="2"/>
  <c r="J479" i="2"/>
  <c r="J467" i="2"/>
  <c r="J455" i="2"/>
  <c r="J443" i="2"/>
  <c r="J431" i="2"/>
  <c r="J419" i="2"/>
  <c r="J407" i="2"/>
  <c r="J395" i="2"/>
  <c r="J383" i="2"/>
  <c r="J371" i="2"/>
  <c r="J359" i="2"/>
  <c r="J347" i="2"/>
  <c r="J335" i="2"/>
  <c r="J323" i="2"/>
  <c r="J311" i="2"/>
  <c r="J299" i="2"/>
  <c r="J287" i="2"/>
  <c r="J275" i="2"/>
  <c r="J263" i="2"/>
  <c r="J251" i="2"/>
  <c r="J239" i="2"/>
  <c r="J227" i="2"/>
  <c r="J215" i="2"/>
  <c r="J203" i="2"/>
  <c r="J191" i="2"/>
  <c r="J179" i="2"/>
  <c r="J167" i="2"/>
  <c r="J155" i="2"/>
  <c r="J143" i="2"/>
  <c r="J131" i="2"/>
  <c r="J119" i="2"/>
  <c r="J107" i="2"/>
  <c r="J95" i="2"/>
  <c r="J83" i="2"/>
  <c r="J71" i="2"/>
  <c r="J59" i="2"/>
  <c r="J47" i="2"/>
  <c r="J35" i="2"/>
  <c r="J23" i="2"/>
  <c r="J11" i="2"/>
  <c r="J37" i="2"/>
  <c r="J480" i="2"/>
  <c r="J372" i="2"/>
  <c r="J264" i="2"/>
  <c r="J228" i="2"/>
  <c r="J216" i="2"/>
  <c r="J192" i="2"/>
  <c r="J156" i="2"/>
  <c r="J132" i="2"/>
  <c r="J108" i="2"/>
  <c r="J550" i="2"/>
  <c r="J538" i="2"/>
  <c r="J526" i="2"/>
  <c r="J514" i="2"/>
  <c r="J502" i="2"/>
  <c r="J490" i="2"/>
  <c r="J478" i="2"/>
  <c r="J466" i="2"/>
  <c r="J454" i="2"/>
  <c r="J442" i="2"/>
  <c r="J430" i="2"/>
  <c r="J418" i="2"/>
  <c r="J406" i="2"/>
  <c r="J394" i="2"/>
  <c r="J382" i="2"/>
  <c r="J370" i="2"/>
  <c r="J358" i="2"/>
  <c r="J346" i="2"/>
  <c r="J334" i="2"/>
  <c r="J322" i="2"/>
  <c r="J310" i="2"/>
  <c r="J298" i="2"/>
  <c r="J286" i="2"/>
  <c r="J274" i="2"/>
  <c r="J262" i="2"/>
  <c r="J250" i="2"/>
  <c r="J238" i="2"/>
  <c r="J226" i="2"/>
  <c r="J214" i="2"/>
  <c r="J202" i="2"/>
  <c r="J190" i="2"/>
  <c r="J178" i="2"/>
  <c r="J166" i="2"/>
  <c r="J154" i="2"/>
  <c r="J142" i="2"/>
  <c r="J130" i="2"/>
  <c r="J118" i="2"/>
  <c r="J106" i="2"/>
  <c r="J94" i="2"/>
  <c r="J82" i="2"/>
  <c r="J70" i="2"/>
  <c r="J58" i="2"/>
  <c r="J46" i="2"/>
  <c r="J34" i="2"/>
  <c r="J10" i="2"/>
  <c r="J61" i="2"/>
  <c r="J516" i="2"/>
  <c r="J420" i="2"/>
  <c r="J324" i="2"/>
  <c r="J525" i="2"/>
  <c r="J477" i="2"/>
  <c r="J417" i="2"/>
  <c r="J381" i="2"/>
  <c r="J321" i="2"/>
  <c r="J261" i="2"/>
  <c r="J201" i="2"/>
  <c r="J153" i="2"/>
  <c r="J105" i="2"/>
  <c r="J57" i="2"/>
  <c r="J45" i="2"/>
  <c r="J33" i="2"/>
  <c r="J21" i="2"/>
  <c r="J9" i="2"/>
  <c r="J548" i="2"/>
  <c r="J536" i="2"/>
  <c r="J524" i="2"/>
  <c r="J512" i="2"/>
  <c r="J500" i="2"/>
  <c r="J488" i="2"/>
  <c r="J476" i="2"/>
  <c r="J464" i="2"/>
  <c r="J452" i="2"/>
  <c r="J440" i="2"/>
  <c r="J428" i="2"/>
  <c r="J416" i="2"/>
  <c r="J404" i="2"/>
  <c r="J392" i="2"/>
  <c r="J380" i="2"/>
  <c r="J368" i="2"/>
  <c r="J356" i="2"/>
  <c r="J344" i="2"/>
  <c r="J332" i="2"/>
  <c r="J320" i="2"/>
  <c r="J308" i="2"/>
  <c r="J296" i="2"/>
  <c r="J284" i="2"/>
  <c r="J272" i="2"/>
  <c r="J260" i="2"/>
  <c r="J248" i="2"/>
  <c r="J236" i="2"/>
  <c r="J224" i="2"/>
  <c r="J212" i="2"/>
  <c r="J200" i="2"/>
  <c r="J188" i="2"/>
  <c r="J176" i="2"/>
  <c r="J164" i="2"/>
  <c r="J152" i="2"/>
  <c r="J140" i="2"/>
  <c r="J128" i="2"/>
  <c r="J116" i="2"/>
  <c r="J104" i="2"/>
  <c r="J92" i="2"/>
  <c r="J80" i="2"/>
  <c r="J68" i="2"/>
  <c r="J56" i="2"/>
  <c r="J44" i="2"/>
  <c r="J32" i="2"/>
  <c r="J20" i="2"/>
  <c r="J8" i="2"/>
  <c r="J504" i="2"/>
  <c r="J396" i="2"/>
  <c r="J300" i="2"/>
  <c r="J513" i="2"/>
  <c r="J441" i="2"/>
  <c r="J369" i="2"/>
  <c r="J297" i="2"/>
  <c r="J249" i="2"/>
  <c r="J189" i="2"/>
  <c r="J117" i="2"/>
  <c r="J69" i="2"/>
  <c r="J535" i="2"/>
  <c r="J523" i="2"/>
  <c r="J511" i="2"/>
  <c r="J499" i="2"/>
  <c r="J487" i="2"/>
  <c r="J475" i="2"/>
  <c r="J463" i="2"/>
  <c r="J451" i="2"/>
  <c r="J439" i="2"/>
  <c r="J427" i="2"/>
  <c r="J415" i="2"/>
  <c r="J403" i="2"/>
  <c r="J391" i="2"/>
  <c r="J379" i="2"/>
  <c r="J367" i="2"/>
  <c r="J355" i="2"/>
  <c r="J343" i="2"/>
  <c r="J331" i="2"/>
  <c r="J319" i="2"/>
  <c r="J307" i="2"/>
  <c r="J295" i="2"/>
  <c r="J283" i="2"/>
  <c r="J271" i="2"/>
  <c r="J259" i="2"/>
  <c r="J247" i="2"/>
  <c r="J235" i="2"/>
  <c r="J223" i="2"/>
  <c r="J211" i="2"/>
  <c r="J199" i="2"/>
  <c r="J187" i="2"/>
  <c r="J175" i="2"/>
  <c r="J163" i="2"/>
  <c r="J151" i="2"/>
  <c r="J139" i="2"/>
  <c r="J127" i="2"/>
  <c r="J115" i="2"/>
  <c r="J103" i="2"/>
  <c r="J91" i="2"/>
  <c r="J79" i="2"/>
  <c r="J67" i="2"/>
  <c r="J55" i="2"/>
  <c r="J43" i="2"/>
  <c r="J31" i="2"/>
  <c r="J19" i="2"/>
  <c r="J7" i="2"/>
  <c r="J540" i="2"/>
  <c r="J432" i="2"/>
  <c r="J276" i="2"/>
  <c r="J465" i="2"/>
  <c r="J393" i="2"/>
  <c r="J333" i="2"/>
  <c r="J273" i="2"/>
  <c r="J213" i="2"/>
  <c r="J165" i="2"/>
  <c r="J129" i="2"/>
  <c r="J81" i="2"/>
  <c r="J546" i="2"/>
  <c r="J534" i="2"/>
  <c r="J522" i="2"/>
  <c r="J510" i="2"/>
  <c r="J498" i="2"/>
  <c r="J486" i="2"/>
  <c r="J474" i="2"/>
  <c r="J462" i="2"/>
  <c r="J450" i="2"/>
  <c r="J438" i="2"/>
  <c r="J426" i="2"/>
  <c r="J414" i="2"/>
  <c r="J402" i="2"/>
  <c r="J390" i="2"/>
  <c r="J378" i="2"/>
  <c r="J366" i="2"/>
  <c r="J354" i="2"/>
  <c r="J342" i="2"/>
  <c r="J330" i="2"/>
  <c r="J318" i="2"/>
  <c r="J306" i="2"/>
  <c r="J294" i="2"/>
  <c r="J282" i="2"/>
  <c r="J270" i="2"/>
  <c r="J258" i="2"/>
  <c r="J246" i="2"/>
  <c r="J234" i="2"/>
  <c r="J222" i="2"/>
  <c r="J210" i="2"/>
  <c r="J198" i="2"/>
  <c r="J186" i="2"/>
  <c r="J174" i="2"/>
  <c r="J162" i="2"/>
  <c r="J150" i="2"/>
  <c r="J138" i="2"/>
  <c r="J126" i="2"/>
  <c r="J114" i="2"/>
  <c r="J102" i="2"/>
  <c r="J90" i="2"/>
  <c r="J78" i="2"/>
  <c r="J66" i="2"/>
  <c r="J54" i="2"/>
  <c r="J42" i="2"/>
  <c r="J30" i="2"/>
  <c r="J18" i="2"/>
  <c r="J6" i="2"/>
  <c r="J25" i="2"/>
  <c r="J468" i="2"/>
  <c r="J336" i="2"/>
  <c r="J537" i="2"/>
  <c r="J453" i="2"/>
  <c r="J405" i="2"/>
  <c r="J345" i="2"/>
  <c r="J285" i="2"/>
  <c r="J237" i="2"/>
  <c r="J177" i="2"/>
  <c r="J141" i="2"/>
  <c r="J93" i="2"/>
  <c r="J547" i="2"/>
  <c r="J545" i="2"/>
  <c r="J533" i="2"/>
  <c r="J521" i="2"/>
  <c r="J509" i="2"/>
  <c r="J497" i="2"/>
  <c r="J485" i="2"/>
  <c r="J473" i="2"/>
  <c r="J461" i="2"/>
  <c r="J449" i="2"/>
  <c r="J437" i="2"/>
  <c r="J425" i="2"/>
  <c r="J413" i="2"/>
  <c r="J401" i="2"/>
  <c r="J389" i="2"/>
  <c r="J377" i="2"/>
  <c r="J365" i="2"/>
  <c r="J353" i="2"/>
  <c r="J341" i="2"/>
  <c r="J329" i="2"/>
  <c r="J317" i="2"/>
  <c r="J305" i="2"/>
  <c r="J293" i="2"/>
  <c r="J281" i="2"/>
  <c r="J269" i="2"/>
  <c r="J257" i="2"/>
  <c r="J245" i="2"/>
  <c r="J233" i="2"/>
  <c r="J221" i="2"/>
  <c r="J209" i="2"/>
  <c r="J197" i="2"/>
  <c r="J185" i="2"/>
  <c r="J173" i="2"/>
  <c r="J161" i="2"/>
  <c r="J149" i="2"/>
  <c r="J137" i="2"/>
  <c r="J125" i="2"/>
  <c r="J113" i="2"/>
  <c r="J101" i="2"/>
  <c r="J89" i="2"/>
  <c r="J77" i="2"/>
  <c r="J65" i="2"/>
  <c r="J53" i="2"/>
  <c r="J41" i="2"/>
  <c r="J29" i="2"/>
  <c r="J17" i="2"/>
  <c r="J5" i="2"/>
  <c r="J348" i="2"/>
  <c r="J501" i="2"/>
  <c r="J429" i="2"/>
  <c r="J357" i="2"/>
  <c r="J309" i="2"/>
  <c r="J225" i="2"/>
  <c r="J544" i="2"/>
  <c r="J532" i="2"/>
  <c r="J520" i="2"/>
  <c r="J508" i="2"/>
  <c r="J496" i="2"/>
  <c r="J484" i="2"/>
  <c r="J472" i="2"/>
  <c r="J460" i="2"/>
  <c r="J448" i="2"/>
  <c r="J436" i="2"/>
  <c r="J424" i="2"/>
  <c r="J412" i="2"/>
  <c r="J400" i="2"/>
  <c r="J388" i="2"/>
  <c r="J376" i="2"/>
  <c r="J364" i="2"/>
  <c r="J352" i="2"/>
  <c r="J340" i="2"/>
  <c r="J328" i="2"/>
  <c r="J316" i="2"/>
  <c r="J304" i="2"/>
  <c r="J292" i="2"/>
  <c r="J280" i="2"/>
  <c r="J268" i="2"/>
  <c r="J256" i="2"/>
  <c r="J244" i="2"/>
  <c r="J232" i="2"/>
  <c r="J220" i="2"/>
  <c r="J208" i="2"/>
  <c r="J196" i="2"/>
  <c r="J184" i="2"/>
  <c r="J172" i="2"/>
  <c r="J160" i="2"/>
  <c r="J148" i="2"/>
  <c r="J136" i="2"/>
  <c r="J124" i="2"/>
  <c r="J112" i="2"/>
  <c r="J100" i="2"/>
  <c r="J88" i="2"/>
  <c r="J76" i="2"/>
  <c r="J64" i="2"/>
  <c r="J52" i="2"/>
  <c r="J40" i="2"/>
  <c r="J28" i="2"/>
  <c r="J16" i="2"/>
  <c r="J4" i="2"/>
  <c r="J456" i="2"/>
  <c r="J360" i="2"/>
  <c r="J549" i="2"/>
  <c r="J543" i="2"/>
  <c r="J519" i="2"/>
  <c r="J495" i="2"/>
  <c r="J459" i="2"/>
  <c r="J447" i="2"/>
  <c r="J435" i="2"/>
  <c r="J423" i="2"/>
  <c r="J411" i="2"/>
  <c r="J399" i="2"/>
  <c r="J387" i="2"/>
  <c r="J375" i="2"/>
  <c r="J363" i="2"/>
  <c r="J351" i="2"/>
  <c r="J339" i="2"/>
  <c r="J327" i="2"/>
  <c r="J315" i="2"/>
  <c r="J303" i="2"/>
  <c r="J291" i="2"/>
  <c r="J279" i="2"/>
  <c r="J267" i="2"/>
  <c r="J255" i="2"/>
  <c r="J243" i="2"/>
  <c r="J231" i="2"/>
  <c r="J219" i="2"/>
  <c r="J207" i="2"/>
  <c r="J195" i="2"/>
  <c r="J183" i="2"/>
  <c r="J171" i="2"/>
  <c r="J159" i="2"/>
  <c r="J147" i="2"/>
  <c r="J135" i="2"/>
  <c r="J123" i="2"/>
  <c r="J111" i="2"/>
  <c r="J99" i="2"/>
  <c r="J87" i="2"/>
  <c r="J75" i="2"/>
  <c r="J63" i="2"/>
  <c r="J51" i="2"/>
  <c r="J39" i="2"/>
  <c r="J27" i="2"/>
  <c r="J15" i="2"/>
  <c r="J3" i="2"/>
  <c r="J492" i="2"/>
  <c r="J384" i="2"/>
  <c r="J288" i="2"/>
  <c r="J489" i="2"/>
  <c r="J531" i="2"/>
  <c r="J507" i="2"/>
  <c r="J483" i="2"/>
  <c r="J471" i="2"/>
  <c r="J542" i="2"/>
  <c r="J530" i="2"/>
  <c r="J518" i="2"/>
  <c r="J506" i="2"/>
  <c r="J494" i="2"/>
  <c r="J482" i="2"/>
  <c r="J470" i="2"/>
  <c r="J458" i="2"/>
  <c r="J446" i="2"/>
  <c r="J434" i="2"/>
  <c r="J422" i="2"/>
  <c r="J410" i="2"/>
  <c r="J398" i="2"/>
  <c r="J386" i="2"/>
  <c r="J374" i="2"/>
  <c r="J362" i="2"/>
  <c r="J350" i="2"/>
  <c r="J338" i="2"/>
  <c r="J326" i="2"/>
  <c r="J314" i="2"/>
  <c r="J302" i="2"/>
  <c r="J290" i="2"/>
  <c r="J278" i="2"/>
  <c r="J266" i="2"/>
  <c r="J254" i="2"/>
  <c r="J242" i="2"/>
  <c r="J230" i="2"/>
  <c r="J218" i="2"/>
  <c r="J206" i="2"/>
  <c r="J194" i="2"/>
  <c r="J182" i="2"/>
  <c r="J170" i="2"/>
  <c r="J158" i="2"/>
  <c r="J146" i="2"/>
  <c r="J134" i="2"/>
  <c r="J122" i="2"/>
  <c r="J110" i="2"/>
  <c r="J98" i="2"/>
  <c r="J86" i="2"/>
  <c r="J74" i="2"/>
  <c r="J62" i="2"/>
  <c r="J50" i="2"/>
  <c r="J38" i="2"/>
  <c r="J26" i="2"/>
  <c r="J14" i="2"/>
  <c r="J2" i="2"/>
  <c r="J541" i="2"/>
  <c r="J517" i="2"/>
  <c r="J505" i="2"/>
  <c r="J481" i="2"/>
  <c r="J469" i="2"/>
  <c r="J457" i="2"/>
  <c r="J433" i="2"/>
  <c r="J409" i="2"/>
  <c r="J349" i="2"/>
  <c r="J325" i="2"/>
  <c r="J301" i="2"/>
  <c r="J277" i="2"/>
  <c r="J253" i="2"/>
  <c r="J169" i="2"/>
  <c r="J157" i="2"/>
  <c r="J145" i="2"/>
  <c r="J133" i="2"/>
  <c r="J529" i="2"/>
  <c r="J421" i="2"/>
  <c r="J397" i="2"/>
  <c r="J373" i="2"/>
  <c r="J337" i="2"/>
  <c r="J289" i="2"/>
  <c r="J265" i="2"/>
  <c r="J229" i="2"/>
  <c r="J217" i="2"/>
  <c r="J181" i="2"/>
  <c r="J493" i="2"/>
  <c r="J445" i="2"/>
  <c r="J385" i="2"/>
  <c r="J361" i="2"/>
  <c r="J313" i="2"/>
  <c r="J241" i="2"/>
  <c r="J205" i="2"/>
  <c r="J193" i="2"/>
  <c r="J22" i="2"/>
</calcChain>
</file>

<file path=xl/sharedStrings.xml><?xml version="1.0" encoding="utf-8"?>
<sst xmlns="http://schemas.openxmlformats.org/spreadsheetml/2006/main" count="10727" uniqueCount="844">
  <si>
    <t>Name</t>
  </si>
  <si>
    <t>Email</t>
  </si>
  <si>
    <t>Country</t>
  </si>
  <si>
    <t>Session</t>
  </si>
  <si>
    <t>Arrival Time</t>
  </si>
  <si>
    <t>Seat</t>
  </si>
  <si>
    <t>Food Preference</t>
  </si>
  <si>
    <t>Role</t>
  </si>
  <si>
    <t>Jordan Smith</t>
  </si>
  <si>
    <t>jordan.smith783@example.com</t>
  </si>
  <si>
    <t>United States</t>
  </si>
  <si>
    <t>Training: Dashboard Design</t>
  </si>
  <si>
    <t>10A</t>
  </si>
  <si>
    <t>Vegetarian</t>
  </si>
  <si>
    <t>VIP</t>
  </si>
  <si>
    <t>Riley Allen</t>
  </si>
  <si>
    <t>riley.allen285@example.com</t>
  </si>
  <si>
    <t xml:space="preserve"> </t>
  </si>
  <si>
    <t>10B</t>
  </si>
  <si>
    <t>Speaker</t>
  </si>
  <si>
    <t>Morgan Hall</t>
  </si>
  <si>
    <t>morgan.hall123@example.com</t>
  </si>
  <si>
    <t>Sponsor</t>
  </si>
  <si>
    <t>Jesse Clark</t>
  </si>
  <si>
    <t>jesse.clark592@example.com</t>
  </si>
  <si>
    <t>France</t>
  </si>
  <si>
    <t>Kosher</t>
  </si>
  <si>
    <t>Chris Hall</t>
  </si>
  <si>
    <t>chris.hall470@example.com</t>
  </si>
  <si>
    <t>None</t>
  </si>
  <si>
    <t>Taylor Clark</t>
  </si>
  <si>
    <t>taylor.clark735@example.com</t>
  </si>
  <si>
    <t>Germany</t>
  </si>
  <si>
    <t>Taylor Hall</t>
  </si>
  <si>
    <t>taylor.hall935@example.com</t>
  </si>
  <si>
    <t>Canada</t>
  </si>
  <si>
    <t>10C</t>
  </si>
  <si>
    <t>Attendee</t>
  </si>
  <si>
    <t>Drew Allen</t>
  </si>
  <si>
    <t>drew.allen56@example.com</t>
  </si>
  <si>
    <t>11A</t>
  </si>
  <si>
    <t>Morgan Wilson</t>
  </si>
  <si>
    <t>morgan.wilson271@example.com</t>
  </si>
  <si>
    <t>Keynote: Future of Data</t>
  </si>
  <si>
    <t>Alex Clark</t>
  </si>
  <si>
    <t>alex.clark268@example.com</t>
  </si>
  <si>
    <t>Jamie Clark</t>
  </si>
  <si>
    <t>jamie.clark442@example.com</t>
  </si>
  <si>
    <t>Workshop: Excel Mastery</t>
  </si>
  <si>
    <t>11B</t>
  </si>
  <si>
    <t>Vegan</t>
  </si>
  <si>
    <t>Riley Brown</t>
  </si>
  <si>
    <t>riley.brown482@example.com</t>
  </si>
  <si>
    <t>Brazil</t>
  </si>
  <si>
    <t>11C</t>
  </si>
  <si>
    <t>drew.allen187@example.com</t>
  </si>
  <si>
    <t>jordan.smith391@example.com</t>
  </si>
  <si>
    <t>Casey Lee</t>
  </si>
  <si>
    <t>casey.lee206@example.com</t>
  </si>
  <si>
    <t>Riley Johnson</t>
  </si>
  <si>
    <t>riley.johnson240@example.com</t>
  </si>
  <si>
    <t>11D</t>
  </si>
  <si>
    <t>Jamie Smith</t>
  </si>
  <si>
    <t>jamie.smith48@example.com</t>
  </si>
  <si>
    <t>Casey Allen</t>
  </si>
  <si>
    <t>casey.allen429@example.com</t>
  </si>
  <si>
    <t>India</t>
  </si>
  <si>
    <t>Morgan Clark</t>
  </si>
  <si>
    <t>morgan.clark774@example.com</t>
  </si>
  <si>
    <t>Webinar: AI Ethics</t>
  </si>
  <si>
    <t>12A</t>
  </si>
  <si>
    <t>Taylor Smith</t>
  </si>
  <si>
    <t>taylor.smith755@example.com</t>
  </si>
  <si>
    <t>12D</t>
  </si>
  <si>
    <t>Chris Clark</t>
  </si>
  <si>
    <t>chris.clark783@example.com</t>
  </si>
  <si>
    <t>Australia</t>
  </si>
  <si>
    <t>Panel: Women in Tech</t>
  </si>
  <si>
    <t>13C</t>
  </si>
  <si>
    <t>Casey Hall</t>
  </si>
  <si>
    <t>casey.hall845@example.com</t>
  </si>
  <si>
    <t>Chris Walker</t>
  </si>
  <si>
    <t>chris.walker565@example.com</t>
  </si>
  <si>
    <t>Jesse Johnson</t>
  </si>
  <si>
    <t>jesse.johnson655@example.com</t>
  </si>
  <si>
    <t>13D</t>
  </si>
  <si>
    <t>Jordan Lewis</t>
  </si>
  <si>
    <t>jordan.lewis455@example.com</t>
  </si>
  <si>
    <t>14A</t>
  </si>
  <si>
    <t>Halal</t>
  </si>
  <si>
    <t>Jordan Brown</t>
  </si>
  <si>
    <t>jordan.brown914@example.com</t>
  </si>
  <si>
    <t>Alex Brown</t>
  </si>
  <si>
    <t>alex.brown701@example.com</t>
  </si>
  <si>
    <t>United Kingdom</t>
  </si>
  <si>
    <t>14B</t>
  </si>
  <si>
    <t>morgan.clark527@example.com</t>
  </si>
  <si>
    <t>Drew Lewis</t>
  </si>
  <si>
    <t>drew.lewis936@example.com</t>
  </si>
  <si>
    <t>Japan</t>
  </si>
  <si>
    <t>14C</t>
  </si>
  <si>
    <t>riley.allen171@example.com</t>
  </si>
  <si>
    <t>15A</t>
  </si>
  <si>
    <t>Jesse Allen</t>
  </si>
  <si>
    <t>jesse.allen407@example.com</t>
  </si>
  <si>
    <t>15C</t>
  </si>
  <si>
    <t>Jamie Wilson</t>
  </si>
  <si>
    <t>jamie.wilson129@example.com</t>
  </si>
  <si>
    <t>Jordan Lee</t>
  </si>
  <si>
    <t>jordan.lee280@example.com</t>
  </si>
  <si>
    <t>Nigeria</t>
  </si>
  <si>
    <t>15D</t>
  </si>
  <si>
    <t>Drew Wilson</t>
  </si>
  <si>
    <t>drew.wilson671@example.com</t>
  </si>
  <si>
    <t>riley.johnson765@example.com</t>
  </si>
  <si>
    <t>Taylor Wilson</t>
  </si>
  <si>
    <t>taylor.wilson529@example.com</t>
  </si>
  <si>
    <t>Morgan Lewis</t>
  </si>
  <si>
    <t>morgan.lewis504@example.com</t>
  </si>
  <si>
    <t>Jesse Lewis</t>
  </si>
  <si>
    <t>jesse.lewis635@example.com</t>
  </si>
  <si>
    <t>alex.brown798@example.com</t>
  </si>
  <si>
    <t>16A</t>
  </si>
  <si>
    <t>taylor.hall335@example.com</t>
  </si>
  <si>
    <t>casey.hall336@example.com</t>
  </si>
  <si>
    <t>Casey Lewis</t>
  </si>
  <si>
    <t>casey.lewis191@example.com</t>
  </si>
  <si>
    <t>jamie.wilson687@example.com</t>
  </si>
  <si>
    <t>16B</t>
  </si>
  <si>
    <t>morgan.wilson683@example.com</t>
  </si>
  <si>
    <t>casey.allen200@example.com</t>
  </si>
  <si>
    <t>Riley Walker</t>
  </si>
  <si>
    <t>riley.walker901@example.com</t>
  </si>
  <si>
    <t>Morgan Lee</t>
  </si>
  <si>
    <t>morgan.lee562@example.com</t>
  </si>
  <si>
    <t>16C</t>
  </si>
  <si>
    <t>Jesse Brown</t>
  </si>
  <si>
    <t>jesse.brown960@example.com</t>
  </si>
  <si>
    <t>Jordan Allen</t>
  </si>
  <si>
    <t>jordan.allen748@example.com</t>
  </si>
  <si>
    <t>drew.allen522@example.com</t>
  </si>
  <si>
    <t>16D</t>
  </si>
  <si>
    <t>alex.clark809@example.com</t>
  </si>
  <si>
    <t>17A</t>
  </si>
  <si>
    <t>drew.lewis696@example.com</t>
  </si>
  <si>
    <t>Taylor Brown</t>
  </si>
  <si>
    <t>taylor.brown842@example.com</t>
  </si>
  <si>
    <t>17B</t>
  </si>
  <si>
    <t>morgan.clark217@example.com</t>
  </si>
  <si>
    <t>Riley Clark</t>
  </si>
  <si>
    <t>riley.clark42@example.com</t>
  </si>
  <si>
    <t>17C</t>
  </si>
  <si>
    <t>taylor.brown941@example.com</t>
  </si>
  <si>
    <t>Casey Wilson</t>
  </si>
  <si>
    <t>casey.wilson458@example.com</t>
  </si>
  <si>
    <t>jesse.allen777@example.com</t>
  </si>
  <si>
    <t>17D</t>
  </si>
  <si>
    <t>Riley Hall</t>
  </si>
  <si>
    <t>riley.hall367@example.com</t>
  </si>
  <si>
    <t>18A</t>
  </si>
  <si>
    <t>Taylor Lewis</t>
  </si>
  <si>
    <t>taylor.lewis671@example.com</t>
  </si>
  <si>
    <t>Alex Hall</t>
  </si>
  <si>
    <t>alex.hall904@example.com</t>
  </si>
  <si>
    <t>18B</t>
  </si>
  <si>
    <t>taylor.lewis26@example.com</t>
  </si>
  <si>
    <t>Chris Johnson</t>
  </si>
  <si>
    <t>chris.johnson587@example.com</t>
  </si>
  <si>
    <t>Jordan Hall</t>
  </si>
  <si>
    <t>jordan.hall927@example.com</t>
  </si>
  <si>
    <t>18C</t>
  </si>
  <si>
    <t>Chris Allen</t>
  </si>
  <si>
    <t>chris.allen232@example.com</t>
  </si>
  <si>
    <t>jesse.allen904@example.com</t>
  </si>
  <si>
    <t>18D</t>
  </si>
  <si>
    <t>Morgan Brown</t>
  </si>
  <si>
    <t>morgan.brown473@example.com</t>
  </si>
  <si>
    <t>jesse.allen87@example.com</t>
  </si>
  <si>
    <t>Taylor Allen</t>
  </si>
  <si>
    <t>taylor.allen873@example.com</t>
  </si>
  <si>
    <t>19A</t>
  </si>
  <si>
    <t>Morgan Walker</t>
  </si>
  <si>
    <t>morgan.walker284@example.com</t>
  </si>
  <si>
    <t>19B</t>
  </si>
  <si>
    <t>drew.allen806@example.com</t>
  </si>
  <si>
    <t>riley.johnson434@example.com</t>
  </si>
  <si>
    <t>Alex Lewis</t>
  </si>
  <si>
    <t>alex.lewis450@example.com</t>
  </si>
  <si>
    <t>Casey Johnson</t>
  </si>
  <si>
    <t>casey.johnson9@example.com</t>
  </si>
  <si>
    <t>jesse.lewis677@example.com</t>
  </si>
  <si>
    <t>19C</t>
  </si>
  <si>
    <t>jordan.lewis363@example.com</t>
  </si>
  <si>
    <t>riley.walker779@example.com</t>
  </si>
  <si>
    <t>19D</t>
  </si>
  <si>
    <t>Jamie Lewis</t>
  </si>
  <si>
    <t>jamie.lewis475@example.com</t>
  </si>
  <si>
    <t>alex.brown363@example.com</t>
  </si>
  <si>
    <t>alex.hall509@example.com</t>
  </si>
  <si>
    <t>1A</t>
  </si>
  <si>
    <t>Jesse Lee</t>
  </si>
  <si>
    <t>jesse.lee580@example.com</t>
  </si>
  <si>
    <t>1C</t>
  </si>
  <si>
    <t>Drew Johnson</t>
  </si>
  <si>
    <t>drew.johnson788@example.com</t>
  </si>
  <si>
    <t>Chris Wilson</t>
  </si>
  <si>
    <t>chris.wilson739@example.com</t>
  </si>
  <si>
    <t>1D</t>
  </si>
  <si>
    <t>morgan.lee417@example.com</t>
  </si>
  <si>
    <t>Morgan Johnson</t>
  </si>
  <si>
    <t>morgan.johnson969@example.com</t>
  </si>
  <si>
    <t>riley.brown30@example.com</t>
  </si>
  <si>
    <t>Jordan Clark</t>
  </si>
  <si>
    <t>jordan.clark211@example.com</t>
  </si>
  <si>
    <t>20B</t>
  </si>
  <si>
    <t>drew.wilson386@example.com</t>
  </si>
  <si>
    <t>20C</t>
  </si>
  <si>
    <t>jesse.lewis824@example.com</t>
  </si>
  <si>
    <t>jesse.johnson771@example.com</t>
  </si>
  <si>
    <t>20D</t>
  </si>
  <si>
    <t>chris.allen895@example.com</t>
  </si>
  <si>
    <t>Drew Lee</t>
  </si>
  <si>
    <t>drew.lee970@example.com</t>
  </si>
  <si>
    <t>riley.johnson679@example.com</t>
  </si>
  <si>
    <t>21A</t>
  </si>
  <si>
    <t>jordan.brown455@example.com</t>
  </si>
  <si>
    <t>morgan.hall48@example.com</t>
  </si>
  <si>
    <t>Jordan Wilson</t>
  </si>
  <si>
    <t>jordan.wilson512@example.com</t>
  </si>
  <si>
    <t>21B</t>
  </si>
  <si>
    <t>casey.lewis703@example.com</t>
  </si>
  <si>
    <t>chris.clark526@example.com</t>
  </si>
  <si>
    <t>Jamie Brown</t>
  </si>
  <si>
    <t>jamie.brown738@example.com</t>
  </si>
  <si>
    <t>21D</t>
  </si>
  <si>
    <t>Jesse Hall</t>
  </si>
  <si>
    <t>jesse.hall978@example.com</t>
  </si>
  <si>
    <t>Taylor Lee</t>
  </si>
  <si>
    <t>taylor.lee371@example.com</t>
  </si>
  <si>
    <t>22A</t>
  </si>
  <si>
    <t>Morgan Smith</t>
  </si>
  <si>
    <t>morgan.smith73@example.com</t>
  </si>
  <si>
    <t>riley.walker327@example.com</t>
  </si>
  <si>
    <t>morgan.brown286@example.com</t>
  </si>
  <si>
    <t>jordan.smith306@example.com</t>
  </si>
  <si>
    <t>22D</t>
  </si>
  <si>
    <t>jordan.hall739@example.com</t>
  </si>
  <si>
    <t>riley.johnson347@example.com</t>
  </si>
  <si>
    <t>Riley Smith</t>
  </si>
  <si>
    <t>riley.smith651@example.com</t>
  </si>
  <si>
    <t>23A</t>
  </si>
  <si>
    <t>riley.allen577@example.com</t>
  </si>
  <si>
    <t>riley.brown481@example.com</t>
  </si>
  <si>
    <t>Taylor Walker</t>
  </si>
  <si>
    <t>taylor.walker296@example.com</t>
  </si>
  <si>
    <t>Jamie Walker</t>
  </si>
  <si>
    <t>jamie.walker609@example.com</t>
  </si>
  <si>
    <t>23B</t>
  </si>
  <si>
    <t>casey.allen76@example.com</t>
  </si>
  <si>
    <t>jordan.allen520@example.com</t>
  </si>
  <si>
    <t>23C</t>
  </si>
  <si>
    <t>morgan.brown791@example.com</t>
  </si>
  <si>
    <t>jamie.wilson342@example.com</t>
  </si>
  <si>
    <t>Alex Wilson</t>
  </si>
  <si>
    <t>alex.wilson853@example.com</t>
  </si>
  <si>
    <t>jesse.clark485@example.com</t>
  </si>
  <si>
    <t>23D</t>
  </si>
  <si>
    <t>Casey Walker</t>
  </si>
  <si>
    <t>casey.walker622@example.com</t>
  </si>
  <si>
    <t>riley.johnson232@example.com</t>
  </si>
  <si>
    <t>chris.johnson457@example.com</t>
  </si>
  <si>
    <t>jordan.lee357@example.com</t>
  </si>
  <si>
    <t>Chris Lee</t>
  </si>
  <si>
    <t>chris.lee860@example.com</t>
  </si>
  <si>
    <t>alex.lewis586@example.com</t>
  </si>
  <si>
    <t>24A</t>
  </si>
  <si>
    <t>taylor.hall37@example.com</t>
  </si>
  <si>
    <t>jesse.brown689@example.com</t>
  </si>
  <si>
    <t>24B</t>
  </si>
  <si>
    <t>morgan.johnson82@example.com</t>
  </si>
  <si>
    <t>casey.lee167@example.com</t>
  </si>
  <si>
    <t>taylor.allen695@example.com</t>
  </si>
  <si>
    <t>24C</t>
  </si>
  <si>
    <t>taylor.lee337@example.com</t>
  </si>
  <si>
    <t>alex.wilson293@example.com</t>
  </si>
  <si>
    <t>24D</t>
  </si>
  <si>
    <t>Alex Johnson</t>
  </si>
  <si>
    <t>alex.johnson505@example.com</t>
  </si>
  <si>
    <t>casey.lewis463@example.com</t>
  </si>
  <si>
    <t>casey.lewis462@example.com</t>
  </si>
  <si>
    <t>25A</t>
  </si>
  <si>
    <t>casey.hall327@example.com</t>
  </si>
  <si>
    <t>25B</t>
  </si>
  <si>
    <t>jesse.lewis354@example.com</t>
  </si>
  <si>
    <t>alex.wilson232@example.com</t>
  </si>
  <si>
    <t>25C</t>
  </si>
  <si>
    <t>morgan.walker450@example.com</t>
  </si>
  <si>
    <t>25D</t>
  </si>
  <si>
    <t>riley.smith294@example.com</t>
  </si>
  <si>
    <t>riley.clark247@example.com</t>
  </si>
  <si>
    <t>chris.allen499@example.com</t>
  </si>
  <si>
    <t>26A</t>
  </si>
  <si>
    <t>jamie.lewis742@example.com</t>
  </si>
  <si>
    <t>jamie.smith567@example.com</t>
  </si>
  <si>
    <t>jamie.walker998@example.com</t>
  </si>
  <si>
    <t>Drew Clark</t>
  </si>
  <si>
    <t>drew.clark841@example.com</t>
  </si>
  <si>
    <t>26B</t>
  </si>
  <si>
    <t>Jesse Smith</t>
  </si>
  <si>
    <t>jesse.smith573@example.com</t>
  </si>
  <si>
    <t>26C</t>
  </si>
  <si>
    <t>Casey Brown</t>
  </si>
  <si>
    <t>casey.brown250@example.com</t>
  </si>
  <si>
    <t>riley.clark574@example.com</t>
  </si>
  <si>
    <t>jesse.smith446@example.com</t>
  </si>
  <si>
    <t>casey.hall51@example.com</t>
  </si>
  <si>
    <t>26D</t>
  </si>
  <si>
    <t>taylor.walker805@example.com</t>
  </si>
  <si>
    <t>jordan.lewis221@example.com</t>
  </si>
  <si>
    <t>27A</t>
  </si>
  <si>
    <t>Drew Walker</t>
  </si>
  <si>
    <t>drew.walker247@example.com</t>
  </si>
  <si>
    <t>27B</t>
  </si>
  <si>
    <t>chris.walker422@example.com</t>
  </si>
  <si>
    <t>jordan.lewis410@example.com</t>
  </si>
  <si>
    <t>jordan.clark263@example.com</t>
  </si>
  <si>
    <t>jordan.brown510@example.com</t>
  </si>
  <si>
    <t>27C</t>
  </si>
  <si>
    <t>Alex Walker</t>
  </si>
  <si>
    <t>alex.walker322@example.com</t>
  </si>
  <si>
    <t>27D</t>
  </si>
  <si>
    <t>taylor.wilson835@example.com</t>
  </si>
  <si>
    <t>Jamie Johnson</t>
  </si>
  <si>
    <t>jamie.johnson747@example.com</t>
  </si>
  <si>
    <t>riley.allen585@example.com</t>
  </si>
  <si>
    <t>28A</t>
  </si>
  <si>
    <t>jordan.clark609@example.com</t>
  </si>
  <si>
    <t>28B</t>
  </si>
  <si>
    <t>taylor.wilson828@example.com</t>
  </si>
  <si>
    <t>casey.walker109@example.com</t>
  </si>
  <si>
    <t>alex.wilson259@example.com</t>
  </si>
  <si>
    <t>28D</t>
  </si>
  <si>
    <t>taylor.brown62@example.com</t>
  </si>
  <si>
    <t>29A</t>
  </si>
  <si>
    <t>Riley Wilson</t>
  </si>
  <si>
    <t>riley.wilson126@example.com</t>
  </si>
  <si>
    <t>jesse.smith620@example.com</t>
  </si>
  <si>
    <t>jordan.brown2@example.com</t>
  </si>
  <si>
    <t>casey.allen785@example.com</t>
  </si>
  <si>
    <t>jordan.smith413@example.com</t>
  </si>
  <si>
    <t>29B</t>
  </si>
  <si>
    <t>taylor.walker106@example.com</t>
  </si>
  <si>
    <t>29C</t>
  </si>
  <si>
    <t>morgan.brown471@example.com</t>
  </si>
  <si>
    <t>morgan.lewis284@example.com</t>
  </si>
  <si>
    <t>taylor.lee656@example.com</t>
  </si>
  <si>
    <t>29D</t>
  </si>
  <si>
    <t>drew.walker383@example.com</t>
  </si>
  <si>
    <t>2A</t>
  </si>
  <si>
    <t>riley.wilson751@example.com</t>
  </si>
  <si>
    <t>2B</t>
  </si>
  <si>
    <t>morgan.lee971@example.com</t>
  </si>
  <si>
    <t>taylor.hall376@example.com</t>
  </si>
  <si>
    <t>jamie.walker922@example.com</t>
  </si>
  <si>
    <t>Jordan Johnson</t>
  </si>
  <si>
    <t>jordan.johnson844@example.com</t>
  </si>
  <si>
    <t>Casey Clark</t>
  </si>
  <si>
    <t>casey.clark708@example.com</t>
  </si>
  <si>
    <t>2C</t>
  </si>
  <si>
    <t>drew.lewis13@example.com</t>
  </si>
  <si>
    <t>2D</t>
  </si>
  <si>
    <t>taylor.walker713@example.com</t>
  </si>
  <si>
    <t>30A</t>
  </si>
  <si>
    <t>riley.allen482@example.com</t>
  </si>
  <si>
    <t>morgan.walker829@example.com</t>
  </si>
  <si>
    <t>casey.johnson465@example.com</t>
  </si>
  <si>
    <t>30B</t>
  </si>
  <si>
    <t>riley.smith378@example.com</t>
  </si>
  <si>
    <t>30C</t>
  </si>
  <si>
    <t>Jesse Wilson</t>
  </si>
  <si>
    <t>jesse.wilson407@example.com</t>
  </si>
  <si>
    <t>casey.lee888@example.com</t>
  </si>
  <si>
    <t>drew.clark93@example.com</t>
  </si>
  <si>
    <t>jordan.lewis894@example.com</t>
  </si>
  <si>
    <t>Drew Smith</t>
  </si>
  <si>
    <t>drew.smith312@example.com</t>
  </si>
  <si>
    <t>30D</t>
  </si>
  <si>
    <t>Taylor Johnson</t>
  </si>
  <si>
    <t>taylor.johnson640@example.com</t>
  </si>
  <si>
    <t>drew.clark575@example.com</t>
  </si>
  <si>
    <t>31A</t>
  </si>
  <si>
    <t>Jamie Hall</t>
  </si>
  <si>
    <t>jamie.hall849@example.com</t>
  </si>
  <si>
    <t>alex.hall232@example.com</t>
  </si>
  <si>
    <t>Riley Lee</t>
  </si>
  <si>
    <t>riley.lee65@example.com</t>
  </si>
  <si>
    <t>jordan.smith773@example.com</t>
  </si>
  <si>
    <t>alex.walker911@example.com</t>
  </si>
  <si>
    <t>31B</t>
  </si>
  <si>
    <t>taylor.smith988@example.com</t>
  </si>
  <si>
    <t>morgan.johnson686@example.com</t>
  </si>
  <si>
    <t>31D</t>
  </si>
  <si>
    <t>casey.lewis552@example.com</t>
  </si>
  <si>
    <t>32A</t>
  </si>
  <si>
    <t>jesse.lewis798@example.com</t>
  </si>
  <si>
    <t>drew.johnson26@example.com</t>
  </si>
  <si>
    <t>alex.wilson430@example.com</t>
  </si>
  <si>
    <t>casey.lewis611@example.com</t>
  </si>
  <si>
    <t>32B</t>
  </si>
  <si>
    <t>drew.wilson646@example.com</t>
  </si>
  <si>
    <t>32C</t>
  </si>
  <si>
    <t>alex.clark971@example.com</t>
  </si>
  <si>
    <t>taylor.wilson338@example.com</t>
  </si>
  <si>
    <t>32D</t>
  </si>
  <si>
    <t>Chris Lewis</t>
  </si>
  <si>
    <t>chris.lewis997@example.com</t>
  </si>
  <si>
    <t>alex.clark411@example.com</t>
  </si>
  <si>
    <t>Alex Allen</t>
  </si>
  <si>
    <t>alex.allen65@example.com</t>
  </si>
  <si>
    <t>33A</t>
  </si>
  <si>
    <t>casey.hall117@example.com</t>
  </si>
  <si>
    <t>riley.walker250@example.com</t>
  </si>
  <si>
    <t>33B</t>
  </si>
  <si>
    <t>casey.brown656@example.com</t>
  </si>
  <si>
    <t>taylor.smith462@example.com</t>
  </si>
  <si>
    <t>jordan.smith344@example.com</t>
  </si>
  <si>
    <t>33C</t>
  </si>
  <si>
    <t>morgan.clark695@example.com</t>
  </si>
  <si>
    <t>33D</t>
  </si>
  <si>
    <t>taylor.clark174@example.com</t>
  </si>
  <si>
    <t>34A</t>
  </si>
  <si>
    <t>jesse.lewis192@example.com</t>
  </si>
  <si>
    <t>chris.clark883@example.com</t>
  </si>
  <si>
    <t>34B</t>
  </si>
  <si>
    <t>jesse.hall63@example.com</t>
  </si>
  <si>
    <t>jesse.johnson503@example.com</t>
  </si>
  <si>
    <t>drew.walker776@example.com</t>
  </si>
  <si>
    <t>34C</t>
  </si>
  <si>
    <t>jesse.brown64@example.com</t>
  </si>
  <si>
    <t>34D</t>
  </si>
  <si>
    <t>drew.lee627@example.com</t>
  </si>
  <si>
    <t>Alex Lee</t>
  </si>
  <si>
    <t>alex.lee532@example.com</t>
  </si>
  <si>
    <t>taylor.johnson474@example.com</t>
  </si>
  <si>
    <t>35A</t>
  </si>
  <si>
    <t>jordan.smith760@example.com</t>
  </si>
  <si>
    <t>alex.wilson593@example.com</t>
  </si>
  <si>
    <t>riley.brown731@example.com</t>
  </si>
  <si>
    <t>casey.brown460@example.com</t>
  </si>
  <si>
    <t>alex.wilson211@example.com</t>
  </si>
  <si>
    <t>35B</t>
  </si>
  <si>
    <t>casey.johnson837@example.com</t>
  </si>
  <si>
    <t>taylor.brown579@example.com</t>
  </si>
  <si>
    <t>35C</t>
  </si>
  <si>
    <t>casey.brown307@example.com</t>
  </si>
  <si>
    <t>jamie.wilson455@example.com</t>
  </si>
  <si>
    <t>riley.allen761@example.com</t>
  </si>
  <si>
    <t>jesse.wilson567@example.com</t>
  </si>
  <si>
    <t>35D</t>
  </si>
  <si>
    <t>casey.lewis83@example.com</t>
  </si>
  <si>
    <t>taylor.wilson855@example.com</t>
  </si>
  <si>
    <t>taylor.wilson393@example.com</t>
  </si>
  <si>
    <t>morgan.smith811@example.com</t>
  </si>
  <si>
    <t>morgan.clark971@example.com</t>
  </si>
  <si>
    <t>36C</t>
  </si>
  <si>
    <t>taylor.allen265@example.com</t>
  </si>
  <si>
    <t>jamie.hall230@example.com</t>
  </si>
  <si>
    <t>taylor.johnson15@example.com</t>
  </si>
  <si>
    <t>jamie.lewis47@example.com</t>
  </si>
  <si>
    <t>36D</t>
  </si>
  <si>
    <t>chris.walker369@example.com</t>
  </si>
  <si>
    <t>taylor.walker684@example.com</t>
  </si>
  <si>
    <t>jesse.allen676@example.com</t>
  </si>
  <si>
    <t>Drew Brown</t>
  </si>
  <si>
    <t>drew.brown872@example.com</t>
  </si>
  <si>
    <t>37B</t>
  </si>
  <si>
    <t>riley.clark39@example.com</t>
  </si>
  <si>
    <t>jesse.lee776@example.com</t>
  </si>
  <si>
    <t>morgan.walker322@example.com</t>
  </si>
  <si>
    <t>taylor.wilson150@example.com</t>
  </si>
  <si>
    <t>37C</t>
  </si>
  <si>
    <t>casey.wilson507@example.com</t>
  </si>
  <si>
    <t>37D</t>
  </si>
  <si>
    <t>taylor.smith966@example.com</t>
  </si>
  <si>
    <t>alex.walker944@example.com</t>
  </si>
  <si>
    <t>jordan.hall882@example.com</t>
  </si>
  <si>
    <t>38A</t>
  </si>
  <si>
    <t>jamie.walker259@example.com</t>
  </si>
  <si>
    <t>chris.lewis690@example.com</t>
  </si>
  <si>
    <t>38B</t>
  </si>
  <si>
    <t>jordan.brown96@example.com</t>
  </si>
  <si>
    <t>38C</t>
  </si>
  <si>
    <t>Riley Lewis</t>
  </si>
  <si>
    <t>riley.lewis396@example.com</t>
  </si>
  <si>
    <t>alex.lee482@example.com</t>
  </si>
  <si>
    <t>38D</t>
  </si>
  <si>
    <t>riley.lee272@example.com</t>
  </si>
  <si>
    <t>Chris Smith</t>
  </si>
  <si>
    <t>chris.smith339@example.com</t>
  </si>
  <si>
    <t>39A</t>
  </si>
  <si>
    <t>chris.lewis966@example.com</t>
  </si>
  <si>
    <t>jesse.lee804@example.com</t>
  </si>
  <si>
    <t>39B</t>
  </si>
  <si>
    <t>riley.smith106@example.com</t>
  </si>
  <si>
    <t>39C</t>
  </si>
  <si>
    <t>Jamie Lee</t>
  </si>
  <si>
    <t>jamie.lee500@example.com</t>
  </si>
  <si>
    <t>jamie.wilson469@example.com</t>
  </si>
  <si>
    <t>39D</t>
  </si>
  <si>
    <t>riley.allen624@example.com</t>
  </si>
  <si>
    <t>jamie.clark572@example.com</t>
  </si>
  <si>
    <t>3A</t>
  </si>
  <si>
    <t>alex.allen492@example.com</t>
  </si>
  <si>
    <t>chris.hall501@example.com</t>
  </si>
  <si>
    <t>jamie.wilson931@example.com</t>
  </si>
  <si>
    <t>3B</t>
  </si>
  <si>
    <t>riley.walker216@example.com</t>
  </si>
  <si>
    <t>alex.wilson531@example.com</t>
  </si>
  <si>
    <t>3C</t>
  </si>
  <si>
    <t>jamie.wilson715@example.com</t>
  </si>
  <si>
    <t>alex.clark954@example.com</t>
  </si>
  <si>
    <t>drew.lewis190@example.com</t>
  </si>
  <si>
    <t>alex.walker560@example.com</t>
  </si>
  <si>
    <t>3D</t>
  </si>
  <si>
    <t>jamie.brown95@example.com</t>
  </si>
  <si>
    <t>alex.wilson48@example.com</t>
  </si>
  <si>
    <t>casey.brown679@example.com</t>
  </si>
  <si>
    <t>40A</t>
  </si>
  <si>
    <t>drew.lewis462@example.com</t>
  </si>
  <si>
    <t>chris.wilson826@example.com</t>
  </si>
  <si>
    <t>jamie.hall609@example.com</t>
  </si>
  <si>
    <t>taylor.walker144@example.com</t>
  </si>
  <si>
    <t>40B</t>
  </si>
  <si>
    <t>taylor.allen972@example.com</t>
  </si>
  <si>
    <t>Chris Brown</t>
  </si>
  <si>
    <t>chris.brown520@example.com</t>
  </si>
  <si>
    <t>riley.smith93@example.com</t>
  </si>
  <si>
    <t>alex.allen401@example.com</t>
  </si>
  <si>
    <t>morgan.hall278@example.com</t>
  </si>
  <si>
    <t>jamie.walker532@example.com</t>
  </si>
  <si>
    <t>40C</t>
  </si>
  <si>
    <t>chris.allen391@example.com</t>
  </si>
  <si>
    <t>chris.allen547@example.com</t>
  </si>
  <si>
    <t>drew.allen248@example.com</t>
  </si>
  <si>
    <t>chris.hall131@example.com</t>
  </si>
  <si>
    <t>chris.allen72@example.com</t>
  </si>
  <si>
    <t>jamie.brown450@example.com</t>
  </si>
  <si>
    <t>40D</t>
  </si>
  <si>
    <t>riley.walker39@example.com</t>
  </si>
  <si>
    <t>taylor.walker935@example.com</t>
  </si>
  <si>
    <t>alex.johnson964@example.com</t>
  </si>
  <si>
    <t>41A</t>
  </si>
  <si>
    <t>jamie.wilson652@example.com</t>
  </si>
  <si>
    <t>riley.walker266@example.com</t>
  </si>
  <si>
    <t>41B</t>
  </si>
  <si>
    <t>taylor.hall226@example.com</t>
  </si>
  <si>
    <t>riley.walker773@example.com</t>
  </si>
  <si>
    <t>41C</t>
  </si>
  <si>
    <t>casey.lewis755@example.com</t>
  </si>
  <si>
    <t>41D</t>
  </si>
  <si>
    <t>morgan.smith945@example.com</t>
  </si>
  <si>
    <t>jamie.smith385@example.com</t>
  </si>
  <si>
    <t>42A</t>
  </si>
  <si>
    <t>drew.johnson855@example.com</t>
  </si>
  <si>
    <t>casey.johnson195@example.com</t>
  </si>
  <si>
    <t>taylor.wilson106@example.com</t>
  </si>
  <si>
    <t>morgan.johnson807@example.com</t>
  </si>
  <si>
    <t>42B</t>
  </si>
  <si>
    <t>chris.brown292@example.com</t>
  </si>
  <si>
    <t>Jordan Walker</t>
  </si>
  <si>
    <t>jordan.walker103@example.com</t>
  </si>
  <si>
    <t>jamie.brown427@example.com</t>
  </si>
  <si>
    <t>chris.clark140@example.com</t>
  </si>
  <si>
    <t>42C</t>
  </si>
  <si>
    <t>drew.walker280@example.com</t>
  </si>
  <si>
    <t>jesse.brown318@example.com</t>
  </si>
  <si>
    <t>42D</t>
  </si>
  <si>
    <t>alex.johnson582@example.com</t>
  </si>
  <si>
    <t>drew.allen98@example.com</t>
  </si>
  <si>
    <t>chris.allen89@example.com</t>
  </si>
  <si>
    <t>43A</t>
  </si>
  <si>
    <t>jordan.wilson744@example.com</t>
  </si>
  <si>
    <t>43B</t>
  </si>
  <si>
    <t>riley.hall523@example.com</t>
  </si>
  <si>
    <t>riley.smith65@example.com</t>
  </si>
  <si>
    <t>43C</t>
  </si>
  <si>
    <t>jamie.johnson162@example.com</t>
  </si>
  <si>
    <t>jordan.wilson567@example.com</t>
  </si>
  <si>
    <t>chris.brown485@example.com</t>
  </si>
  <si>
    <t>alex.lewis2@example.com</t>
  </si>
  <si>
    <t>jesse.smith635@example.com</t>
  </si>
  <si>
    <t>jordan.lewis391@example.com</t>
  </si>
  <si>
    <t>44A</t>
  </si>
  <si>
    <t>morgan.johnson378@example.com</t>
  </si>
  <si>
    <t>drew.wilson206@example.com</t>
  </si>
  <si>
    <t>44B</t>
  </si>
  <si>
    <t>Jamie Allen</t>
  </si>
  <si>
    <t>jamie.allen257@example.com</t>
  </si>
  <si>
    <t>44C</t>
  </si>
  <si>
    <t>morgan.smith684@example.com</t>
  </si>
  <si>
    <t>casey.allen117@example.com</t>
  </si>
  <si>
    <t>morgan.lee522@example.com</t>
  </si>
  <si>
    <t>44D</t>
  </si>
  <si>
    <t>jesse.lewis842@example.com</t>
  </si>
  <si>
    <t>casey.brown321@example.com</t>
  </si>
  <si>
    <t>morgan.smith350@example.com</t>
  </si>
  <si>
    <t>45A</t>
  </si>
  <si>
    <t>jesse.hall886@example.com</t>
  </si>
  <si>
    <t>riley.walker459@example.com</t>
  </si>
  <si>
    <t>45B</t>
  </si>
  <si>
    <t>chris.walker825@example.com</t>
  </si>
  <si>
    <t>45C</t>
  </si>
  <si>
    <t>casey.johnson118@example.com</t>
  </si>
  <si>
    <t>riley.brown243@example.com</t>
  </si>
  <si>
    <t>morgan.johnson572@example.com</t>
  </si>
  <si>
    <t>45D</t>
  </si>
  <si>
    <t>casey.clark580@example.com</t>
  </si>
  <si>
    <t>Morgan Allen</t>
  </si>
  <si>
    <t>morgan.allen142@example.com</t>
  </si>
  <si>
    <t>46A</t>
  </si>
  <si>
    <t>jordan.lewis81@example.com</t>
  </si>
  <si>
    <t>jamie.clark727@example.com</t>
  </si>
  <si>
    <t>46B</t>
  </si>
  <si>
    <t>chris.allen42@example.com</t>
  </si>
  <si>
    <t>jordan.lewis119@example.com</t>
  </si>
  <si>
    <t>jordan.lee271@example.com</t>
  </si>
  <si>
    <t>46C</t>
  </si>
  <si>
    <t>riley.hall170@example.com</t>
  </si>
  <si>
    <t>riley.lee649@example.com</t>
  </si>
  <si>
    <t>46D</t>
  </si>
  <si>
    <t>Casey Smith</t>
  </si>
  <si>
    <t>casey.smith31@example.com</t>
  </si>
  <si>
    <t>casey.wilson254@example.com</t>
  </si>
  <si>
    <t>47A</t>
  </si>
  <si>
    <t>chris.clark293@example.com</t>
  </si>
  <si>
    <t>jordan.brown675@example.com</t>
  </si>
  <si>
    <t>morgan.johnson209@example.com</t>
  </si>
  <si>
    <t>47B</t>
  </si>
  <si>
    <t>jordan.johnson792@example.com</t>
  </si>
  <si>
    <t>47C</t>
  </si>
  <si>
    <t>drew.johnson631@example.com</t>
  </si>
  <si>
    <t>riley.hall37@example.com</t>
  </si>
  <si>
    <t>48A</t>
  </si>
  <si>
    <t>casey.lee133@example.com</t>
  </si>
  <si>
    <t>jamie.smith186@example.com</t>
  </si>
  <si>
    <t>casey.clark989@example.com</t>
  </si>
  <si>
    <t>48B</t>
  </si>
  <si>
    <t>casey.brown211@example.com</t>
  </si>
  <si>
    <t>jamie.allen446@example.com</t>
  </si>
  <si>
    <t>casey.lee957@example.com</t>
  </si>
  <si>
    <t>48C</t>
  </si>
  <si>
    <t>jamie.hall308@example.com</t>
  </si>
  <si>
    <t>morgan.allen867@example.com</t>
  </si>
  <si>
    <t>jordan.johnson377@example.com</t>
  </si>
  <si>
    <t>taylor.johnson44@example.com</t>
  </si>
  <si>
    <t>48D</t>
  </si>
  <si>
    <t>chris.johnson288@example.com</t>
  </si>
  <si>
    <t>morgan.clark340@example.com</t>
  </si>
  <si>
    <t>49A</t>
  </si>
  <si>
    <t>chris.lewis135@example.com</t>
  </si>
  <si>
    <t>chris.wilson60@example.com</t>
  </si>
  <si>
    <t>49B</t>
  </si>
  <si>
    <t>alex.hall971@example.com</t>
  </si>
  <si>
    <t>chris.johnson237@example.com</t>
  </si>
  <si>
    <t>jordan.clark681@example.com</t>
  </si>
  <si>
    <t>morgan.hall485@example.com</t>
  </si>
  <si>
    <t>casey.smith39@example.com</t>
  </si>
  <si>
    <t>taylor.hall556@example.com</t>
  </si>
  <si>
    <t>49C</t>
  </si>
  <si>
    <t>jesse.lee321@example.com</t>
  </si>
  <si>
    <t>morgan.clark311@example.com</t>
  </si>
  <si>
    <t>49D</t>
  </si>
  <si>
    <t>morgan.walker307@example.com</t>
  </si>
  <si>
    <t>jordan.johnson660@example.com</t>
  </si>
  <si>
    <t>4A</t>
  </si>
  <si>
    <t>jamie.clark267@example.com</t>
  </si>
  <si>
    <t>casey.johnson771@example.com</t>
  </si>
  <si>
    <t>4C</t>
  </si>
  <si>
    <t>chris.johnson63@example.com</t>
  </si>
  <si>
    <t>drew.allen30@example.com</t>
  </si>
  <si>
    <t>drew.wilson969@example.com</t>
  </si>
  <si>
    <t>4D</t>
  </si>
  <si>
    <t>jesse.brown791@example.com</t>
  </si>
  <si>
    <t>casey.johnson948@example.com</t>
  </si>
  <si>
    <t>50A</t>
  </si>
  <si>
    <t>jamie.lewis584@example.com</t>
  </si>
  <si>
    <t>jordan.brown856@example.com</t>
  </si>
  <si>
    <t>drew.wilson97@example.com</t>
  </si>
  <si>
    <t>50B</t>
  </si>
  <si>
    <t>morgan.walker717@example.com</t>
  </si>
  <si>
    <t>jamie.lee321@example.com</t>
  </si>
  <si>
    <t>chris.hall916@example.com</t>
  </si>
  <si>
    <t>50C</t>
  </si>
  <si>
    <t>drew.clark398@example.com</t>
  </si>
  <si>
    <t>jesse.smith846@example.com</t>
  </si>
  <si>
    <t>50D</t>
  </si>
  <si>
    <t>casey.lewis980@example.com</t>
  </si>
  <si>
    <t>morgan.lewis382@example.com</t>
  </si>
  <si>
    <t>5A</t>
  </si>
  <si>
    <t>jesse.lewis375@example.com</t>
  </si>
  <si>
    <t>jamie.clark903@example.com</t>
  </si>
  <si>
    <t>riley.lewis360@example.com</t>
  </si>
  <si>
    <t>jordan.allen27@example.com</t>
  </si>
  <si>
    <t>5B</t>
  </si>
  <si>
    <t>taylor.brown513@example.com</t>
  </si>
  <si>
    <t>5C</t>
  </si>
  <si>
    <t>morgan.wilson25@example.com</t>
  </si>
  <si>
    <t>chris.allen825@example.com</t>
  </si>
  <si>
    <t>drew.smith976@example.com</t>
  </si>
  <si>
    <t>5D</t>
  </si>
  <si>
    <t>jamie.allen3@example.com</t>
  </si>
  <si>
    <t>chris.walker262@example.com</t>
  </si>
  <si>
    <t>riley.lee778@example.com</t>
  </si>
  <si>
    <t>6A</t>
  </si>
  <si>
    <t>casey.brown383@example.com</t>
  </si>
  <si>
    <t>taylor.walker360@example.com</t>
  </si>
  <si>
    <t>jamie.brown881@example.com</t>
  </si>
  <si>
    <t>alex.lewis208@example.com</t>
  </si>
  <si>
    <t>6C</t>
  </si>
  <si>
    <t>drew.brown806@example.com</t>
  </si>
  <si>
    <t>casey.allen843@example.com</t>
  </si>
  <si>
    <t>alex.lewis55@example.com</t>
  </si>
  <si>
    <t>alex.johnson808@example.com</t>
  </si>
  <si>
    <t>casey.lewis387@example.com</t>
  </si>
  <si>
    <t>6D</t>
  </si>
  <si>
    <t>riley.lewis348@example.com</t>
  </si>
  <si>
    <t>taylor.smith873@example.com</t>
  </si>
  <si>
    <t>7A</t>
  </si>
  <si>
    <t>drew.brown327@example.com</t>
  </si>
  <si>
    <t>chris.lee390@example.com</t>
  </si>
  <si>
    <t>jamie.smith974@example.com</t>
  </si>
  <si>
    <t>7B</t>
  </si>
  <si>
    <t>jamie.allen54@example.com</t>
  </si>
  <si>
    <t>7D</t>
  </si>
  <si>
    <t>jamie.smith52@example.com</t>
  </si>
  <si>
    <t>taylor.johnson166@example.com</t>
  </si>
  <si>
    <t>8A</t>
  </si>
  <si>
    <t>taylor.allen3@example.com</t>
  </si>
  <si>
    <t>jamie.lewis124@example.com</t>
  </si>
  <si>
    <t>drew.allen615@example.com</t>
  </si>
  <si>
    <t>jamie.wilson427@example.com</t>
  </si>
  <si>
    <t>morgan.brown651@example.com</t>
  </si>
  <si>
    <t>8B</t>
  </si>
  <si>
    <t>taylor.hall977@example.com</t>
  </si>
  <si>
    <t>8C</t>
  </si>
  <si>
    <t>jamie.walker247@example.com</t>
  </si>
  <si>
    <t>8D</t>
  </si>
  <si>
    <t>chris.brown396@example.com</t>
  </si>
  <si>
    <t>9A</t>
  </si>
  <si>
    <t>Jesse Walker</t>
  </si>
  <si>
    <t>jesse.walker947@example.com</t>
  </si>
  <si>
    <t>morgan.johnson668@example.com</t>
  </si>
  <si>
    <t>9B</t>
  </si>
  <si>
    <t>jamie.smith372@example.com</t>
  </si>
  <si>
    <t>taylor.hall123@example.com</t>
  </si>
  <si>
    <t>alex.lee509@example.com</t>
  </si>
  <si>
    <t>9C</t>
  </si>
  <si>
    <t>morgan.allen501@example.com</t>
  </si>
  <si>
    <t>9D</t>
  </si>
  <si>
    <t>Temp ID</t>
  </si>
  <si>
    <t>Duplicate Check</t>
  </si>
  <si>
    <t>Data quality summary</t>
  </si>
  <si>
    <t>Total records</t>
  </si>
  <si>
    <t>Total blank cells</t>
  </si>
  <si>
    <t>Total duplicates found</t>
  </si>
  <si>
    <t>Total unique records</t>
  </si>
  <si>
    <t>Row Labels</t>
  </si>
  <si>
    <t>Grand Total</t>
  </si>
  <si>
    <t>Count of Temp ID</t>
  </si>
  <si>
    <t>Who's attending (by role)</t>
  </si>
  <si>
    <t>Who's attending (by country)</t>
  </si>
  <si>
    <t>Sessions registered by attendees</t>
  </si>
  <si>
    <t>Questions</t>
  </si>
  <si>
    <t>1. How many people are attending?</t>
  </si>
  <si>
    <t>2. Which countries are guests travelling from?</t>
  </si>
  <si>
    <t>3. Which session has the highest attendance?</t>
  </si>
  <si>
    <t>4. How many VIPs, sponsors and speakers are attending?</t>
  </si>
  <si>
    <t>5. How many missing values are in the data?</t>
  </si>
  <si>
    <t>Scorecard</t>
  </si>
  <si>
    <t>Visuals</t>
  </si>
  <si>
    <t xml:space="preserve">Horizontal bar chart </t>
  </si>
  <si>
    <t>Donut chart</t>
  </si>
  <si>
    <t>Empty Cells Check</t>
  </si>
  <si>
    <t/>
  </si>
  <si>
    <t>11:00 PM</t>
  </si>
  <si>
    <t>12:30 PM</t>
  </si>
  <si>
    <t>01:00 PM</t>
  </si>
  <si>
    <t>07:30 AM</t>
  </si>
  <si>
    <t>03:30 AM</t>
  </si>
  <si>
    <t>01:00 AM</t>
  </si>
  <si>
    <t>08:00 PM</t>
  </si>
  <si>
    <t>09:30 AM</t>
  </si>
  <si>
    <t>04:00 AM</t>
  </si>
  <si>
    <t>05:30 AM</t>
  </si>
  <si>
    <t>06:00 PM</t>
  </si>
  <si>
    <t>10:00 AM</t>
  </si>
  <si>
    <t>02:00 PM</t>
  </si>
  <si>
    <t>04:30 AM</t>
  </si>
  <si>
    <t>04:30 PM</t>
  </si>
  <si>
    <t>10:00 PM</t>
  </si>
  <si>
    <t>12:00 AM</t>
  </si>
  <si>
    <t>06:30 PM</t>
  </si>
  <si>
    <t>12:00 PM</t>
  </si>
  <si>
    <t>07:00 AM</t>
  </si>
  <si>
    <t>05:00 AM</t>
  </si>
  <si>
    <t>02:30 PM</t>
  </si>
  <si>
    <t>03:00 PM</t>
  </si>
  <si>
    <t>10:30 AM</t>
  </si>
  <si>
    <t>03:30 PM</t>
  </si>
  <si>
    <t>09:00 AM</t>
  </si>
  <si>
    <t>08:30 AM</t>
  </si>
  <si>
    <t>03:00 AM</t>
  </si>
  <si>
    <t>11:00 AM</t>
  </si>
  <si>
    <t>06:30 AM</t>
  </si>
  <si>
    <t>02:00 AM</t>
  </si>
  <si>
    <t>02:30 AM</t>
  </si>
  <si>
    <t>07:00 PM</t>
  </si>
  <si>
    <t>07:30 PM</t>
  </si>
  <si>
    <t>11:30 PM</t>
  </si>
  <si>
    <t>10:30 PM</t>
  </si>
  <si>
    <t>05:00 PM</t>
  </si>
  <si>
    <t>05:30 PM</t>
  </si>
  <si>
    <t>09:30 PM</t>
  </si>
  <si>
    <t>12:30 AM</t>
  </si>
  <si>
    <t>08:00 AM</t>
  </si>
  <si>
    <t>01:30 PM</t>
  </si>
  <si>
    <t>06:00 AM</t>
  </si>
  <si>
    <t>09:00 PM</t>
  </si>
  <si>
    <t>04:00 PM</t>
  </si>
  <si>
    <t>08:30 PM</t>
  </si>
  <si>
    <t>11:30 AM</t>
  </si>
  <si>
    <t>01:30 AM</t>
  </si>
  <si>
    <t>Duplicate Checks</t>
  </si>
  <si>
    <t>IsVIP</t>
  </si>
  <si>
    <t>IsSpeaker</t>
  </si>
  <si>
    <t>IsSponsor</t>
  </si>
  <si>
    <t>IsNormalAttendee</t>
  </si>
  <si>
    <t>Temp Record Key</t>
  </si>
  <si>
    <t>EVENTS ATTENDANCE DASHBOARD</t>
  </si>
  <si>
    <t>people attending</t>
  </si>
  <si>
    <t>Missing Flag</t>
  </si>
  <si>
    <t>missing values</t>
  </si>
  <si>
    <t>Is Question Answered?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</si>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</sst>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20"/>
      <color theme="1"/>
      <name val="Calibri"/>
      <family val="2"/>
    </font>
    <font>
      <sz val="48"/>
      <color theme="1"/>
      <name val="Calibri"/>
      <family val="2"/>
    </font>
    <font>
      <sz val="2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8" fontId="0" fillId="0" borderId="0" xfId="0" applyNumberFormat="1"/>
    <xf numFmtId="20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vertical="top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2" fontId="3" fillId="0" borderId="5" xfId="0" applyNumberFormat="1" applyFont="1" applyBorder="1" applyAlignment="1">
      <alignment horizontal="center" vertical="top"/>
    </xf>
    <xf numFmtId="2" fontId="3" fillId="0" borderId="0" xfId="0" applyNumberFormat="1" applyFont="1" applyBorder="1" applyAlignment="1">
      <alignment horizontal="center" vertical="top"/>
    </xf>
    <xf numFmtId="2" fontId="3" fillId="0" borderId="6" xfId="0" applyNumberFormat="1" applyFont="1" applyBorder="1" applyAlignment="1">
      <alignment horizontal="center" vertical="top"/>
    </xf>
    <xf numFmtId="2" fontId="3" fillId="0" borderId="7" xfId="0" applyNumberFormat="1" applyFont="1" applyBorder="1" applyAlignment="1">
      <alignment horizontal="center" vertical="top"/>
    </xf>
    <xf numFmtId="2" fontId="3" fillId="0" borderId="8" xfId="0" applyNumberFormat="1" applyFont="1" applyBorder="1" applyAlignment="1">
      <alignment horizontal="center" vertical="top"/>
    </xf>
    <xf numFmtId="2" fontId="3" fillId="0" borderId="9" xfId="0" applyNumberFormat="1" applyFont="1" applyBorder="1" applyAlignment="1">
      <alignment horizontal="center" vertical="top"/>
    </xf>
    <xf numFmtId="1" fontId="2" fillId="0" borderId="2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5" formatCode="hh:mm"/>
    </dxf>
    <dxf>
      <numFmt numFmtId="0" formatCode="General"/>
    </dxf>
    <dxf>
      <numFmt numFmtId="0" formatCode="General"/>
    </dxf>
    <dxf>
      <numFmt numFmtId="25" formatCode="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[day14_examples.xlsx]eda_events_attendance!PivotTable4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Countries</a:t>
            </a:r>
            <a:r>
              <a:rPr lang="en-US" baseline="0"/>
              <a:t> attending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eda_events_attendance!$B$14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DC1-4949-B2DE-2643691739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eda_events_attendance!$A$15:$A$25</c:f>
              <c:strCache>
                <c:ptCount val="10"/>
                <c:pt idx="0">
                  <c:v>Brazil</c:v>
                </c:pt>
                <c:pt idx="1">
                  <c:v>United States</c:v>
                </c:pt>
                <c:pt idx="2">
                  <c:v>France</c:v>
                </c:pt>
                <c:pt idx="3">
                  <c:v>United Kingdom</c:v>
                </c:pt>
                <c:pt idx="4">
                  <c:v>Germany</c:v>
                </c:pt>
                <c:pt idx="5">
                  <c:v>Nigeria</c:v>
                </c:pt>
                <c:pt idx="6">
                  <c:v>Canada</c:v>
                </c:pt>
                <c:pt idx="7">
                  <c:v>Australia</c:v>
                </c:pt>
                <c:pt idx="8">
                  <c:v>Japan</c:v>
                </c:pt>
                <c:pt idx="9">
                  <c:v>India</c:v>
                </c:pt>
              </c:strCache>
            </c:strRef>
          </c:cat>
          <c:val>
            <c:numRef>
              <c:f>eda_events_attendance!$B$15:$B$25</c:f>
              <c:numCache>
                <c:formatCode>General</c:formatCode>
                <c:ptCount val="10"/>
                <c:pt idx="0">
                  <c:v>30</c:v>
                </c:pt>
                <c:pt idx="1">
                  <c:v>35</c:v>
                </c:pt>
                <c:pt idx="2">
                  <c:v>37</c:v>
                </c:pt>
                <c:pt idx="3">
                  <c:v>46</c:v>
                </c:pt>
                <c:pt idx="4">
                  <c:v>48</c:v>
                </c:pt>
                <c:pt idx="5">
                  <c:v>51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C1-4949-B2DE-264369173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8"/>
        <c:axId val="399971391"/>
        <c:axId val="399968511"/>
      </c:barChart>
      <c:catAx>
        <c:axId val="399971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68511"/>
        <c:crosses val="autoZero"/>
        <c:auto val="1"/>
        <c:lblAlgn val="ctr"/>
        <c:lblOffset val="100"/>
        <c:noMultiLvlLbl val="0"/>
      </c:catAx>
      <c:valAx>
        <c:axId val="3999685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9997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[day14_examples.xlsx]eda_events_attendance!PivotTable6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Sessions attendees registered for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eda_events_attendance!$B$30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FE-4933-BFA1-8BCC68B43CA2}"/>
              </c:ext>
            </c:extLst>
          </c:dPt>
          <c:cat>
            <c:strRef>
              <c:f>eda_events_attendance!$A$31:$A$36</c:f>
              <c:strCache>
                <c:ptCount val="5"/>
                <c:pt idx="0">
                  <c:v>Workshop: Excel Mastery</c:v>
                </c:pt>
                <c:pt idx="1">
                  <c:v>Keynote: Future of Data</c:v>
                </c:pt>
                <c:pt idx="2">
                  <c:v>Training: Dashboard Design</c:v>
                </c:pt>
                <c:pt idx="3">
                  <c:v>Panel: Women in Tech</c:v>
                </c:pt>
                <c:pt idx="4">
                  <c:v>Webinar: AI Ethics</c:v>
                </c:pt>
              </c:strCache>
            </c:strRef>
          </c:cat>
          <c:val>
            <c:numRef>
              <c:f>eda_events_attendance!$B$31:$B$36</c:f>
              <c:numCache>
                <c:formatCode>General</c:formatCode>
                <c:ptCount val="5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79</c:v>
                </c:pt>
                <c:pt idx="4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E-4933-BFA1-8BCC68B43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2060975"/>
        <c:axId val="402061935"/>
      </c:barChart>
      <c:catAx>
        <c:axId val="402060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61935"/>
        <c:crosses val="autoZero"/>
        <c:auto val="1"/>
        <c:lblAlgn val="ctr"/>
        <c:lblOffset val="100"/>
        <c:noMultiLvlLbl val="0"/>
      </c:catAx>
      <c:valAx>
        <c:axId val="4020619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0206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[day14_examples.xlsx]eda_events_attendance!PivotTable3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Who's attending (by role)?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7166996460206319"/>
              <c:y val="-7.9098185431206017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9658979817333042"/>
              <c:y val="0.1116680264911142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6481792266485538"/>
              <c:y val="-8.6932984241761602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40038390720320316"/>
              <c:y val="-3.7355432025734825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eda_events_attendance!$B$3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15-4B34-A8D8-6C928121D7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15-4B34-A8D8-6C928121D7D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15-4B34-A8D8-6C928121D7D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15-4B34-A8D8-6C928121D7D0}"/>
              </c:ext>
            </c:extLst>
          </c:dPt>
          <c:dLbls>
            <c:dLbl>
              <c:idx val="0"/>
              <c:layout>
                <c:manualLayout>
                  <c:x val="0.17166996460206319"/>
                  <c:y val="-7.9098185431206017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15-4B34-A8D8-6C928121D7D0}"/>
                </c:ext>
              </c:extLst>
            </c:dLbl>
            <c:dLbl>
              <c:idx val="1"/>
              <c:layout>
                <c:manualLayout>
                  <c:x val="-0.19658979817333042"/>
                  <c:y val="0.11166802649111428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15-4B34-A8D8-6C928121D7D0}"/>
                </c:ext>
              </c:extLst>
            </c:dLbl>
            <c:dLbl>
              <c:idx val="2"/>
              <c:layout>
                <c:manualLayout>
                  <c:x val="-0.26481792266485538"/>
                  <c:y val="-8.6932984241761602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D15-4B34-A8D8-6C928121D7D0}"/>
                </c:ext>
              </c:extLst>
            </c:dLbl>
            <c:dLbl>
              <c:idx val="3"/>
              <c:layout>
                <c:manualLayout>
                  <c:x val="0.40038390720320316"/>
                  <c:y val="-3.7355432025734825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D15-4B34-A8D8-6C928121D7D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eda_events_attendance!$A$4:$A$8</c:f>
              <c:strCache>
                <c:ptCount val="4"/>
                <c:pt idx="0">
                  <c:v>Attendee</c:v>
                </c:pt>
                <c:pt idx="1">
                  <c:v>Speaker</c:v>
                </c:pt>
                <c:pt idx="2">
                  <c:v>Sponsor</c:v>
                </c:pt>
                <c:pt idx="3">
                  <c:v>VIP</c:v>
                </c:pt>
              </c:strCache>
            </c:strRef>
          </c:cat>
          <c:val>
            <c:numRef>
              <c:f>eda_events_attendance!$B$4:$B$8</c:f>
              <c:numCache>
                <c:formatCode>General</c:formatCode>
                <c:ptCount val="4"/>
                <c:pt idx="0">
                  <c:v>473</c:v>
                </c:pt>
                <c:pt idx="1">
                  <c:v>16</c:v>
                </c:pt>
                <c:pt idx="2">
                  <c:v>44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15-4B34-A8D8-6C928121D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190502</xdr:colOff>
      <xdr:row>2</xdr:row>
      <xdr:rowOff>6350</xdr:rowOff>
    </xdr:from>
    <xdr:to>
      <xdr:col>13</xdr:col>
      <xdr:colOff>1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08C715-83AA-49DA-9C34-63E68A6E4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598768</xdr:colOff>
      <xdr:row>15</xdr:row>
      <xdr:rowOff>364433</xdr:rowOff>
    </xdr:from>
    <xdr:to>
      <xdr:col>13</xdr:col>
      <xdr:colOff>28763</xdr:colOff>
      <xdr:row>29</xdr:row>
      <xdr:rowOff>165651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A4580B-6D6A-4B2C-BF7A-4619130D3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32</xdr:row>
      <xdr:rowOff>1</xdr:rowOff>
    </xdr:from>
    <xdr:to>
      <xdr:col>6</xdr:col>
      <xdr:colOff>485028</xdr:colOff>
      <xdr:row>47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273E17-F76D-44A1-8E27-591440AEE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en Ilesanmi" refreshedDate="45818.438491666668" createdVersion="8" refreshedVersion="8" minRefreshableVersion="3" recordCount="550" xr:uid="{1CB18B88-90AB-4B42-A442-EBEB8FB43552}">
  <cacheSource type="worksheet">
    <worksheetSource name="EDAEventsDataTable"/>
  </cacheSource>
  <cacheFields count="10">
    <cacheField name="Name" numFmtId="0">
      <sharedItems/>
    </cacheField>
    <cacheField name="Email" numFmtId="0">
      <sharedItems/>
    </cacheField>
    <cacheField name="Country" numFmtId="0">
      <sharedItems containsBlank="1" count="12">
        <s v="United States"/>
        <m/>
        <s v="France"/>
        <s v="Germany"/>
        <s v="Canada"/>
        <s v="Brazil"/>
        <s v="India"/>
        <s v="Australia"/>
        <s v="United Kingdom"/>
        <s v="Japan"/>
        <s v="Nigeria"/>
        <s v=" "/>
      </sharedItems>
    </cacheField>
    <cacheField name="Session" numFmtId="0">
      <sharedItems containsBlank="1" count="7">
        <s v="Training: Dashboard Design"/>
        <s v=" "/>
        <m/>
        <s v="Keynote: Future of Data"/>
        <s v="Workshop: Excel Mastery"/>
        <s v="Webinar: AI Ethics"/>
        <s v="Panel: Women in Tech"/>
      </sharedItems>
    </cacheField>
    <cacheField name="Arrival Time" numFmtId="0">
      <sharedItems containsSemiMixedTypes="0" containsNonDate="0" containsDate="1" containsString="0" minDate="1899-12-30T00:00:00" maxDate="1899-12-30T23:30:00"/>
    </cacheField>
    <cacheField name="Seat" numFmtId="0">
      <sharedItems/>
    </cacheField>
    <cacheField name="Food Preference" numFmtId="0">
      <sharedItems containsBlank="1"/>
    </cacheField>
    <cacheField name="Role" numFmtId="0">
      <sharedItems count="4">
        <s v="VIP"/>
        <s v="Speaker"/>
        <s v="Sponsor"/>
        <s v="Attendee"/>
      </sharedItems>
    </cacheField>
    <cacheField name="Temp ID" numFmtId="0">
      <sharedItems/>
    </cacheField>
    <cacheField name="Duplicate Check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0">
  <r>
    <s v="Jordan Smith"/>
    <s v="jordan.smith783@example.com"/>
    <x v="0"/>
    <x v="0"/>
    <d v="1899-12-30T23:00:00"/>
    <s v="10A"/>
    <s v="Vegetarian"/>
    <x v="0"/>
    <s v="Jordan Smithjordan.smith783@example.comUnited StatesTraining: Dashboard Design0.95833333333333310AVegetarianVIP"/>
    <s v="Unique"/>
  </r>
  <r>
    <s v="Riley Allen"/>
    <s v="riley.allen285@example.com"/>
    <x v="0"/>
    <x v="1"/>
    <d v="1899-12-30T12:30:00"/>
    <s v="10B"/>
    <s v=" "/>
    <x v="1"/>
    <s v="Riley Allenriley.allen285@example.comUnited States 0.52083333333333310B Speaker"/>
    <s v="Unique"/>
  </r>
  <r>
    <s v="Morgan Hall"/>
    <s v="morgan.hall123@example.com"/>
    <x v="1"/>
    <x v="0"/>
    <d v="1899-12-30T13:00:00"/>
    <s v="10B"/>
    <s v="Vegetarian"/>
    <x v="2"/>
    <s v="Morgan Hallmorgan.hall123@example.comTraining: Dashboard Design0.54166666666666710BVegetarianSponsor"/>
    <s v="Unique"/>
  </r>
  <r>
    <s v="Jesse Clark"/>
    <s v="jesse.clark592@example.com"/>
    <x v="2"/>
    <x v="1"/>
    <d v="1899-12-30T07:30:00"/>
    <s v="10B"/>
    <s v="Kosher"/>
    <x v="0"/>
    <s v="Jesse Clarkjesse.clark592@example.comFrance 0.312510BKosherVIP"/>
    <s v="Unique"/>
  </r>
  <r>
    <s v="Chris Hall"/>
    <s v="chris.hall470@example.com"/>
    <x v="0"/>
    <x v="1"/>
    <d v="1899-12-30T03:30:00"/>
    <s v="10B"/>
    <s v="None"/>
    <x v="2"/>
    <s v="Chris Hallchris.hall470@example.comUnited States 0.14583333333333310BNoneSponsor"/>
    <s v="Duplicate"/>
  </r>
  <r>
    <s v="Taylor Clark"/>
    <s v="taylor.clark735@example.com"/>
    <x v="3"/>
    <x v="1"/>
    <d v="1899-12-30T01:00:00"/>
    <s v="10B"/>
    <s v=" "/>
    <x v="2"/>
    <s v="Taylor Clarktaylor.clark735@example.comGermany 0.041666666666666710B Sponsor"/>
    <s v="Unique"/>
  </r>
  <r>
    <s v="Chris Hall"/>
    <s v="chris.hall470@example.com"/>
    <x v="0"/>
    <x v="1"/>
    <d v="1899-12-30T03:30:00"/>
    <s v="10B"/>
    <s v="None"/>
    <x v="2"/>
    <s v="Chris Hallchris.hall470@example.comUnited States 0.14583333333333310BNoneSponsor"/>
    <s v="Duplicate"/>
  </r>
  <r>
    <s v="Taylor Hall"/>
    <s v="taylor.hall935@example.com"/>
    <x v="4"/>
    <x v="1"/>
    <d v="1899-12-30T20:00:00"/>
    <s v="10C"/>
    <s v=" "/>
    <x v="3"/>
    <s v="Taylor Halltaylor.hall935@example.comCanada 0.83333333333333310C Attendee"/>
    <s v="Unique"/>
  </r>
  <r>
    <s v="Drew Allen"/>
    <s v="drew.allen56@example.com"/>
    <x v="0"/>
    <x v="2"/>
    <d v="1899-12-30T09:30:00"/>
    <s v="11A"/>
    <s v=" "/>
    <x v="2"/>
    <s v="Drew Allendrew.allen56@example.comUnited States0.39583333333333311A Sponsor"/>
    <s v="Duplicate"/>
  </r>
  <r>
    <s v="Morgan Wilson"/>
    <s v="morgan.wilson271@example.com"/>
    <x v="1"/>
    <x v="3"/>
    <d v="1899-12-30T04:00:00"/>
    <s v="11A"/>
    <s v="Kosher"/>
    <x v="3"/>
    <s v="Morgan Wilsonmorgan.wilson271@example.comKeynote: Future of Data0.16666666666666711AKosherAttendee"/>
    <s v="Duplicate"/>
  </r>
  <r>
    <s v="Morgan Wilson"/>
    <s v="morgan.wilson271@example.com"/>
    <x v="1"/>
    <x v="3"/>
    <d v="1899-12-30T04:00:00"/>
    <s v="11A"/>
    <s v="Kosher"/>
    <x v="3"/>
    <s v="Morgan Wilsonmorgan.wilson271@example.comKeynote: Future of Data0.16666666666666711AKosherAttendee"/>
    <s v="Duplicate"/>
  </r>
  <r>
    <s v="Alex Clark"/>
    <s v="alex.clark268@example.com"/>
    <x v="4"/>
    <x v="3"/>
    <d v="1899-12-30T05:30:00"/>
    <s v="11A"/>
    <s v="None"/>
    <x v="2"/>
    <s v="Alex Clarkalex.clark268@example.comCanadaKeynote: Future of Data0.22916666666666711ANoneSponsor"/>
    <s v="Unique"/>
  </r>
  <r>
    <s v="Drew Allen"/>
    <s v="drew.allen56@example.com"/>
    <x v="0"/>
    <x v="2"/>
    <d v="1899-12-30T09:30:00"/>
    <s v="11A"/>
    <s v=" "/>
    <x v="2"/>
    <s v="Drew Allendrew.allen56@example.comUnited States0.39583333333333311A Sponsor"/>
    <s v="Duplicate"/>
  </r>
  <r>
    <s v="Jamie Clark"/>
    <s v="jamie.clark442@example.com"/>
    <x v="3"/>
    <x v="4"/>
    <d v="1899-12-30T18:00:00"/>
    <s v="11B"/>
    <s v="Vegan"/>
    <x v="0"/>
    <s v="Jamie Clarkjamie.clark442@example.comGermanyWorkshop: Excel Mastery0.7511BVeganVIP"/>
    <s v="Unique"/>
  </r>
  <r>
    <s v="Riley Brown"/>
    <s v="riley.brown482@example.com"/>
    <x v="5"/>
    <x v="0"/>
    <d v="1899-12-30T10:00:00"/>
    <s v="11C"/>
    <s v="Kosher"/>
    <x v="0"/>
    <s v="Riley Brownriley.brown482@example.comBrazilTraining: Dashboard Design0.41666666666666711CKosherVIP"/>
    <s v="Unique"/>
  </r>
  <r>
    <s v="Drew Allen"/>
    <s v="drew.allen187@example.com"/>
    <x v="3"/>
    <x v="0"/>
    <d v="1899-12-30T14:00:00"/>
    <s v="11C"/>
    <m/>
    <x v="0"/>
    <s v="Drew Allendrew.allen187@example.comGermanyTraining: Dashboard Design0.58333333333333311CVIP"/>
    <s v="Duplicate"/>
  </r>
  <r>
    <s v="Drew Allen"/>
    <s v="drew.allen187@example.com"/>
    <x v="3"/>
    <x v="0"/>
    <d v="1899-12-30T14:00:00"/>
    <s v="11C"/>
    <m/>
    <x v="0"/>
    <s v="Drew Allendrew.allen187@example.comGermanyTraining: Dashboard Design0.58333333333333311CVIP"/>
    <s v="Duplicate"/>
  </r>
  <r>
    <s v="Jordan Smith"/>
    <s v="jordan.smith391@example.com"/>
    <x v="3"/>
    <x v="3"/>
    <d v="1899-12-30T04:30:00"/>
    <s v="11C"/>
    <m/>
    <x v="2"/>
    <s v="Jordan Smithjordan.smith391@example.comGermanyKeynote: Future of Data0.187511CSponsor"/>
    <s v="Unique"/>
  </r>
  <r>
    <s v="Casey Lee"/>
    <s v="casey.lee206@example.com"/>
    <x v="3"/>
    <x v="1"/>
    <d v="1899-12-30T16:30:00"/>
    <s v="11C"/>
    <s v=" "/>
    <x v="0"/>
    <s v="Casey Leecasey.lee206@example.comGermany 0.687511C VIP"/>
    <s v="Unique"/>
  </r>
  <r>
    <s v="Riley Johnson"/>
    <s v="riley.johnson240@example.com"/>
    <x v="4"/>
    <x v="4"/>
    <d v="1899-12-30T22:00:00"/>
    <s v="11D"/>
    <s v="Kosher"/>
    <x v="2"/>
    <s v="Riley Johnsonriley.johnson240@example.comCanadaWorkshop: Excel Mastery0.91666666666666711DKosherSponsor"/>
    <s v="Duplicate"/>
  </r>
  <r>
    <s v="Jamie Smith"/>
    <s v="jamie.smith48@example.com"/>
    <x v="4"/>
    <x v="2"/>
    <d v="1899-12-30T00:00:00"/>
    <s v="11D"/>
    <s v="Kosher"/>
    <x v="2"/>
    <s v="Jamie Smithjamie.smith48@example.comCanada011DKosherSponsor"/>
    <s v="Unique"/>
  </r>
  <r>
    <s v="Riley Johnson"/>
    <s v="riley.johnson240@example.com"/>
    <x v="4"/>
    <x v="4"/>
    <d v="1899-12-30T22:00:00"/>
    <s v="11D"/>
    <s v="Kosher"/>
    <x v="2"/>
    <s v="Riley Johnsonriley.johnson240@example.comCanadaWorkshop: Excel Mastery0.91666666666666711DKosherSponsor"/>
    <s v="Duplicate"/>
  </r>
  <r>
    <s v="Casey Allen"/>
    <s v="casey.allen429@example.com"/>
    <x v="6"/>
    <x v="1"/>
    <d v="1899-12-30T18:30:00"/>
    <s v="11D"/>
    <s v="None"/>
    <x v="0"/>
    <s v="Casey Allencasey.allen429@example.comIndia 0.77083333333333311DNoneVIP"/>
    <s v="Unique"/>
  </r>
  <r>
    <s v="Morgan Clark"/>
    <s v="morgan.clark774@example.com"/>
    <x v="2"/>
    <x v="5"/>
    <d v="1899-12-30T12:00:00"/>
    <s v="12A"/>
    <s v="Vegetarian"/>
    <x v="2"/>
    <s v="Morgan Clarkmorgan.clark774@example.comFranceWebinar: AI Ethics0.512AVegetarianSponsor"/>
    <s v="Unique"/>
  </r>
  <r>
    <s v="Taylor Smith"/>
    <s v="taylor.smith755@example.com"/>
    <x v="5"/>
    <x v="1"/>
    <d v="1899-12-30T18:00:00"/>
    <s v="12D"/>
    <s v=" "/>
    <x v="0"/>
    <s v="Taylor Smithtaylor.smith755@example.comBrazil 0.7512D VIP"/>
    <s v="Unique"/>
  </r>
  <r>
    <s v="Chris Clark"/>
    <s v="chris.clark783@example.com"/>
    <x v="7"/>
    <x v="6"/>
    <d v="1899-12-30T07:00:00"/>
    <s v="13C"/>
    <s v="None"/>
    <x v="0"/>
    <s v="Chris Clarkchris.clark783@example.comAustraliaPanel: Women in Tech0.29166666666666713CNoneVIP"/>
    <s v="Unique"/>
  </r>
  <r>
    <s v="Casey Hall"/>
    <s v="casey.hall845@example.com"/>
    <x v="0"/>
    <x v="2"/>
    <d v="1899-12-30T13:00:00"/>
    <s v="13C"/>
    <s v="None"/>
    <x v="0"/>
    <s v="Casey Hallcasey.hall845@example.comUnited States0.54166666666666713CNoneVIP"/>
    <s v="Unique"/>
  </r>
  <r>
    <s v="Chris Walker"/>
    <s v="chris.walker565@example.com"/>
    <x v="4"/>
    <x v="4"/>
    <d v="1899-12-30T05:00:00"/>
    <s v="13C"/>
    <m/>
    <x v="2"/>
    <s v="Chris Walkerchris.walker565@example.comCanadaWorkshop: Excel Mastery0.20833333333333313CSponsor"/>
    <s v="Unique"/>
  </r>
  <r>
    <s v="Jesse Johnson"/>
    <s v="jesse.johnson655@example.com"/>
    <x v="7"/>
    <x v="2"/>
    <d v="1899-12-30T14:30:00"/>
    <s v="13D"/>
    <s v=" "/>
    <x v="0"/>
    <s v="Jesse Johnsonjesse.johnson655@example.comAustralia0.60416666666666713D VIP"/>
    <s v="Duplicate"/>
  </r>
  <r>
    <s v="Jesse Johnson"/>
    <s v="jesse.johnson655@example.com"/>
    <x v="7"/>
    <x v="2"/>
    <d v="1899-12-30T14:30:00"/>
    <s v="13D"/>
    <s v=" "/>
    <x v="0"/>
    <s v="Jesse Johnsonjesse.johnson655@example.comAustralia0.60416666666666713D VIP"/>
    <s v="Duplicate"/>
  </r>
  <r>
    <s v="Jordan Lewis"/>
    <s v="jordan.lewis455@example.com"/>
    <x v="7"/>
    <x v="3"/>
    <d v="1899-12-30T15:00:00"/>
    <s v="14A"/>
    <s v="Halal"/>
    <x v="2"/>
    <s v="Jordan Lewisjordan.lewis455@example.comAustraliaKeynote: Future of Data0.62514AHalalSponsor"/>
    <s v="Unique"/>
  </r>
  <r>
    <s v="Jordan Brown"/>
    <s v="jordan.brown914@example.com"/>
    <x v="0"/>
    <x v="1"/>
    <d v="1899-12-30T10:30:00"/>
    <s v="14A"/>
    <s v="None"/>
    <x v="2"/>
    <s v="Jordan Brownjordan.brown914@example.comUnited States 0.437514ANoneSponsor"/>
    <s v="Unique"/>
  </r>
  <r>
    <s v="Alex Brown"/>
    <s v="alex.brown701@example.com"/>
    <x v="8"/>
    <x v="5"/>
    <d v="1899-12-30T15:30:00"/>
    <s v="14B"/>
    <s v=" "/>
    <x v="0"/>
    <s v="Alex Brownalex.brown701@example.comUnited KingdomWebinar: AI Ethics0.64583333333333314B VIP"/>
    <s v="Duplicate"/>
  </r>
  <r>
    <s v="Alex Brown"/>
    <s v="alex.brown701@example.com"/>
    <x v="8"/>
    <x v="5"/>
    <d v="1899-12-30T15:30:00"/>
    <s v="14B"/>
    <s v=" "/>
    <x v="0"/>
    <s v="Alex Brownalex.brown701@example.comUnited KingdomWebinar: AI Ethics0.64583333333333314B VIP"/>
    <s v="Duplicate"/>
  </r>
  <r>
    <s v="Morgan Clark"/>
    <s v="morgan.clark527@example.com"/>
    <x v="4"/>
    <x v="3"/>
    <d v="1899-12-30T09:00:00"/>
    <s v="14B"/>
    <s v=" "/>
    <x v="2"/>
    <s v="Morgan Clarkmorgan.clark527@example.comCanadaKeynote: Future of Data0.37514B Sponsor"/>
    <s v="Duplicate"/>
  </r>
  <r>
    <s v="Morgan Clark"/>
    <s v="morgan.clark527@example.com"/>
    <x v="4"/>
    <x v="3"/>
    <d v="1899-12-30T09:00:00"/>
    <s v="14B"/>
    <s v=" "/>
    <x v="2"/>
    <s v="Morgan Clarkmorgan.clark527@example.comCanadaKeynote: Future of Data0.37514B Sponsor"/>
    <s v="Duplicate"/>
  </r>
  <r>
    <s v="Drew Lewis"/>
    <s v="drew.lewis936@example.com"/>
    <x v="9"/>
    <x v="3"/>
    <d v="1899-12-30T08:30:00"/>
    <s v="14C"/>
    <m/>
    <x v="0"/>
    <s v="Drew Lewisdrew.lewis936@example.comJapanKeynote: Future of Data0.35416666666666714CVIP"/>
    <s v="Duplicate"/>
  </r>
  <r>
    <s v="Drew Lewis"/>
    <s v="drew.lewis936@example.com"/>
    <x v="9"/>
    <x v="3"/>
    <d v="1899-12-30T08:30:00"/>
    <s v="14C"/>
    <m/>
    <x v="0"/>
    <s v="Drew Lewisdrew.lewis936@example.comJapanKeynote: Future of Data0.35416666666666714CVIP"/>
    <s v="Duplicate"/>
  </r>
  <r>
    <s v="Riley Allen"/>
    <s v="riley.allen171@example.com"/>
    <x v="5"/>
    <x v="4"/>
    <d v="1899-12-30T03:00:00"/>
    <s v="15A"/>
    <s v="Vegan"/>
    <x v="2"/>
    <s v="Riley Allenriley.allen171@example.comBrazilWorkshop: Excel Mastery0.12515AVeganSponsor"/>
    <s v="Unique"/>
  </r>
  <r>
    <s v="Jesse Allen"/>
    <s v="jesse.allen407@example.com"/>
    <x v="5"/>
    <x v="3"/>
    <d v="1899-12-30T14:30:00"/>
    <s v="15C"/>
    <s v="None"/>
    <x v="3"/>
    <s v="Jesse Allenjesse.allen407@example.comBrazilKeynote: Future of Data0.60416666666666715CNoneAttendee"/>
    <s v="Unique"/>
  </r>
  <r>
    <s v="Jamie Wilson"/>
    <s v="jamie.wilson129@example.com"/>
    <x v="2"/>
    <x v="4"/>
    <d v="1899-12-30T09:00:00"/>
    <s v="15C"/>
    <s v=" "/>
    <x v="3"/>
    <s v="Jamie Wilsonjamie.wilson129@example.comFranceWorkshop: Excel Mastery0.37515C Attendee"/>
    <s v="Unique"/>
  </r>
  <r>
    <s v="Jordan Lee"/>
    <s v="jordan.lee280@example.com"/>
    <x v="10"/>
    <x v="5"/>
    <d v="1899-12-30T07:00:00"/>
    <s v="15D"/>
    <s v="Halal"/>
    <x v="3"/>
    <s v="Jordan Leejordan.lee280@example.comNigeriaWebinar: AI Ethics0.29166666666666715DHalalAttendee"/>
    <s v="Unique"/>
  </r>
  <r>
    <s v="Drew Wilson"/>
    <s v="drew.wilson671@example.com"/>
    <x v="1"/>
    <x v="0"/>
    <d v="1899-12-30T11:00:00"/>
    <s v="15D"/>
    <s v="Halal"/>
    <x v="2"/>
    <s v="Drew Wilsondrew.wilson671@example.comTraining: Dashboard Design0.45833333333333315DHalalSponsor"/>
    <s v="Unique"/>
  </r>
  <r>
    <s v="Riley Johnson"/>
    <s v="riley.johnson765@example.com"/>
    <x v="5"/>
    <x v="1"/>
    <d v="1899-12-30T20:00:00"/>
    <s v="15D"/>
    <s v=" "/>
    <x v="3"/>
    <s v="Riley Johnsonriley.johnson765@example.comBrazil 0.83333333333333315D Attendee"/>
    <s v="Unique"/>
  </r>
  <r>
    <s v="Taylor Wilson"/>
    <s v="taylor.wilson529@example.com"/>
    <x v="3"/>
    <x v="5"/>
    <d v="1899-12-30T06:30:00"/>
    <s v="15D"/>
    <m/>
    <x v="2"/>
    <s v="Taylor Wilsontaylor.wilson529@example.comGermanyWebinar: AI Ethics0.27083333333333315DSponsor"/>
    <s v="Unique"/>
  </r>
  <r>
    <s v="Morgan Lewis"/>
    <s v="morgan.lewis504@example.com"/>
    <x v="0"/>
    <x v="4"/>
    <d v="1899-12-30T02:00:00"/>
    <s v="15D"/>
    <m/>
    <x v="2"/>
    <s v="Morgan Lewismorgan.lewis504@example.comUnited StatesWorkshop: Excel Mastery0.083333333333333315DSponsor"/>
    <s v="Unique"/>
  </r>
  <r>
    <s v="Jesse Lewis"/>
    <s v="jesse.lewis635@example.com"/>
    <x v="1"/>
    <x v="4"/>
    <d v="1899-12-30T18:00:00"/>
    <s v="15D"/>
    <m/>
    <x v="3"/>
    <s v="Jesse Lewisjesse.lewis635@example.comWorkshop: Excel Mastery0.7515DAttendee"/>
    <s v="Unique"/>
  </r>
  <r>
    <s v="Alex Brown"/>
    <s v="alex.brown798@example.com"/>
    <x v="7"/>
    <x v="4"/>
    <d v="1899-12-30T12:30:00"/>
    <s v="16A"/>
    <s v="Kosher"/>
    <x v="3"/>
    <s v="Alex Brownalex.brown798@example.comAustraliaWorkshop: Excel Mastery0.52083333333333316AKosherAttendee"/>
    <s v="Unique"/>
  </r>
  <r>
    <s v="Taylor Hall"/>
    <s v="taylor.hall335@example.com"/>
    <x v="7"/>
    <x v="5"/>
    <d v="1899-12-30T05:30:00"/>
    <s v="16A"/>
    <s v="Vegetarian"/>
    <x v="2"/>
    <s v="Taylor Halltaylor.hall335@example.comAustraliaWebinar: AI Ethics0.22916666666666716AVegetarianSponsor"/>
    <s v="Unique"/>
  </r>
  <r>
    <s v="Casey Hall"/>
    <s v="casey.hall336@example.com"/>
    <x v="4"/>
    <x v="0"/>
    <d v="1899-12-30T15:00:00"/>
    <s v="16A"/>
    <s v="Halal"/>
    <x v="3"/>
    <s v="Casey Hallcasey.hall336@example.comCanadaTraining: Dashboard Design0.62516AHalalAttendee"/>
    <s v="Unique"/>
  </r>
  <r>
    <s v="Casey Lewis"/>
    <s v="casey.lewis191@example.com"/>
    <x v="1"/>
    <x v="5"/>
    <d v="1899-12-30T02:30:00"/>
    <s v="16A"/>
    <s v="Vegan"/>
    <x v="3"/>
    <s v="Casey Lewiscasey.lewis191@example.comWebinar: AI Ethics0.10416666666666716AVeganAttendee"/>
    <s v="Unique"/>
  </r>
  <r>
    <s v="Jamie Wilson"/>
    <s v="jamie.wilson687@example.com"/>
    <x v="8"/>
    <x v="2"/>
    <d v="1899-12-30T10:00:00"/>
    <s v="16B"/>
    <s v="Kosher"/>
    <x v="1"/>
    <s v="Jamie Wilsonjamie.wilson687@example.comUnited Kingdom0.41666666666666716BKosherSpeaker"/>
    <s v="Unique"/>
  </r>
  <r>
    <s v="Morgan Wilson"/>
    <s v="morgan.wilson683@example.com"/>
    <x v="4"/>
    <x v="6"/>
    <d v="1899-12-30T19:00:00"/>
    <s v="16B"/>
    <s v=" "/>
    <x v="3"/>
    <s v="Morgan Wilsonmorgan.wilson683@example.comCanadaPanel: Women in Tech0.79166666666666716B Attendee"/>
    <s v="Unique"/>
  </r>
  <r>
    <s v="Casey Allen"/>
    <s v="casey.allen200@example.com"/>
    <x v="11"/>
    <x v="2"/>
    <d v="1899-12-30T15:30:00"/>
    <s v="16B"/>
    <m/>
    <x v="3"/>
    <s v="Casey Allencasey.allen200@example.com 0.64583333333333316BAttendee"/>
    <s v="Unique"/>
  </r>
  <r>
    <s v="Riley Walker"/>
    <s v="riley.walker901@example.com"/>
    <x v="8"/>
    <x v="0"/>
    <d v="1899-12-30T02:30:00"/>
    <s v="16B"/>
    <s v="None"/>
    <x v="3"/>
    <s v="Riley Walkerriley.walker901@example.comUnited KingdomTraining: Dashboard Design0.10416666666666716BNoneAttendee"/>
    <s v="Unique"/>
  </r>
  <r>
    <s v="Morgan Lee"/>
    <s v="morgan.lee562@example.com"/>
    <x v="11"/>
    <x v="5"/>
    <d v="1899-12-30T03:30:00"/>
    <s v="16C"/>
    <s v="Vegan"/>
    <x v="3"/>
    <s v="Morgan Leemorgan.lee562@example.com Webinar: AI Ethics0.14583333333333316CVeganAttendee"/>
    <s v="Unique"/>
  </r>
  <r>
    <s v="Jesse Brown"/>
    <s v="jesse.brown960@example.com"/>
    <x v="10"/>
    <x v="4"/>
    <d v="1899-12-30T23:00:00"/>
    <s v="16C"/>
    <s v="Halal"/>
    <x v="2"/>
    <s v="Jesse Brownjesse.brown960@example.comNigeriaWorkshop: Excel Mastery0.95833333333333316CHalalSponsor"/>
    <s v="Unique"/>
  </r>
  <r>
    <s v="Jordan Allen"/>
    <s v="jordan.allen748@example.com"/>
    <x v="7"/>
    <x v="6"/>
    <d v="1899-12-30T10:00:00"/>
    <s v="16C"/>
    <m/>
    <x v="2"/>
    <s v="Jordan Allenjordan.allen748@example.comAustraliaPanel: Women in Tech0.41666666666666716CSponsor"/>
    <s v="Unique"/>
  </r>
  <r>
    <s v="Drew Allen"/>
    <s v="drew.allen522@example.com"/>
    <x v="6"/>
    <x v="2"/>
    <d v="1899-12-30T09:00:00"/>
    <s v="16D"/>
    <s v="Kosher"/>
    <x v="2"/>
    <s v="Drew Allendrew.allen522@example.comIndia0.37516DKosherSponsor"/>
    <s v="Duplicate"/>
  </r>
  <r>
    <s v="Drew Allen"/>
    <s v="drew.allen522@example.com"/>
    <x v="6"/>
    <x v="2"/>
    <d v="1899-12-30T09:00:00"/>
    <s v="16D"/>
    <s v="Kosher"/>
    <x v="2"/>
    <s v="Drew Allendrew.allen522@example.comIndia0.37516DKosherSponsor"/>
    <s v="Duplicate"/>
  </r>
  <r>
    <s v="Alex Clark"/>
    <s v="alex.clark809@example.com"/>
    <x v="6"/>
    <x v="5"/>
    <d v="1899-12-30T00:00:00"/>
    <s v="17A"/>
    <s v="Vegetarian"/>
    <x v="3"/>
    <s v="Alex Clarkalex.clark809@example.comIndiaWebinar: AI Ethics017AVegetarianAttendee"/>
    <s v="Duplicate"/>
  </r>
  <r>
    <s v="Drew Lewis"/>
    <s v="drew.lewis696@example.com"/>
    <x v="9"/>
    <x v="6"/>
    <d v="1899-12-30T14:30:00"/>
    <s v="17A"/>
    <s v="Vegan"/>
    <x v="3"/>
    <s v="Drew Lewisdrew.lewis696@example.comJapanPanel: Women in Tech0.60416666666666717AVeganAttendee"/>
    <s v="Duplicate"/>
  </r>
  <r>
    <s v="Drew Lewis"/>
    <s v="drew.lewis696@example.com"/>
    <x v="9"/>
    <x v="6"/>
    <d v="1899-12-30T14:30:00"/>
    <s v="17A"/>
    <s v="Vegan"/>
    <x v="3"/>
    <s v="Drew Lewisdrew.lewis696@example.comJapanPanel: Women in Tech0.60416666666666717AVeganAttendee"/>
    <s v="Duplicate"/>
  </r>
  <r>
    <s v="Alex Clark"/>
    <s v="alex.clark809@example.com"/>
    <x v="6"/>
    <x v="5"/>
    <d v="1899-12-30T00:00:00"/>
    <s v="17A"/>
    <s v="Vegetarian"/>
    <x v="3"/>
    <s v="Alex Clarkalex.clark809@example.comIndiaWebinar: AI Ethics017AVegetarianAttendee"/>
    <s v="Duplicate"/>
  </r>
  <r>
    <s v="Taylor Brown"/>
    <s v="taylor.brown842@example.com"/>
    <x v="11"/>
    <x v="2"/>
    <d v="1899-12-30T14:00:00"/>
    <s v="17B"/>
    <s v="Vegetarian"/>
    <x v="2"/>
    <s v="Taylor Browntaylor.brown842@example.com 0.58333333333333317BVegetarianSponsor"/>
    <s v="Duplicate"/>
  </r>
  <r>
    <s v="Morgan Clark"/>
    <s v="morgan.clark217@example.com"/>
    <x v="7"/>
    <x v="2"/>
    <d v="1899-12-30T15:00:00"/>
    <s v="17B"/>
    <s v="Vegan"/>
    <x v="2"/>
    <s v="Morgan Clarkmorgan.clark217@example.comAustralia0.62517BVeganSponsor"/>
    <s v="Unique"/>
  </r>
  <r>
    <s v="Taylor Brown"/>
    <s v="taylor.brown842@example.com"/>
    <x v="11"/>
    <x v="2"/>
    <d v="1899-12-30T14:00:00"/>
    <s v="17B"/>
    <s v="Vegetarian"/>
    <x v="2"/>
    <s v="Taylor Browntaylor.brown842@example.com 0.58333333333333317BVegetarianSponsor"/>
    <s v="Duplicate"/>
  </r>
  <r>
    <s v="Riley Clark"/>
    <s v="riley.clark42@example.com"/>
    <x v="6"/>
    <x v="1"/>
    <d v="1899-12-30T07:00:00"/>
    <s v="17C"/>
    <s v="Vegetarian"/>
    <x v="2"/>
    <s v="Riley Clarkriley.clark42@example.comIndia 0.29166666666666717CVegetarianSponsor"/>
    <s v="Unique"/>
  </r>
  <r>
    <s v="Taylor Brown"/>
    <s v="taylor.brown941@example.com"/>
    <x v="4"/>
    <x v="5"/>
    <d v="1899-12-30T04:00:00"/>
    <s v="17C"/>
    <s v="Halal"/>
    <x v="3"/>
    <s v="Taylor Browntaylor.brown941@example.comCanadaWebinar: AI Ethics0.16666666666666717CHalalAttendee"/>
    <s v="Unique"/>
  </r>
  <r>
    <s v="Casey Wilson"/>
    <s v="casey.wilson458@example.com"/>
    <x v="8"/>
    <x v="6"/>
    <d v="1899-12-30T18:00:00"/>
    <s v="17C"/>
    <m/>
    <x v="3"/>
    <s v="Casey Wilsoncasey.wilson458@example.comUnited KingdomPanel: Women in Tech0.7517CAttendee"/>
    <s v="Unique"/>
  </r>
  <r>
    <s v="Jesse Allen"/>
    <s v="jesse.allen777@example.com"/>
    <x v="4"/>
    <x v="3"/>
    <d v="1899-12-30T05:30:00"/>
    <s v="17D"/>
    <m/>
    <x v="2"/>
    <s v="Jesse Allenjesse.allen777@example.comCanadaKeynote: Future of Data0.22916666666666717DSponsor"/>
    <s v="Duplicate"/>
  </r>
  <r>
    <s v="Jesse Allen"/>
    <s v="jesse.allen777@example.com"/>
    <x v="4"/>
    <x v="3"/>
    <d v="1899-12-30T05:30:00"/>
    <s v="17D"/>
    <m/>
    <x v="2"/>
    <s v="Jesse Allenjesse.allen777@example.comCanadaKeynote: Future of Data0.22916666666666717DSponsor"/>
    <s v="Duplicate"/>
  </r>
  <r>
    <s v="Riley Hall"/>
    <s v="riley.hall367@example.com"/>
    <x v="2"/>
    <x v="4"/>
    <d v="1899-12-30T02:00:00"/>
    <s v="18A"/>
    <s v=" "/>
    <x v="2"/>
    <s v="Riley Hallriley.hall367@example.comFranceWorkshop: Excel Mastery0.083333333333333318A Sponsor"/>
    <s v="Unique"/>
  </r>
  <r>
    <s v="Taylor Lewis"/>
    <s v="taylor.lewis671@example.com"/>
    <x v="4"/>
    <x v="1"/>
    <d v="1899-12-30T19:30:00"/>
    <s v="18A"/>
    <m/>
    <x v="3"/>
    <s v="Taylor Lewistaylor.lewis671@example.comCanada 0.812518AAttendee"/>
    <s v="Unique"/>
  </r>
  <r>
    <s v="Alex Hall"/>
    <s v="alex.hall904@example.com"/>
    <x v="3"/>
    <x v="0"/>
    <d v="1899-12-30T04:00:00"/>
    <s v="18B"/>
    <s v="Vegetarian"/>
    <x v="2"/>
    <s v="Alex Hallalex.hall904@example.comGermanyTraining: Dashboard Design0.16666666666666718BVegetarianSponsor"/>
    <s v="Duplicate"/>
  </r>
  <r>
    <s v="Taylor Lewis"/>
    <s v="taylor.lewis26@example.com"/>
    <x v="3"/>
    <x v="2"/>
    <d v="1899-12-30T13:00:00"/>
    <s v="18B"/>
    <s v=" "/>
    <x v="3"/>
    <s v="Taylor Lewistaylor.lewis26@example.comGermany0.54166666666666718B Attendee"/>
    <s v="Unique"/>
  </r>
  <r>
    <s v="Chris Johnson"/>
    <s v="chris.johnson587@example.com"/>
    <x v="8"/>
    <x v="1"/>
    <d v="1899-12-30T03:30:00"/>
    <s v="18B"/>
    <m/>
    <x v="2"/>
    <s v="Chris Johnsonchris.johnson587@example.comUnited Kingdom 0.14583333333333318BSponsor"/>
    <s v="Unique"/>
  </r>
  <r>
    <s v="Alex Hall"/>
    <s v="alex.hall904@example.com"/>
    <x v="3"/>
    <x v="0"/>
    <d v="1899-12-30T04:00:00"/>
    <s v="18B"/>
    <s v="Vegetarian"/>
    <x v="2"/>
    <s v="Alex Hallalex.hall904@example.comGermanyTraining: Dashboard Design0.16666666666666718BVegetarianSponsor"/>
    <s v="Duplicate"/>
  </r>
  <r>
    <s v="Jordan Hall"/>
    <s v="jordan.hall927@example.com"/>
    <x v="6"/>
    <x v="5"/>
    <d v="1899-12-30T23:30:00"/>
    <s v="18C"/>
    <s v="Halal"/>
    <x v="3"/>
    <s v="Jordan Halljordan.hall927@example.comIndiaWebinar: AI Ethics0.97916666666666718CHalalAttendee"/>
    <s v="Unique"/>
  </r>
  <r>
    <s v="Chris Allen"/>
    <s v="chris.allen232@example.com"/>
    <x v="7"/>
    <x v="1"/>
    <d v="1899-12-30T22:30:00"/>
    <s v="18C"/>
    <s v="Halal"/>
    <x v="3"/>
    <s v="Chris Allenchris.allen232@example.comAustralia 0.937518CHalalAttendee"/>
    <s v="Unique"/>
  </r>
  <r>
    <s v="Jesse Allen"/>
    <s v="jesse.allen904@example.com"/>
    <x v="5"/>
    <x v="5"/>
    <d v="1899-12-30T13:00:00"/>
    <s v="18D"/>
    <s v="Halal"/>
    <x v="2"/>
    <s v="Jesse Allenjesse.allen904@example.comBrazilWebinar: AI Ethics0.54166666666666718DHalalSponsor"/>
    <s v="Duplicate"/>
  </r>
  <r>
    <s v="Jesse Allen"/>
    <s v="jesse.allen904@example.com"/>
    <x v="5"/>
    <x v="5"/>
    <d v="1899-12-30T13:00:00"/>
    <s v="18D"/>
    <s v="Halal"/>
    <x v="2"/>
    <s v="Jesse Allenjesse.allen904@example.comBrazilWebinar: AI Ethics0.54166666666666718DHalalSponsor"/>
    <s v="Duplicate"/>
  </r>
  <r>
    <s v="Morgan Brown"/>
    <s v="morgan.brown473@example.com"/>
    <x v="4"/>
    <x v="2"/>
    <d v="1899-12-30T08:30:00"/>
    <s v="18D"/>
    <s v=" "/>
    <x v="3"/>
    <s v="Morgan Brownmorgan.brown473@example.comCanada0.35416666666666718D Attendee"/>
    <s v="Unique"/>
  </r>
  <r>
    <s v="Jesse Allen"/>
    <s v="jesse.allen87@example.com"/>
    <x v="0"/>
    <x v="4"/>
    <d v="1899-12-30T10:00:00"/>
    <s v="18D"/>
    <m/>
    <x v="3"/>
    <s v="Jesse Allenjesse.allen87@example.comUnited StatesWorkshop: Excel Mastery0.41666666666666718DAttendee"/>
    <s v="Unique"/>
  </r>
  <r>
    <s v="Taylor Allen"/>
    <s v="taylor.allen873@example.com"/>
    <x v="0"/>
    <x v="1"/>
    <d v="1899-12-30T20:00:00"/>
    <s v="19A"/>
    <s v="Halal"/>
    <x v="2"/>
    <s v="Taylor Allentaylor.allen873@example.comUnited States 0.83333333333333319AHalalSponsor"/>
    <s v="Unique"/>
  </r>
  <r>
    <s v="Morgan Walker"/>
    <s v="morgan.walker284@example.com"/>
    <x v="11"/>
    <x v="5"/>
    <d v="1899-12-30T03:00:00"/>
    <s v="19B"/>
    <s v="Halal"/>
    <x v="3"/>
    <s v="Morgan Walkermorgan.walker284@example.com Webinar: AI Ethics0.12519BHalalAttendee"/>
    <s v="Duplicate"/>
  </r>
  <r>
    <s v="Drew Allen"/>
    <s v="drew.allen806@example.com"/>
    <x v="5"/>
    <x v="4"/>
    <d v="1899-12-30T07:30:00"/>
    <s v="19B"/>
    <s v="Vegetarian"/>
    <x v="2"/>
    <s v="Drew Allendrew.allen806@example.comBrazilWorkshop: Excel Mastery0.312519BVegetarianSponsor"/>
    <s v="Unique"/>
  </r>
  <r>
    <s v="Riley Johnson"/>
    <s v="riley.johnson434@example.com"/>
    <x v="11"/>
    <x v="2"/>
    <d v="1899-12-30T04:00:00"/>
    <s v="19B"/>
    <s v="Vegan"/>
    <x v="3"/>
    <s v="Riley Johnsonriley.johnson434@example.com 0.16666666666666719BVeganAttendee"/>
    <s v="Duplicate"/>
  </r>
  <r>
    <s v="Alex Lewis"/>
    <s v="alex.lewis450@example.com"/>
    <x v="6"/>
    <x v="5"/>
    <d v="1899-12-30T01:00:00"/>
    <s v="19B"/>
    <s v=" "/>
    <x v="3"/>
    <s v="Alex Lewisalex.lewis450@example.comIndiaWebinar: AI Ethics0.041666666666666719B Attendee"/>
    <s v="Unique"/>
  </r>
  <r>
    <s v="Casey Johnson"/>
    <s v="casey.johnson9@example.com"/>
    <x v="2"/>
    <x v="1"/>
    <d v="1899-12-30T10:30:00"/>
    <s v="19B"/>
    <s v="None"/>
    <x v="3"/>
    <s v="Casey Johnsoncasey.johnson9@example.comFrance 0.437519BNoneAttendee"/>
    <s v="Unique"/>
  </r>
  <r>
    <s v="Morgan Walker"/>
    <s v="morgan.walker284@example.com"/>
    <x v="11"/>
    <x v="5"/>
    <d v="1899-12-30T03:00:00"/>
    <s v="19B"/>
    <s v="Halal"/>
    <x v="3"/>
    <s v="Morgan Walkermorgan.walker284@example.com Webinar: AI Ethics0.12519BHalalAttendee"/>
    <s v="Duplicate"/>
  </r>
  <r>
    <s v="Riley Johnson"/>
    <s v="riley.johnson434@example.com"/>
    <x v="11"/>
    <x v="2"/>
    <d v="1899-12-30T04:00:00"/>
    <s v="19B"/>
    <s v="Vegan"/>
    <x v="3"/>
    <s v="Riley Johnsonriley.johnson434@example.com 0.16666666666666719BVeganAttendee"/>
    <s v="Duplicate"/>
  </r>
  <r>
    <s v="Jesse Lewis"/>
    <s v="jesse.lewis677@example.com"/>
    <x v="5"/>
    <x v="2"/>
    <d v="1899-12-30T00:00:00"/>
    <s v="19C"/>
    <s v="Kosher"/>
    <x v="2"/>
    <s v="Jesse Lewisjesse.lewis677@example.comBrazil019CKosherSponsor"/>
    <s v="Unique"/>
  </r>
  <r>
    <s v="Jordan Lewis"/>
    <s v="jordan.lewis363@example.com"/>
    <x v="1"/>
    <x v="1"/>
    <d v="1899-12-30T23:00:00"/>
    <s v="19C"/>
    <s v="Halal"/>
    <x v="3"/>
    <s v="Jordan Lewisjordan.lewis363@example.com 0.95833333333333319CHalalAttendee"/>
    <s v="Unique"/>
  </r>
  <r>
    <s v="Riley Walker"/>
    <s v="riley.walker779@example.com"/>
    <x v="0"/>
    <x v="4"/>
    <d v="1899-12-30T17:00:00"/>
    <s v="19D"/>
    <m/>
    <x v="3"/>
    <s v="Riley Walkerriley.walker779@example.comUnited StatesWorkshop: Excel Mastery0.70833333333333319DAttendee"/>
    <s v="Unique"/>
  </r>
  <r>
    <s v="Jamie Lewis"/>
    <s v="jamie.lewis475@example.com"/>
    <x v="1"/>
    <x v="5"/>
    <d v="1899-12-30T18:00:00"/>
    <s v="19D"/>
    <s v="Vegan"/>
    <x v="2"/>
    <s v="Jamie Lewisjamie.lewis475@example.comWebinar: AI Ethics0.7519DVeganSponsor"/>
    <s v="Unique"/>
  </r>
  <r>
    <s v="Alex Brown"/>
    <s v="alex.brown363@example.com"/>
    <x v="9"/>
    <x v="3"/>
    <d v="1899-12-30T12:00:00"/>
    <s v="19D"/>
    <s v="Kosher"/>
    <x v="3"/>
    <s v="Alex Brownalex.brown363@example.comJapanKeynote: Future of Data0.519DKosherAttendee"/>
    <s v="Unique"/>
  </r>
  <r>
    <s v="Alex Hall"/>
    <s v="alex.hall509@example.com"/>
    <x v="6"/>
    <x v="2"/>
    <d v="1899-12-30T10:00:00"/>
    <s v="1A"/>
    <m/>
    <x v="2"/>
    <s v="Alex Hallalex.hall509@example.comIndia0.4166666666666671ASponsor"/>
    <s v="Duplicate"/>
  </r>
  <r>
    <s v="Alex Hall"/>
    <s v="alex.hall509@example.com"/>
    <x v="6"/>
    <x v="2"/>
    <d v="1899-12-30T10:00:00"/>
    <s v="1A"/>
    <m/>
    <x v="2"/>
    <s v="Alex Hallalex.hall509@example.comIndia0.4166666666666671ASponsor"/>
    <s v="Duplicate"/>
  </r>
  <r>
    <s v="Jesse Lee"/>
    <s v="jesse.lee580@example.com"/>
    <x v="2"/>
    <x v="6"/>
    <d v="1899-12-30T13:00:00"/>
    <s v="1C"/>
    <s v="Vegetarian"/>
    <x v="3"/>
    <s v="Jesse Leejesse.lee580@example.comFrancePanel: Women in Tech0.5416666666666671CVegetarianAttendee"/>
    <s v="Unique"/>
  </r>
  <r>
    <s v="Drew Johnson"/>
    <s v="drew.johnson788@example.com"/>
    <x v="1"/>
    <x v="6"/>
    <d v="1899-12-30T17:30:00"/>
    <s v="1C"/>
    <s v="None"/>
    <x v="1"/>
    <s v="Drew Johnsondrew.johnson788@example.comPanel: Women in Tech0.7291666666666671CNoneSpeaker"/>
    <s v="Unique"/>
  </r>
  <r>
    <s v="Chris Wilson"/>
    <s v="chris.wilson739@example.com"/>
    <x v="1"/>
    <x v="0"/>
    <d v="1899-12-30T20:00:00"/>
    <s v="1D"/>
    <s v="Halal"/>
    <x v="3"/>
    <s v="Chris Wilsonchris.wilson739@example.comTraining: Dashboard Design0.8333333333333331DHalalAttendee"/>
    <s v="Unique"/>
  </r>
  <r>
    <s v="Morgan Lee"/>
    <s v="morgan.lee417@example.com"/>
    <x v="10"/>
    <x v="0"/>
    <d v="1899-12-30T19:00:00"/>
    <s v="1D"/>
    <s v="Halal"/>
    <x v="3"/>
    <s v="Morgan Leemorgan.lee417@example.comNigeriaTraining: Dashboard Design0.7916666666666671DHalalAttendee"/>
    <s v="Unique"/>
  </r>
  <r>
    <s v="Morgan Johnson"/>
    <s v="morgan.johnson969@example.com"/>
    <x v="6"/>
    <x v="1"/>
    <d v="1899-12-30T17:30:00"/>
    <s v="1D"/>
    <m/>
    <x v="3"/>
    <s v="Morgan Johnsonmorgan.johnson969@example.comIndia 0.7291666666666671DAttendee"/>
    <s v="Unique"/>
  </r>
  <r>
    <s v="Riley Brown"/>
    <s v="riley.brown30@example.com"/>
    <x v="1"/>
    <x v="5"/>
    <d v="1899-12-30T12:00:00"/>
    <s v="1D"/>
    <s v="Vegan"/>
    <x v="3"/>
    <s v="Riley Brownriley.brown30@example.comWebinar: AI Ethics0.51DVeganAttendee"/>
    <s v="Unique"/>
  </r>
  <r>
    <s v="Jordan Clark"/>
    <s v="jordan.clark211@example.com"/>
    <x v="6"/>
    <x v="0"/>
    <d v="1899-12-30T21:30:00"/>
    <s v="20B"/>
    <s v="Vegan"/>
    <x v="3"/>
    <s v="Jordan Clarkjordan.clark211@example.comIndiaTraining: Dashboard Design0.89583333333333320BVeganAttendee"/>
    <s v="Unique"/>
  </r>
  <r>
    <s v="Drew Wilson"/>
    <s v="drew.wilson386@example.com"/>
    <x v="7"/>
    <x v="0"/>
    <d v="1899-12-30T05:30:00"/>
    <s v="20C"/>
    <s v=" "/>
    <x v="3"/>
    <s v="Drew Wilsondrew.wilson386@example.comAustraliaTraining: Dashboard Design0.22916666666666720C Attendee"/>
    <s v="Unique"/>
  </r>
  <r>
    <s v="Jesse Lewis"/>
    <s v="jesse.lewis824@example.com"/>
    <x v="5"/>
    <x v="0"/>
    <d v="1899-12-30T13:00:00"/>
    <s v="20C"/>
    <s v="None"/>
    <x v="3"/>
    <s v="Jesse Lewisjesse.lewis824@example.comBrazilTraining: Dashboard Design0.54166666666666720CNoneAttendee"/>
    <s v="Unique"/>
  </r>
  <r>
    <s v="Jesse Johnson"/>
    <s v="jesse.johnson771@example.com"/>
    <x v="11"/>
    <x v="1"/>
    <d v="1899-12-30T07:00:00"/>
    <s v="20D"/>
    <s v=" "/>
    <x v="3"/>
    <s v="Jesse Johnsonjesse.johnson771@example.com  0.29166666666666720D Attendee"/>
    <s v="Unique"/>
  </r>
  <r>
    <s v="Chris Allen"/>
    <s v="chris.allen895@example.com"/>
    <x v="3"/>
    <x v="6"/>
    <d v="1899-12-30T10:00:00"/>
    <s v="20D"/>
    <s v="Vegetarian"/>
    <x v="3"/>
    <s v="Chris Allenchris.allen895@example.comGermanyPanel: Women in Tech0.41666666666666720DVegetarianAttendee"/>
    <s v="Unique"/>
  </r>
  <r>
    <s v="Drew Lee"/>
    <s v="drew.lee970@example.com"/>
    <x v="1"/>
    <x v="6"/>
    <d v="1899-12-30T16:30:00"/>
    <s v="20D"/>
    <s v=" "/>
    <x v="3"/>
    <s v="Drew Leedrew.lee970@example.comPanel: Women in Tech0.687520D Attendee"/>
    <s v="Unique"/>
  </r>
  <r>
    <s v="Riley Johnson"/>
    <s v="riley.johnson679@example.com"/>
    <x v="7"/>
    <x v="1"/>
    <d v="1899-12-30T20:00:00"/>
    <s v="21A"/>
    <s v=" "/>
    <x v="3"/>
    <s v="Riley Johnsonriley.johnson679@example.comAustralia 0.83333333333333321A Attendee"/>
    <s v="Duplicate"/>
  </r>
  <r>
    <s v="Riley Johnson"/>
    <s v="riley.johnson679@example.com"/>
    <x v="7"/>
    <x v="1"/>
    <d v="1899-12-30T20:00:00"/>
    <s v="21A"/>
    <s v=" "/>
    <x v="3"/>
    <s v="Riley Johnsonriley.johnson679@example.comAustralia 0.83333333333333321A Attendee"/>
    <s v="Duplicate"/>
  </r>
  <r>
    <s v="Jordan Brown"/>
    <s v="jordan.brown455@example.com"/>
    <x v="3"/>
    <x v="2"/>
    <d v="1899-12-30T00:00:00"/>
    <s v="21A"/>
    <s v="Halal"/>
    <x v="3"/>
    <s v="Jordan Brownjordan.brown455@example.comGermany021AHalalAttendee"/>
    <s v="Unique"/>
  </r>
  <r>
    <s v="Morgan Hall"/>
    <s v="morgan.hall48@example.com"/>
    <x v="7"/>
    <x v="3"/>
    <d v="1899-12-30T09:30:00"/>
    <s v="21A"/>
    <s v="None"/>
    <x v="3"/>
    <s v="Morgan Hallmorgan.hall48@example.comAustraliaKeynote: Future of Data0.39583333333333321ANoneAttendee"/>
    <s v="Unique"/>
  </r>
  <r>
    <s v="Jordan Wilson"/>
    <s v="jordan.wilson512@example.com"/>
    <x v="1"/>
    <x v="5"/>
    <d v="1899-12-30T09:00:00"/>
    <s v="21B"/>
    <s v="Kosher"/>
    <x v="3"/>
    <s v="Jordan Wilsonjordan.wilson512@example.comWebinar: AI Ethics0.37521BKosherAttendee"/>
    <s v="Unique"/>
  </r>
  <r>
    <s v="Casey Lewis"/>
    <s v="casey.lewis703@example.com"/>
    <x v="4"/>
    <x v="0"/>
    <d v="1899-12-30T02:00:00"/>
    <s v="21B"/>
    <s v="Vegan"/>
    <x v="3"/>
    <s v="Casey Lewiscasey.lewis703@example.comCanadaTraining: Dashboard Design0.083333333333333321BVeganAttendee"/>
    <s v="Unique"/>
  </r>
  <r>
    <s v="Chris Clark"/>
    <s v="chris.clark526@example.com"/>
    <x v="10"/>
    <x v="0"/>
    <d v="1899-12-30T00:30:00"/>
    <s v="21B"/>
    <s v="Halal"/>
    <x v="3"/>
    <s v="Chris Clarkchris.clark526@example.comNigeriaTraining: Dashboard Design0.020833333333333321BHalalAttendee"/>
    <s v="Unique"/>
  </r>
  <r>
    <s v="Jamie Brown"/>
    <s v="jamie.brown738@example.com"/>
    <x v="8"/>
    <x v="5"/>
    <d v="1899-12-30T21:30:00"/>
    <s v="21D"/>
    <m/>
    <x v="3"/>
    <s v="Jamie Brownjamie.brown738@example.comUnited KingdomWebinar: AI Ethics0.89583333333333321DAttendee"/>
    <s v="Duplicate"/>
  </r>
  <r>
    <s v="Jesse Hall"/>
    <s v="jesse.hall978@example.com"/>
    <x v="11"/>
    <x v="3"/>
    <d v="1899-12-30T18:00:00"/>
    <s v="21D"/>
    <s v="None"/>
    <x v="3"/>
    <s v="Jesse Halljesse.hall978@example.com Keynote: Future of Data0.7521DNoneAttendee"/>
    <s v="Unique"/>
  </r>
  <r>
    <s v="Jamie Brown"/>
    <s v="jamie.brown738@example.com"/>
    <x v="8"/>
    <x v="5"/>
    <d v="1899-12-30T21:30:00"/>
    <s v="21D"/>
    <m/>
    <x v="3"/>
    <s v="Jamie Brownjamie.brown738@example.comUnited KingdomWebinar: AI Ethics0.89583333333333321DAttendee"/>
    <s v="Duplicate"/>
  </r>
  <r>
    <s v="Taylor Lee"/>
    <s v="taylor.lee371@example.com"/>
    <x v="2"/>
    <x v="2"/>
    <d v="1899-12-30T23:00:00"/>
    <s v="22A"/>
    <s v="Kosher"/>
    <x v="3"/>
    <s v="Taylor Leetaylor.lee371@example.comFrance0.95833333333333322AKosherAttendee"/>
    <s v="Duplicate"/>
  </r>
  <r>
    <s v="Taylor Lee"/>
    <s v="taylor.lee371@example.com"/>
    <x v="2"/>
    <x v="2"/>
    <d v="1899-12-30T23:00:00"/>
    <s v="22A"/>
    <s v="Kosher"/>
    <x v="3"/>
    <s v="Taylor Leetaylor.lee371@example.comFrance0.95833333333333322AKosherAttendee"/>
    <s v="Duplicate"/>
  </r>
  <r>
    <s v="Morgan Smith"/>
    <s v="morgan.smith73@example.com"/>
    <x v="11"/>
    <x v="2"/>
    <d v="1899-12-30T04:00:00"/>
    <s v="22A"/>
    <s v="None"/>
    <x v="3"/>
    <s v="Morgan Smithmorgan.smith73@example.com 0.16666666666666722ANoneAttendee"/>
    <s v="Unique"/>
  </r>
  <r>
    <s v="Riley Walker"/>
    <s v="riley.walker327@example.com"/>
    <x v="4"/>
    <x v="6"/>
    <d v="1899-12-30T12:00:00"/>
    <s v="22A"/>
    <m/>
    <x v="3"/>
    <s v="Riley Walkerriley.walker327@example.comCanadaPanel: Women in Tech0.522AAttendee"/>
    <s v="Duplicate"/>
  </r>
  <r>
    <s v="Morgan Brown"/>
    <s v="morgan.brown286@example.com"/>
    <x v="10"/>
    <x v="4"/>
    <d v="1899-12-30T18:30:00"/>
    <s v="22A"/>
    <s v="Kosher"/>
    <x v="3"/>
    <s v="Morgan Brownmorgan.brown286@example.comNigeriaWorkshop: Excel Mastery0.77083333333333322AKosherAttendee"/>
    <s v="Unique"/>
  </r>
  <r>
    <s v="Riley Walker"/>
    <s v="riley.walker327@example.com"/>
    <x v="4"/>
    <x v="6"/>
    <d v="1899-12-30T12:00:00"/>
    <s v="22A"/>
    <m/>
    <x v="3"/>
    <s v="Riley Walkerriley.walker327@example.comCanadaPanel: Women in Tech0.522AAttendee"/>
    <s v="Duplicate"/>
  </r>
  <r>
    <s v="Jordan Smith"/>
    <s v="jordan.smith306@example.com"/>
    <x v="8"/>
    <x v="0"/>
    <d v="1899-12-30T13:00:00"/>
    <s v="22D"/>
    <s v="Halal"/>
    <x v="3"/>
    <s v="Jordan Smithjordan.smith306@example.comUnited KingdomTraining: Dashboard Design0.54166666666666722DHalalAttendee"/>
    <s v="Unique"/>
  </r>
  <r>
    <s v="Jordan Hall"/>
    <s v="jordan.hall739@example.com"/>
    <x v="6"/>
    <x v="0"/>
    <d v="1899-12-30T07:30:00"/>
    <s v="22D"/>
    <s v="Kosher"/>
    <x v="3"/>
    <s v="Jordan Halljordan.hall739@example.comIndiaTraining: Dashboard Design0.312522DKosherAttendee"/>
    <s v="Unique"/>
  </r>
  <r>
    <s v="Riley Johnson"/>
    <s v="riley.johnson347@example.com"/>
    <x v="2"/>
    <x v="2"/>
    <d v="1899-12-30T20:00:00"/>
    <s v="22D"/>
    <s v="Halal"/>
    <x v="3"/>
    <s v="Riley Johnsonriley.johnson347@example.comFrance0.83333333333333322DHalalAttendee"/>
    <s v="Unique"/>
  </r>
  <r>
    <s v="Riley Smith"/>
    <s v="riley.smith651@example.com"/>
    <x v="7"/>
    <x v="6"/>
    <d v="1899-12-30T23:00:00"/>
    <s v="23A"/>
    <s v="Halal"/>
    <x v="3"/>
    <s v="Riley Smithriley.smith651@example.comAustraliaPanel: Women in Tech0.95833333333333323AHalalAttendee"/>
    <s v="Unique"/>
  </r>
  <r>
    <s v="Riley Allen"/>
    <s v="riley.allen577@example.com"/>
    <x v="4"/>
    <x v="3"/>
    <d v="1899-12-30T21:30:00"/>
    <s v="23A"/>
    <s v="Vegetarian"/>
    <x v="3"/>
    <s v="Riley Allenriley.allen577@example.comCanadaKeynote: Future of Data0.89583333333333323AVegetarianAttendee"/>
    <s v="Unique"/>
  </r>
  <r>
    <s v="Riley Brown"/>
    <s v="riley.brown481@example.com"/>
    <x v="10"/>
    <x v="2"/>
    <d v="1899-12-30T08:00:00"/>
    <s v="23A"/>
    <s v="Halal"/>
    <x v="3"/>
    <s v="Riley Brownriley.brown481@example.comNigeria0.33333333333333323AHalalAttendee"/>
    <s v="Unique"/>
  </r>
  <r>
    <s v="Taylor Walker"/>
    <s v="taylor.walker296@example.com"/>
    <x v="3"/>
    <x v="4"/>
    <d v="1899-12-30T14:00:00"/>
    <s v="23A"/>
    <s v="Kosher"/>
    <x v="3"/>
    <s v="Taylor Walkertaylor.walker296@example.comGermanyWorkshop: Excel Mastery0.58333333333333323AKosherAttendee"/>
    <s v="Unique"/>
  </r>
  <r>
    <s v="Jamie Walker"/>
    <s v="jamie.walker609@example.com"/>
    <x v="10"/>
    <x v="4"/>
    <d v="1899-12-30T18:30:00"/>
    <s v="23B"/>
    <s v=" "/>
    <x v="3"/>
    <s v="Jamie Walkerjamie.walker609@example.comNigeriaWorkshop: Excel Mastery0.77083333333333323B Attendee"/>
    <s v="Duplicate"/>
  </r>
  <r>
    <s v="Jamie Walker"/>
    <s v="jamie.walker609@example.com"/>
    <x v="10"/>
    <x v="4"/>
    <d v="1899-12-30T18:30:00"/>
    <s v="23B"/>
    <s v=" "/>
    <x v="3"/>
    <s v="Jamie Walkerjamie.walker609@example.comNigeriaWorkshop: Excel Mastery0.77083333333333323B Attendee"/>
    <s v="Duplicate"/>
  </r>
  <r>
    <s v="Casey Allen"/>
    <s v="casey.allen76@example.com"/>
    <x v="3"/>
    <x v="6"/>
    <d v="1899-12-30T08:30:00"/>
    <s v="23B"/>
    <s v=" "/>
    <x v="3"/>
    <s v="Casey Allencasey.allen76@example.comGermanyPanel: Women in Tech0.35416666666666723B Attendee"/>
    <s v="Duplicate"/>
  </r>
  <r>
    <s v="Casey Allen"/>
    <s v="casey.allen76@example.com"/>
    <x v="3"/>
    <x v="6"/>
    <d v="1899-12-30T08:30:00"/>
    <s v="23B"/>
    <s v=" "/>
    <x v="3"/>
    <s v="Casey Allencasey.allen76@example.comGermanyPanel: Women in Tech0.35416666666666723B Attendee"/>
    <s v="Duplicate"/>
  </r>
  <r>
    <s v="Jordan Allen"/>
    <s v="jordan.allen520@example.com"/>
    <x v="6"/>
    <x v="4"/>
    <d v="1899-12-30T07:00:00"/>
    <s v="23C"/>
    <s v="Vegan"/>
    <x v="3"/>
    <s v="Jordan Allenjordan.allen520@example.comIndiaWorkshop: Excel Mastery0.29166666666666723CVeganAttendee"/>
    <s v="Unique"/>
  </r>
  <r>
    <s v="Morgan Brown"/>
    <s v="morgan.brown791@example.com"/>
    <x v="2"/>
    <x v="2"/>
    <d v="1899-12-30T04:00:00"/>
    <s v="23C"/>
    <s v=" "/>
    <x v="3"/>
    <s v="Morgan Brownmorgan.brown791@example.comFrance0.16666666666666723C Attendee"/>
    <s v="Unique"/>
  </r>
  <r>
    <s v="Jamie Wilson"/>
    <s v="jamie.wilson342@example.com"/>
    <x v="3"/>
    <x v="3"/>
    <d v="1899-12-30T09:00:00"/>
    <s v="23C"/>
    <m/>
    <x v="3"/>
    <s v="Jamie Wilsonjamie.wilson342@example.comGermanyKeynote: Future of Data0.37523CAttendee"/>
    <s v="Unique"/>
  </r>
  <r>
    <s v="Alex Wilson"/>
    <s v="alex.wilson853@example.com"/>
    <x v="7"/>
    <x v="0"/>
    <d v="1899-12-30T22:30:00"/>
    <s v="23C"/>
    <s v=" "/>
    <x v="3"/>
    <s v="Alex Wilsonalex.wilson853@example.comAustraliaTraining: Dashboard Design0.937523C Attendee"/>
    <s v="Unique"/>
  </r>
  <r>
    <s v="Jesse Clark"/>
    <s v="jesse.clark485@example.com"/>
    <x v="9"/>
    <x v="5"/>
    <d v="1899-12-30T13:30:00"/>
    <s v="23D"/>
    <s v="Halal"/>
    <x v="3"/>
    <s v="Jesse Clarkjesse.clark485@example.comJapanWebinar: AI Ethics0.562523DHalalAttendee"/>
    <s v="Unique"/>
  </r>
  <r>
    <s v="Casey Walker"/>
    <s v="casey.walker622@example.com"/>
    <x v="10"/>
    <x v="0"/>
    <d v="1899-12-30T06:00:00"/>
    <s v="23D"/>
    <s v="Vegan"/>
    <x v="3"/>
    <s v="Casey Walkercasey.walker622@example.comNigeriaTraining: Dashboard Design0.2523DVeganAttendee"/>
    <s v="Duplicate"/>
  </r>
  <r>
    <s v="Casey Walker"/>
    <s v="casey.walker622@example.com"/>
    <x v="10"/>
    <x v="0"/>
    <d v="1899-12-30T06:00:00"/>
    <s v="23D"/>
    <s v="Vegan"/>
    <x v="3"/>
    <s v="Casey Walkercasey.walker622@example.comNigeriaTraining: Dashboard Design0.2523DVeganAttendee"/>
    <s v="Duplicate"/>
  </r>
  <r>
    <s v="Riley Johnson"/>
    <s v="riley.johnson232@example.com"/>
    <x v="8"/>
    <x v="5"/>
    <d v="1899-12-30T15:00:00"/>
    <s v="23D"/>
    <s v=" "/>
    <x v="3"/>
    <s v="Riley Johnsonriley.johnson232@example.comUnited KingdomWebinar: AI Ethics0.62523D Attendee"/>
    <s v="Unique"/>
  </r>
  <r>
    <s v="Chris Johnson"/>
    <s v="chris.johnson457@example.com"/>
    <x v="2"/>
    <x v="2"/>
    <d v="1899-12-30T05:30:00"/>
    <s v="23D"/>
    <s v="Vegan"/>
    <x v="3"/>
    <s v="Chris Johnsonchris.johnson457@example.comFrance0.22916666666666723DVeganAttendee"/>
    <s v="Unique"/>
  </r>
  <r>
    <s v="Jordan Lee"/>
    <s v="jordan.lee357@example.com"/>
    <x v="8"/>
    <x v="6"/>
    <d v="1899-12-30T06:30:00"/>
    <s v="23D"/>
    <s v="Vegan"/>
    <x v="3"/>
    <s v="Jordan Leejordan.lee357@example.comUnited KingdomPanel: Women in Tech0.27083333333333323DVeganAttendee"/>
    <s v="Unique"/>
  </r>
  <r>
    <s v="Chris Lee"/>
    <s v="chris.lee860@example.com"/>
    <x v="0"/>
    <x v="2"/>
    <d v="1899-12-30T06:00:00"/>
    <s v="23D"/>
    <s v="Vegan"/>
    <x v="3"/>
    <s v="Chris Leechris.lee860@example.comUnited States0.2523DVeganAttendee"/>
    <s v="Unique"/>
  </r>
  <r>
    <s v="Alex Lewis"/>
    <s v="alex.lewis586@example.com"/>
    <x v="9"/>
    <x v="1"/>
    <d v="1899-12-30T04:00:00"/>
    <s v="24A"/>
    <s v="Kosher"/>
    <x v="3"/>
    <s v="Alex Lewisalex.lewis586@example.comJapan 0.16666666666666724AKosherAttendee"/>
    <s v="Unique"/>
  </r>
  <r>
    <s v="Taylor Hall"/>
    <s v="taylor.hall37@example.com"/>
    <x v="5"/>
    <x v="5"/>
    <d v="1899-12-30T19:00:00"/>
    <s v="24A"/>
    <s v="Halal"/>
    <x v="3"/>
    <s v="Taylor Halltaylor.hall37@example.comBrazilWebinar: AI Ethics0.79166666666666724AHalalAttendee"/>
    <s v="Unique"/>
  </r>
  <r>
    <s v="Jesse Brown"/>
    <s v="jesse.brown689@example.com"/>
    <x v="3"/>
    <x v="6"/>
    <d v="1899-12-30T16:30:00"/>
    <s v="24B"/>
    <s v="None"/>
    <x v="3"/>
    <s v="Jesse Brownjesse.brown689@example.comGermanyPanel: Women in Tech0.687524BNoneAttendee"/>
    <s v="Unique"/>
  </r>
  <r>
    <s v="Morgan Johnson"/>
    <s v="morgan.johnson82@example.com"/>
    <x v="6"/>
    <x v="1"/>
    <d v="1899-12-30T19:30:00"/>
    <s v="24B"/>
    <s v="Halal"/>
    <x v="1"/>
    <s v="Morgan Johnsonmorgan.johnson82@example.comIndia 0.812524BHalalSpeaker"/>
    <s v="Unique"/>
  </r>
  <r>
    <s v="Casey Lee"/>
    <s v="casey.lee167@example.com"/>
    <x v="3"/>
    <x v="1"/>
    <d v="1899-12-30T12:30:00"/>
    <s v="24B"/>
    <s v="Kosher"/>
    <x v="3"/>
    <s v="Casey Leecasey.lee167@example.comGermany 0.52083333333333324BKosherAttendee"/>
    <s v="Unique"/>
  </r>
  <r>
    <s v="Taylor Allen"/>
    <s v="taylor.allen695@example.com"/>
    <x v="10"/>
    <x v="3"/>
    <d v="1899-12-30T02:00:00"/>
    <s v="24C"/>
    <s v="Kosher"/>
    <x v="3"/>
    <s v="Taylor Allentaylor.allen695@example.comNigeriaKeynote: Future of Data0.083333333333333324CKosherAttendee"/>
    <s v="Unique"/>
  </r>
  <r>
    <s v="Taylor Lee"/>
    <s v="taylor.lee337@example.com"/>
    <x v="5"/>
    <x v="0"/>
    <d v="1899-12-30T23:00:00"/>
    <s v="24C"/>
    <s v="Vegetarian"/>
    <x v="3"/>
    <s v="Taylor Leetaylor.lee337@example.comBrazilTraining: Dashboard Design0.95833333333333324CVegetarianAttendee"/>
    <s v="Unique"/>
  </r>
  <r>
    <s v="Alex Wilson"/>
    <s v="alex.wilson293@example.com"/>
    <x v="5"/>
    <x v="1"/>
    <d v="1899-12-30T23:30:00"/>
    <s v="24D"/>
    <s v="Kosher"/>
    <x v="3"/>
    <s v="Alex Wilsonalex.wilson293@example.comBrazil 0.97916666666666724DKosherAttendee"/>
    <s v="Unique"/>
  </r>
  <r>
    <s v="Alex Johnson"/>
    <s v="alex.johnson505@example.com"/>
    <x v="4"/>
    <x v="3"/>
    <d v="1899-12-30T21:00:00"/>
    <s v="24D"/>
    <s v="None"/>
    <x v="3"/>
    <s v="Alex Johnsonalex.johnson505@example.comCanadaKeynote: Future of Data0.87524DNoneAttendee"/>
    <s v="Unique"/>
  </r>
  <r>
    <s v="Casey Lewis"/>
    <s v="casey.lewis463@example.com"/>
    <x v="4"/>
    <x v="2"/>
    <d v="1899-12-30T07:30:00"/>
    <s v="24D"/>
    <s v="Kosher"/>
    <x v="3"/>
    <s v="Casey Lewiscasey.lewis463@example.comCanada0.312524DKosherAttendee"/>
    <s v="Unique"/>
  </r>
  <r>
    <s v="Casey Lewis"/>
    <s v="casey.lewis462@example.com"/>
    <x v="1"/>
    <x v="0"/>
    <d v="1899-12-30T10:00:00"/>
    <s v="25A"/>
    <s v="None"/>
    <x v="3"/>
    <s v="Casey Lewiscasey.lewis462@example.comTraining: Dashboard Design0.41666666666666725ANoneAttendee"/>
    <s v="Unique"/>
  </r>
  <r>
    <s v="Casey Hall"/>
    <s v="casey.hall327@example.com"/>
    <x v="11"/>
    <x v="0"/>
    <d v="1899-12-30T04:30:00"/>
    <s v="25B"/>
    <s v=" "/>
    <x v="3"/>
    <s v="Casey Hallcasey.hall327@example.com Training: Dashboard Design0.187525B Attendee"/>
    <s v="Unique"/>
  </r>
  <r>
    <s v="Jesse Lewis"/>
    <s v="jesse.lewis354@example.com"/>
    <x v="11"/>
    <x v="1"/>
    <d v="1899-12-30T13:00:00"/>
    <s v="25B"/>
    <s v="Halal"/>
    <x v="3"/>
    <s v="Jesse Lewisjesse.lewis354@example.com  0.54166666666666725BHalalAttendee"/>
    <s v="Unique"/>
  </r>
  <r>
    <s v="Alex Wilson"/>
    <s v="alex.wilson232@example.com"/>
    <x v="11"/>
    <x v="6"/>
    <d v="1899-12-30T04:00:00"/>
    <s v="25C"/>
    <s v="Vegetarian"/>
    <x v="3"/>
    <s v="Alex Wilsonalex.wilson232@example.com Panel: Women in Tech0.16666666666666725CVegetarianAttendee"/>
    <s v="Unique"/>
  </r>
  <r>
    <s v="Morgan Walker"/>
    <s v="morgan.walker450@example.com"/>
    <x v="9"/>
    <x v="5"/>
    <d v="1899-12-30T06:30:00"/>
    <s v="25D"/>
    <s v=" "/>
    <x v="3"/>
    <s v="Morgan Walkermorgan.walker450@example.comJapanWebinar: AI Ethics0.27083333333333325D Attendee"/>
    <s v="Unique"/>
  </r>
  <r>
    <s v="Riley Smith"/>
    <s v="riley.smith294@example.com"/>
    <x v="7"/>
    <x v="4"/>
    <d v="1899-12-30T23:30:00"/>
    <s v="25D"/>
    <s v=" "/>
    <x v="3"/>
    <s v="Riley Smithriley.smith294@example.comAustraliaWorkshop: Excel Mastery0.97916666666666725D Attendee"/>
    <s v="Duplicate"/>
  </r>
  <r>
    <s v="Riley Smith"/>
    <s v="riley.smith294@example.com"/>
    <x v="7"/>
    <x v="4"/>
    <d v="1899-12-30T23:30:00"/>
    <s v="25D"/>
    <s v=" "/>
    <x v="3"/>
    <s v="Riley Smithriley.smith294@example.comAustraliaWorkshop: Excel Mastery0.97916666666666725D Attendee"/>
    <s v="Duplicate"/>
  </r>
  <r>
    <s v="Riley Clark"/>
    <s v="riley.clark247@example.com"/>
    <x v="5"/>
    <x v="6"/>
    <d v="1899-12-30T09:00:00"/>
    <s v="25D"/>
    <s v=" "/>
    <x v="3"/>
    <s v="Riley Clarkriley.clark247@example.comBrazilPanel: Women in Tech0.37525D Attendee"/>
    <s v="Unique"/>
  </r>
  <r>
    <s v="Chris Allen"/>
    <s v="chris.allen499@example.com"/>
    <x v="9"/>
    <x v="2"/>
    <d v="1899-12-30T01:00:00"/>
    <s v="26A"/>
    <s v="Vegan"/>
    <x v="3"/>
    <s v="Chris Allenchris.allen499@example.comJapan0.041666666666666726AVeganAttendee"/>
    <s v="Duplicate"/>
  </r>
  <r>
    <s v="Jamie Lewis"/>
    <s v="jamie.lewis742@example.com"/>
    <x v="3"/>
    <x v="1"/>
    <d v="1899-12-30T04:00:00"/>
    <s v="26A"/>
    <s v="Vegan"/>
    <x v="3"/>
    <s v="Jamie Lewisjamie.lewis742@example.comGermany 0.16666666666666726AVeganAttendee"/>
    <s v="Duplicate"/>
  </r>
  <r>
    <s v="Jamie Lewis"/>
    <s v="jamie.lewis742@example.com"/>
    <x v="3"/>
    <x v="1"/>
    <d v="1899-12-30T04:00:00"/>
    <s v="26A"/>
    <s v="Vegan"/>
    <x v="3"/>
    <s v="Jamie Lewisjamie.lewis742@example.comGermany 0.16666666666666726AVeganAttendee"/>
    <s v="Duplicate"/>
  </r>
  <r>
    <s v="Jamie Smith"/>
    <s v="jamie.smith567@example.com"/>
    <x v="9"/>
    <x v="4"/>
    <d v="1899-12-30T01:00:00"/>
    <s v="26A"/>
    <s v="Halal"/>
    <x v="3"/>
    <s v="Jamie Smithjamie.smith567@example.comJapanWorkshop: Excel Mastery0.041666666666666726AHalalAttendee"/>
    <s v="Unique"/>
  </r>
  <r>
    <s v="Jamie Walker"/>
    <s v="jamie.walker998@example.com"/>
    <x v="11"/>
    <x v="3"/>
    <d v="1899-12-30T09:00:00"/>
    <s v="26A"/>
    <s v="None"/>
    <x v="3"/>
    <s v="Jamie Walkerjamie.walker998@example.com Keynote: Future of Data0.37526ANoneAttendee"/>
    <s v="Unique"/>
  </r>
  <r>
    <s v="Chris Allen"/>
    <s v="chris.allen499@example.com"/>
    <x v="9"/>
    <x v="2"/>
    <d v="1899-12-30T01:00:00"/>
    <s v="26A"/>
    <s v="Vegan"/>
    <x v="3"/>
    <s v="Chris Allenchris.allen499@example.comJapan0.041666666666666726AVeganAttendee"/>
    <s v="Duplicate"/>
  </r>
  <r>
    <s v="Drew Clark"/>
    <s v="drew.clark841@example.com"/>
    <x v="0"/>
    <x v="5"/>
    <d v="1899-12-30T02:30:00"/>
    <s v="26B"/>
    <s v=" "/>
    <x v="3"/>
    <s v="Drew Clarkdrew.clark841@example.comUnited StatesWebinar: AI Ethics0.10416666666666726B Attendee"/>
    <s v="Unique"/>
  </r>
  <r>
    <s v="Jesse Smith"/>
    <s v="jesse.smith573@example.com"/>
    <x v="10"/>
    <x v="2"/>
    <d v="1899-12-30T23:00:00"/>
    <s v="26C"/>
    <s v=" "/>
    <x v="3"/>
    <s v="Jesse Smithjesse.smith573@example.comNigeria0.95833333333333326C Attendee"/>
    <s v="Unique"/>
  </r>
  <r>
    <s v="Casey Brown"/>
    <s v="casey.brown250@example.com"/>
    <x v="7"/>
    <x v="5"/>
    <d v="1899-12-30T16:00:00"/>
    <s v="26C"/>
    <m/>
    <x v="3"/>
    <s v="Casey Browncasey.brown250@example.comAustraliaWebinar: AI Ethics0.66666666666666726CAttendee"/>
    <s v="Duplicate"/>
  </r>
  <r>
    <s v="Casey Brown"/>
    <s v="casey.brown250@example.com"/>
    <x v="7"/>
    <x v="5"/>
    <d v="1899-12-30T16:00:00"/>
    <s v="26C"/>
    <m/>
    <x v="3"/>
    <s v="Casey Browncasey.brown250@example.comAustraliaWebinar: AI Ethics0.66666666666666726CAttendee"/>
    <s v="Duplicate"/>
  </r>
  <r>
    <s v="Riley Clark"/>
    <s v="riley.clark574@example.com"/>
    <x v="11"/>
    <x v="6"/>
    <d v="1899-12-30T03:30:00"/>
    <s v="26C"/>
    <s v=" "/>
    <x v="3"/>
    <s v="Riley Clarkriley.clark574@example.com Panel: Women in Tech0.14583333333333326C Attendee"/>
    <s v="Duplicate"/>
  </r>
  <r>
    <s v="Riley Clark"/>
    <s v="riley.clark574@example.com"/>
    <x v="11"/>
    <x v="6"/>
    <d v="1899-12-30T03:30:00"/>
    <s v="26C"/>
    <s v=" "/>
    <x v="3"/>
    <s v="Riley Clarkriley.clark574@example.com Panel: Women in Tech0.14583333333333326C Attendee"/>
    <s v="Duplicate"/>
  </r>
  <r>
    <s v="Jesse Smith"/>
    <s v="jesse.smith446@example.com"/>
    <x v="1"/>
    <x v="4"/>
    <d v="1899-12-30T05:30:00"/>
    <s v="26C"/>
    <s v="Halal"/>
    <x v="3"/>
    <s v="Jesse Smithjesse.smith446@example.comWorkshop: Excel Mastery0.22916666666666726CHalalAttendee"/>
    <s v="Unique"/>
  </r>
  <r>
    <s v="Casey Hall"/>
    <s v="casey.hall51@example.com"/>
    <x v="1"/>
    <x v="6"/>
    <d v="1899-12-30T05:00:00"/>
    <s v="26D"/>
    <s v="None"/>
    <x v="3"/>
    <s v="Casey Hallcasey.hall51@example.comPanel: Women in Tech0.20833333333333326DNoneAttendee"/>
    <s v="Unique"/>
  </r>
  <r>
    <s v="Taylor Walker"/>
    <s v="taylor.walker805@example.com"/>
    <x v="4"/>
    <x v="4"/>
    <d v="1899-12-30T20:30:00"/>
    <s v="26D"/>
    <s v="Kosher"/>
    <x v="3"/>
    <s v="Taylor Walkertaylor.walker805@example.comCanadaWorkshop: Excel Mastery0.85416666666666726DKosherAttendee"/>
    <s v="Duplicate"/>
  </r>
  <r>
    <s v="Taylor Walker"/>
    <s v="taylor.walker805@example.com"/>
    <x v="4"/>
    <x v="4"/>
    <d v="1899-12-30T20:30:00"/>
    <s v="26D"/>
    <s v="Kosher"/>
    <x v="3"/>
    <s v="Taylor Walkertaylor.walker805@example.comCanadaWorkshop: Excel Mastery0.85416666666666726DKosherAttendee"/>
    <s v="Duplicate"/>
  </r>
  <r>
    <s v="Jordan Lewis"/>
    <s v="jordan.lewis221@example.com"/>
    <x v="10"/>
    <x v="1"/>
    <d v="1899-12-30T12:30:00"/>
    <s v="27A"/>
    <m/>
    <x v="3"/>
    <s v="Jordan Lewisjordan.lewis221@example.comNigeria 0.52083333333333327AAttendee"/>
    <s v="Unique"/>
  </r>
  <r>
    <s v="Drew Walker"/>
    <s v="drew.walker247@example.com"/>
    <x v="6"/>
    <x v="6"/>
    <d v="1899-12-30T08:00:00"/>
    <s v="27B"/>
    <s v="Kosher"/>
    <x v="3"/>
    <s v="Drew Walkerdrew.walker247@example.comIndiaPanel: Women in Tech0.33333333333333327BKosherAttendee"/>
    <s v="Duplicate"/>
  </r>
  <r>
    <s v="Chris Walker"/>
    <s v="chris.walker422@example.com"/>
    <x v="9"/>
    <x v="0"/>
    <d v="1899-12-30T14:30:00"/>
    <s v="27B"/>
    <m/>
    <x v="3"/>
    <s v="Chris Walkerchris.walker422@example.comJapanTraining: Dashboard Design0.60416666666666727BAttendee"/>
    <s v="Duplicate"/>
  </r>
  <r>
    <s v="Chris Walker"/>
    <s v="chris.walker422@example.com"/>
    <x v="9"/>
    <x v="0"/>
    <d v="1899-12-30T14:30:00"/>
    <s v="27B"/>
    <m/>
    <x v="3"/>
    <s v="Chris Walkerchris.walker422@example.comJapanTraining: Dashboard Design0.60416666666666727BAttendee"/>
    <s v="Duplicate"/>
  </r>
  <r>
    <s v="Jordan Lewis"/>
    <s v="jordan.lewis410@example.com"/>
    <x v="10"/>
    <x v="6"/>
    <d v="1899-12-30T22:30:00"/>
    <s v="27B"/>
    <s v="Vegan"/>
    <x v="3"/>
    <s v="Jordan Lewisjordan.lewis410@example.comNigeriaPanel: Women in Tech0.937527BVeganAttendee"/>
    <s v="Unique"/>
  </r>
  <r>
    <s v="Jordan Clark"/>
    <s v="jordan.clark263@example.com"/>
    <x v="4"/>
    <x v="2"/>
    <d v="1899-12-30T13:30:00"/>
    <s v="27B"/>
    <s v="Kosher"/>
    <x v="3"/>
    <s v="Jordan Clarkjordan.clark263@example.comCanada0.562527BKosherAttendee"/>
    <s v="Unique"/>
  </r>
  <r>
    <s v="Drew Walker"/>
    <s v="drew.walker247@example.com"/>
    <x v="6"/>
    <x v="6"/>
    <d v="1899-12-30T08:00:00"/>
    <s v="27B"/>
    <s v="Kosher"/>
    <x v="3"/>
    <s v="Drew Walkerdrew.walker247@example.comIndiaPanel: Women in Tech0.33333333333333327BKosherAttendee"/>
    <s v="Duplicate"/>
  </r>
  <r>
    <s v="Jordan Brown"/>
    <s v="jordan.brown510@example.com"/>
    <x v="6"/>
    <x v="5"/>
    <d v="1899-12-30T17:00:00"/>
    <s v="27C"/>
    <s v="Vegetarian"/>
    <x v="3"/>
    <s v="Jordan Brownjordan.brown510@example.comIndiaWebinar: AI Ethics0.70833333333333327CVegetarianAttendee"/>
    <s v="Unique"/>
  </r>
  <r>
    <s v="Alex Walker"/>
    <s v="alex.walker322@example.com"/>
    <x v="7"/>
    <x v="4"/>
    <d v="1899-12-30T22:00:00"/>
    <s v="27D"/>
    <s v=" "/>
    <x v="3"/>
    <s v="Alex Walkeralex.walker322@example.comAustraliaWorkshop: Excel Mastery0.91666666666666727D Attendee"/>
    <s v="Unique"/>
  </r>
  <r>
    <s v="Taylor Wilson"/>
    <s v="taylor.wilson835@example.com"/>
    <x v="7"/>
    <x v="5"/>
    <d v="1899-12-30T13:30:00"/>
    <s v="27D"/>
    <s v="Kosher"/>
    <x v="3"/>
    <s v="Taylor Wilsontaylor.wilson835@example.comAustraliaWebinar: AI Ethics0.562527DKosherAttendee"/>
    <s v="Unique"/>
  </r>
  <r>
    <s v="Jamie Johnson"/>
    <s v="jamie.johnson747@example.com"/>
    <x v="7"/>
    <x v="5"/>
    <d v="1899-12-30T16:30:00"/>
    <s v="27D"/>
    <s v=" "/>
    <x v="3"/>
    <s v="Jamie Johnsonjamie.johnson747@example.comAustraliaWebinar: AI Ethics0.687527D Attendee"/>
    <s v="Unique"/>
  </r>
  <r>
    <s v="Riley Allen"/>
    <s v="riley.allen585@example.com"/>
    <x v="1"/>
    <x v="2"/>
    <d v="1899-12-30T21:30:00"/>
    <s v="28A"/>
    <s v="None"/>
    <x v="3"/>
    <s v="Riley Allenriley.allen585@example.com0.89583333333333328ANoneAttendee"/>
    <s v="Unique"/>
  </r>
  <r>
    <s v="Jordan Clark"/>
    <s v="jordan.clark609@example.com"/>
    <x v="2"/>
    <x v="0"/>
    <d v="1899-12-30T07:00:00"/>
    <s v="28B"/>
    <s v="Vegan"/>
    <x v="3"/>
    <s v="Jordan Clarkjordan.clark609@example.comFranceTraining: Dashboard Design0.29166666666666728BVeganAttendee"/>
    <s v="Unique"/>
  </r>
  <r>
    <s v="Taylor Wilson"/>
    <s v="taylor.wilson828@example.com"/>
    <x v="6"/>
    <x v="4"/>
    <d v="1899-12-30T07:00:00"/>
    <s v="28B"/>
    <s v=" "/>
    <x v="3"/>
    <s v="Taylor Wilsontaylor.wilson828@example.comIndiaWorkshop: Excel Mastery0.29166666666666728B Attendee"/>
    <s v="Unique"/>
  </r>
  <r>
    <s v="Casey Walker"/>
    <s v="casey.walker109@example.com"/>
    <x v="7"/>
    <x v="6"/>
    <d v="1899-12-30T22:00:00"/>
    <s v="28B"/>
    <m/>
    <x v="3"/>
    <s v="Casey Walkercasey.walker109@example.comAustraliaPanel: Women in Tech0.91666666666666728BAttendee"/>
    <s v="Unique"/>
  </r>
  <r>
    <s v="Alex Wilson"/>
    <s v="alex.wilson259@example.com"/>
    <x v="2"/>
    <x v="1"/>
    <d v="1899-12-30T22:30:00"/>
    <s v="28D"/>
    <s v=" "/>
    <x v="3"/>
    <s v="Alex Wilsonalex.wilson259@example.comFrance 0.937528D Attendee"/>
    <s v="Unique"/>
  </r>
  <r>
    <s v="Taylor Brown"/>
    <s v="taylor.brown62@example.com"/>
    <x v="3"/>
    <x v="1"/>
    <d v="1899-12-30T19:30:00"/>
    <s v="29A"/>
    <s v="Kosher"/>
    <x v="3"/>
    <s v="Taylor Browntaylor.brown62@example.comGermany 0.812529AKosherAttendee"/>
    <s v="Duplicate"/>
  </r>
  <r>
    <s v="Riley Wilson"/>
    <s v="riley.wilson126@example.com"/>
    <x v="3"/>
    <x v="1"/>
    <d v="1899-12-30T08:00:00"/>
    <s v="29A"/>
    <s v=" "/>
    <x v="3"/>
    <s v="Riley Wilsonriley.wilson126@example.comGermany 0.33333333333333329A Attendee"/>
    <s v="Unique"/>
  </r>
  <r>
    <s v="Taylor Brown"/>
    <s v="taylor.brown62@example.com"/>
    <x v="3"/>
    <x v="1"/>
    <d v="1899-12-30T19:30:00"/>
    <s v="29A"/>
    <s v="Kosher"/>
    <x v="3"/>
    <s v="Taylor Browntaylor.brown62@example.comGermany 0.812529AKosherAttendee"/>
    <s v="Duplicate"/>
  </r>
  <r>
    <s v="Jesse Smith"/>
    <s v="jesse.smith620@example.com"/>
    <x v="3"/>
    <x v="2"/>
    <d v="1899-12-30T11:30:00"/>
    <s v="29A"/>
    <s v="None"/>
    <x v="3"/>
    <s v="Jesse Smithjesse.smith620@example.comGermany0.47916666666666729ANoneAttendee"/>
    <s v="Unique"/>
  </r>
  <r>
    <s v="Jordan Brown"/>
    <s v="jordan.brown2@example.com"/>
    <x v="6"/>
    <x v="0"/>
    <d v="1899-12-30T03:00:00"/>
    <s v="29A"/>
    <s v="Vegan"/>
    <x v="3"/>
    <s v="Jordan Brownjordan.brown2@example.comIndiaTraining: Dashboard Design0.12529AVeganAttendee"/>
    <s v="Duplicate"/>
  </r>
  <r>
    <s v="Casey Allen"/>
    <s v="casey.allen785@example.com"/>
    <x v="0"/>
    <x v="4"/>
    <d v="1899-12-30T02:00:00"/>
    <s v="29A"/>
    <s v="Vegetarian"/>
    <x v="3"/>
    <s v="Casey Allencasey.allen785@example.comUnited StatesWorkshop: Excel Mastery0.083333333333333329AVegetarianAttendee"/>
    <s v="Unique"/>
  </r>
  <r>
    <s v="Jordan Brown"/>
    <s v="jordan.brown2@example.com"/>
    <x v="6"/>
    <x v="0"/>
    <d v="1899-12-30T03:00:00"/>
    <s v="29A"/>
    <s v="Vegan"/>
    <x v="3"/>
    <s v="Jordan Brownjordan.brown2@example.comIndiaTraining: Dashboard Design0.12529AVeganAttendee"/>
    <s v="Duplicate"/>
  </r>
  <r>
    <s v="Jordan Smith"/>
    <s v="jordan.smith413@example.com"/>
    <x v="11"/>
    <x v="6"/>
    <d v="1899-12-30T16:00:00"/>
    <s v="29B"/>
    <s v="Kosher"/>
    <x v="3"/>
    <s v="Jordan Smithjordan.smith413@example.com Panel: Women in Tech0.66666666666666729BKosherAttendee"/>
    <s v="Unique"/>
  </r>
  <r>
    <s v="Taylor Walker"/>
    <s v="taylor.walker106@example.com"/>
    <x v="0"/>
    <x v="5"/>
    <d v="1899-12-30T15:30:00"/>
    <s v="29C"/>
    <s v="Vegetarian"/>
    <x v="3"/>
    <s v="Taylor Walkertaylor.walker106@example.comUnited StatesWebinar: AI Ethics0.64583333333333329CVegetarianAttendee"/>
    <s v="Duplicate"/>
  </r>
  <r>
    <s v="Morgan Brown"/>
    <s v="morgan.brown471@example.com"/>
    <x v="10"/>
    <x v="1"/>
    <d v="1899-12-30T02:30:00"/>
    <s v="29C"/>
    <s v="Vegan"/>
    <x v="3"/>
    <s v="Morgan Brownmorgan.brown471@example.comNigeria 0.10416666666666729CVeganAttendee"/>
    <s v="Duplicate"/>
  </r>
  <r>
    <s v="Morgan Lewis"/>
    <s v="morgan.lewis284@example.com"/>
    <x v="5"/>
    <x v="4"/>
    <d v="1899-12-30T15:30:00"/>
    <s v="29C"/>
    <s v=" "/>
    <x v="3"/>
    <s v="Morgan Lewismorgan.lewis284@example.comBrazilWorkshop: Excel Mastery0.64583333333333329C Attendee"/>
    <s v="Duplicate"/>
  </r>
  <r>
    <s v="Taylor Walker"/>
    <s v="taylor.walker106@example.com"/>
    <x v="0"/>
    <x v="5"/>
    <d v="1899-12-30T15:30:00"/>
    <s v="29C"/>
    <s v="Vegetarian"/>
    <x v="3"/>
    <s v="Taylor Walkertaylor.walker106@example.comUnited StatesWebinar: AI Ethics0.64583333333333329CVegetarianAttendee"/>
    <s v="Duplicate"/>
  </r>
  <r>
    <s v="Morgan Lewis"/>
    <s v="morgan.lewis284@example.com"/>
    <x v="5"/>
    <x v="4"/>
    <d v="1899-12-30T15:30:00"/>
    <s v="29C"/>
    <s v=" "/>
    <x v="3"/>
    <s v="Morgan Lewismorgan.lewis284@example.comBrazilWorkshop: Excel Mastery0.64583333333333329C Attendee"/>
    <s v="Duplicate"/>
  </r>
  <r>
    <s v="Morgan Brown"/>
    <s v="morgan.brown471@example.com"/>
    <x v="10"/>
    <x v="1"/>
    <d v="1899-12-30T02:30:00"/>
    <s v="29C"/>
    <s v="Vegan"/>
    <x v="3"/>
    <s v="Morgan Brownmorgan.brown471@example.comNigeria 0.10416666666666729CVeganAttendee"/>
    <s v="Duplicate"/>
  </r>
  <r>
    <s v="Taylor Lee"/>
    <s v="taylor.lee656@example.com"/>
    <x v="1"/>
    <x v="0"/>
    <d v="1899-12-30T00:00:00"/>
    <s v="29D"/>
    <s v="Kosher"/>
    <x v="3"/>
    <s v="Taylor Leetaylor.lee656@example.comTraining: Dashboard Design029DKosherAttendee"/>
    <s v="Unique"/>
  </r>
  <r>
    <s v="Drew Walker"/>
    <s v="drew.walker383@example.com"/>
    <x v="0"/>
    <x v="5"/>
    <d v="1899-12-30T21:30:00"/>
    <s v="2A"/>
    <s v="None"/>
    <x v="3"/>
    <s v="Drew Walkerdrew.walker383@example.comUnited StatesWebinar: AI Ethics0.8958333333333332ANoneAttendee"/>
    <s v="Unique"/>
  </r>
  <r>
    <s v="Riley Wilson"/>
    <s v="riley.wilson751@example.com"/>
    <x v="9"/>
    <x v="1"/>
    <d v="1899-12-30T03:00:00"/>
    <s v="2B"/>
    <s v="None"/>
    <x v="3"/>
    <s v="Riley Wilsonriley.wilson751@example.comJapan 0.1252BNoneAttendee"/>
    <s v="Unique"/>
  </r>
  <r>
    <s v="Morgan Lee"/>
    <s v="morgan.lee971@example.com"/>
    <x v="7"/>
    <x v="3"/>
    <d v="1899-12-30T16:00:00"/>
    <s v="2B"/>
    <s v="Vegan"/>
    <x v="3"/>
    <s v="Morgan Leemorgan.lee971@example.comAustraliaKeynote: Future of Data0.6666666666666672BVeganAttendee"/>
    <s v="Duplicate"/>
  </r>
  <r>
    <s v="Taylor Hall"/>
    <s v="taylor.hall376@example.com"/>
    <x v="7"/>
    <x v="6"/>
    <d v="1899-12-30T07:00:00"/>
    <s v="2B"/>
    <s v="Kosher"/>
    <x v="3"/>
    <s v="Taylor Halltaylor.hall376@example.comAustraliaPanel: Women in Tech0.2916666666666672BKosherAttendee"/>
    <s v="Unique"/>
  </r>
  <r>
    <s v="Jamie Walker"/>
    <s v="jamie.walker922@example.com"/>
    <x v="9"/>
    <x v="0"/>
    <d v="1899-12-30T16:00:00"/>
    <s v="2B"/>
    <s v="None"/>
    <x v="3"/>
    <s v="Jamie Walkerjamie.walker922@example.comJapanTraining: Dashboard Design0.6666666666666672BNoneAttendee"/>
    <s v="Duplicate"/>
  </r>
  <r>
    <s v="Jamie Walker"/>
    <s v="jamie.walker922@example.com"/>
    <x v="9"/>
    <x v="0"/>
    <d v="1899-12-30T16:00:00"/>
    <s v="2B"/>
    <s v="None"/>
    <x v="3"/>
    <s v="Jamie Walkerjamie.walker922@example.comJapanTraining: Dashboard Design0.6666666666666672BNoneAttendee"/>
    <s v="Duplicate"/>
  </r>
  <r>
    <s v="Morgan Lee"/>
    <s v="morgan.lee971@example.com"/>
    <x v="7"/>
    <x v="3"/>
    <d v="1899-12-30T16:00:00"/>
    <s v="2B"/>
    <s v="Vegan"/>
    <x v="3"/>
    <s v="Morgan Leemorgan.lee971@example.comAustraliaKeynote: Future of Data0.6666666666666672BVeganAttendee"/>
    <s v="Duplicate"/>
  </r>
  <r>
    <s v="Jordan Johnson"/>
    <s v="jordan.johnson844@example.com"/>
    <x v="1"/>
    <x v="2"/>
    <d v="1899-12-30T06:00:00"/>
    <s v="2B"/>
    <s v="Vegetarian"/>
    <x v="3"/>
    <s v="Jordan Johnsonjordan.johnson844@example.com0.252BVegetarianAttendee"/>
    <s v="Unique"/>
  </r>
  <r>
    <s v="Casey Clark"/>
    <s v="casey.clark708@example.com"/>
    <x v="6"/>
    <x v="3"/>
    <d v="1899-12-30T08:30:00"/>
    <s v="2C"/>
    <s v=" "/>
    <x v="3"/>
    <s v="Casey Clarkcasey.clark708@example.comIndiaKeynote: Future of Data0.3541666666666672C Attendee"/>
    <s v="Duplicate"/>
  </r>
  <r>
    <s v="Casey Clark"/>
    <s v="casey.clark708@example.com"/>
    <x v="6"/>
    <x v="3"/>
    <d v="1899-12-30T08:30:00"/>
    <s v="2C"/>
    <s v=" "/>
    <x v="3"/>
    <s v="Casey Clarkcasey.clark708@example.comIndiaKeynote: Future of Data0.3541666666666672C Attendee"/>
    <s v="Duplicate"/>
  </r>
  <r>
    <s v="Drew Lewis"/>
    <s v="drew.lewis13@example.com"/>
    <x v="0"/>
    <x v="5"/>
    <d v="1899-12-30T17:30:00"/>
    <s v="2D"/>
    <s v=" "/>
    <x v="3"/>
    <s v="Drew Lewisdrew.lewis13@example.comUnited StatesWebinar: AI Ethics0.7291666666666672D Attendee"/>
    <s v="Unique"/>
  </r>
  <r>
    <s v="Taylor Walker"/>
    <s v="taylor.walker713@example.com"/>
    <x v="10"/>
    <x v="2"/>
    <d v="1899-12-30T03:00:00"/>
    <s v="30A"/>
    <s v="Halal"/>
    <x v="3"/>
    <s v="Taylor Walkertaylor.walker713@example.comNigeria0.12530AHalalAttendee"/>
    <s v="Duplicate"/>
  </r>
  <r>
    <s v="Riley Allen"/>
    <s v="riley.allen482@example.com"/>
    <x v="8"/>
    <x v="3"/>
    <d v="1899-12-30T05:30:00"/>
    <s v="30A"/>
    <m/>
    <x v="3"/>
    <s v="Riley Allenriley.allen482@example.comUnited KingdomKeynote: Future of Data0.22916666666666730AAttendee"/>
    <s v="Duplicate"/>
  </r>
  <r>
    <s v="Taylor Walker"/>
    <s v="taylor.walker713@example.com"/>
    <x v="10"/>
    <x v="2"/>
    <d v="1899-12-30T03:00:00"/>
    <s v="30A"/>
    <s v="Halal"/>
    <x v="3"/>
    <s v="Taylor Walkertaylor.walker713@example.comNigeria0.12530AHalalAttendee"/>
    <s v="Duplicate"/>
  </r>
  <r>
    <s v="Riley Allen"/>
    <s v="riley.allen482@example.com"/>
    <x v="8"/>
    <x v="3"/>
    <d v="1899-12-30T05:30:00"/>
    <s v="30A"/>
    <m/>
    <x v="3"/>
    <s v="Riley Allenriley.allen482@example.comUnited KingdomKeynote: Future of Data0.22916666666666730AAttendee"/>
    <s v="Duplicate"/>
  </r>
  <r>
    <s v="Morgan Walker"/>
    <s v="morgan.walker829@example.com"/>
    <x v="3"/>
    <x v="3"/>
    <d v="1899-12-30T03:00:00"/>
    <s v="30A"/>
    <s v="Vegetarian"/>
    <x v="3"/>
    <s v="Morgan Walkermorgan.walker829@example.comGermanyKeynote: Future of Data0.12530AVegetarianAttendee"/>
    <s v="Unique"/>
  </r>
  <r>
    <s v="Casey Johnson"/>
    <s v="casey.johnson465@example.com"/>
    <x v="4"/>
    <x v="2"/>
    <d v="1899-12-30T15:30:00"/>
    <s v="30B"/>
    <s v="Halal"/>
    <x v="3"/>
    <s v="Casey Johnsoncasey.johnson465@example.comCanada0.64583333333333330BHalalAttendee"/>
    <s v="Unique"/>
  </r>
  <r>
    <s v="Riley Smith"/>
    <s v="riley.smith378@example.com"/>
    <x v="6"/>
    <x v="6"/>
    <d v="1899-12-30T23:00:00"/>
    <s v="30C"/>
    <s v="None"/>
    <x v="3"/>
    <s v="Riley Smithriley.smith378@example.comIndiaPanel: Women in Tech0.95833333333333330CNoneAttendee"/>
    <s v="Duplicate"/>
  </r>
  <r>
    <s v="Jesse Wilson"/>
    <s v="jesse.wilson407@example.com"/>
    <x v="6"/>
    <x v="5"/>
    <d v="1899-12-30T09:30:00"/>
    <s v="30C"/>
    <s v="Halal"/>
    <x v="3"/>
    <s v="Jesse Wilsonjesse.wilson407@example.comIndiaWebinar: AI Ethics0.39583333333333330CHalalAttendee"/>
    <s v="Unique"/>
  </r>
  <r>
    <s v="Casey Lee"/>
    <s v="casey.lee888@example.com"/>
    <x v="10"/>
    <x v="4"/>
    <d v="1899-12-30T17:30:00"/>
    <s v="30C"/>
    <s v="Halal"/>
    <x v="3"/>
    <s v="Casey Leecasey.lee888@example.comNigeriaWorkshop: Excel Mastery0.72916666666666730CHalalAttendee"/>
    <s v="Duplicate"/>
  </r>
  <r>
    <s v="Drew Clark"/>
    <s v="drew.clark93@example.com"/>
    <x v="7"/>
    <x v="3"/>
    <d v="1899-12-30T17:00:00"/>
    <s v="30C"/>
    <m/>
    <x v="3"/>
    <s v="Drew Clarkdrew.clark93@example.comAustraliaKeynote: Future of Data0.70833333333333330CAttendee"/>
    <s v="Unique"/>
  </r>
  <r>
    <s v="Jordan Lewis"/>
    <s v="jordan.lewis894@example.com"/>
    <x v="0"/>
    <x v="1"/>
    <d v="1899-12-30T07:00:00"/>
    <s v="30C"/>
    <s v="Halal"/>
    <x v="3"/>
    <s v="Jordan Lewisjordan.lewis894@example.comUnited States 0.29166666666666730CHalalAttendee"/>
    <s v="Unique"/>
  </r>
  <r>
    <s v="Casey Lee"/>
    <s v="casey.lee888@example.com"/>
    <x v="10"/>
    <x v="4"/>
    <d v="1899-12-30T17:30:00"/>
    <s v="30C"/>
    <s v="Halal"/>
    <x v="3"/>
    <s v="Casey Leecasey.lee888@example.comNigeriaWorkshop: Excel Mastery0.72916666666666730CHalalAttendee"/>
    <s v="Duplicate"/>
  </r>
  <r>
    <s v="Riley Smith"/>
    <s v="riley.smith378@example.com"/>
    <x v="6"/>
    <x v="6"/>
    <d v="1899-12-30T23:00:00"/>
    <s v="30C"/>
    <s v="None"/>
    <x v="3"/>
    <s v="Riley Smithriley.smith378@example.comIndiaPanel: Women in Tech0.95833333333333330CNoneAttendee"/>
    <s v="Duplicate"/>
  </r>
  <r>
    <s v="Drew Smith"/>
    <s v="drew.smith312@example.com"/>
    <x v="8"/>
    <x v="4"/>
    <d v="1899-12-30T18:30:00"/>
    <s v="30D"/>
    <s v="Kosher"/>
    <x v="3"/>
    <s v="Drew Smithdrew.smith312@example.comUnited KingdomWorkshop: Excel Mastery0.77083333333333330DKosherAttendee"/>
    <s v="Unique"/>
  </r>
  <r>
    <s v="Taylor Johnson"/>
    <s v="taylor.johnson640@example.com"/>
    <x v="1"/>
    <x v="5"/>
    <d v="1899-12-30T12:30:00"/>
    <s v="30D"/>
    <s v="Vegan"/>
    <x v="3"/>
    <s v="Taylor Johnsontaylor.johnson640@example.comWebinar: AI Ethics0.52083333333333330DVeganAttendee"/>
    <s v="Unique"/>
  </r>
  <r>
    <s v="Drew Clark"/>
    <s v="drew.clark575@example.com"/>
    <x v="1"/>
    <x v="5"/>
    <d v="1899-12-30T09:00:00"/>
    <s v="31A"/>
    <s v="Halal"/>
    <x v="3"/>
    <s v="Drew Clarkdrew.clark575@example.comWebinar: AI Ethics0.37531AHalalAttendee"/>
    <s v="Unique"/>
  </r>
  <r>
    <s v="Jamie Hall"/>
    <s v="jamie.hall849@example.com"/>
    <x v="9"/>
    <x v="5"/>
    <d v="1899-12-30T22:30:00"/>
    <s v="31A"/>
    <s v="Halal"/>
    <x v="3"/>
    <s v="Jamie Halljamie.hall849@example.comJapanWebinar: AI Ethics0.937531AHalalAttendee"/>
    <s v="Unique"/>
  </r>
  <r>
    <s v="Alex Hall"/>
    <s v="alex.hall232@example.com"/>
    <x v="1"/>
    <x v="4"/>
    <d v="1899-12-30T14:30:00"/>
    <s v="31A"/>
    <m/>
    <x v="3"/>
    <s v="Alex Hallalex.hall232@example.comWorkshop: Excel Mastery0.60416666666666731AAttendee"/>
    <s v="Unique"/>
  </r>
  <r>
    <s v="Riley Lee"/>
    <s v="riley.lee65@example.com"/>
    <x v="3"/>
    <x v="0"/>
    <d v="1899-12-30T13:30:00"/>
    <s v="31A"/>
    <s v="Halal"/>
    <x v="3"/>
    <s v="Riley Leeriley.lee65@example.comGermanyTraining: Dashboard Design0.562531AHalalAttendee"/>
    <s v="Unique"/>
  </r>
  <r>
    <s v="Jordan Smith"/>
    <s v="jordan.smith773@example.com"/>
    <x v="0"/>
    <x v="4"/>
    <d v="1899-12-30T13:00:00"/>
    <s v="31A"/>
    <s v="None"/>
    <x v="3"/>
    <s v="Jordan Smithjordan.smith773@example.comUnited StatesWorkshop: Excel Mastery0.54166666666666731ANoneAttendee"/>
    <s v="Unique"/>
  </r>
  <r>
    <s v="Alex Walker"/>
    <s v="alex.walker911@example.com"/>
    <x v="1"/>
    <x v="5"/>
    <d v="1899-12-30T20:30:00"/>
    <s v="31B"/>
    <s v=" "/>
    <x v="3"/>
    <s v="Alex Walkeralex.walker911@example.comWebinar: AI Ethics0.85416666666666731B Attendee"/>
    <s v="Duplicate"/>
  </r>
  <r>
    <s v="Alex Walker"/>
    <s v="alex.walker911@example.com"/>
    <x v="1"/>
    <x v="5"/>
    <d v="1899-12-30T20:30:00"/>
    <s v="31B"/>
    <s v=" "/>
    <x v="3"/>
    <s v="Alex Walkeralex.walker911@example.comWebinar: AI Ethics0.85416666666666731B Attendee"/>
    <s v="Duplicate"/>
  </r>
  <r>
    <s v="Taylor Smith"/>
    <s v="taylor.smith988@example.com"/>
    <x v="9"/>
    <x v="4"/>
    <d v="1899-12-30T20:30:00"/>
    <s v="31B"/>
    <s v=" "/>
    <x v="3"/>
    <s v="Taylor Smithtaylor.smith988@example.comJapanWorkshop: Excel Mastery0.85416666666666731B Attendee"/>
    <s v="Unique"/>
  </r>
  <r>
    <s v="Morgan Johnson"/>
    <s v="morgan.johnson686@example.com"/>
    <x v="10"/>
    <x v="4"/>
    <d v="1899-12-30T12:30:00"/>
    <s v="31D"/>
    <s v="Vegetarian"/>
    <x v="3"/>
    <s v="Morgan Johnsonmorgan.johnson686@example.comNigeriaWorkshop: Excel Mastery0.52083333333333331DVegetarianAttendee"/>
    <s v="Duplicate"/>
  </r>
  <r>
    <s v="Morgan Johnson"/>
    <s v="morgan.johnson686@example.com"/>
    <x v="10"/>
    <x v="4"/>
    <d v="1899-12-30T12:30:00"/>
    <s v="31D"/>
    <s v="Vegetarian"/>
    <x v="3"/>
    <s v="Morgan Johnsonmorgan.johnson686@example.comNigeriaWorkshop: Excel Mastery0.52083333333333331DVegetarianAttendee"/>
    <s v="Duplicate"/>
  </r>
  <r>
    <s v="Casey Lewis"/>
    <s v="casey.lewis552@example.com"/>
    <x v="11"/>
    <x v="2"/>
    <d v="1899-12-30T20:00:00"/>
    <s v="32A"/>
    <s v="Kosher"/>
    <x v="3"/>
    <s v="Casey Lewiscasey.lewis552@example.com 0.83333333333333332AKosherAttendee"/>
    <s v="Unique"/>
  </r>
  <r>
    <s v="Jesse Lewis"/>
    <s v="jesse.lewis798@example.com"/>
    <x v="5"/>
    <x v="5"/>
    <d v="1899-12-30T23:00:00"/>
    <s v="32A"/>
    <s v="Kosher"/>
    <x v="3"/>
    <s v="Jesse Lewisjesse.lewis798@example.comBrazilWebinar: AI Ethics0.95833333333333332AKosherAttendee"/>
    <s v="Unique"/>
  </r>
  <r>
    <s v="Drew Johnson"/>
    <s v="drew.johnson26@example.com"/>
    <x v="9"/>
    <x v="1"/>
    <d v="1899-12-30T16:30:00"/>
    <s v="32A"/>
    <s v="Halal"/>
    <x v="3"/>
    <s v="Drew Johnsondrew.johnson26@example.comJapan 0.687532AHalalAttendee"/>
    <s v="Duplicate"/>
  </r>
  <r>
    <s v="Drew Johnson"/>
    <s v="drew.johnson26@example.com"/>
    <x v="9"/>
    <x v="1"/>
    <d v="1899-12-30T16:30:00"/>
    <s v="32A"/>
    <s v="Halal"/>
    <x v="3"/>
    <s v="Drew Johnsondrew.johnson26@example.comJapan 0.687532AHalalAttendee"/>
    <s v="Duplicate"/>
  </r>
  <r>
    <s v="Alex Wilson"/>
    <s v="alex.wilson430@example.com"/>
    <x v="1"/>
    <x v="1"/>
    <d v="1899-12-30T02:00:00"/>
    <s v="32A"/>
    <m/>
    <x v="3"/>
    <s v="Alex Wilsonalex.wilson430@example.com 0.083333333333333332AAttendee"/>
    <s v="Unique"/>
  </r>
  <r>
    <s v="Casey Lewis"/>
    <s v="casey.lewis611@example.com"/>
    <x v="3"/>
    <x v="5"/>
    <d v="1899-12-30T13:00:00"/>
    <s v="32B"/>
    <s v="None"/>
    <x v="3"/>
    <s v="Casey Lewiscasey.lewis611@example.comGermanyWebinar: AI Ethics0.54166666666666732BNoneAttendee"/>
    <s v="Unique"/>
  </r>
  <r>
    <s v="Drew Wilson"/>
    <s v="drew.wilson646@example.com"/>
    <x v="9"/>
    <x v="1"/>
    <d v="1899-12-30T19:30:00"/>
    <s v="32C"/>
    <s v="None"/>
    <x v="3"/>
    <s v="Drew Wilsondrew.wilson646@example.comJapan 0.812532CNoneAttendee"/>
    <s v="Unique"/>
  </r>
  <r>
    <s v="Alex Clark"/>
    <s v="alex.clark971@example.com"/>
    <x v="2"/>
    <x v="5"/>
    <d v="1899-12-30T10:00:00"/>
    <s v="32C"/>
    <s v="Vegetarian"/>
    <x v="3"/>
    <s v="Alex Clarkalex.clark971@example.comFranceWebinar: AI Ethics0.41666666666666732CVegetarianAttendee"/>
    <s v="Unique"/>
  </r>
  <r>
    <s v="Taylor Wilson"/>
    <s v="taylor.wilson338@example.com"/>
    <x v="6"/>
    <x v="0"/>
    <d v="1899-12-30T20:30:00"/>
    <s v="32D"/>
    <s v="Kosher"/>
    <x v="3"/>
    <s v="Taylor Wilsontaylor.wilson338@example.comIndiaTraining: Dashboard Design0.85416666666666732DKosherAttendee"/>
    <s v="Unique"/>
  </r>
  <r>
    <s v="Chris Lewis"/>
    <s v="chris.lewis997@example.com"/>
    <x v="6"/>
    <x v="5"/>
    <d v="1899-12-30T11:30:00"/>
    <s v="32D"/>
    <s v="None"/>
    <x v="3"/>
    <s v="Chris Lewischris.lewis997@example.comIndiaWebinar: AI Ethics0.47916666666666732DNoneAttendee"/>
    <s v="Unique"/>
  </r>
  <r>
    <s v="Alex Clark"/>
    <s v="alex.clark411@example.com"/>
    <x v="8"/>
    <x v="3"/>
    <d v="1899-12-30T22:30:00"/>
    <s v="32D"/>
    <m/>
    <x v="1"/>
    <s v="Alex Clarkalex.clark411@example.comUnited KingdomKeynote: Future of Data0.937532DSpeaker"/>
    <s v="Unique"/>
  </r>
  <r>
    <s v="Alex Allen"/>
    <s v="alex.allen65@example.com"/>
    <x v="11"/>
    <x v="5"/>
    <d v="1899-12-30T12:00:00"/>
    <s v="33A"/>
    <s v="Halal"/>
    <x v="3"/>
    <s v="Alex Allenalex.allen65@example.com Webinar: AI Ethics0.533AHalalAttendee"/>
    <s v="Unique"/>
  </r>
  <r>
    <s v="Casey Hall"/>
    <s v="casey.hall117@example.com"/>
    <x v="11"/>
    <x v="3"/>
    <d v="1899-12-30T14:30:00"/>
    <s v="33A"/>
    <s v="Kosher"/>
    <x v="3"/>
    <s v="Casey Hallcasey.hall117@example.com Keynote: Future of Data0.60416666666666733AKosherAttendee"/>
    <s v="Unique"/>
  </r>
  <r>
    <s v="Riley Walker"/>
    <s v="riley.walker250@example.com"/>
    <x v="10"/>
    <x v="5"/>
    <d v="1899-12-30T07:00:00"/>
    <s v="33B"/>
    <s v=" "/>
    <x v="3"/>
    <s v="Riley Walkerriley.walker250@example.comNigeriaWebinar: AI Ethics0.29166666666666733B Attendee"/>
    <s v="Unique"/>
  </r>
  <r>
    <s v="Casey Brown"/>
    <s v="casey.brown656@example.com"/>
    <x v="9"/>
    <x v="5"/>
    <d v="1899-12-30T17:00:00"/>
    <s v="33B"/>
    <s v=" "/>
    <x v="3"/>
    <s v="Casey Browncasey.brown656@example.comJapanWebinar: AI Ethics0.70833333333333333B Attendee"/>
    <s v="Unique"/>
  </r>
  <r>
    <s v="Taylor Smith"/>
    <s v="taylor.smith462@example.com"/>
    <x v="4"/>
    <x v="1"/>
    <d v="1899-12-30T22:00:00"/>
    <s v="33B"/>
    <s v="Vegan"/>
    <x v="3"/>
    <s v="Taylor Smithtaylor.smith462@example.comCanada 0.91666666666666733BVeganAttendee"/>
    <s v="Unique"/>
  </r>
  <r>
    <s v="Jordan Smith"/>
    <s v="jordan.smith344@example.com"/>
    <x v="7"/>
    <x v="6"/>
    <d v="1899-12-30T17:00:00"/>
    <s v="33C"/>
    <s v="Vegan"/>
    <x v="3"/>
    <s v="Jordan Smithjordan.smith344@example.comAustraliaPanel: Women in Tech0.70833333333333333CVeganAttendee"/>
    <s v="Unique"/>
  </r>
  <r>
    <s v="Morgan Clark"/>
    <s v="morgan.clark695@example.com"/>
    <x v="2"/>
    <x v="0"/>
    <d v="1899-12-30T09:30:00"/>
    <s v="33D"/>
    <s v="Vegetarian"/>
    <x v="3"/>
    <s v="Morgan Clarkmorgan.clark695@example.comFranceTraining: Dashboard Design0.39583333333333333DVegetarianAttendee"/>
    <s v="Duplicate"/>
  </r>
  <r>
    <s v="Morgan Clark"/>
    <s v="morgan.clark695@example.com"/>
    <x v="2"/>
    <x v="0"/>
    <d v="1899-12-30T09:30:00"/>
    <s v="33D"/>
    <s v="Vegetarian"/>
    <x v="3"/>
    <s v="Morgan Clarkmorgan.clark695@example.comFranceTraining: Dashboard Design0.39583333333333333DVegetarianAttendee"/>
    <s v="Duplicate"/>
  </r>
  <r>
    <s v="Taylor Clark"/>
    <s v="taylor.clark174@example.com"/>
    <x v="3"/>
    <x v="2"/>
    <d v="1899-12-30T05:00:00"/>
    <s v="34A"/>
    <s v=" "/>
    <x v="3"/>
    <s v="Taylor Clarktaylor.clark174@example.comGermany0.20833333333333334A Attendee"/>
    <s v="Unique"/>
  </r>
  <r>
    <s v="Jesse Lewis"/>
    <s v="jesse.lewis192@example.com"/>
    <x v="1"/>
    <x v="2"/>
    <d v="1899-12-30T21:30:00"/>
    <s v="34A"/>
    <s v="Kosher"/>
    <x v="3"/>
    <s v="Jesse Lewisjesse.lewis192@example.com0.89583333333333334AKosherAttendee"/>
    <s v="Unique"/>
  </r>
  <r>
    <s v="Chris Clark"/>
    <s v="chris.clark883@example.com"/>
    <x v="8"/>
    <x v="6"/>
    <d v="1899-12-30T06:00:00"/>
    <s v="34B"/>
    <s v="Vegan"/>
    <x v="3"/>
    <s v="Chris Clarkchris.clark883@example.comUnited KingdomPanel: Women in Tech0.2534BVeganAttendee"/>
    <s v="Unique"/>
  </r>
  <r>
    <s v="Jesse Hall"/>
    <s v="jesse.hall63@example.com"/>
    <x v="11"/>
    <x v="6"/>
    <d v="1899-12-30T01:30:00"/>
    <s v="34B"/>
    <s v="Vegan"/>
    <x v="3"/>
    <s v="Jesse Halljesse.hall63@example.com Panel: Women in Tech0.062534BVeganAttendee"/>
    <s v="Duplicate"/>
  </r>
  <r>
    <s v="Jesse Hall"/>
    <s v="jesse.hall63@example.com"/>
    <x v="11"/>
    <x v="6"/>
    <d v="1899-12-30T01:30:00"/>
    <s v="34B"/>
    <s v="Vegan"/>
    <x v="3"/>
    <s v="Jesse Halljesse.hall63@example.com Panel: Women in Tech0.062534BVeganAttendee"/>
    <s v="Duplicate"/>
  </r>
  <r>
    <s v="Jesse Johnson"/>
    <s v="jesse.johnson503@example.com"/>
    <x v="2"/>
    <x v="5"/>
    <d v="1899-12-30T02:30:00"/>
    <s v="34B"/>
    <s v="Vegetarian"/>
    <x v="3"/>
    <s v="Jesse Johnsonjesse.johnson503@example.comFranceWebinar: AI Ethics0.10416666666666734BVegetarianAttendee"/>
    <s v="Unique"/>
  </r>
  <r>
    <s v="Drew Walker"/>
    <s v="drew.walker776@example.com"/>
    <x v="9"/>
    <x v="1"/>
    <d v="1899-12-30T04:00:00"/>
    <s v="34C"/>
    <s v="Vegan"/>
    <x v="3"/>
    <s v="Drew Walkerdrew.walker776@example.comJapan 0.16666666666666734CVeganAttendee"/>
    <s v="Unique"/>
  </r>
  <r>
    <s v="Jesse Brown"/>
    <s v="jesse.brown64@example.com"/>
    <x v="9"/>
    <x v="5"/>
    <d v="1899-12-30T22:00:00"/>
    <s v="34D"/>
    <s v="Vegan"/>
    <x v="3"/>
    <s v="Jesse Brownjesse.brown64@example.comJapanWebinar: AI Ethics0.91666666666666734DVeganAttendee"/>
    <s v="Unique"/>
  </r>
  <r>
    <s v="Drew Lee"/>
    <s v="drew.lee627@example.com"/>
    <x v="4"/>
    <x v="3"/>
    <d v="1899-12-30T12:30:00"/>
    <s v="34D"/>
    <s v=" "/>
    <x v="3"/>
    <s v="Drew Leedrew.lee627@example.comCanadaKeynote: Future of Data0.52083333333333334D Attendee"/>
    <s v="Unique"/>
  </r>
  <r>
    <s v="Alex Lee"/>
    <s v="alex.lee532@example.com"/>
    <x v="6"/>
    <x v="5"/>
    <d v="1899-12-30T21:30:00"/>
    <s v="34D"/>
    <s v="Halal"/>
    <x v="3"/>
    <s v="Alex Leealex.lee532@example.comIndiaWebinar: AI Ethics0.89583333333333334DHalalAttendee"/>
    <s v="Unique"/>
  </r>
  <r>
    <s v="Taylor Johnson"/>
    <s v="taylor.johnson474@example.com"/>
    <x v="6"/>
    <x v="1"/>
    <d v="1899-12-30T20:00:00"/>
    <s v="35A"/>
    <s v="Vegan"/>
    <x v="3"/>
    <s v="Taylor Johnsontaylor.johnson474@example.comIndia 0.83333333333333335AVeganAttendee"/>
    <s v="Duplicate"/>
  </r>
  <r>
    <s v="Jordan Smith"/>
    <s v="jordan.smith760@example.com"/>
    <x v="8"/>
    <x v="4"/>
    <d v="1899-12-30T03:00:00"/>
    <s v="35A"/>
    <s v="None"/>
    <x v="1"/>
    <s v="Jordan Smithjordan.smith760@example.comUnited KingdomWorkshop: Excel Mastery0.12535ANoneSpeaker"/>
    <s v="Duplicate"/>
  </r>
  <r>
    <s v="Taylor Johnson"/>
    <s v="taylor.johnson474@example.com"/>
    <x v="6"/>
    <x v="1"/>
    <d v="1899-12-30T20:00:00"/>
    <s v="35A"/>
    <s v="Vegan"/>
    <x v="3"/>
    <s v="Taylor Johnsontaylor.johnson474@example.comIndia 0.83333333333333335AVeganAttendee"/>
    <s v="Duplicate"/>
  </r>
  <r>
    <s v="Alex Wilson"/>
    <s v="alex.wilson593@example.com"/>
    <x v="4"/>
    <x v="3"/>
    <d v="1899-12-30T11:00:00"/>
    <s v="35A"/>
    <s v="Vegan"/>
    <x v="3"/>
    <s v="Alex Wilsonalex.wilson593@example.comCanadaKeynote: Future of Data0.45833333333333335AVeganAttendee"/>
    <s v="Unique"/>
  </r>
  <r>
    <s v="Riley Brown"/>
    <s v="riley.brown731@example.com"/>
    <x v="8"/>
    <x v="4"/>
    <d v="1899-12-30T10:30:00"/>
    <s v="35A"/>
    <s v="Vegetarian"/>
    <x v="3"/>
    <s v="Riley Brownriley.brown731@example.comUnited KingdomWorkshop: Excel Mastery0.437535AVegetarianAttendee"/>
    <s v="Unique"/>
  </r>
  <r>
    <s v="Casey Brown"/>
    <s v="casey.brown460@example.com"/>
    <x v="2"/>
    <x v="0"/>
    <d v="1899-12-30T17:30:00"/>
    <s v="35A"/>
    <s v=" "/>
    <x v="3"/>
    <s v="Casey Browncasey.brown460@example.comFranceTraining: Dashboard Design0.72916666666666735A Attendee"/>
    <s v="Unique"/>
  </r>
  <r>
    <s v="Jordan Smith"/>
    <s v="jordan.smith760@example.com"/>
    <x v="8"/>
    <x v="4"/>
    <d v="1899-12-30T03:00:00"/>
    <s v="35A"/>
    <s v="None"/>
    <x v="1"/>
    <s v="Jordan Smithjordan.smith760@example.comUnited KingdomWorkshop: Excel Mastery0.12535ANoneSpeaker"/>
    <s v="Duplicate"/>
  </r>
  <r>
    <s v="Alex Wilson"/>
    <s v="alex.wilson211@example.com"/>
    <x v="8"/>
    <x v="1"/>
    <d v="1899-12-30T10:00:00"/>
    <s v="35B"/>
    <s v="Halal"/>
    <x v="3"/>
    <s v="Alex Wilsonalex.wilson211@example.comUnited Kingdom 0.41666666666666735BHalalAttendee"/>
    <s v="Unique"/>
  </r>
  <r>
    <s v="Casey Johnson"/>
    <s v="casey.johnson837@example.com"/>
    <x v="7"/>
    <x v="6"/>
    <d v="1899-12-30T10:00:00"/>
    <s v="35B"/>
    <m/>
    <x v="3"/>
    <s v="Casey Johnsoncasey.johnson837@example.comAustraliaPanel: Women in Tech0.41666666666666735BAttendee"/>
    <s v="Unique"/>
  </r>
  <r>
    <s v="Taylor Brown"/>
    <s v="taylor.brown579@example.com"/>
    <x v="0"/>
    <x v="1"/>
    <d v="1899-12-30T17:00:00"/>
    <s v="35C"/>
    <s v="Vegetarian"/>
    <x v="3"/>
    <s v="Taylor Browntaylor.brown579@example.comUnited States 0.70833333333333335CVegetarianAttendee"/>
    <s v="Duplicate"/>
  </r>
  <r>
    <s v="Taylor Brown"/>
    <s v="taylor.brown579@example.com"/>
    <x v="0"/>
    <x v="1"/>
    <d v="1899-12-30T17:00:00"/>
    <s v="35C"/>
    <s v="Vegetarian"/>
    <x v="3"/>
    <s v="Taylor Browntaylor.brown579@example.comUnited States 0.70833333333333335CVegetarianAttendee"/>
    <s v="Duplicate"/>
  </r>
  <r>
    <s v="Casey Brown"/>
    <s v="casey.brown307@example.com"/>
    <x v="3"/>
    <x v="5"/>
    <d v="1899-12-30T10:30:00"/>
    <s v="35C"/>
    <s v="Kosher"/>
    <x v="3"/>
    <s v="Casey Browncasey.brown307@example.comGermanyWebinar: AI Ethics0.437535CKosherAttendee"/>
    <s v="Unique"/>
  </r>
  <r>
    <s v="Jamie Wilson"/>
    <s v="jamie.wilson455@example.com"/>
    <x v="10"/>
    <x v="4"/>
    <d v="1899-12-30T03:30:00"/>
    <s v="35C"/>
    <s v="Vegan"/>
    <x v="3"/>
    <s v="Jamie Wilsonjamie.wilson455@example.comNigeriaWorkshop: Excel Mastery0.14583333333333335CVeganAttendee"/>
    <s v="Duplicate"/>
  </r>
  <r>
    <s v="Riley Allen"/>
    <s v="riley.allen761@example.com"/>
    <x v="10"/>
    <x v="5"/>
    <d v="1899-12-30T22:00:00"/>
    <s v="35C"/>
    <s v="None"/>
    <x v="3"/>
    <s v="Riley Allenriley.allen761@example.comNigeriaWebinar: AI Ethics0.91666666666666735CNoneAttendee"/>
    <s v="Unique"/>
  </r>
  <r>
    <s v="Jamie Wilson"/>
    <s v="jamie.wilson455@example.com"/>
    <x v="10"/>
    <x v="4"/>
    <d v="1899-12-30T03:30:00"/>
    <s v="35C"/>
    <s v="Vegan"/>
    <x v="3"/>
    <s v="Jamie Wilsonjamie.wilson455@example.comNigeriaWorkshop: Excel Mastery0.14583333333333335CVeganAttendee"/>
    <s v="Duplicate"/>
  </r>
  <r>
    <s v="Jesse Wilson"/>
    <s v="jesse.wilson567@example.com"/>
    <x v="0"/>
    <x v="1"/>
    <d v="1899-12-30T16:30:00"/>
    <s v="35D"/>
    <s v="None"/>
    <x v="3"/>
    <s v="Jesse Wilsonjesse.wilson567@example.comUnited States 0.687535DNoneAttendee"/>
    <s v="Unique"/>
  </r>
  <r>
    <s v="Casey Lewis"/>
    <s v="casey.lewis83@example.com"/>
    <x v="1"/>
    <x v="2"/>
    <d v="1899-12-30T23:30:00"/>
    <s v="35D"/>
    <s v="None"/>
    <x v="3"/>
    <s v="Casey Lewiscasey.lewis83@example.com0.97916666666666735DNoneAttendee"/>
    <s v="Unique"/>
  </r>
  <r>
    <s v="Taylor Wilson"/>
    <s v="taylor.wilson855@example.com"/>
    <x v="0"/>
    <x v="1"/>
    <d v="1899-12-30T05:30:00"/>
    <s v="35D"/>
    <s v="None"/>
    <x v="3"/>
    <s v="Taylor Wilsontaylor.wilson855@example.comUnited States 0.22916666666666735DNoneAttendee"/>
    <s v="Unique"/>
  </r>
  <r>
    <s v="Taylor Wilson"/>
    <s v="taylor.wilson393@example.com"/>
    <x v="11"/>
    <x v="4"/>
    <d v="1899-12-30T14:30:00"/>
    <s v="35D"/>
    <s v="Kosher"/>
    <x v="3"/>
    <s v="Taylor Wilsontaylor.wilson393@example.com Workshop: Excel Mastery0.60416666666666735DKosherAttendee"/>
    <s v="Unique"/>
  </r>
  <r>
    <s v="Morgan Smith"/>
    <s v="morgan.smith811@example.com"/>
    <x v="6"/>
    <x v="3"/>
    <d v="1899-12-30T09:30:00"/>
    <s v="35D"/>
    <s v="Halal"/>
    <x v="3"/>
    <s v="Morgan Smithmorgan.smith811@example.comIndiaKeynote: Future of Data0.39583333333333335DHalalAttendee"/>
    <s v="Unique"/>
  </r>
  <r>
    <s v="Morgan Clark"/>
    <s v="morgan.clark971@example.com"/>
    <x v="9"/>
    <x v="6"/>
    <d v="1899-12-30T05:00:00"/>
    <s v="36C"/>
    <s v="Vegetarian"/>
    <x v="3"/>
    <s v="Morgan Clarkmorgan.clark971@example.comJapanPanel: Women in Tech0.20833333333333336CVegetarianAttendee"/>
    <s v="Unique"/>
  </r>
  <r>
    <s v="Taylor Allen"/>
    <s v="taylor.allen265@example.com"/>
    <x v="5"/>
    <x v="2"/>
    <d v="1899-12-30T02:30:00"/>
    <s v="36C"/>
    <s v=" "/>
    <x v="3"/>
    <s v="Taylor Allentaylor.allen265@example.comBrazil0.10416666666666736C Attendee"/>
    <s v="Unique"/>
  </r>
  <r>
    <s v="Jamie Hall"/>
    <s v="jamie.hall230@example.com"/>
    <x v="4"/>
    <x v="4"/>
    <d v="1899-12-30T16:30:00"/>
    <s v="36C"/>
    <s v="Kosher"/>
    <x v="3"/>
    <s v="Jamie Halljamie.hall230@example.comCanadaWorkshop: Excel Mastery0.687536CKosherAttendee"/>
    <s v="Unique"/>
  </r>
  <r>
    <s v="Taylor Johnson"/>
    <s v="taylor.johnson15@example.com"/>
    <x v="11"/>
    <x v="5"/>
    <d v="1899-12-30T05:00:00"/>
    <s v="36C"/>
    <m/>
    <x v="3"/>
    <s v="Taylor Johnsontaylor.johnson15@example.com Webinar: AI Ethics0.20833333333333336CAttendee"/>
    <s v="Unique"/>
  </r>
  <r>
    <s v="Jamie Lewis"/>
    <s v="jamie.lewis47@example.com"/>
    <x v="2"/>
    <x v="1"/>
    <d v="1899-12-30T12:00:00"/>
    <s v="36D"/>
    <s v="Halal"/>
    <x v="3"/>
    <s v="Jamie Lewisjamie.lewis47@example.comFrance 0.536DHalalAttendee"/>
    <s v="Unique"/>
  </r>
  <r>
    <s v="Chris Walker"/>
    <s v="chris.walker369@example.com"/>
    <x v="8"/>
    <x v="3"/>
    <d v="1899-12-30T14:00:00"/>
    <s v="36D"/>
    <s v="Vegan"/>
    <x v="3"/>
    <s v="Chris Walkerchris.walker369@example.comUnited KingdomKeynote: Future of Data0.58333333333333336DVeganAttendee"/>
    <s v="Unique"/>
  </r>
  <r>
    <s v="Taylor Walker"/>
    <s v="taylor.walker684@example.com"/>
    <x v="9"/>
    <x v="5"/>
    <d v="1899-12-30T14:30:00"/>
    <s v="36D"/>
    <s v="Vegetarian"/>
    <x v="3"/>
    <s v="Taylor Walkertaylor.walker684@example.comJapanWebinar: AI Ethics0.60416666666666736DVegetarianAttendee"/>
    <s v="Unique"/>
  </r>
  <r>
    <s v="Jesse Allen"/>
    <s v="jesse.allen676@example.com"/>
    <x v="10"/>
    <x v="1"/>
    <d v="1899-12-30T20:30:00"/>
    <s v="36D"/>
    <s v="Kosher"/>
    <x v="3"/>
    <s v="Jesse Allenjesse.allen676@example.comNigeria 0.85416666666666736DKosherAttendee"/>
    <s v="Unique"/>
  </r>
  <r>
    <s v="Drew Brown"/>
    <s v="drew.brown872@example.com"/>
    <x v="3"/>
    <x v="3"/>
    <d v="1899-12-30T23:00:00"/>
    <s v="37B"/>
    <s v="None"/>
    <x v="3"/>
    <s v="Drew Browndrew.brown872@example.comGermanyKeynote: Future of Data0.95833333333333337BNoneAttendee"/>
    <s v="Unique"/>
  </r>
  <r>
    <s v="Riley Clark"/>
    <s v="riley.clark39@example.com"/>
    <x v="4"/>
    <x v="3"/>
    <d v="1899-12-30T03:30:00"/>
    <s v="37B"/>
    <s v="Halal"/>
    <x v="3"/>
    <s v="Riley Clarkriley.clark39@example.comCanadaKeynote: Future of Data0.14583333333333337BHalalAttendee"/>
    <s v="Unique"/>
  </r>
  <r>
    <s v="Jesse Lee"/>
    <s v="jesse.lee776@example.com"/>
    <x v="9"/>
    <x v="4"/>
    <d v="1899-12-30T05:00:00"/>
    <s v="37B"/>
    <m/>
    <x v="3"/>
    <s v="Jesse Leejesse.lee776@example.comJapanWorkshop: Excel Mastery0.20833333333333337BAttendee"/>
    <s v="Unique"/>
  </r>
  <r>
    <s v="Morgan Walker"/>
    <s v="morgan.walker322@example.com"/>
    <x v="3"/>
    <x v="0"/>
    <d v="1899-12-30T09:30:00"/>
    <s v="37B"/>
    <s v="Halal"/>
    <x v="3"/>
    <s v="Morgan Walkermorgan.walker322@example.comGermanyTraining: Dashboard Design0.39583333333333337BHalalAttendee"/>
    <s v="Unique"/>
  </r>
  <r>
    <s v="Taylor Wilson"/>
    <s v="taylor.wilson150@example.com"/>
    <x v="11"/>
    <x v="6"/>
    <d v="1899-12-30T23:30:00"/>
    <s v="37C"/>
    <m/>
    <x v="3"/>
    <s v="Taylor Wilsontaylor.wilson150@example.com Panel: Women in Tech0.97916666666666737CAttendee"/>
    <s v="Unique"/>
  </r>
  <r>
    <s v="Casey Wilson"/>
    <s v="casey.wilson507@example.com"/>
    <x v="8"/>
    <x v="6"/>
    <d v="1899-12-30T10:00:00"/>
    <s v="37D"/>
    <s v=" "/>
    <x v="3"/>
    <s v="Casey Wilsoncasey.wilson507@example.comUnited KingdomPanel: Women in Tech0.41666666666666737D Attendee"/>
    <s v="Duplicate"/>
  </r>
  <r>
    <s v="Casey Wilson"/>
    <s v="casey.wilson507@example.com"/>
    <x v="8"/>
    <x v="6"/>
    <d v="1899-12-30T10:00:00"/>
    <s v="37D"/>
    <s v=" "/>
    <x v="3"/>
    <s v="Casey Wilsoncasey.wilson507@example.comUnited KingdomPanel: Women in Tech0.41666666666666737D Attendee"/>
    <s v="Duplicate"/>
  </r>
  <r>
    <s v="Taylor Smith"/>
    <s v="taylor.smith966@example.com"/>
    <x v="3"/>
    <x v="3"/>
    <d v="1899-12-30T18:30:00"/>
    <s v="37D"/>
    <s v="Vegetarian"/>
    <x v="3"/>
    <s v="Taylor Smithtaylor.smith966@example.comGermanyKeynote: Future of Data0.77083333333333337DVegetarianAttendee"/>
    <s v="Unique"/>
  </r>
  <r>
    <s v="Alex Walker"/>
    <s v="alex.walker944@example.com"/>
    <x v="4"/>
    <x v="1"/>
    <d v="1899-12-30T18:30:00"/>
    <s v="37D"/>
    <m/>
    <x v="3"/>
    <s v="Alex Walkeralex.walker944@example.comCanada 0.77083333333333337DAttendee"/>
    <s v="Unique"/>
  </r>
  <r>
    <s v="Jordan Hall"/>
    <s v="jordan.hall882@example.com"/>
    <x v="5"/>
    <x v="3"/>
    <d v="1899-12-30T22:30:00"/>
    <s v="38A"/>
    <s v="Halal"/>
    <x v="3"/>
    <s v="Jordan Halljordan.hall882@example.comBrazilKeynote: Future of Data0.937538AHalalAttendee"/>
    <s v="Unique"/>
  </r>
  <r>
    <s v="Jamie Walker"/>
    <s v="jamie.walker259@example.com"/>
    <x v="6"/>
    <x v="0"/>
    <d v="1899-12-30T21:30:00"/>
    <s v="38A"/>
    <s v="Vegan"/>
    <x v="3"/>
    <s v="Jamie Walkerjamie.walker259@example.comIndiaTraining: Dashboard Design0.89583333333333338AVeganAttendee"/>
    <s v="Unique"/>
  </r>
  <r>
    <s v="Chris Lewis"/>
    <s v="chris.lewis690@example.com"/>
    <x v="2"/>
    <x v="5"/>
    <d v="1899-12-30T02:00:00"/>
    <s v="38B"/>
    <s v="Kosher"/>
    <x v="3"/>
    <s v="Chris Lewischris.lewis690@example.comFranceWebinar: AI Ethics0.083333333333333338BKosherAttendee"/>
    <s v="Unique"/>
  </r>
  <r>
    <s v="Jordan Brown"/>
    <s v="jordan.brown96@example.com"/>
    <x v="7"/>
    <x v="3"/>
    <d v="1899-12-30T04:00:00"/>
    <s v="38C"/>
    <m/>
    <x v="3"/>
    <s v="Jordan Brownjordan.brown96@example.comAustraliaKeynote: Future of Data0.16666666666666738CAttendee"/>
    <s v="Duplicate"/>
  </r>
  <r>
    <s v="Riley Lewis"/>
    <s v="riley.lewis396@example.com"/>
    <x v="1"/>
    <x v="1"/>
    <d v="1899-12-30T20:00:00"/>
    <s v="38C"/>
    <s v=" "/>
    <x v="3"/>
    <s v="Riley Lewisriley.lewis396@example.com 0.83333333333333338C Attendee"/>
    <s v="Duplicate"/>
  </r>
  <r>
    <s v="Jordan Brown"/>
    <s v="jordan.brown96@example.com"/>
    <x v="7"/>
    <x v="3"/>
    <d v="1899-12-30T04:00:00"/>
    <s v="38C"/>
    <m/>
    <x v="3"/>
    <s v="Jordan Brownjordan.brown96@example.comAustraliaKeynote: Future of Data0.16666666666666738CAttendee"/>
    <s v="Duplicate"/>
  </r>
  <r>
    <s v="Riley Lewis"/>
    <s v="riley.lewis396@example.com"/>
    <x v="1"/>
    <x v="1"/>
    <d v="1899-12-30T20:00:00"/>
    <s v="38C"/>
    <s v=" "/>
    <x v="3"/>
    <s v="Riley Lewisriley.lewis396@example.com 0.83333333333333338C Attendee"/>
    <s v="Duplicate"/>
  </r>
  <r>
    <s v="Alex Lee"/>
    <s v="alex.lee482@example.com"/>
    <x v="9"/>
    <x v="2"/>
    <d v="1899-12-30T08:00:00"/>
    <s v="38D"/>
    <m/>
    <x v="3"/>
    <s v="Alex Leealex.lee482@example.comJapan0.33333333333333338DAttendee"/>
    <s v="Duplicate"/>
  </r>
  <r>
    <s v="Riley Lee"/>
    <s v="riley.lee272@example.com"/>
    <x v="3"/>
    <x v="4"/>
    <d v="1899-12-30T23:30:00"/>
    <s v="38D"/>
    <s v="Halal"/>
    <x v="1"/>
    <s v="Riley Leeriley.lee272@example.comGermanyWorkshop: Excel Mastery0.97916666666666738DHalalSpeaker"/>
    <s v="Duplicate"/>
  </r>
  <r>
    <s v="Riley Lee"/>
    <s v="riley.lee272@example.com"/>
    <x v="3"/>
    <x v="4"/>
    <d v="1899-12-30T23:30:00"/>
    <s v="38D"/>
    <s v="Halal"/>
    <x v="1"/>
    <s v="Riley Leeriley.lee272@example.comGermanyWorkshop: Excel Mastery0.97916666666666738DHalalSpeaker"/>
    <s v="Duplicate"/>
  </r>
  <r>
    <s v="Alex Lee"/>
    <s v="alex.lee482@example.com"/>
    <x v="9"/>
    <x v="2"/>
    <d v="1899-12-30T08:00:00"/>
    <s v="38D"/>
    <m/>
    <x v="3"/>
    <s v="Alex Leealex.lee482@example.comJapan0.33333333333333338DAttendee"/>
    <s v="Duplicate"/>
  </r>
  <r>
    <s v="Chris Smith"/>
    <s v="chris.smith339@example.com"/>
    <x v="10"/>
    <x v="2"/>
    <d v="1899-12-30T01:00:00"/>
    <s v="39A"/>
    <s v=" "/>
    <x v="3"/>
    <s v="Chris Smithchris.smith339@example.comNigeria0.041666666666666739A Attendee"/>
    <s v="Unique"/>
  </r>
  <r>
    <s v="Chris Lewis"/>
    <s v="chris.lewis966@example.com"/>
    <x v="8"/>
    <x v="5"/>
    <d v="1899-12-30T14:00:00"/>
    <s v="39A"/>
    <s v="Kosher"/>
    <x v="3"/>
    <s v="Chris Lewischris.lewis966@example.comUnited KingdomWebinar: AI Ethics0.58333333333333339AKosherAttendee"/>
    <s v="Unique"/>
  </r>
  <r>
    <s v="Jesse Lee"/>
    <s v="jesse.lee804@example.com"/>
    <x v="6"/>
    <x v="1"/>
    <d v="1899-12-30T01:30:00"/>
    <s v="39B"/>
    <s v="Halal"/>
    <x v="3"/>
    <s v="Jesse Leejesse.lee804@example.comIndia 0.062539BHalalAttendee"/>
    <s v="Unique"/>
  </r>
  <r>
    <s v="Riley Smith"/>
    <s v="riley.smith106@example.com"/>
    <x v="7"/>
    <x v="0"/>
    <d v="1899-12-30T09:00:00"/>
    <s v="39C"/>
    <s v="None"/>
    <x v="3"/>
    <s v="Riley Smithriley.smith106@example.comAustraliaTraining: Dashboard Design0.37539CNoneAttendee"/>
    <s v="Duplicate"/>
  </r>
  <r>
    <s v="Riley Smith"/>
    <s v="riley.smith106@example.com"/>
    <x v="7"/>
    <x v="0"/>
    <d v="1899-12-30T09:00:00"/>
    <s v="39C"/>
    <s v="None"/>
    <x v="3"/>
    <s v="Riley Smithriley.smith106@example.comAustraliaTraining: Dashboard Design0.37539CNoneAttendee"/>
    <s v="Duplicate"/>
  </r>
  <r>
    <s v="Jamie Lee"/>
    <s v="jamie.lee500@example.com"/>
    <x v="6"/>
    <x v="6"/>
    <d v="1899-12-30T10:30:00"/>
    <s v="39C"/>
    <s v="None"/>
    <x v="3"/>
    <s v="Jamie Leejamie.lee500@example.comIndiaPanel: Women in Tech0.437539CNoneAttendee"/>
    <s v="Unique"/>
  </r>
  <r>
    <s v="Jamie Wilson"/>
    <s v="jamie.wilson469@example.com"/>
    <x v="4"/>
    <x v="6"/>
    <d v="1899-12-30T16:30:00"/>
    <s v="39D"/>
    <s v="None"/>
    <x v="3"/>
    <s v="Jamie Wilsonjamie.wilson469@example.comCanadaPanel: Women in Tech0.687539DNoneAttendee"/>
    <s v="Unique"/>
  </r>
  <r>
    <s v="Riley Allen"/>
    <s v="riley.allen624@example.com"/>
    <x v="10"/>
    <x v="3"/>
    <d v="1899-12-30T17:30:00"/>
    <s v="39D"/>
    <s v="Vegan"/>
    <x v="3"/>
    <s v="Riley Allenriley.allen624@example.comNigeriaKeynote: Future of Data0.72916666666666739DVeganAttendee"/>
    <s v="Duplicate"/>
  </r>
  <r>
    <s v="Riley Allen"/>
    <s v="riley.allen624@example.com"/>
    <x v="10"/>
    <x v="3"/>
    <d v="1899-12-30T17:30:00"/>
    <s v="39D"/>
    <s v="Vegan"/>
    <x v="3"/>
    <s v="Riley Allenriley.allen624@example.comNigeriaKeynote: Future of Data0.72916666666666739DVeganAttendee"/>
    <s v="Duplicate"/>
  </r>
  <r>
    <s v="Jamie Clark"/>
    <s v="jamie.clark572@example.com"/>
    <x v="5"/>
    <x v="1"/>
    <d v="1899-12-30T04:30:00"/>
    <s v="3A"/>
    <s v="Vegetarian"/>
    <x v="3"/>
    <s v="Jamie Clarkjamie.clark572@example.comBrazil 0.18753AVegetarianAttendee"/>
    <s v="Unique"/>
  </r>
  <r>
    <s v="Alex Allen"/>
    <s v="alex.allen492@example.com"/>
    <x v="3"/>
    <x v="5"/>
    <d v="1899-12-30T04:00:00"/>
    <s v="3A"/>
    <s v="Vegetarian"/>
    <x v="3"/>
    <s v="Alex Allenalex.allen492@example.comGermanyWebinar: AI Ethics0.1666666666666673AVegetarianAttendee"/>
    <s v="Unique"/>
  </r>
  <r>
    <s v="Chris Hall"/>
    <s v="chris.hall501@example.com"/>
    <x v="8"/>
    <x v="1"/>
    <d v="1899-12-30T02:30:00"/>
    <s v="3A"/>
    <s v="Halal"/>
    <x v="3"/>
    <s v="Chris Hallchris.hall501@example.comUnited Kingdom 0.1041666666666673AHalalAttendee"/>
    <s v="Unique"/>
  </r>
  <r>
    <s v="Jamie Wilson"/>
    <s v="jamie.wilson931@example.com"/>
    <x v="3"/>
    <x v="6"/>
    <d v="1899-12-30T14:00:00"/>
    <s v="3B"/>
    <m/>
    <x v="3"/>
    <s v="Jamie Wilsonjamie.wilson931@example.comGermanyPanel: Women in Tech0.5833333333333333BAttendee"/>
    <s v="Unique"/>
  </r>
  <r>
    <s v="Riley Walker"/>
    <s v="riley.walker216@example.com"/>
    <x v="2"/>
    <x v="4"/>
    <d v="1899-12-30T00:00:00"/>
    <s v="3B"/>
    <s v="None"/>
    <x v="3"/>
    <s v="Riley Walkerriley.walker216@example.comFranceWorkshop: Excel Mastery03BNoneAttendee"/>
    <s v="Unique"/>
  </r>
  <r>
    <s v="Alex Wilson"/>
    <s v="alex.wilson531@example.com"/>
    <x v="5"/>
    <x v="0"/>
    <d v="1899-12-30T14:00:00"/>
    <s v="3C"/>
    <s v="Vegan"/>
    <x v="3"/>
    <s v="Alex Wilsonalex.wilson531@example.comBrazilTraining: Dashboard Design0.5833333333333333CVeganAttendee"/>
    <s v="Duplicate"/>
  </r>
  <r>
    <s v="Alex Wilson"/>
    <s v="alex.wilson531@example.com"/>
    <x v="5"/>
    <x v="0"/>
    <d v="1899-12-30T14:00:00"/>
    <s v="3C"/>
    <s v="Vegan"/>
    <x v="3"/>
    <s v="Alex Wilsonalex.wilson531@example.comBrazilTraining: Dashboard Design0.5833333333333333CVeganAttendee"/>
    <s v="Duplicate"/>
  </r>
  <r>
    <s v="Jamie Wilson"/>
    <s v="jamie.wilson715@example.com"/>
    <x v="6"/>
    <x v="5"/>
    <d v="1899-12-30T07:30:00"/>
    <s v="3C"/>
    <m/>
    <x v="3"/>
    <s v="Jamie Wilsonjamie.wilson715@example.comIndiaWebinar: AI Ethics0.31253CAttendee"/>
    <s v="Unique"/>
  </r>
  <r>
    <s v="Alex Clark"/>
    <s v="alex.clark954@example.com"/>
    <x v="4"/>
    <x v="1"/>
    <d v="1899-12-30T04:00:00"/>
    <s v="3C"/>
    <s v=" "/>
    <x v="3"/>
    <s v="Alex Clarkalex.clark954@example.comCanada 0.1666666666666673C Attendee"/>
    <s v="Duplicate"/>
  </r>
  <r>
    <s v="Drew Lewis"/>
    <s v="drew.lewis190@example.com"/>
    <x v="5"/>
    <x v="0"/>
    <d v="1899-12-30T05:30:00"/>
    <s v="3C"/>
    <s v="Kosher"/>
    <x v="3"/>
    <s v="Drew Lewisdrew.lewis190@example.comBrazilTraining: Dashboard Design0.2291666666666673CKosherAttendee"/>
    <s v="Unique"/>
  </r>
  <r>
    <s v="Alex Clark"/>
    <s v="alex.clark954@example.com"/>
    <x v="4"/>
    <x v="1"/>
    <d v="1899-12-30T04:00:00"/>
    <s v="3C"/>
    <s v=" "/>
    <x v="3"/>
    <s v="Alex Clarkalex.clark954@example.comCanada 0.1666666666666673C Attendee"/>
    <s v="Duplicate"/>
  </r>
  <r>
    <s v="Alex Walker"/>
    <s v="alex.walker560@example.com"/>
    <x v="6"/>
    <x v="0"/>
    <d v="1899-12-30T12:00:00"/>
    <s v="3D"/>
    <s v="Halal"/>
    <x v="3"/>
    <s v="Alex Walkeralex.walker560@example.comIndiaTraining: Dashboard Design0.53DHalalAttendee"/>
    <s v="Unique"/>
  </r>
  <r>
    <s v="Jamie Brown"/>
    <s v="jamie.brown95@example.com"/>
    <x v="7"/>
    <x v="3"/>
    <d v="1899-12-30T11:30:00"/>
    <s v="3D"/>
    <s v="None"/>
    <x v="1"/>
    <s v="Jamie Brownjamie.brown95@example.comAustraliaKeynote: Future of Data0.4791666666666673DNoneSpeaker"/>
    <s v="Unique"/>
  </r>
  <r>
    <s v="Alex Wilson"/>
    <s v="alex.wilson48@example.com"/>
    <x v="10"/>
    <x v="6"/>
    <d v="1899-12-30T04:00:00"/>
    <s v="3D"/>
    <s v="Vegetarian"/>
    <x v="3"/>
    <s v="Alex Wilsonalex.wilson48@example.comNigeriaPanel: Women in Tech0.1666666666666673DVegetarianAttendee"/>
    <s v="Duplicate"/>
  </r>
  <r>
    <s v="Alex Wilson"/>
    <s v="alex.wilson48@example.com"/>
    <x v="10"/>
    <x v="6"/>
    <d v="1899-12-30T04:00:00"/>
    <s v="3D"/>
    <s v="Vegetarian"/>
    <x v="3"/>
    <s v="Alex Wilsonalex.wilson48@example.comNigeriaPanel: Women in Tech0.1666666666666673DVegetarianAttendee"/>
    <s v="Duplicate"/>
  </r>
  <r>
    <s v="Casey Brown"/>
    <s v="casey.brown679@example.com"/>
    <x v="9"/>
    <x v="6"/>
    <d v="1899-12-30T07:00:00"/>
    <s v="40A"/>
    <s v="Halal"/>
    <x v="3"/>
    <s v="Casey Browncasey.brown679@example.comJapanPanel: Women in Tech0.29166666666666740AHalalAttendee"/>
    <s v="Unique"/>
  </r>
  <r>
    <s v="Drew Lewis"/>
    <s v="drew.lewis462@example.com"/>
    <x v="10"/>
    <x v="6"/>
    <d v="1899-12-30T09:00:00"/>
    <s v="40A"/>
    <s v=" "/>
    <x v="3"/>
    <s v="Drew Lewisdrew.lewis462@example.comNigeriaPanel: Women in Tech0.37540A Attendee"/>
    <s v="Duplicate"/>
  </r>
  <r>
    <s v="Chris Wilson"/>
    <s v="chris.wilson826@example.com"/>
    <x v="6"/>
    <x v="4"/>
    <d v="1899-12-30T01:00:00"/>
    <s v="40A"/>
    <s v="Kosher"/>
    <x v="3"/>
    <s v="Chris Wilsonchris.wilson826@example.comIndiaWorkshop: Excel Mastery0.041666666666666740AKosherAttendee"/>
    <s v="Duplicate"/>
  </r>
  <r>
    <s v="Chris Wilson"/>
    <s v="chris.wilson826@example.com"/>
    <x v="6"/>
    <x v="4"/>
    <d v="1899-12-30T01:00:00"/>
    <s v="40A"/>
    <s v="Kosher"/>
    <x v="3"/>
    <s v="Chris Wilsonchris.wilson826@example.comIndiaWorkshop: Excel Mastery0.041666666666666740AKosherAttendee"/>
    <s v="Duplicate"/>
  </r>
  <r>
    <s v="Jamie Hall"/>
    <s v="jamie.hall609@example.com"/>
    <x v="1"/>
    <x v="3"/>
    <d v="1899-12-30T16:30:00"/>
    <s v="40A"/>
    <s v="None"/>
    <x v="3"/>
    <s v="Jamie Halljamie.hall609@example.comKeynote: Future of Data0.687540ANoneAttendee"/>
    <s v="Unique"/>
  </r>
  <r>
    <s v="Drew Lewis"/>
    <s v="drew.lewis462@example.com"/>
    <x v="10"/>
    <x v="6"/>
    <d v="1899-12-30T09:00:00"/>
    <s v="40A"/>
    <s v=" "/>
    <x v="3"/>
    <s v="Drew Lewisdrew.lewis462@example.comNigeriaPanel: Women in Tech0.37540A Attendee"/>
    <s v="Duplicate"/>
  </r>
  <r>
    <s v="Taylor Walker"/>
    <s v="taylor.walker144@example.com"/>
    <x v="11"/>
    <x v="2"/>
    <d v="1899-12-30T03:30:00"/>
    <s v="40B"/>
    <s v="Vegetarian"/>
    <x v="3"/>
    <s v="Taylor Walkertaylor.walker144@example.com 0.14583333333333340BVegetarianAttendee"/>
    <s v="Unique"/>
  </r>
  <r>
    <s v="Taylor Allen"/>
    <s v="taylor.allen972@example.com"/>
    <x v="8"/>
    <x v="3"/>
    <d v="1899-12-30T02:30:00"/>
    <s v="40B"/>
    <s v=" "/>
    <x v="3"/>
    <s v="Taylor Allentaylor.allen972@example.comUnited KingdomKeynote: Future of Data0.10416666666666740B Attendee"/>
    <s v="Unique"/>
  </r>
  <r>
    <s v="Chris Brown"/>
    <s v="chris.brown520@example.com"/>
    <x v="9"/>
    <x v="1"/>
    <d v="1899-12-30T11:30:00"/>
    <s v="40B"/>
    <s v="None"/>
    <x v="3"/>
    <s v="Chris Brownchris.brown520@example.comJapan 0.47916666666666740BNoneAttendee"/>
    <s v="Unique"/>
  </r>
  <r>
    <s v="Riley Smith"/>
    <s v="riley.smith93@example.com"/>
    <x v="0"/>
    <x v="4"/>
    <d v="1899-12-30T13:30:00"/>
    <s v="40B"/>
    <s v=" "/>
    <x v="3"/>
    <s v="Riley Smithriley.smith93@example.comUnited StatesWorkshop: Excel Mastery0.562540B Attendee"/>
    <s v="Unique"/>
  </r>
  <r>
    <s v="Alex Allen"/>
    <s v="alex.allen401@example.com"/>
    <x v="2"/>
    <x v="3"/>
    <d v="1899-12-30T10:30:00"/>
    <s v="40B"/>
    <m/>
    <x v="3"/>
    <s v="Alex Allenalex.allen401@example.comFranceKeynote: Future of Data0.437540BAttendee"/>
    <s v="Unique"/>
  </r>
  <r>
    <s v="Morgan Hall"/>
    <s v="morgan.hall278@example.com"/>
    <x v="9"/>
    <x v="2"/>
    <d v="1899-12-30T04:00:00"/>
    <s v="40B"/>
    <s v="Vegetarian"/>
    <x v="3"/>
    <s v="Morgan Hallmorgan.hall278@example.comJapan0.16666666666666740BVegetarianAttendee"/>
    <s v="Unique"/>
  </r>
  <r>
    <s v="Jamie Walker"/>
    <s v="jamie.walker532@example.com"/>
    <x v="10"/>
    <x v="4"/>
    <d v="1899-12-30T18:30:00"/>
    <s v="40C"/>
    <s v="None"/>
    <x v="3"/>
    <s v="Jamie Walkerjamie.walker532@example.comNigeriaWorkshop: Excel Mastery0.77083333333333340CNoneAttendee"/>
    <s v="Unique"/>
  </r>
  <r>
    <s v="Chris Allen"/>
    <s v="chris.allen391@example.com"/>
    <x v="1"/>
    <x v="6"/>
    <d v="1899-12-30T23:00:00"/>
    <s v="40C"/>
    <s v="None"/>
    <x v="3"/>
    <s v="Chris Allenchris.allen391@example.comPanel: Women in Tech0.95833333333333340CNoneAttendee"/>
    <s v="Unique"/>
  </r>
  <r>
    <s v="Chris Allen"/>
    <s v="chris.allen547@example.com"/>
    <x v="4"/>
    <x v="5"/>
    <d v="1899-12-30T22:00:00"/>
    <s v="40C"/>
    <s v=" "/>
    <x v="3"/>
    <s v="Chris Allenchris.allen547@example.comCanadaWebinar: AI Ethics0.91666666666666740C Attendee"/>
    <s v="Unique"/>
  </r>
  <r>
    <s v="Drew Allen"/>
    <s v="drew.allen248@example.com"/>
    <x v="11"/>
    <x v="4"/>
    <d v="1899-12-30T13:00:00"/>
    <s v="40C"/>
    <s v="Vegetarian"/>
    <x v="3"/>
    <s v="Drew Allendrew.allen248@example.com Workshop: Excel Mastery0.54166666666666740CVegetarianAttendee"/>
    <s v="Unique"/>
  </r>
  <r>
    <s v="Chris Hall"/>
    <s v="chris.hall131@example.com"/>
    <x v="6"/>
    <x v="0"/>
    <d v="1899-12-30T21:00:00"/>
    <s v="40C"/>
    <s v="Kosher"/>
    <x v="3"/>
    <s v="Chris Hallchris.hall131@example.comIndiaTraining: Dashboard Design0.87540CKosherAttendee"/>
    <s v="Unique"/>
  </r>
  <r>
    <s v="Chris Allen"/>
    <s v="chris.allen72@example.com"/>
    <x v="6"/>
    <x v="6"/>
    <d v="1899-12-30T14:30:00"/>
    <s v="40C"/>
    <m/>
    <x v="3"/>
    <s v="Chris Allenchris.allen72@example.comIndiaPanel: Women in Tech0.60416666666666740CAttendee"/>
    <s v="Unique"/>
  </r>
  <r>
    <s v="Jamie Brown"/>
    <s v="jamie.brown450@example.com"/>
    <x v="4"/>
    <x v="1"/>
    <d v="1899-12-30T04:30:00"/>
    <s v="40D"/>
    <s v="Vegetarian"/>
    <x v="3"/>
    <s v="Jamie Brownjamie.brown450@example.comCanada 0.187540DVegetarianAttendee"/>
    <s v="Unique"/>
  </r>
  <r>
    <s v="Riley Walker"/>
    <s v="riley.walker39@example.com"/>
    <x v="0"/>
    <x v="6"/>
    <d v="1899-12-30T02:00:00"/>
    <s v="40D"/>
    <s v="Kosher"/>
    <x v="3"/>
    <s v="Riley Walkerriley.walker39@example.comUnited StatesPanel: Women in Tech0.083333333333333340DKosherAttendee"/>
    <s v="Unique"/>
  </r>
  <r>
    <s v="Taylor Walker"/>
    <s v="taylor.walker935@example.com"/>
    <x v="9"/>
    <x v="6"/>
    <d v="1899-12-30T21:30:00"/>
    <s v="40D"/>
    <s v="Vegetarian"/>
    <x v="3"/>
    <s v="Taylor Walkertaylor.walker935@example.comJapanPanel: Women in Tech0.89583333333333340DVegetarianAttendee"/>
    <s v="Unique"/>
  </r>
  <r>
    <s v="Alex Johnson"/>
    <s v="alex.johnson964@example.com"/>
    <x v="10"/>
    <x v="3"/>
    <d v="1899-12-30T19:30:00"/>
    <s v="41A"/>
    <s v="Vegetarian"/>
    <x v="3"/>
    <s v="Alex Johnsonalex.johnson964@example.comNigeriaKeynote: Future of Data0.812541AVegetarianAttendee"/>
    <s v="Duplicate"/>
  </r>
  <r>
    <s v="Jamie Wilson"/>
    <s v="jamie.wilson652@example.com"/>
    <x v="6"/>
    <x v="5"/>
    <d v="1899-12-30T21:00:00"/>
    <s v="41A"/>
    <m/>
    <x v="3"/>
    <s v="Jamie Wilsonjamie.wilson652@example.comIndiaWebinar: AI Ethics0.87541AAttendee"/>
    <s v="Unique"/>
  </r>
  <r>
    <s v="Alex Johnson"/>
    <s v="alex.johnson964@example.com"/>
    <x v="10"/>
    <x v="3"/>
    <d v="1899-12-30T19:30:00"/>
    <s v="41A"/>
    <s v="Vegetarian"/>
    <x v="3"/>
    <s v="Alex Johnsonalex.johnson964@example.comNigeriaKeynote: Future of Data0.812541AVegetarianAttendee"/>
    <s v="Duplicate"/>
  </r>
  <r>
    <s v="Riley Walker"/>
    <s v="riley.walker266@example.com"/>
    <x v="6"/>
    <x v="1"/>
    <d v="1899-12-30T16:30:00"/>
    <s v="41B"/>
    <s v="Halal"/>
    <x v="3"/>
    <s v="Riley Walkerriley.walker266@example.comIndia 0.687541BHalalAttendee"/>
    <s v="Unique"/>
  </r>
  <r>
    <s v="Taylor Hall"/>
    <s v="taylor.hall226@example.com"/>
    <x v="3"/>
    <x v="2"/>
    <d v="1899-12-30T17:30:00"/>
    <s v="41B"/>
    <s v="Halal"/>
    <x v="3"/>
    <s v="Taylor Halltaylor.hall226@example.comGermany0.72916666666666741BHalalAttendee"/>
    <s v="Duplicate"/>
  </r>
  <r>
    <s v="Taylor Hall"/>
    <s v="taylor.hall226@example.com"/>
    <x v="3"/>
    <x v="2"/>
    <d v="1899-12-30T17:30:00"/>
    <s v="41B"/>
    <s v="Halal"/>
    <x v="3"/>
    <s v="Taylor Halltaylor.hall226@example.comGermany0.72916666666666741BHalalAttendee"/>
    <s v="Duplicate"/>
  </r>
  <r>
    <s v="Riley Walker"/>
    <s v="riley.walker773@example.com"/>
    <x v="2"/>
    <x v="1"/>
    <d v="1899-12-30T21:30:00"/>
    <s v="41C"/>
    <s v="Vegetarian"/>
    <x v="3"/>
    <s v="Riley Walkerriley.walker773@example.comFrance 0.89583333333333341CVegetarianAttendee"/>
    <s v="Duplicate"/>
  </r>
  <r>
    <s v="Riley Walker"/>
    <s v="riley.walker773@example.com"/>
    <x v="2"/>
    <x v="1"/>
    <d v="1899-12-30T21:30:00"/>
    <s v="41C"/>
    <s v="Vegetarian"/>
    <x v="3"/>
    <s v="Riley Walkerriley.walker773@example.comFrance 0.89583333333333341CVegetarianAttendee"/>
    <s v="Duplicate"/>
  </r>
  <r>
    <s v="Casey Lewis"/>
    <s v="casey.lewis755@example.com"/>
    <x v="0"/>
    <x v="5"/>
    <d v="1899-12-30T06:00:00"/>
    <s v="41D"/>
    <m/>
    <x v="3"/>
    <s v="Casey Lewiscasey.lewis755@example.comUnited StatesWebinar: AI Ethics0.2541DAttendee"/>
    <s v="Unique"/>
  </r>
  <r>
    <s v="Morgan Smith"/>
    <s v="morgan.smith945@example.com"/>
    <x v="0"/>
    <x v="1"/>
    <d v="1899-12-30T16:30:00"/>
    <s v="41D"/>
    <s v="Kosher"/>
    <x v="3"/>
    <s v="Morgan Smithmorgan.smith945@example.comUnited States 0.687541DKosherAttendee"/>
    <s v="Unique"/>
  </r>
  <r>
    <s v="Jamie Smith"/>
    <s v="jamie.smith385@example.com"/>
    <x v="1"/>
    <x v="6"/>
    <d v="1899-12-30T10:00:00"/>
    <s v="42A"/>
    <s v="Vegan"/>
    <x v="3"/>
    <s v="Jamie Smithjamie.smith385@example.comPanel: Women in Tech0.41666666666666742AVeganAttendee"/>
    <s v="Unique"/>
  </r>
  <r>
    <s v="Drew Johnson"/>
    <s v="drew.johnson855@example.com"/>
    <x v="11"/>
    <x v="6"/>
    <d v="1899-12-30T19:30:00"/>
    <s v="42A"/>
    <s v="None"/>
    <x v="3"/>
    <s v="Drew Johnsondrew.johnson855@example.com Panel: Women in Tech0.812542ANoneAttendee"/>
    <s v="Duplicate"/>
  </r>
  <r>
    <s v="Casey Johnson"/>
    <s v="casey.johnson195@example.com"/>
    <x v="4"/>
    <x v="1"/>
    <d v="1899-12-30T02:00:00"/>
    <s v="42A"/>
    <s v="Vegan"/>
    <x v="3"/>
    <s v="Casey Johnsoncasey.johnson195@example.comCanada 0.083333333333333342AVeganAttendee"/>
    <s v="Unique"/>
  </r>
  <r>
    <s v="Taylor Wilson"/>
    <s v="taylor.wilson106@example.com"/>
    <x v="3"/>
    <x v="6"/>
    <d v="1899-12-30T03:00:00"/>
    <s v="42A"/>
    <s v="Vegetarian"/>
    <x v="3"/>
    <s v="Taylor Wilsontaylor.wilson106@example.comGermanyPanel: Women in Tech0.12542AVegetarianAttendee"/>
    <s v="Unique"/>
  </r>
  <r>
    <s v="Drew Johnson"/>
    <s v="drew.johnson855@example.com"/>
    <x v="11"/>
    <x v="6"/>
    <d v="1899-12-30T19:30:00"/>
    <s v="42A"/>
    <s v="None"/>
    <x v="3"/>
    <s v="Drew Johnsondrew.johnson855@example.com Panel: Women in Tech0.812542ANoneAttendee"/>
    <s v="Duplicate"/>
  </r>
  <r>
    <s v="Morgan Johnson"/>
    <s v="morgan.johnson807@example.com"/>
    <x v="1"/>
    <x v="5"/>
    <d v="1899-12-30T07:00:00"/>
    <s v="42B"/>
    <s v="Halal"/>
    <x v="3"/>
    <s v="Morgan Johnsonmorgan.johnson807@example.comWebinar: AI Ethics0.29166666666666742BHalalAttendee"/>
    <s v="Duplicate"/>
  </r>
  <r>
    <s v="Chris Brown"/>
    <s v="chris.brown292@example.com"/>
    <x v="0"/>
    <x v="0"/>
    <d v="1899-12-30T03:00:00"/>
    <s v="42B"/>
    <m/>
    <x v="3"/>
    <s v="Chris Brownchris.brown292@example.comUnited StatesTraining: Dashboard Design0.12542BAttendee"/>
    <s v="Unique"/>
  </r>
  <r>
    <s v="Morgan Johnson"/>
    <s v="morgan.johnson807@example.com"/>
    <x v="1"/>
    <x v="5"/>
    <d v="1899-12-30T07:00:00"/>
    <s v="42B"/>
    <s v="Halal"/>
    <x v="3"/>
    <s v="Morgan Johnsonmorgan.johnson807@example.comWebinar: AI Ethics0.29166666666666742BHalalAttendee"/>
    <s v="Duplicate"/>
  </r>
  <r>
    <s v="Jordan Walker"/>
    <s v="jordan.walker103@example.com"/>
    <x v="9"/>
    <x v="0"/>
    <d v="1899-12-30T12:00:00"/>
    <s v="42B"/>
    <s v="Vegan"/>
    <x v="3"/>
    <s v="Jordan Walkerjordan.walker103@example.comJapanTraining: Dashboard Design0.542BVeganAttendee"/>
    <s v="Unique"/>
  </r>
  <r>
    <s v="Jamie Brown"/>
    <s v="jamie.brown427@example.com"/>
    <x v="2"/>
    <x v="6"/>
    <d v="1899-12-30T22:30:00"/>
    <s v="42B"/>
    <m/>
    <x v="3"/>
    <s v="Jamie Brownjamie.brown427@example.comFrancePanel: Women in Tech0.937542BAttendee"/>
    <s v="Unique"/>
  </r>
  <r>
    <s v="Chris Clark"/>
    <s v="chris.clark140@example.com"/>
    <x v="3"/>
    <x v="2"/>
    <d v="1899-12-30T20:30:00"/>
    <s v="42C"/>
    <s v="Vegetarian"/>
    <x v="3"/>
    <s v="Chris Clarkchris.clark140@example.comGermany0.85416666666666742CVegetarianAttendee"/>
    <s v="Duplicate"/>
  </r>
  <r>
    <s v="Drew Walker"/>
    <s v="drew.walker280@example.com"/>
    <x v="6"/>
    <x v="1"/>
    <d v="1899-12-30T06:00:00"/>
    <s v="42C"/>
    <m/>
    <x v="3"/>
    <s v="Drew Walkerdrew.walker280@example.comIndia 0.2542CAttendee"/>
    <s v="Duplicate"/>
  </r>
  <r>
    <s v="Drew Walker"/>
    <s v="drew.walker280@example.com"/>
    <x v="6"/>
    <x v="1"/>
    <d v="1899-12-30T06:00:00"/>
    <s v="42C"/>
    <m/>
    <x v="3"/>
    <s v="Drew Walkerdrew.walker280@example.comIndia 0.2542CAttendee"/>
    <s v="Duplicate"/>
  </r>
  <r>
    <s v="Chris Clark"/>
    <s v="chris.clark140@example.com"/>
    <x v="3"/>
    <x v="2"/>
    <d v="1899-12-30T20:30:00"/>
    <s v="42C"/>
    <s v="Vegetarian"/>
    <x v="3"/>
    <s v="Chris Clarkchris.clark140@example.comGermany0.85416666666666742CVegetarianAttendee"/>
    <s v="Duplicate"/>
  </r>
  <r>
    <s v="Jesse Brown"/>
    <s v="jesse.brown318@example.com"/>
    <x v="9"/>
    <x v="0"/>
    <d v="1899-12-30T04:00:00"/>
    <s v="42D"/>
    <s v="None"/>
    <x v="3"/>
    <s v="Jesse Brownjesse.brown318@example.comJapanTraining: Dashboard Design0.16666666666666742DNoneAttendee"/>
    <s v="Duplicate"/>
  </r>
  <r>
    <s v="Alex Johnson"/>
    <s v="alex.johnson582@example.com"/>
    <x v="2"/>
    <x v="3"/>
    <d v="1899-12-30T09:30:00"/>
    <s v="42D"/>
    <s v="Vegetarian"/>
    <x v="3"/>
    <s v="Alex Johnsonalex.johnson582@example.comFranceKeynote: Future of Data0.39583333333333342DVegetarianAttendee"/>
    <s v="Duplicate"/>
  </r>
  <r>
    <s v="Jesse Brown"/>
    <s v="jesse.brown318@example.com"/>
    <x v="9"/>
    <x v="0"/>
    <d v="1899-12-30T04:00:00"/>
    <s v="42D"/>
    <s v="None"/>
    <x v="3"/>
    <s v="Jesse Brownjesse.brown318@example.comJapanTraining: Dashboard Design0.16666666666666742DNoneAttendee"/>
    <s v="Duplicate"/>
  </r>
  <r>
    <s v="Drew Allen"/>
    <s v="drew.allen98@example.com"/>
    <x v="7"/>
    <x v="2"/>
    <d v="1899-12-30T08:30:00"/>
    <s v="42D"/>
    <s v="Vegetarian"/>
    <x v="3"/>
    <s v="Drew Allendrew.allen98@example.comAustralia0.35416666666666742DVegetarianAttendee"/>
    <s v="Duplicate"/>
  </r>
  <r>
    <s v="Drew Allen"/>
    <s v="drew.allen98@example.com"/>
    <x v="7"/>
    <x v="2"/>
    <d v="1899-12-30T08:30:00"/>
    <s v="42D"/>
    <s v="Vegetarian"/>
    <x v="3"/>
    <s v="Drew Allendrew.allen98@example.comAustralia0.35416666666666742DVegetarianAttendee"/>
    <s v="Duplicate"/>
  </r>
  <r>
    <s v="Alex Johnson"/>
    <s v="alex.johnson582@example.com"/>
    <x v="2"/>
    <x v="3"/>
    <d v="1899-12-30T09:30:00"/>
    <s v="42D"/>
    <s v="Vegetarian"/>
    <x v="3"/>
    <s v="Alex Johnsonalex.johnson582@example.comFranceKeynote: Future of Data0.39583333333333342DVegetarianAttendee"/>
    <s v="Duplicate"/>
  </r>
  <r>
    <s v="Chris Allen"/>
    <s v="chris.allen89@example.com"/>
    <x v="8"/>
    <x v="1"/>
    <d v="1899-12-30T12:30:00"/>
    <s v="43A"/>
    <s v="Kosher"/>
    <x v="3"/>
    <s v="Chris Allenchris.allen89@example.comUnited Kingdom 0.52083333333333343AKosherAttendee"/>
    <s v="Unique"/>
  </r>
  <r>
    <s v="Jordan Wilson"/>
    <s v="jordan.wilson744@example.com"/>
    <x v="2"/>
    <x v="0"/>
    <d v="1899-12-30T11:00:00"/>
    <s v="43B"/>
    <s v="Vegan"/>
    <x v="3"/>
    <s v="Jordan Wilsonjordan.wilson744@example.comFranceTraining: Dashboard Design0.45833333333333343BVeganAttendee"/>
    <s v="Unique"/>
  </r>
  <r>
    <s v="Riley Hall"/>
    <s v="riley.hall523@example.com"/>
    <x v="4"/>
    <x v="0"/>
    <d v="1899-12-30T16:00:00"/>
    <s v="43B"/>
    <s v=" "/>
    <x v="3"/>
    <s v="Riley Hallriley.hall523@example.comCanadaTraining: Dashboard Design0.66666666666666743B Attendee"/>
    <s v="Duplicate"/>
  </r>
  <r>
    <s v="Riley Hall"/>
    <s v="riley.hall523@example.com"/>
    <x v="4"/>
    <x v="0"/>
    <d v="1899-12-30T16:00:00"/>
    <s v="43B"/>
    <s v=" "/>
    <x v="3"/>
    <s v="Riley Hallriley.hall523@example.comCanadaTraining: Dashboard Design0.66666666666666743B Attendee"/>
    <s v="Duplicate"/>
  </r>
  <r>
    <s v="Riley Smith"/>
    <s v="riley.smith65@example.com"/>
    <x v="8"/>
    <x v="2"/>
    <d v="1899-12-30T00:00:00"/>
    <s v="43C"/>
    <s v="None"/>
    <x v="3"/>
    <s v="Riley Smithriley.smith65@example.comUnited Kingdom043CNoneAttendee"/>
    <s v="Duplicate"/>
  </r>
  <r>
    <s v="Riley Smith"/>
    <s v="riley.smith65@example.com"/>
    <x v="8"/>
    <x v="2"/>
    <d v="1899-12-30T00:00:00"/>
    <s v="43C"/>
    <s v="None"/>
    <x v="3"/>
    <s v="Riley Smithriley.smith65@example.comUnited Kingdom043CNoneAttendee"/>
    <s v="Duplicate"/>
  </r>
  <r>
    <s v="Jamie Johnson"/>
    <s v="jamie.johnson162@example.com"/>
    <x v="10"/>
    <x v="1"/>
    <d v="1899-12-30T19:00:00"/>
    <s v="43C"/>
    <m/>
    <x v="3"/>
    <s v="Jamie Johnsonjamie.johnson162@example.comNigeria 0.79166666666666743CAttendee"/>
    <s v="Duplicate"/>
  </r>
  <r>
    <s v="Jamie Johnson"/>
    <s v="jamie.johnson162@example.com"/>
    <x v="10"/>
    <x v="1"/>
    <d v="1899-12-30T19:00:00"/>
    <s v="43C"/>
    <m/>
    <x v="3"/>
    <s v="Jamie Johnsonjamie.johnson162@example.comNigeria 0.79166666666666743CAttendee"/>
    <s v="Duplicate"/>
  </r>
  <r>
    <s v="Jordan Wilson"/>
    <s v="jordan.wilson567@example.com"/>
    <x v="2"/>
    <x v="5"/>
    <d v="1899-12-30T22:00:00"/>
    <s v="43C"/>
    <s v="Vegetarian"/>
    <x v="3"/>
    <s v="Jordan Wilsonjordan.wilson567@example.comFranceWebinar: AI Ethics0.91666666666666743CVegetarianAttendee"/>
    <s v="Duplicate"/>
  </r>
  <r>
    <s v="Jordan Wilson"/>
    <s v="jordan.wilson567@example.com"/>
    <x v="2"/>
    <x v="5"/>
    <d v="1899-12-30T22:00:00"/>
    <s v="43C"/>
    <s v="Vegetarian"/>
    <x v="3"/>
    <s v="Jordan Wilsonjordan.wilson567@example.comFranceWebinar: AI Ethics0.91666666666666743CVegetarianAttendee"/>
    <s v="Duplicate"/>
  </r>
  <r>
    <s v="Chris Brown"/>
    <s v="chris.brown485@example.com"/>
    <x v="4"/>
    <x v="6"/>
    <d v="1899-12-30T15:30:00"/>
    <s v="43C"/>
    <s v="Vegan"/>
    <x v="3"/>
    <s v="Chris Brownchris.brown485@example.comCanadaPanel: Women in Tech0.64583333333333343CVeganAttendee"/>
    <s v="Unique"/>
  </r>
  <r>
    <s v="Alex Lewis"/>
    <s v="alex.lewis2@example.com"/>
    <x v="9"/>
    <x v="1"/>
    <d v="1899-12-30T18:30:00"/>
    <s v="43C"/>
    <s v="None"/>
    <x v="3"/>
    <s v="Alex Lewisalex.lewis2@example.comJapan 0.77083333333333343CNoneAttendee"/>
    <s v="Unique"/>
  </r>
  <r>
    <s v="Jesse Smith"/>
    <s v="jesse.smith635@example.com"/>
    <x v="4"/>
    <x v="0"/>
    <d v="1899-12-30T08:00:00"/>
    <s v="43C"/>
    <s v="Vegetarian"/>
    <x v="3"/>
    <s v="Jesse Smithjesse.smith635@example.comCanadaTraining: Dashboard Design0.33333333333333343CVegetarianAttendee"/>
    <s v="Unique"/>
  </r>
  <r>
    <s v="Jordan Lewis"/>
    <s v="jordan.lewis391@example.com"/>
    <x v="2"/>
    <x v="0"/>
    <d v="1899-12-30T17:00:00"/>
    <s v="44A"/>
    <m/>
    <x v="1"/>
    <s v="Jordan Lewisjordan.lewis391@example.comFranceTraining: Dashboard Design0.70833333333333344ASpeaker"/>
    <s v="Duplicate"/>
  </r>
  <r>
    <s v="Morgan Johnson"/>
    <s v="morgan.johnson378@example.com"/>
    <x v="10"/>
    <x v="5"/>
    <d v="1899-12-30T20:00:00"/>
    <s v="44A"/>
    <s v="Vegetarian"/>
    <x v="3"/>
    <s v="Morgan Johnsonmorgan.johnson378@example.comNigeriaWebinar: AI Ethics0.83333333333333344AVegetarianAttendee"/>
    <s v="Unique"/>
  </r>
  <r>
    <s v="Jordan Lewis"/>
    <s v="jordan.lewis391@example.com"/>
    <x v="2"/>
    <x v="0"/>
    <d v="1899-12-30T17:00:00"/>
    <s v="44A"/>
    <m/>
    <x v="1"/>
    <s v="Jordan Lewisjordan.lewis391@example.comFranceTraining: Dashboard Design0.70833333333333344ASpeaker"/>
    <s v="Duplicate"/>
  </r>
  <r>
    <s v="Drew Wilson"/>
    <s v="drew.wilson206@example.com"/>
    <x v="6"/>
    <x v="5"/>
    <d v="1899-12-30T21:30:00"/>
    <s v="44B"/>
    <m/>
    <x v="3"/>
    <s v="Drew Wilsondrew.wilson206@example.comIndiaWebinar: AI Ethics0.89583333333333344BAttendee"/>
    <s v="Unique"/>
  </r>
  <r>
    <s v="Jamie Allen"/>
    <s v="jamie.allen257@example.com"/>
    <x v="0"/>
    <x v="3"/>
    <d v="1899-12-30T11:00:00"/>
    <s v="44C"/>
    <s v="None"/>
    <x v="3"/>
    <s v="Jamie Allenjamie.allen257@example.comUnited StatesKeynote: Future of Data0.45833333333333344CNoneAttendee"/>
    <s v="Unique"/>
  </r>
  <r>
    <s v="Morgan Smith"/>
    <s v="morgan.smith684@example.com"/>
    <x v="4"/>
    <x v="0"/>
    <d v="1899-12-30T05:30:00"/>
    <s v="44C"/>
    <m/>
    <x v="3"/>
    <s v="Morgan Smithmorgan.smith684@example.comCanadaTraining: Dashboard Design0.22916666666666744CAttendee"/>
    <s v="Unique"/>
  </r>
  <r>
    <s v="Casey Allen"/>
    <s v="casey.allen117@example.com"/>
    <x v="5"/>
    <x v="6"/>
    <d v="1899-12-30T19:00:00"/>
    <s v="44C"/>
    <s v="None"/>
    <x v="3"/>
    <s v="Casey Allencasey.allen117@example.comBrazilPanel: Women in Tech0.79166666666666744CNoneAttendee"/>
    <s v="Unique"/>
  </r>
  <r>
    <s v="Morgan Lee"/>
    <s v="morgan.lee522@example.com"/>
    <x v="10"/>
    <x v="3"/>
    <d v="1899-12-30T02:00:00"/>
    <s v="44D"/>
    <s v="None"/>
    <x v="1"/>
    <s v="Morgan Leemorgan.lee522@example.comNigeriaKeynote: Future of Data0.083333333333333344DNoneSpeaker"/>
    <s v="Unique"/>
  </r>
  <r>
    <s v="Jesse Lewis"/>
    <s v="jesse.lewis842@example.com"/>
    <x v="11"/>
    <x v="0"/>
    <d v="1899-12-30T00:30:00"/>
    <s v="44D"/>
    <s v="Vegetarian"/>
    <x v="3"/>
    <s v="Jesse Lewisjesse.lewis842@example.com Training: Dashboard Design0.020833333333333344DVegetarianAttendee"/>
    <s v="Unique"/>
  </r>
  <r>
    <s v="Casey Brown"/>
    <s v="casey.brown321@example.com"/>
    <x v="7"/>
    <x v="6"/>
    <d v="1899-12-30T11:00:00"/>
    <s v="44D"/>
    <s v="Vegan"/>
    <x v="3"/>
    <s v="Casey Browncasey.brown321@example.comAustraliaPanel: Women in Tech0.45833333333333344DVeganAttendee"/>
    <s v="Unique"/>
  </r>
  <r>
    <s v="Morgan Smith"/>
    <s v="morgan.smith350@example.com"/>
    <x v="5"/>
    <x v="1"/>
    <d v="1899-12-30T17:30:00"/>
    <s v="45A"/>
    <s v="Vegan"/>
    <x v="3"/>
    <s v="Morgan Smithmorgan.smith350@example.comBrazil 0.72916666666666745AVeganAttendee"/>
    <s v="Unique"/>
  </r>
  <r>
    <s v="Jesse Hall"/>
    <s v="jesse.hall886@example.com"/>
    <x v="6"/>
    <x v="2"/>
    <d v="1899-12-30T07:30:00"/>
    <s v="45A"/>
    <s v="Kosher"/>
    <x v="3"/>
    <s v="Jesse Halljesse.hall886@example.comIndia0.312545AKosherAttendee"/>
    <s v="Unique"/>
  </r>
  <r>
    <s v="Riley Walker"/>
    <s v="riley.walker459@example.com"/>
    <x v="0"/>
    <x v="3"/>
    <d v="1899-12-30T07:30:00"/>
    <s v="45B"/>
    <s v="Halal"/>
    <x v="3"/>
    <s v="Riley Walkerriley.walker459@example.comUnited StatesKeynote: Future of Data0.312545BHalalAttendee"/>
    <s v="Unique"/>
  </r>
  <r>
    <s v="Chris Walker"/>
    <s v="chris.walker825@example.com"/>
    <x v="3"/>
    <x v="4"/>
    <d v="1899-12-30T19:30:00"/>
    <s v="45C"/>
    <m/>
    <x v="3"/>
    <s v="Chris Walkerchris.walker825@example.comGermanyWorkshop: Excel Mastery0.812545CAttendee"/>
    <s v="Unique"/>
  </r>
  <r>
    <s v="Casey Johnson"/>
    <s v="casey.johnson118@example.com"/>
    <x v="7"/>
    <x v="3"/>
    <d v="1899-12-30T05:30:00"/>
    <s v="45C"/>
    <s v="Vegan"/>
    <x v="3"/>
    <s v="Casey Johnsoncasey.johnson118@example.comAustraliaKeynote: Future of Data0.22916666666666745CVeganAttendee"/>
    <s v="Unique"/>
  </r>
  <r>
    <s v="Riley Brown"/>
    <s v="riley.brown243@example.com"/>
    <x v="7"/>
    <x v="5"/>
    <d v="1899-12-30T18:30:00"/>
    <s v="45C"/>
    <s v="Vegan"/>
    <x v="3"/>
    <s v="Riley Brownriley.brown243@example.comAustraliaWebinar: AI Ethics0.77083333333333345CVeganAttendee"/>
    <s v="Unique"/>
  </r>
  <r>
    <s v="Morgan Johnson"/>
    <s v="morgan.johnson572@example.com"/>
    <x v="8"/>
    <x v="4"/>
    <d v="1899-12-30T09:00:00"/>
    <s v="45D"/>
    <s v="Halal"/>
    <x v="3"/>
    <s v="Morgan Johnsonmorgan.johnson572@example.comUnited KingdomWorkshop: Excel Mastery0.37545DHalalAttendee"/>
    <s v="Unique"/>
  </r>
  <r>
    <s v="Casey Clark"/>
    <s v="casey.clark580@example.com"/>
    <x v="4"/>
    <x v="5"/>
    <d v="1899-12-30T04:00:00"/>
    <s v="45D"/>
    <s v="Halal"/>
    <x v="3"/>
    <s v="Casey Clarkcasey.clark580@example.comCanadaWebinar: AI Ethics0.16666666666666745DHalalAttendee"/>
    <s v="Unique"/>
  </r>
  <r>
    <s v="Morgan Allen"/>
    <s v="morgan.allen142@example.com"/>
    <x v="8"/>
    <x v="3"/>
    <d v="1899-12-30T11:00:00"/>
    <s v="46A"/>
    <s v="Halal"/>
    <x v="3"/>
    <s v="Morgan Allenmorgan.allen142@example.comUnited KingdomKeynote: Future of Data0.45833333333333346AHalalAttendee"/>
    <s v="Unique"/>
  </r>
  <r>
    <s v="Jordan Lewis"/>
    <s v="jordan.lewis81@example.com"/>
    <x v="9"/>
    <x v="6"/>
    <d v="1899-12-30T18:00:00"/>
    <s v="46A"/>
    <s v="Vegan"/>
    <x v="1"/>
    <s v="Jordan Lewisjordan.lewis81@example.comJapanPanel: Women in Tech0.7546AVeganSpeaker"/>
    <s v="Unique"/>
  </r>
  <r>
    <s v="Jamie Clark"/>
    <s v="jamie.clark727@example.com"/>
    <x v="4"/>
    <x v="5"/>
    <d v="1899-12-30T09:00:00"/>
    <s v="46B"/>
    <s v=" "/>
    <x v="3"/>
    <s v="Jamie Clarkjamie.clark727@example.comCanadaWebinar: AI Ethics0.37546B Attendee"/>
    <s v="Unique"/>
  </r>
  <r>
    <s v="Chris Allen"/>
    <s v="chris.allen42@example.com"/>
    <x v="6"/>
    <x v="1"/>
    <d v="1899-12-30T04:00:00"/>
    <s v="46B"/>
    <s v="Halal"/>
    <x v="3"/>
    <s v="Chris Allenchris.allen42@example.comIndia 0.16666666666666746BHalalAttendee"/>
    <s v="Unique"/>
  </r>
  <r>
    <s v="Jordan Lewis"/>
    <s v="jordan.lewis119@example.com"/>
    <x v="10"/>
    <x v="5"/>
    <d v="1899-12-30T17:00:00"/>
    <s v="46B"/>
    <m/>
    <x v="3"/>
    <s v="Jordan Lewisjordan.lewis119@example.comNigeriaWebinar: AI Ethics0.70833333333333346BAttendee"/>
    <s v="Unique"/>
  </r>
  <r>
    <s v="Jordan Lee"/>
    <s v="jordan.lee271@example.com"/>
    <x v="4"/>
    <x v="3"/>
    <d v="1899-12-30T05:30:00"/>
    <s v="46C"/>
    <s v="Vegetarian"/>
    <x v="3"/>
    <s v="Jordan Leejordan.lee271@example.comCanadaKeynote: Future of Data0.22916666666666746CVegetarianAttendee"/>
    <s v="Duplicate"/>
  </r>
  <r>
    <s v="Jordan Lee"/>
    <s v="jordan.lee271@example.com"/>
    <x v="4"/>
    <x v="3"/>
    <d v="1899-12-30T05:30:00"/>
    <s v="46C"/>
    <s v="Vegetarian"/>
    <x v="3"/>
    <s v="Jordan Leejordan.lee271@example.comCanadaKeynote: Future of Data0.22916666666666746CVegetarianAttendee"/>
    <s v="Duplicate"/>
  </r>
  <r>
    <s v="Riley Hall"/>
    <s v="riley.hall170@example.com"/>
    <x v="8"/>
    <x v="5"/>
    <d v="1899-12-30T06:00:00"/>
    <s v="46C"/>
    <s v="Kosher"/>
    <x v="3"/>
    <s v="Riley Hallriley.hall170@example.comUnited KingdomWebinar: AI Ethics0.2546CKosherAttendee"/>
    <s v="Unique"/>
  </r>
  <r>
    <s v="Riley Lee"/>
    <s v="riley.lee649@example.com"/>
    <x v="8"/>
    <x v="4"/>
    <d v="1899-12-30T21:00:00"/>
    <s v="46D"/>
    <s v=" "/>
    <x v="3"/>
    <s v="Riley Leeriley.lee649@example.comUnited KingdomWorkshop: Excel Mastery0.87546D Attendee"/>
    <s v="Unique"/>
  </r>
  <r>
    <s v="Casey Smith"/>
    <s v="casey.smith31@example.com"/>
    <x v="4"/>
    <x v="4"/>
    <d v="1899-12-30T09:00:00"/>
    <s v="46D"/>
    <s v="Vegetarian"/>
    <x v="1"/>
    <s v="Casey Smithcasey.smith31@example.comCanadaWorkshop: Excel Mastery0.37546DVegetarianSpeaker"/>
    <s v="Unique"/>
  </r>
  <r>
    <s v="Casey Wilson"/>
    <s v="casey.wilson254@example.com"/>
    <x v="10"/>
    <x v="6"/>
    <d v="1899-12-30T05:00:00"/>
    <s v="47A"/>
    <s v="Vegan"/>
    <x v="3"/>
    <s v="Casey Wilsoncasey.wilson254@example.comNigeriaPanel: Women in Tech0.20833333333333347AVeganAttendee"/>
    <s v="Duplicate"/>
  </r>
  <r>
    <s v="Casey Wilson"/>
    <s v="casey.wilson254@example.com"/>
    <x v="10"/>
    <x v="6"/>
    <d v="1899-12-30T05:00:00"/>
    <s v="47A"/>
    <s v="Vegan"/>
    <x v="3"/>
    <s v="Casey Wilsoncasey.wilson254@example.comNigeriaPanel: Women in Tech0.20833333333333347AVeganAttendee"/>
    <s v="Duplicate"/>
  </r>
  <r>
    <s v="Chris Clark"/>
    <s v="chris.clark293@example.com"/>
    <x v="1"/>
    <x v="3"/>
    <d v="1899-12-30T11:00:00"/>
    <s v="47A"/>
    <s v="Vegetarian"/>
    <x v="3"/>
    <s v="Chris Clarkchris.clark293@example.comKeynote: Future of Data0.45833333333333347AVegetarianAttendee"/>
    <s v="Unique"/>
  </r>
  <r>
    <s v="Jordan Brown"/>
    <s v="jordan.brown675@example.com"/>
    <x v="7"/>
    <x v="6"/>
    <d v="1899-12-30T13:30:00"/>
    <s v="47A"/>
    <m/>
    <x v="3"/>
    <s v="Jordan Brownjordan.brown675@example.comAustraliaPanel: Women in Tech0.562547AAttendee"/>
    <s v="Unique"/>
  </r>
  <r>
    <s v="Morgan Johnson"/>
    <s v="morgan.johnson209@example.com"/>
    <x v="5"/>
    <x v="2"/>
    <d v="1899-12-30T20:30:00"/>
    <s v="47B"/>
    <s v="Vegan"/>
    <x v="3"/>
    <s v="Morgan Johnsonmorgan.johnson209@example.comBrazil0.85416666666666747BVeganAttendee"/>
    <s v="Unique"/>
  </r>
  <r>
    <s v="Jordan Johnson"/>
    <s v="jordan.johnson792@example.com"/>
    <x v="7"/>
    <x v="6"/>
    <d v="1899-12-30T00:30:00"/>
    <s v="47C"/>
    <s v=" "/>
    <x v="3"/>
    <s v="Jordan Johnsonjordan.johnson792@example.comAustraliaPanel: Women in Tech0.020833333333333347C Attendee"/>
    <s v="Duplicate"/>
  </r>
  <r>
    <s v="Drew Johnson"/>
    <s v="drew.johnson631@example.com"/>
    <x v="9"/>
    <x v="1"/>
    <d v="1899-12-30T14:30:00"/>
    <s v="47C"/>
    <s v="Halal"/>
    <x v="3"/>
    <s v="Drew Johnsondrew.johnson631@example.comJapan 0.60416666666666747CHalalAttendee"/>
    <s v="Unique"/>
  </r>
  <r>
    <s v="Jordan Johnson"/>
    <s v="jordan.johnson792@example.com"/>
    <x v="7"/>
    <x v="6"/>
    <d v="1899-12-30T00:30:00"/>
    <s v="47C"/>
    <s v=" "/>
    <x v="3"/>
    <s v="Jordan Johnsonjordan.johnson792@example.comAustraliaPanel: Women in Tech0.020833333333333347C Attendee"/>
    <s v="Duplicate"/>
  </r>
  <r>
    <s v="Riley Hall"/>
    <s v="riley.hall37@example.com"/>
    <x v="2"/>
    <x v="3"/>
    <d v="1899-12-30T11:30:00"/>
    <s v="48A"/>
    <s v="Kosher"/>
    <x v="3"/>
    <s v="Riley Hallriley.hall37@example.comFranceKeynote: Future of Data0.47916666666666748AKosherAttendee"/>
    <s v="Unique"/>
  </r>
  <r>
    <s v="Casey Lee"/>
    <s v="casey.lee133@example.com"/>
    <x v="7"/>
    <x v="5"/>
    <d v="1899-12-30T21:30:00"/>
    <s v="48A"/>
    <s v="Kosher"/>
    <x v="3"/>
    <s v="Casey Leecasey.lee133@example.comAustraliaWebinar: AI Ethics0.89583333333333348AKosherAttendee"/>
    <s v="Unique"/>
  </r>
  <r>
    <s v="Jamie Smith"/>
    <s v="jamie.smith186@example.com"/>
    <x v="3"/>
    <x v="5"/>
    <d v="1899-12-30T02:00:00"/>
    <s v="48A"/>
    <s v="Vegan"/>
    <x v="3"/>
    <s v="Jamie Smithjamie.smith186@example.comGermanyWebinar: AI Ethics0.083333333333333348AVeganAttendee"/>
    <s v="Unique"/>
  </r>
  <r>
    <s v="Casey Clark"/>
    <s v="casey.clark989@example.com"/>
    <x v="7"/>
    <x v="3"/>
    <d v="1899-12-30T14:30:00"/>
    <s v="48B"/>
    <s v="Kosher"/>
    <x v="3"/>
    <s v="Casey Clarkcasey.clark989@example.comAustraliaKeynote: Future of Data0.60416666666666748BKosherAttendee"/>
    <s v="Unique"/>
  </r>
  <r>
    <s v="Casey Brown"/>
    <s v="casey.brown211@example.com"/>
    <x v="9"/>
    <x v="1"/>
    <d v="1899-12-30T20:00:00"/>
    <s v="48B"/>
    <s v="Vegan"/>
    <x v="3"/>
    <s v="Casey Browncasey.brown211@example.comJapan 0.83333333333333348BVeganAttendee"/>
    <s v="Unique"/>
  </r>
  <r>
    <s v="Jamie Allen"/>
    <s v="jamie.allen446@example.com"/>
    <x v="8"/>
    <x v="2"/>
    <d v="1899-12-30T14:30:00"/>
    <s v="48B"/>
    <s v="Vegan"/>
    <x v="3"/>
    <s v="Jamie Allenjamie.allen446@example.comUnited Kingdom0.60416666666666748BVeganAttendee"/>
    <s v="Unique"/>
  </r>
  <r>
    <s v="Casey Lee"/>
    <s v="casey.lee957@example.com"/>
    <x v="0"/>
    <x v="1"/>
    <d v="1899-12-30T15:00:00"/>
    <s v="48C"/>
    <s v="Vegan"/>
    <x v="3"/>
    <s v="Casey Leecasey.lee957@example.comUnited States 0.62548CVeganAttendee"/>
    <s v="Unique"/>
  </r>
  <r>
    <s v="Jamie Hall"/>
    <s v="jamie.hall308@example.com"/>
    <x v="3"/>
    <x v="1"/>
    <d v="1899-12-30T17:00:00"/>
    <s v="48C"/>
    <m/>
    <x v="3"/>
    <s v="Jamie Halljamie.hall308@example.comGermany 0.70833333333333348CAttendee"/>
    <s v="Duplicate"/>
  </r>
  <r>
    <s v="Jamie Hall"/>
    <s v="jamie.hall308@example.com"/>
    <x v="3"/>
    <x v="1"/>
    <d v="1899-12-30T17:00:00"/>
    <s v="48C"/>
    <m/>
    <x v="3"/>
    <s v="Jamie Halljamie.hall308@example.comGermany 0.70833333333333348CAttendee"/>
    <s v="Duplicate"/>
  </r>
  <r>
    <s v="Morgan Allen"/>
    <s v="morgan.allen867@example.com"/>
    <x v="7"/>
    <x v="6"/>
    <d v="1899-12-30T03:00:00"/>
    <s v="48C"/>
    <s v="None"/>
    <x v="3"/>
    <s v="Morgan Allenmorgan.allen867@example.comAustraliaPanel: Women in Tech0.12548CNoneAttendee"/>
    <s v="Unique"/>
  </r>
  <r>
    <s v="Jordan Johnson"/>
    <s v="jordan.johnson377@example.com"/>
    <x v="2"/>
    <x v="4"/>
    <d v="1899-12-30T15:30:00"/>
    <s v="48C"/>
    <s v="Kosher"/>
    <x v="3"/>
    <s v="Jordan Johnsonjordan.johnson377@example.comFranceWorkshop: Excel Mastery0.64583333333333348CKosherAttendee"/>
    <s v="Unique"/>
  </r>
  <r>
    <s v="Taylor Johnson"/>
    <s v="taylor.johnson44@example.com"/>
    <x v="8"/>
    <x v="2"/>
    <d v="1899-12-30T06:30:00"/>
    <s v="48D"/>
    <s v="Vegetarian"/>
    <x v="3"/>
    <s v="Taylor Johnsontaylor.johnson44@example.comUnited Kingdom0.27083333333333348DVegetarianAttendee"/>
    <s v="Duplicate"/>
  </r>
  <r>
    <s v="Taylor Johnson"/>
    <s v="taylor.johnson44@example.com"/>
    <x v="8"/>
    <x v="2"/>
    <d v="1899-12-30T06:30:00"/>
    <s v="48D"/>
    <s v="Vegetarian"/>
    <x v="3"/>
    <s v="Taylor Johnsontaylor.johnson44@example.comUnited Kingdom0.27083333333333348DVegetarianAttendee"/>
    <s v="Duplicate"/>
  </r>
  <r>
    <s v="Chris Johnson"/>
    <s v="chris.johnson288@example.com"/>
    <x v="10"/>
    <x v="1"/>
    <d v="1899-12-30T16:00:00"/>
    <s v="48D"/>
    <s v=" "/>
    <x v="3"/>
    <s v="Chris Johnsonchris.johnson288@example.comNigeria 0.66666666666666748D Attendee"/>
    <s v="Unique"/>
  </r>
  <r>
    <s v="Morgan Clark"/>
    <s v="morgan.clark340@example.com"/>
    <x v="5"/>
    <x v="6"/>
    <d v="1899-12-30T10:30:00"/>
    <s v="49A"/>
    <s v="Vegan"/>
    <x v="3"/>
    <s v="Morgan Clarkmorgan.clark340@example.comBrazilPanel: Women in Tech0.437549AVeganAttendee"/>
    <s v="Unique"/>
  </r>
  <r>
    <s v="Chris Lewis"/>
    <s v="chris.lewis135@example.com"/>
    <x v="1"/>
    <x v="2"/>
    <d v="1899-12-30T14:30:00"/>
    <s v="49A"/>
    <s v="Vegan"/>
    <x v="3"/>
    <s v="Chris Lewischris.lewis135@example.com0.60416666666666749AVeganAttendee"/>
    <s v="Unique"/>
  </r>
  <r>
    <s v="Chris Wilson"/>
    <s v="chris.wilson60@example.com"/>
    <x v="6"/>
    <x v="5"/>
    <d v="1899-12-30T02:30:00"/>
    <s v="49B"/>
    <s v="Vegetarian"/>
    <x v="3"/>
    <s v="Chris Wilsonchris.wilson60@example.comIndiaWebinar: AI Ethics0.10416666666666749BVegetarianAttendee"/>
    <s v="Duplicate"/>
  </r>
  <r>
    <s v="Alex Hall"/>
    <s v="alex.hall971@example.com"/>
    <x v="6"/>
    <x v="3"/>
    <d v="1899-12-30T12:30:00"/>
    <s v="49B"/>
    <m/>
    <x v="3"/>
    <s v="Alex Hallalex.hall971@example.comIndiaKeynote: Future of Data0.52083333333333349BAttendee"/>
    <s v="Duplicate"/>
  </r>
  <r>
    <s v="Chris Wilson"/>
    <s v="chris.wilson60@example.com"/>
    <x v="6"/>
    <x v="5"/>
    <d v="1899-12-30T02:30:00"/>
    <s v="49B"/>
    <s v="Vegetarian"/>
    <x v="3"/>
    <s v="Chris Wilsonchris.wilson60@example.comIndiaWebinar: AI Ethics0.10416666666666749BVegetarianAttendee"/>
    <s v="Duplicate"/>
  </r>
  <r>
    <s v="Chris Johnson"/>
    <s v="chris.johnson237@example.com"/>
    <x v="4"/>
    <x v="2"/>
    <d v="1899-12-30T06:00:00"/>
    <s v="49B"/>
    <s v="Vegetarian"/>
    <x v="3"/>
    <s v="Chris Johnsonchris.johnson237@example.comCanada0.2549BVegetarianAttendee"/>
    <s v="Unique"/>
  </r>
  <r>
    <s v="Jordan Clark"/>
    <s v="jordan.clark681@example.com"/>
    <x v="1"/>
    <x v="4"/>
    <d v="1899-12-30T07:30:00"/>
    <s v="49B"/>
    <s v="Kosher"/>
    <x v="3"/>
    <s v="Jordan Clarkjordan.clark681@example.comWorkshop: Excel Mastery0.312549BKosherAttendee"/>
    <s v="Unique"/>
  </r>
  <r>
    <s v="Alex Hall"/>
    <s v="alex.hall971@example.com"/>
    <x v="6"/>
    <x v="3"/>
    <d v="1899-12-30T12:30:00"/>
    <s v="49B"/>
    <m/>
    <x v="3"/>
    <s v="Alex Hallalex.hall971@example.comIndiaKeynote: Future of Data0.52083333333333349BAttendee"/>
    <s v="Duplicate"/>
  </r>
  <r>
    <s v="Morgan Hall"/>
    <s v="morgan.hall485@example.com"/>
    <x v="11"/>
    <x v="4"/>
    <d v="1899-12-30T17:30:00"/>
    <s v="49B"/>
    <m/>
    <x v="3"/>
    <s v="Morgan Hallmorgan.hall485@example.com Workshop: Excel Mastery0.72916666666666749BAttendee"/>
    <s v="Unique"/>
  </r>
  <r>
    <s v="Casey Smith"/>
    <s v="casey.smith39@example.com"/>
    <x v="9"/>
    <x v="4"/>
    <d v="1899-12-30T00:30:00"/>
    <s v="49B"/>
    <s v="Vegan"/>
    <x v="3"/>
    <s v="Casey Smithcasey.smith39@example.comJapanWorkshop: Excel Mastery0.020833333333333349BVeganAttendee"/>
    <s v="Unique"/>
  </r>
  <r>
    <s v="Taylor Hall"/>
    <s v="taylor.hall556@example.com"/>
    <x v="11"/>
    <x v="2"/>
    <d v="1899-12-30T22:00:00"/>
    <s v="49C"/>
    <s v="None"/>
    <x v="3"/>
    <s v="Taylor Halltaylor.hall556@example.com 0.91666666666666749CNoneAttendee"/>
    <s v="Unique"/>
  </r>
  <r>
    <s v="Jesse Lee"/>
    <s v="jesse.lee321@example.com"/>
    <x v="11"/>
    <x v="6"/>
    <d v="1899-12-30T12:00:00"/>
    <s v="49C"/>
    <s v="None"/>
    <x v="3"/>
    <s v="Jesse Leejesse.lee321@example.com Panel: Women in Tech0.549CNoneAttendee"/>
    <s v="Unique"/>
  </r>
  <r>
    <s v="Morgan Clark"/>
    <s v="morgan.clark311@example.com"/>
    <x v="0"/>
    <x v="4"/>
    <d v="1899-12-30T00:00:00"/>
    <s v="49D"/>
    <s v="Vegetarian"/>
    <x v="3"/>
    <s v="Morgan Clarkmorgan.clark311@example.comUnited StatesWorkshop: Excel Mastery049DVegetarianAttendee"/>
    <s v="Unique"/>
  </r>
  <r>
    <s v="Morgan Walker"/>
    <s v="morgan.walker307@example.com"/>
    <x v="4"/>
    <x v="0"/>
    <d v="1899-12-30T21:00:00"/>
    <s v="49D"/>
    <s v="Vegetarian"/>
    <x v="3"/>
    <s v="Morgan Walkermorgan.walker307@example.comCanadaTraining: Dashboard Design0.87549DVegetarianAttendee"/>
    <s v="Unique"/>
  </r>
  <r>
    <s v="Jordan Johnson"/>
    <s v="jordan.johnson660@example.com"/>
    <x v="6"/>
    <x v="0"/>
    <d v="1899-12-30T08:30:00"/>
    <s v="4A"/>
    <s v=" "/>
    <x v="3"/>
    <s v="Jordan Johnsonjordan.johnson660@example.comIndiaTraining: Dashboard Design0.3541666666666674A Attendee"/>
    <s v="Unique"/>
  </r>
  <r>
    <s v="Jamie Clark"/>
    <s v="jamie.clark267@example.com"/>
    <x v="2"/>
    <x v="6"/>
    <d v="1899-12-30T03:30:00"/>
    <s v="4A"/>
    <s v="Kosher"/>
    <x v="3"/>
    <s v="Jamie Clarkjamie.clark267@example.comFrancePanel: Women in Tech0.1458333333333334AKosherAttendee"/>
    <s v="Unique"/>
  </r>
  <r>
    <s v="Casey Johnson"/>
    <s v="casey.johnson771@example.com"/>
    <x v="7"/>
    <x v="6"/>
    <d v="1899-12-30T08:00:00"/>
    <s v="4C"/>
    <s v="Vegetarian"/>
    <x v="3"/>
    <s v="Casey Johnsoncasey.johnson771@example.comAustraliaPanel: Women in Tech0.3333333333333334CVegetarianAttendee"/>
    <s v="Duplicate"/>
  </r>
  <r>
    <s v="Chris Johnson"/>
    <s v="chris.johnson63@example.com"/>
    <x v="9"/>
    <x v="5"/>
    <d v="1899-12-30T11:30:00"/>
    <s v="4C"/>
    <m/>
    <x v="3"/>
    <s v="Chris Johnsonchris.johnson63@example.comJapanWebinar: AI Ethics0.4791666666666674CAttendee"/>
    <s v="Unique"/>
  </r>
  <r>
    <s v="Casey Johnson"/>
    <s v="casey.johnson771@example.com"/>
    <x v="7"/>
    <x v="6"/>
    <d v="1899-12-30T08:00:00"/>
    <s v="4C"/>
    <s v="Vegetarian"/>
    <x v="3"/>
    <s v="Casey Johnsoncasey.johnson771@example.comAustraliaPanel: Women in Tech0.3333333333333334CVegetarianAttendee"/>
    <s v="Duplicate"/>
  </r>
  <r>
    <s v="Drew Allen"/>
    <s v="drew.allen30@example.com"/>
    <x v="3"/>
    <x v="4"/>
    <d v="1899-12-30T13:00:00"/>
    <s v="4C"/>
    <m/>
    <x v="3"/>
    <s v="Drew Allendrew.allen30@example.comGermanyWorkshop: Excel Mastery0.5416666666666674CAttendee"/>
    <s v="Unique"/>
  </r>
  <r>
    <s v="Drew Wilson"/>
    <s v="drew.wilson969@example.com"/>
    <x v="2"/>
    <x v="3"/>
    <d v="1899-12-30T14:00:00"/>
    <s v="4D"/>
    <s v=" "/>
    <x v="3"/>
    <s v="Drew Wilsondrew.wilson969@example.comFranceKeynote: Future of Data0.5833333333333334D Attendee"/>
    <s v="Unique"/>
  </r>
  <r>
    <s v="Jesse Brown"/>
    <s v="jesse.brown791@example.com"/>
    <x v="10"/>
    <x v="0"/>
    <d v="1899-12-30T08:00:00"/>
    <s v="4D"/>
    <s v=" "/>
    <x v="3"/>
    <s v="Jesse Brownjesse.brown791@example.comNigeriaTraining: Dashboard Design0.3333333333333334D Attendee"/>
    <s v="Unique"/>
  </r>
  <r>
    <s v="Casey Johnson"/>
    <s v="casey.johnson948@example.com"/>
    <x v="1"/>
    <x v="2"/>
    <d v="1899-12-30T11:30:00"/>
    <s v="50A"/>
    <s v="Vegetarian"/>
    <x v="1"/>
    <s v="Casey Johnsoncasey.johnson948@example.com0.47916666666666750AVegetarianSpeaker"/>
    <s v="Unique"/>
  </r>
  <r>
    <s v="Jamie Lewis"/>
    <s v="jamie.lewis584@example.com"/>
    <x v="10"/>
    <x v="4"/>
    <d v="1899-12-30T22:00:00"/>
    <s v="50A"/>
    <s v="Kosher"/>
    <x v="3"/>
    <s v="Jamie Lewisjamie.lewis584@example.comNigeriaWorkshop: Excel Mastery0.91666666666666750AKosherAttendee"/>
    <s v="Unique"/>
  </r>
  <r>
    <s v="Jordan Brown"/>
    <s v="jordan.brown856@example.com"/>
    <x v="2"/>
    <x v="2"/>
    <d v="1899-12-30T04:00:00"/>
    <s v="50A"/>
    <m/>
    <x v="3"/>
    <s v="Jordan Brownjordan.brown856@example.comFrance0.16666666666666750AAttendee"/>
    <s v="Unique"/>
  </r>
  <r>
    <s v="Drew Wilson"/>
    <s v="drew.wilson97@example.com"/>
    <x v="10"/>
    <x v="3"/>
    <d v="1899-12-30T14:00:00"/>
    <s v="50B"/>
    <s v="Vegetarian"/>
    <x v="3"/>
    <s v="Drew Wilsondrew.wilson97@example.comNigeriaKeynote: Future of Data0.58333333333333350BVegetarianAttendee"/>
    <s v="Unique"/>
  </r>
  <r>
    <s v="Morgan Walker"/>
    <s v="morgan.walker717@example.com"/>
    <x v="8"/>
    <x v="1"/>
    <d v="1899-12-30T05:00:00"/>
    <s v="50B"/>
    <s v="Halal"/>
    <x v="3"/>
    <s v="Morgan Walkermorgan.walker717@example.comUnited Kingdom 0.20833333333333350BHalalAttendee"/>
    <s v="Unique"/>
  </r>
  <r>
    <s v="Jamie Lee"/>
    <s v="jamie.lee321@example.com"/>
    <x v="1"/>
    <x v="3"/>
    <d v="1899-12-30T20:30:00"/>
    <s v="50B"/>
    <s v="None"/>
    <x v="3"/>
    <s v="Jamie Leejamie.lee321@example.comKeynote: Future of Data0.85416666666666750BNoneAttendee"/>
    <s v="Unique"/>
  </r>
  <r>
    <s v="Chris Hall"/>
    <s v="chris.hall916@example.com"/>
    <x v="9"/>
    <x v="0"/>
    <d v="1899-12-30T18:30:00"/>
    <s v="50C"/>
    <s v="Vegetarian"/>
    <x v="3"/>
    <s v="Chris Hallchris.hall916@example.comJapanTraining: Dashboard Design0.77083333333333350CVegetarianAttendee"/>
    <s v="Duplicate"/>
  </r>
  <r>
    <s v="Chris Hall"/>
    <s v="chris.hall916@example.com"/>
    <x v="9"/>
    <x v="0"/>
    <d v="1899-12-30T18:30:00"/>
    <s v="50C"/>
    <s v="Vegetarian"/>
    <x v="3"/>
    <s v="Chris Hallchris.hall916@example.comJapanTraining: Dashboard Design0.77083333333333350CVegetarianAttendee"/>
    <s v="Duplicate"/>
  </r>
  <r>
    <s v="Drew Clark"/>
    <s v="drew.clark398@example.com"/>
    <x v="8"/>
    <x v="4"/>
    <d v="1899-12-30T18:00:00"/>
    <s v="50C"/>
    <s v="Vegan"/>
    <x v="3"/>
    <s v="Drew Clarkdrew.clark398@example.comUnited KingdomWorkshop: Excel Mastery0.7550CVeganAttendee"/>
    <s v="Unique"/>
  </r>
  <r>
    <s v="Jesse Smith"/>
    <s v="jesse.smith846@example.com"/>
    <x v="0"/>
    <x v="3"/>
    <d v="1899-12-30T11:30:00"/>
    <s v="50D"/>
    <s v="None"/>
    <x v="3"/>
    <s v="Jesse Smithjesse.smith846@example.comUnited StatesKeynote: Future of Data0.47916666666666750DNoneAttendee"/>
    <s v="Unique"/>
  </r>
  <r>
    <s v="Casey Lewis"/>
    <s v="casey.lewis980@example.com"/>
    <x v="1"/>
    <x v="6"/>
    <d v="1899-12-30T13:30:00"/>
    <s v="50D"/>
    <s v=" "/>
    <x v="3"/>
    <s v="Casey Lewiscasey.lewis980@example.comPanel: Women in Tech0.562550D Attendee"/>
    <s v="Duplicate"/>
  </r>
  <r>
    <s v="Casey Lewis"/>
    <s v="casey.lewis980@example.com"/>
    <x v="1"/>
    <x v="6"/>
    <d v="1899-12-30T13:30:00"/>
    <s v="50D"/>
    <s v=" "/>
    <x v="3"/>
    <s v="Casey Lewiscasey.lewis980@example.comPanel: Women in Tech0.562550D Attendee"/>
    <s v="Duplicate"/>
  </r>
  <r>
    <s v="Morgan Lewis"/>
    <s v="morgan.lewis382@example.com"/>
    <x v="1"/>
    <x v="2"/>
    <d v="1899-12-30T10:30:00"/>
    <s v="5A"/>
    <s v="Vegan"/>
    <x v="3"/>
    <s v="Morgan Lewismorgan.lewis382@example.com0.43755AVeganAttendee"/>
    <s v="Unique"/>
  </r>
  <r>
    <s v="Jesse Lewis"/>
    <s v="jesse.lewis375@example.com"/>
    <x v="9"/>
    <x v="2"/>
    <d v="1899-12-30T20:00:00"/>
    <s v="5A"/>
    <s v="Halal"/>
    <x v="3"/>
    <s v="Jesse Lewisjesse.lewis375@example.comJapan0.8333333333333335AHalalAttendee"/>
    <s v="Unique"/>
  </r>
  <r>
    <s v="Jamie Clark"/>
    <s v="jamie.clark903@example.com"/>
    <x v="8"/>
    <x v="4"/>
    <d v="1899-12-30T04:00:00"/>
    <s v="5A"/>
    <s v="None"/>
    <x v="3"/>
    <s v="Jamie Clarkjamie.clark903@example.comUnited KingdomWorkshop: Excel Mastery0.1666666666666675ANoneAttendee"/>
    <s v="Unique"/>
  </r>
  <r>
    <s v="Riley Lewis"/>
    <s v="riley.lewis360@example.com"/>
    <x v="9"/>
    <x v="0"/>
    <d v="1899-12-30T20:00:00"/>
    <s v="5A"/>
    <s v="Halal"/>
    <x v="3"/>
    <s v="Riley Lewisriley.lewis360@example.comJapanTraining: Dashboard Design0.8333333333333335AHalalAttendee"/>
    <s v="Unique"/>
  </r>
  <r>
    <s v="Jordan Allen"/>
    <s v="jordan.allen27@example.com"/>
    <x v="8"/>
    <x v="5"/>
    <d v="1899-12-30T12:00:00"/>
    <s v="5B"/>
    <s v="Vegan"/>
    <x v="3"/>
    <s v="Jordan Allenjordan.allen27@example.comUnited KingdomWebinar: AI Ethics0.55BVeganAttendee"/>
    <s v="Unique"/>
  </r>
  <r>
    <s v="Taylor Brown"/>
    <s v="taylor.brown513@example.com"/>
    <x v="11"/>
    <x v="6"/>
    <d v="1899-12-30T14:30:00"/>
    <s v="5C"/>
    <s v="None"/>
    <x v="3"/>
    <s v="Taylor Browntaylor.brown513@example.com Panel: Women in Tech0.6041666666666675CNoneAttendee"/>
    <s v="Duplicate"/>
  </r>
  <r>
    <s v="Morgan Wilson"/>
    <s v="morgan.wilson25@example.com"/>
    <x v="1"/>
    <x v="4"/>
    <d v="1899-12-30T10:30:00"/>
    <s v="5C"/>
    <s v="Halal"/>
    <x v="3"/>
    <s v="Morgan Wilsonmorgan.wilson25@example.comWorkshop: Excel Mastery0.43755CHalalAttendee"/>
    <s v="Unique"/>
  </r>
  <r>
    <s v="Chris Allen"/>
    <s v="chris.allen825@example.com"/>
    <x v="4"/>
    <x v="1"/>
    <d v="1899-12-30T06:30:00"/>
    <s v="5C"/>
    <s v="Vegan"/>
    <x v="3"/>
    <s v="Chris Allenchris.allen825@example.comCanada 0.2708333333333335CVeganAttendee"/>
    <s v="Unique"/>
  </r>
  <r>
    <s v="Taylor Brown"/>
    <s v="taylor.brown513@example.com"/>
    <x v="11"/>
    <x v="6"/>
    <d v="1899-12-30T14:30:00"/>
    <s v="5C"/>
    <s v="None"/>
    <x v="3"/>
    <s v="Taylor Browntaylor.brown513@example.com Panel: Women in Tech0.6041666666666675CNoneAttendee"/>
    <s v="Duplicate"/>
  </r>
  <r>
    <s v="Drew Smith"/>
    <s v="drew.smith976@example.com"/>
    <x v="11"/>
    <x v="0"/>
    <d v="1899-12-30T08:30:00"/>
    <s v="5D"/>
    <m/>
    <x v="3"/>
    <s v="Drew Smithdrew.smith976@example.com Training: Dashboard Design0.3541666666666675DAttendee"/>
    <s v="Unique"/>
  </r>
  <r>
    <s v="Jamie Allen"/>
    <s v="jamie.allen3@example.com"/>
    <x v="11"/>
    <x v="3"/>
    <d v="1899-12-30T20:30:00"/>
    <s v="5D"/>
    <s v="Vegetarian"/>
    <x v="3"/>
    <s v="Jamie Allenjamie.allen3@example.com Keynote: Future of Data0.8541666666666675DVegetarianAttendee"/>
    <s v="Duplicate"/>
  </r>
  <r>
    <s v="Jamie Allen"/>
    <s v="jamie.allen3@example.com"/>
    <x v="11"/>
    <x v="3"/>
    <d v="1899-12-30T20:30:00"/>
    <s v="5D"/>
    <s v="Vegetarian"/>
    <x v="3"/>
    <s v="Jamie Allenjamie.allen3@example.com Keynote: Future of Data0.8541666666666675DVegetarianAttendee"/>
    <s v="Duplicate"/>
  </r>
  <r>
    <s v="Chris Walker"/>
    <s v="chris.walker262@example.com"/>
    <x v="1"/>
    <x v="3"/>
    <d v="1899-12-30T09:00:00"/>
    <s v="5D"/>
    <s v="Halal"/>
    <x v="3"/>
    <s v="Chris Walkerchris.walker262@example.comKeynote: Future of Data0.3755DHalalAttendee"/>
    <s v="Unique"/>
  </r>
  <r>
    <s v="Riley Lee"/>
    <s v="riley.lee778@example.com"/>
    <x v="11"/>
    <x v="0"/>
    <d v="1899-12-30T19:00:00"/>
    <s v="6A"/>
    <s v="Halal"/>
    <x v="3"/>
    <s v="Riley Leeriley.lee778@example.com Training: Dashboard Design0.7916666666666676AHalalAttendee"/>
    <s v="Unique"/>
  </r>
  <r>
    <s v="Casey Brown"/>
    <s v="casey.brown383@example.com"/>
    <x v="7"/>
    <x v="0"/>
    <d v="1899-12-30T12:00:00"/>
    <s v="6A"/>
    <s v="Vegan"/>
    <x v="3"/>
    <s v="Casey Browncasey.brown383@example.comAustraliaTraining: Dashboard Design0.56AVeganAttendee"/>
    <s v="Unique"/>
  </r>
  <r>
    <s v="Taylor Walker"/>
    <s v="taylor.walker360@example.com"/>
    <x v="11"/>
    <x v="4"/>
    <d v="1899-12-30T07:30:00"/>
    <s v="6A"/>
    <s v="Vegetarian"/>
    <x v="3"/>
    <s v="Taylor Walkertaylor.walker360@example.com Workshop: Excel Mastery0.31256AVegetarianAttendee"/>
    <s v="Unique"/>
  </r>
  <r>
    <s v="Jamie Brown"/>
    <s v="jamie.brown881@example.com"/>
    <x v="7"/>
    <x v="2"/>
    <d v="1899-12-30T20:00:00"/>
    <s v="6A"/>
    <s v="Vegan"/>
    <x v="3"/>
    <s v="Jamie Brownjamie.brown881@example.comAustralia0.8333333333333336AVeganAttendee"/>
    <s v="Unique"/>
  </r>
  <r>
    <s v="Alex Lewis"/>
    <s v="alex.lewis208@example.com"/>
    <x v="11"/>
    <x v="4"/>
    <d v="1899-12-30T05:30:00"/>
    <s v="6C"/>
    <s v="Halal"/>
    <x v="3"/>
    <s v="Alex Lewisalex.lewis208@example.com Workshop: Excel Mastery0.2291666666666676CHalalAttendee"/>
    <s v="Duplicate"/>
  </r>
  <r>
    <s v="Alex Lewis"/>
    <s v="alex.lewis208@example.com"/>
    <x v="11"/>
    <x v="4"/>
    <d v="1899-12-30T05:30:00"/>
    <s v="6C"/>
    <s v="Halal"/>
    <x v="3"/>
    <s v="Alex Lewisalex.lewis208@example.com Workshop: Excel Mastery0.2291666666666676CHalalAttendee"/>
    <s v="Duplicate"/>
  </r>
  <r>
    <s v="Drew Brown"/>
    <s v="drew.brown806@example.com"/>
    <x v="9"/>
    <x v="4"/>
    <d v="1899-12-30T17:30:00"/>
    <s v="6C"/>
    <s v="Vegetarian"/>
    <x v="3"/>
    <s v="Drew Browndrew.brown806@example.comJapanWorkshop: Excel Mastery0.7291666666666676CVegetarianAttendee"/>
    <s v="Unique"/>
  </r>
  <r>
    <s v="Casey Allen"/>
    <s v="casey.allen843@example.com"/>
    <x v="3"/>
    <x v="5"/>
    <d v="1899-12-30T10:00:00"/>
    <s v="6C"/>
    <m/>
    <x v="3"/>
    <s v="Casey Allencasey.allen843@example.comGermanyWebinar: AI Ethics0.4166666666666676CAttendee"/>
    <s v="Unique"/>
  </r>
  <r>
    <s v="Alex Lewis"/>
    <s v="alex.lewis55@example.com"/>
    <x v="7"/>
    <x v="5"/>
    <d v="1899-12-30T07:30:00"/>
    <s v="6C"/>
    <s v="Vegetarian"/>
    <x v="3"/>
    <s v="Alex Lewisalex.lewis55@example.comAustraliaWebinar: AI Ethics0.31256CVegetarianAttendee"/>
    <s v="Unique"/>
  </r>
  <r>
    <s v="Alex Johnson"/>
    <s v="alex.johnson808@example.com"/>
    <x v="10"/>
    <x v="3"/>
    <d v="1899-12-30T23:00:00"/>
    <s v="6C"/>
    <s v="Halal"/>
    <x v="3"/>
    <s v="Alex Johnsonalex.johnson808@example.comNigeriaKeynote: Future of Data0.9583333333333336CHalalAttendee"/>
    <s v="Unique"/>
  </r>
  <r>
    <s v="Casey Lewis"/>
    <s v="casey.lewis387@example.com"/>
    <x v="9"/>
    <x v="0"/>
    <d v="1899-12-30T11:00:00"/>
    <s v="6D"/>
    <s v=" "/>
    <x v="3"/>
    <s v="Casey Lewiscasey.lewis387@example.comJapanTraining: Dashboard Design0.4583333333333336D Attendee"/>
    <s v="Unique"/>
  </r>
  <r>
    <s v="Riley Lewis"/>
    <s v="riley.lewis348@example.com"/>
    <x v="3"/>
    <x v="0"/>
    <d v="1899-12-30T11:30:00"/>
    <s v="6D"/>
    <s v="Vegan"/>
    <x v="3"/>
    <s v="Riley Lewisriley.lewis348@example.comGermanyTraining: Dashboard Design0.4791666666666676DVeganAttendee"/>
    <s v="Unique"/>
  </r>
  <r>
    <s v="Taylor Smith"/>
    <s v="taylor.smith873@example.com"/>
    <x v="8"/>
    <x v="6"/>
    <d v="1899-12-30T13:00:00"/>
    <s v="7A"/>
    <s v="Vegan"/>
    <x v="3"/>
    <s v="Taylor Smithtaylor.smith873@example.comUnited KingdomPanel: Women in Tech0.5416666666666677AVeganAttendee"/>
    <s v="Duplicate"/>
  </r>
  <r>
    <s v="Drew Brown"/>
    <s v="drew.brown327@example.com"/>
    <x v="6"/>
    <x v="0"/>
    <d v="1899-12-30T17:30:00"/>
    <s v="7A"/>
    <s v="Halal"/>
    <x v="3"/>
    <s v="Drew Browndrew.brown327@example.comIndiaTraining: Dashboard Design0.7291666666666677AHalalAttendee"/>
    <s v="Unique"/>
  </r>
  <r>
    <s v="Taylor Smith"/>
    <s v="taylor.smith873@example.com"/>
    <x v="8"/>
    <x v="6"/>
    <d v="1899-12-30T13:00:00"/>
    <s v="7A"/>
    <s v="Vegan"/>
    <x v="3"/>
    <s v="Taylor Smithtaylor.smith873@example.comUnited KingdomPanel: Women in Tech0.5416666666666677AVeganAttendee"/>
    <s v="Duplicate"/>
  </r>
  <r>
    <s v="Chris Lee"/>
    <s v="chris.lee390@example.com"/>
    <x v="11"/>
    <x v="1"/>
    <d v="1899-12-30T12:30:00"/>
    <s v="7A"/>
    <s v="Vegan"/>
    <x v="3"/>
    <s v="Chris Leechris.lee390@example.com  0.5208333333333337AVeganAttendee"/>
    <s v="Unique"/>
  </r>
  <r>
    <s v="Jamie Smith"/>
    <s v="jamie.smith974@example.com"/>
    <x v="5"/>
    <x v="3"/>
    <d v="1899-12-30T23:30:00"/>
    <s v="7B"/>
    <s v="None"/>
    <x v="3"/>
    <s v="Jamie Smithjamie.smith974@example.comBrazilKeynote: Future of Data0.9791666666666677BNoneAttendee"/>
    <s v="Duplicate"/>
  </r>
  <r>
    <s v="Jamie Smith"/>
    <s v="jamie.smith974@example.com"/>
    <x v="5"/>
    <x v="3"/>
    <d v="1899-12-30T23:30:00"/>
    <s v="7B"/>
    <s v="None"/>
    <x v="3"/>
    <s v="Jamie Smithjamie.smith974@example.comBrazilKeynote: Future of Data0.9791666666666677BNoneAttendee"/>
    <s v="Duplicate"/>
  </r>
  <r>
    <s v="Jamie Allen"/>
    <s v="jamie.allen54@example.com"/>
    <x v="1"/>
    <x v="2"/>
    <d v="1899-12-30T02:30:00"/>
    <s v="7D"/>
    <s v="Halal"/>
    <x v="3"/>
    <s v="Jamie Allenjamie.allen54@example.com0.1041666666666677DHalalAttendee"/>
    <s v="Unique"/>
  </r>
  <r>
    <s v="Jamie Smith"/>
    <s v="jamie.smith52@example.com"/>
    <x v="8"/>
    <x v="0"/>
    <d v="1899-12-30T09:00:00"/>
    <s v="7D"/>
    <s v="Vegetarian"/>
    <x v="3"/>
    <s v="Jamie Smithjamie.smith52@example.comUnited KingdomTraining: Dashboard Design0.3757DVegetarianAttendee"/>
    <s v="Unique"/>
  </r>
  <r>
    <s v="Taylor Johnson"/>
    <s v="taylor.johnson166@example.com"/>
    <x v="11"/>
    <x v="0"/>
    <d v="1899-12-30T17:00:00"/>
    <s v="8A"/>
    <m/>
    <x v="3"/>
    <s v="Taylor Johnsontaylor.johnson166@example.com Training: Dashboard Design0.7083333333333338AAttendee"/>
    <s v="Duplicate"/>
  </r>
  <r>
    <s v="Taylor Allen"/>
    <s v="taylor.allen3@example.com"/>
    <x v="8"/>
    <x v="1"/>
    <d v="1899-12-30T03:30:00"/>
    <s v="8A"/>
    <s v="Vegetarian"/>
    <x v="3"/>
    <s v="Taylor Allentaylor.allen3@example.comUnited Kingdom 0.1458333333333338AVegetarianAttendee"/>
    <s v="Duplicate"/>
  </r>
  <r>
    <s v="Taylor Allen"/>
    <s v="taylor.allen3@example.com"/>
    <x v="8"/>
    <x v="1"/>
    <d v="1899-12-30T03:30:00"/>
    <s v="8A"/>
    <s v="Vegetarian"/>
    <x v="3"/>
    <s v="Taylor Allentaylor.allen3@example.comUnited Kingdom 0.1458333333333338AVegetarianAttendee"/>
    <s v="Duplicate"/>
  </r>
  <r>
    <s v="Jamie Lewis"/>
    <s v="jamie.lewis124@example.com"/>
    <x v="9"/>
    <x v="6"/>
    <d v="1899-12-30T20:30:00"/>
    <s v="8A"/>
    <s v="Vegetarian"/>
    <x v="3"/>
    <s v="Jamie Lewisjamie.lewis124@example.comJapanPanel: Women in Tech0.8541666666666678AVegetarianAttendee"/>
    <s v="Unique"/>
  </r>
  <r>
    <s v="Taylor Johnson"/>
    <s v="taylor.johnson166@example.com"/>
    <x v="11"/>
    <x v="0"/>
    <d v="1899-12-30T17:00:00"/>
    <s v="8A"/>
    <m/>
    <x v="3"/>
    <s v="Taylor Johnsontaylor.johnson166@example.com Training: Dashboard Design0.7083333333333338AAttendee"/>
    <s v="Duplicate"/>
  </r>
  <r>
    <s v="Drew Allen"/>
    <s v="drew.allen615@example.com"/>
    <x v="10"/>
    <x v="2"/>
    <d v="1899-12-30T22:30:00"/>
    <s v="8A"/>
    <s v=" "/>
    <x v="3"/>
    <s v="Drew Allendrew.allen615@example.comNigeria0.93758A Attendee"/>
    <s v="Unique"/>
  </r>
  <r>
    <s v="Jamie Wilson"/>
    <s v="jamie.wilson427@example.com"/>
    <x v="11"/>
    <x v="6"/>
    <d v="1899-12-30T02:30:00"/>
    <s v="8A"/>
    <s v="Vegetarian"/>
    <x v="3"/>
    <s v="Jamie Wilsonjamie.wilson427@example.com Panel: Women in Tech0.1041666666666678AVegetarianAttendee"/>
    <s v="Unique"/>
  </r>
  <r>
    <s v="Morgan Brown"/>
    <s v="morgan.brown651@example.com"/>
    <x v="10"/>
    <x v="2"/>
    <d v="1899-12-30T20:30:00"/>
    <s v="8B"/>
    <s v="Vegan"/>
    <x v="3"/>
    <s v="Morgan Brownmorgan.brown651@example.comNigeria0.8541666666666678BVeganAttendee"/>
    <s v="Unique"/>
  </r>
  <r>
    <s v="Taylor Hall"/>
    <s v="taylor.hall977@example.com"/>
    <x v="9"/>
    <x v="3"/>
    <d v="1899-12-30T15:00:00"/>
    <s v="8C"/>
    <s v=" "/>
    <x v="3"/>
    <s v="Taylor Halltaylor.hall977@example.comJapanKeynote: Future of Data0.6258C Attendee"/>
    <s v="Unique"/>
  </r>
  <r>
    <s v="Jamie Walker"/>
    <s v="jamie.walker247@example.com"/>
    <x v="1"/>
    <x v="5"/>
    <d v="1899-12-30T13:30:00"/>
    <s v="8D"/>
    <s v="Halal"/>
    <x v="3"/>
    <s v="Jamie Walkerjamie.walker247@example.comWebinar: AI Ethics0.56258DHalalAttendee"/>
    <s v="Unique"/>
  </r>
  <r>
    <s v="Chris Brown"/>
    <s v="chris.brown396@example.com"/>
    <x v="9"/>
    <x v="0"/>
    <d v="1899-12-30T19:00:00"/>
    <s v="9A"/>
    <s v="Kosher"/>
    <x v="3"/>
    <s v="Chris Brownchris.brown396@example.comJapanTraining: Dashboard Design0.7916666666666679AKosherAttendee"/>
    <s v="Unique"/>
  </r>
  <r>
    <s v="Jesse Walker"/>
    <s v="jesse.walker947@example.com"/>
    <x v="9"/>
    <x v="1"/>
    <d v="1899-12-30T00:00:00"/>
    <s v="9A"/>
    <s v="Kosher"/>
    <x v="3"/>
    <s v="Jesse Walkerjesse.walker947@example.comJapan 09AKosherAttendee"/>
    <s v="Duplicate"/>
  </r>
  <r>
    <s v="Jesse Walker"/>
    <s v="jesse.walker947@example.com"/>
    <x v="9"/>
    <x v="1"/>
    <d v="1899-12-30T00:00:00"/>
    <s v="9A"/>
    <s v="Kosher"/>
    <x v="3"/>
    <s v="Jesse Walkerjesse.walker947@example.comJapan 09AKosherAttendee"/>
    <s v="Duplicate"/>
  </r>
  <r>
    <s v="Morgan Johnson"/>
    <s v="morgan.johnson668@example.com"/>
    <x v="7"/>
    <x v="5"/>
    <d v="1899-12-30T23:00:00"/>
    <s v="9B"/>
    <s v="None"/>
    <x v="3"/>
    <s v="Morgan Johnsonmorgan.johnson668@example.comAustraliaWebinar: AI Ethics0.9583333333333339BNoneAttendee"/>
    <s v="Unique"/>
  </r>
  <r>
    <s v="Jamie Smith"/>
    <s v="jamie.smith372@example.com"/>
    <x v="8"/>
    <x v="4"/>
    <d v="1899-12-30T18:30:00"/>
    <s v="9B"/>
    <s v="Vegan"/>
    <x v="3"/>
    <s v="Jamie Smithjamie.smith372@example.comUnited KingdomWorkshop: Excel Mastery0.7708333333333339BVeganAttendee"/>
    <s v="Unique"/>
  </r>
  <r>
    <s v="Taylor Hall"/>
    <s v="taylor.hall123@example.com"/>
    <x v="7"/>
    <x v="3"/>
    <d v="1899-12-30T08:30:00"/>
    <s v="9B"/>
    <s v="None"/>
    <x v="3"/>
    <s v="Taylor Halltaylor.hall123@example.comAustraliaKeynote: Future of Data0.3541666666666679BNoneAttendee"/>
    <s v="Unique"/>
  </r>
  <r>
    <s v="Alex Lee"/>
    <s v="alex.lee509@example.com"/>
    <x v="5"/>
    <x v="5"/>
    <d v="1899-12-30T05:30:00"/>
    <s v="9C"/>
    <m/>
    <x v="3"/>
    <s v="Alex Leealex.lee509@example.comBrazilWebinar: AI Ethics0.2291666666666679CAttendee"/>
    <s v="Unique"/>
  </r>
  <r>
    <s v="Morgan Allen"/>
    <s v="morgan.allen501@example.com"/>
    <x v="4"/>
    <x v="5"/>
    <d v="1899-12-30T01:30:00"/>
    <s v="9D"/>
    <s v="Kosher"/>
    <x v="3"/>
    <s v="Morgan Allenmorgan.allen501@example.comCanadaWebinar: AI Ethics0.06259DKosherAttendee"/>
    <s v="Uniqu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7B6B1C-5B05-4810-ADFB-921FC2BBD244}" name="PivotTable6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0:B36" firstHeaderRow="1" firstDataRow="1" firstDataCol="1"/>
  <pivotFields count="10">
    <pivotField showAll="0"/>
    <pivotField showAll="0"/>
    <pivotField showAll="0"/>
    <pivotField axis="axisRow" showAll="0" sortType="ascending">
      <items count="8">
        <item h="1" x="1"/>
        <item x="3"/>
        <item x="6"/>
        <item x="0"/>
        <item x="5"/>
        <item x="4"/>
        <item h="1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6">
    <i>
      <x v="5"/>
    </i>
    <i>
      <x v="1"/>
    </i>
    <i>
      <x v="3"/>
    </i>
    <i>
      <x v="2"/>
    </i>
    <i>
      <x v="4"/>
    </i>
    <i t="grand">
      <x/>
    </i>
  </rowItems>
  <colItems count="1">
    <i/>
  </colItems>
  <dataFields count="1">
    <dataField name="Count of Temp ID" fld="8" subtotal="count" baseField="0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043983-5C08-4A51-BDFF-79862010D0D8}" name="PivotTable4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14:B25" firstHeaderRow="1" firstDataRow="1" firstDataCol="1"/>
  <pivotFields count="10">
    <pivotField showAll="0"/>
    <pivotField showAll="0"/>
    <pivotField axis="axisRow" showAll="0" sortType="ascending">
      <items count="13">
        <item h="1" x="11"/>
        <item x="7"/>
        <item x="5"/>
        <item x="4"/>
        <item x="2"/>
        <item x="3"/>
        <item x="6"/>
        <item x="9"/>
        <item x="10"/>
        <item x="8"/>
        <item x="0"/>
        <item h="1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11">
    <i>
      <x v="2"/>
    </i>
    <i>
      <x v="10"/>
    </i>
    <i>
      <x v="4"/>
    </i>
    <i>
      <x v="9"/>
    </i>
    <i>
      <x v="5"/>
    </i>
    <i>
      <x v="8"/>
    </i>
    <i>
      <x v="3"/>
    </i>
    <i>
      <x v="1"/>
    </i>
    <i>
      <x v="7"/>
    </i>
    <i>
      <x v="6"/>
    </i>
    <i t="grand">
      <x/>
    </i>
  </rowItems>
  <colItems count="1">
    <i/>
  </colItems>
  <dataFields count="1">
    <dataField name="Count of Temp ID" fld="8" subtotal="count" baseField="0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286075-A47F-40FF-96D5-EB1AFFE8CD3F}" name="PivotTable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8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1"/>
        <item x="2"/>
        <item x="0"/>
        <item t="default"/>
      </items>
    </pivotField>
    <pivotField dataField="1"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emp ID" fld="8" subtotal="count" baseField="0" baseItem="0"/>
  </dataFields>
  <chartFormats count="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5B83EC-A635-48F9-BC90-636BB29F6E6E}" name="EDAEventsDataTable" displayName="EDAEventsDataTable" ref="A1:J551" totalsRowShown="0">
  <autoFilter ref="A1:J551" xr:uid="{075B83EC-A635-48F9-BC90-636BB29F6E6E}"/>
  <tableColumns count="10">
    <tableColumn id="1" xr3:uid="{A48B9EDD-80C8-4F02-AD3F-AC3D25882312}" name="Name"/>
    <tableColumn id="2" xr3:uid="{CE7E2CA0-5018-4C6B-9A60-5C27772FDCE6}" name="Email"/>
    <tableColumn id="3" xr3:uid="{9F052239-E62C-434B-975F-8CF2478E3932}" name="Country"/>
    <tableColumn id="4" xr3:uid="{F5EDC865-9A7D-44AC-9DD6-9EC0AF07B793}" name="Session"/>
    <tableColumn id="5" xr3:uid="{7A12F4B9-6549-4EA2-97B0-C963B7A34385}" name="Arrival Time" dataDxfId="12"/>
    <tableColumn id="6" xr3:uid="{6725FC67-E615-4F5E-85E1-A30FFDF45A44}" name="Seat"/>
    <tableColumn id="7" xr3:uid="{03419C56-C5E3-4216-B2F9-E6859423C54F}" name="Food Preference"/>
    <tableColumn id="8" xr3:uid="{F5E1EE71-6166-458A-B035-E25CB43C53EA}" name="Role"/>
    <tableColumn id="9" xr3:uid="{19DC7FA1-73A7-4BC0-BF4C-A97F8D8C7308}" name="Temp ID" dataDxfId="11">
      <calculatedColumnFormula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calculatedColumnFormula>
    </tableColumn>
    <tableColumn id="10" xr3:uid="{70B0CB75-8D14-4E9C-9A9C-3C2BC51F1378}" name="Duplicate Check" dataDxfId="10">
      <calculatedColumnFormula>IF(COUNTIF(EDAEventsDataTable[Temp ID],EDAEventsDataTable[[#This Row],[Temp ID]])&gt;1,"Duplicate","Unique")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E07586-2E72-42E9-AD04-EE28F4AC8D54}" name="EventsAttendanceTable" displayName="EventsAttendanceTable" ref="A1:P451" totalsRowShown="0">
  <autoFilter ref="A1:P451" xr:uid="{2CE07586-2E72-42E9-AD04-EE28F4AC8D54}"/>
  <tableColumns count="16">
    <tableColumn id="1" xr3:uid="{6AAD8A8E-A607-4B79-AFC2-2F8307384FC3}" name="Name"/>
    <tableColumn id="2" xr3:uid="{53511571-67C9-46E4-948E-42B3D6AC3AD1}" name="Email"/>
    <tableColumn id="3" xr3:uid="{CA1E3E79-8E83-4267-AC03-0D8D08D72D3F}" name="Country"/>
    <tableColumn id="4" xr3:uid="{B00D712B-4EF0-43FD-960A-9E49DDFA7246}" name="Session"/>
    <tableColumn id="5" xr3:uid="{92C86669-13F3-423C-9F63-3B6ABE16FEF7}" name="Arrival Time" dataDxfId="9"/>
    <tableColumn id="6" xr3:uid="{5629BC41-441B-41E4-ADB6-E829D780332A}" name="Seat"/>
    <tableColumn id="7" xr3:uid="{3FAD6443-BC17-43DD-9E44-CBB3CE075071}" name="Food Preference"/>
    <tableColumn id="8" xr3:uid="{9B110391-999E-4B8F-B339-7F5F7A2F63CF}" name="Role"/>
    <tableColumn id="9" xr3:uid="{4D658BDB-FAC2-4348-B505-79F29EE59F1C}" name="Empty Cells Check" dataDxfId="8">
      <calculatedColumnFormula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calculatedColumnFormula>
    </tableColumn>
    <tableColumn id="10" xr3:uid="{22F09052-823A-4281-8631-C3C9EB7089AE}" name="Temp Record Key" dataDxfId="7">
      <calculatedColumnFormula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calculatedColumnFormula>
    </tableColumn>
    <tableColumn id="11" xr3:uid="{086A4113-2BFC-42EB-8640-A0F4297C9CF7}" name="Duplicate Checks" dataDxfId="6">
      <calculatedColumnFormula>IF(COUNTIF(EventsAttendanceTable[Temp Record Key],EventsAttendanceTable[[#This Row],[Temp Record Key]])&gt;1,"Duplicate","Unique")</calculatedColumnFormula>
    </tableColumn>
    <tableColumn id="12" xr3:uid="{3A71F538-3FC6-4A06-8DA5-DD385156992F}" name="IsVIP" dataDxfId="5">
      <calculatedColumnFormula>IF(EventsAttendanceTable[[#This Row],[Role]]="VIP",1,0)</calculatedColumnFormula>
    </tableColumn>
    <tableColumn id="13" xr3:uid="{D0044007-FF78-424D-8CBA-7B034D12F7CB}" name="IsSpeaker" dataDxfId="4">
      <calculatedColumnFormula>IF(EventsAttendanceTable[[#This Row],[Role]]="Speaker",1,0)</calculatedColumnFormula>
    </tableColumn>
    <tableColumn id="14" xr3:uid="{8A760742-FF7C-4C63-9F7C-030E312C3060}" name="IsSponsor" dataDxfId="3">
      <calculatedColumnFormula>IF(EventsAttendanceTable[[#This Row],[Role]]="Sponsor",1,0)</calculatedColumnFormula>
    </tableColumn>
    <tableColumn id="15" xr3:uid="{D55525F2-F354-4DB0-AB9D-88E1A95DC72B}" name="IsNormalAttendee" dataDxfId="2">
      <calculatedColumnFormula>IF(EventsAttendanceTable[[#This Row],[Role]]="Attendee",1,0)</calculatedColumnFormula>
    </tableColumn>
    <tableColumn id="16" xr3:uid="{20F78E60-136E-4341-99D2-245CE26228C9}" name="Missing Flag" dataDxfId="1">
      <calculatedColumnFormula>IF(EventsAttendanceTable[[#This Row],[Empty Cells Check]]="Missing",1,0)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54FB5-3EA5-453B-B4B9-C36E0298AB2D}">
  <dimension ref="A1:H551"/>
  <sheetViews>
    <sheetView workbookViewId="0">
      <selection activeCell="A9" sqref="A9"/>
    </sheetView>
  </sheetViews>
  <sheetFormatPr defaultRowHeight="14.5" x14ac:dyDescent="0.35"/>
  <cols>
    <col min="1" max="1" width="15" bestFit="1" customWidth="1"/>
    <col min="2" max="2" width="31.453125" bestFit="1" customWidth="1"/>
    <col min="3" max="3" width="14.453125" bestFit="1" customWidth="1"/>
    <col min="4" max="4" width="24.90625" bestFit="1" customWidth="1"/>
    <col min="5" max="5" width="10.90625" bestFit="1" customWidth="1"/>
    <col min="6" max="6" width="4.453125" bestFit="1" customWidth="1"/>
    <col min="7" max="7" width="14.54296875" bestFit="1" customWidth="1"/>
    <col min="8" max="8" width="8.179687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B2" t="s">
        <v>9</v>
      </c>
      <c r="C2" t="s">
        <v>10</v>
      </c>
      <c r="D2" t="s">
        <v>11</v>
      </c>
      <c r="E2" s="1">
        <v>0.95833333333333337</v>
      </c>
      <c r="F2" t="s">
        <v>12</v>
      </c>
      <c r="G2" t="s">
        <v>13</v>
      </c>
      <c r="H2" t="s">
        <v>14</v>
      </c>
    </row>
    <row r="3" spans="1:8" x14ac:dyDescent="0.35">
      <c r="A3" t="s">
        <v>15</v>
      </c>
      <c r="B3" t="s">
        <v>16</v>
      </c>
      <c r="C3" t="s">
        <v>10</v>
      </c>
      <c r="D3" t="s">
        <v>17</v>
      </c>
      <c r="E3" s="1">
        <v>0.52083333333333337</v>
      </c>
      <c r="F3" t="s">
        <v>18</v>
      </c>
      <c r="G3" t="s">
        <v>17</v>
      </c>
      <c r="H3" t="s">
        <v>19</v>
      </c>
    </row>
    <row r="4" spans="1:8" x14ac:dyDescent="0.35">
      <c r="A4" t="s">
        <v>20</v>
      </c>
      <c r="B4" t="s">
        <v>21</v>
      </c>
      <c r="D4" t="s">
        <v>11</v>
      </c>
      <c r="E4" s="2">
        <v>0.54166666666666663</v>
      </c>
      <c r="F4" t="s">
        <v>18</v>
      </c>
      <c r="G4" t="s">
        <v>13</v>
      </c>
      <c r="H4" t="s">
        <v>22</v>
      </c>
    </row>
    <row r="5" spans="1:8" x14ac:dyDescent="0.35">
      <c r="A5" t="s">
        <v>23</v>
      </c>
      <c r="B5" t="s">
        <v>24</v>
      </c>
      <c r="C5" t="s">
        <v>25</v>
      </c>
      <c r="D5" t="s">
        <v>17</v>
      </c>
      <c r="E5" s="2">
        <v>0.3125</v>
      </c>
      <c r="F5" t="s">
        <v>18</v>
      </c>
      <c r="G5" t="s">
        <v>26</v>
      </c>
      <c r="H5" t="s">
        <v>14</v>
      </c>
    </row>
    <row r="6" spans="1:8" x14ac:dyDescent="0.35">
      <c r="A6" t="s">
        <v>27</v>
      </c>
      <c r="B6" t="s">
        <v>28</v>
      </c>
      <c r="C6" t="s">
        <v>10</v>
      </c>
      <c r="D6" t="s">
        <v>17</v>
      </c>
      <c r="E6" s="2">
        <v>0.14583333333333334</v>
      </c>
      <c r="F6" t="s">
        <v>18</v>
      </c>
      <c r="G6" t="s">
        <v>29</v>
      </c>
      <c r="H6" t="s">
        <v>22</v>
      </c>
    </row>
    <row r="7" spans="1:8" x14ac:dyDescent="0.35">
      <c r="A7" t="s">
        <v>30</v>
      </c>
      <c r="B7" t="s">
        <v>31</v>
      </c>
      <c r="C7" t="s">
        <v>32</v>
      </c>
      <c r="D7" t="s">
        <v>17</v>
      </c>
      <c r="E7" s="2">
        <v>4.1666666666666664E-2</v>
      </c>
      <c r="F7" t="s">
        <v>18</v>
      </c>
      <c r="G7" t="s">
        <v>17</v>
      </c>
      <c r="H7" t="s">
        <v>22</v>
      </c>
    </row>
    <row r="8" spans="1:8" x14ac:dyDescent="0.35">
      <c r="A8" t="s">
        <v>27</v>
      </c>
      <c r="B8" t="s">
        <v>28</v>
      </c>
      <c r="C8" t="s">
        <v>10</v>
      </c>
      <c r="D8" t="s">
        <v>17</v>
      </c>
      <c r="E8" s="2">
        <v>0.14583333333333334</v>
      </c>
      <c r="F8" t="s">
        <v>18</v>
      </c>
      <c r="G8" t="s">
        <v>29</v>
      </c>
      <c r="H8" t="s">
        <v>22</v>
      </c>
    </row>
    <row r="9" spans="1:8" x14ac:dyDescent="0.35">
      <c r="A9" t="s">
        <v>33</v>
      </c>
      <c r="B9" t="s">
        <v>34</v>
      </c>
      <c r="C9" t="s">
        <v>35</v>
      </c>
      <c r="D9" t="s">
        <v>17</v>
      </c>
      <c r="E9" s="2">
        <v>0.83333333333333337</v>
      </c>
      <c r="F9" t="s">
        <v>36</v>
      </c>
      <c r="G9" t="s">
        <v>17</v>
      </c>
      <c r="H9" t="s">
        <v>37</v>
      </c>
    </row>
    <row r="10" spans="1:8" x14ac:dyDescent="0.35">
      <c r="A10" t="s">
        <v>38</v>
      </c>
      <c r="B10" t="s">
        <v>39</v>
      </c>
      <c r="C10" t="s">
        <v>10</v>
      </c>
      <c r="E10" s="1">
        <v>0.39583333333333331</v>
      </c>
      <c r="F10" t="s">
        <v>40</v>
      </c>
      <c r="G10" t="s">
        <v>17</v>
      </c>
      <c r="H10" t="s">
        <v>22</v>
      </c>
    </row>
    <row r="11" spans="1:8" x14ac:dyDescent="0.35">
      <c r="A11" t="s">
        <v>41</v>
      </c>
      <c r="B11" t="s">
        <v>42</v>
      </c>
      <c r="D11" t="s">
        <v>43</v>
      </c>
      <c r="E11" s="1">
        <v>0.16666666666666666</v>
      </c>
      <c r="F11" t="s">
        <v>40</v>
      </c>
      <c r="G11" t="s">
        <v>26</v>
      </c>
      <c r="H11" t="s">
        <v>37</v>
      </c>
    </row>
    <row r="12" spans="1:8" x14ac:dyDescent="0.35">
      <c r="A12" t="s">
        <v>41</v>
      </c>
      <c r="B12" t="s">
        <v>42</v>
      </c>
      <c r="D12" t="s">
        <v>43</v>
      </c>
      <c r="E12" s="1">
        <v>0.16666666666666666</v>
      </c>
      <c r="F12" t="s">
        <v>40</v>
      </c>
      <c r="G12" t="s">
        <v>26</v>
      </c>
      <c r="H12" t="s">
        <v>37</v>
      </c>
    </row>
    <row r="13" spans="1:8" x14ac:dyDescent="0.35">
      <c r="A13" t="s">
        <v>44</v>
      </c>
      <c r="B13" t="s">
        <v>45</v>
      </c>
      <c r="C13" t="s">
        <v>35</v>
      </c>
      <c r="D13" t="s">
        <v>43</v>
      </c>
      <c r="E13" s="2">
        <v>0.22916666666666666</v>
      </c>
      <c r="F13" t="s">
        <v>40</v>
      </c>
      <c r="G13" t="s">
        <v>29</v>
      </c>
      <c r="H13" t="s">
        <v>22</v>
      </c>
    </row>
    <row r="14" spans="1:8" x14ac:dyDescent="0.35">
      <c r="A14" t="s">
        <v>38</v>
      </c>
      <c r="B14" t="s">
        <v>39</v>
      </c>
      <c r="C14" t="s">
        <v>10</v>
      </c>
      <c r="E14" s="1">
        <v>0.39583333333333331</v>
      </c>
      <c r="F14" t="s">
        <v>40</v>
      </c>
      <c r="G14" t="s">
        <v>17</v>
      </c>
      <c r="H14" t="s">
        <v>22</v>
      </c>
    </row>
    <row r="15" spans="1:8" x14ac:dyDescent="0.35">
      <c r="A15" t="s">
        <v>46</v>
      </c>
      <c r="B15" t="s">
        <v>47</v>
      </c>
      <c r="C15" t="s">
        <v>32</v>
      </c>
      <c r="D15" t="s">
        <v>48</v>
      </c>
      <c r="E15" s="2">
        <v>0.75</v>
      </c>
      <c r="F15" t="s">
        <v>49</v>
      </c>
      <c r="G15" t="s">
        <v>50</v>
      </c>
      <c r="H15" t="s">
        <v>14</v>
      </c>
    </row>
    <row r="16" spans="1:8" x14ac:dyDescent="0.35">
      <c r="A16" t="s">
        <v>51</v>
      </c>
      <c r="B16" t="s">
        <v>52</v>
      </c>
      <c r="C16" t="s">
        <v>53</v>
      </c>
      <c r="D16" t="s">
        <v>11</v>
      </c>
      <c r="E16" s="2">
        <v>0.41666666666666669</v>
      </c>
      <c r="F16" t="s">
        <v>54</v>
      </c>
      <c r="G16" t="s">
        <v>26</v>
      </c>
      <c r="H16" t="s">
        <v>14</v>
      </c>
    </row>
    <row r="17" spans="1:8" x14ac:dyDescent="0.35">
      <c r="A17" t="s">
        <v>38</v>
      </c>
      <c r="B17" t="s">
        <v>55</v>
      </c>
      <c r="C17" t="s">
        <v>32</v>
      </c>
      <c r="D17" t="s">
        <v>11</v>
      </c>
      <c r="E17" s="1">
        <v>0.58333333333333337</v>
      </c>
      <c r="F17" t="s">
        <v>54</v>
      </c>
      <c r="H17" t="s">
        <v>14</v>
      </c>
    </row>
    <row r="18" spans="1:8" x14ac:dyDescent="0.35">
      <c r="A18" t="s">
        <v>38</v>
      </c>
      <c r="B18" t="s">
        <v>55</v>
      </c>
      <c r="C18" t="s">
        <v>32</v>
      </c>
      <c r="D18" t="s">
        <v>11</v>
      </c>
      <c r="E18" s="1">
        <v>0.58333333333333337</v>
      </c>
      <c r="F18" t="s">
        <v>54</v>
      </c>
      <c r="H18" t="s">
        <v>14</v>
      </c>
    </row>
    <row r="19" spans="1:8" x14ac:dyDescent="0.35">
      <c r="A19" t="s">
        <v>8</v>
      </c>
      <c r="B19" t="s">
        <v>56</v>
      </c>
      <c r="C19" t="s">
        <v>32</v>
      </c>
      <c r="D19" t="s">
        <v>43</v>
      </c>
      <c r="E19" s="1">
        <v>0.1875</v>
      </c>
      <c r="F19" t="s">
        <v>54</v>
      </c>
      <c r="H19" t="s">
        <v>22</v>
      </c>
    </row>
    <row r="20" spans="1:8" x14ac:dyDescent="0.35">
      <c r="A20" t="s">
        <v>57</v>
      </c>
      <c r="B20" t="s">
        <v>58</v>
      </c>
      <c r="C20" t="s">
        <v>32</v>
      </c>
      <c r="D20" t="s">
        <v>17</v>
      </c>
      <c r="E20" s="2">
        <v>0.6875</v>
      </c>
      <c r="F20" t="s">
        <v>54</v>
      </c>
      <c r="G20" t="s">
        <v>17</v>
      </c>
      <c r="H20" t="s">
        <v>14</v>
      </c>
    </row>
    <row r="21" spans="1:8" x14ac:dyDescent="0.35">
      <c r="A21" t="s">
        <v>59</v>
      </c>
      <c r="B21" t="s">
        <v>60</v>
      </c>
      <c r="C21" t="s">
        <v>35</v>
      </c>
      <c r="D21" t="s">
        <v>48</v>
      </c>
      <c r="E21" s="1">
        <v>0.91666666666666663</v>
      </c>
      <c r="F21" t="s">
        <v>61</v>
      </c>
      <c r="G21" t="s">
        <v>26</v>
      </c>
      <c r="H21" t="s">
        <v>22</v>
      </c>
    </row>
    <row r="22" spans="1:8" x14ac:dyDescent="0.35">
      <c r="A22" t="s">
        <v>62</v>
      </c>
      <c r="B22" t="s">
        <v>63</v>
      </c>
      <c r="C22" t="s">
        <v>35</v>
      </c>
      <c r="E22" s="2">
        <v>0</v>
      </c>
      <c r="F22" t="s">
        <v>61</v>
      </c>
      <c r="G22" t="s">
        <v>26</v>
      </c>
      <c r="H22" t="s">
        <v>22</v>
      </c>
    </row>
    <row r="23" spans="1:8" x14ac:dyDescent="0.35">
      <c r="A23" t="s">
        <v>59</v>
      </c>
      <c r="B23" t="s">
        <v>60</v>
      </c>
      <c r="C23" t="s">
        <v>35</v>
      </c>
      <c r="D23" t="s">
        <v>48</v>
      </c>
      <c r="E23" s="1">
        <v>0.91666666666666663</v>
      </c>
      <c r="F23" t="s">
        <v>61</v>
      </c>
      <c r="G23" t="s">
        <v>26</v>
      </c>
      <c r="H23" t="s">
        <v>22</v>
      </c>
    </row>
    <row r="24" spans="1:8" x14ac:dyDescent="0.35">
      <c r="A24" t="s">
        <v>64</v>
      </c>
      <c r="B24" t="s">
        <v>65</v>
      </c>
      <c r="C24" t="s">
        <v>66</v>
      </c>
      <c r="D24" t="s">
        <v>17</v>
      </c>
      <c r="E24" s="1">
        <v>0.77083333333333337</v>
      </c>
      <c r="F24" t="s">
        <v>61</v>
      </c>
      <c r="G24" t="s">
        <v>29</v>
      </c>
      <c r="H24" t="s">
        <v>14</v>
      </c>
    </row>
    <row r="25" spans="1:8" x14ac:dyDescent="0.35">
      <c r="A25" t="s">
        <v>67</v>
      </c>
      <c r="B25" t="s">
        <v>68</v>
      </c>
      <c r="C25" t="s">
        <v>25</v>
      </c>
      <c r="D25" t="s">
        <v>69</v>
      </c>
      <c r="E25" s="1">
        <v>0.5</v>
      </c>
      <c r="F25" t="s">
        <v>70</v>
      </c>
      <c r="G25" t="s">
        <v>13</v>
      </c>
      <c r="H25" t="s">
        <v>22</v>
      </c>
    </row>
    <row r="26" spans="1:8" x14ac:dyDescent="0.35">
      <c r="A26" t="s">
        <v>71</v>
      </c>
      <c r="B26" t="s">
        <v>72</v>
      </c>
      <c r="C26" t="s">
        <v>53</v>
      </c>
      <c r="D26" t="s">
        <v>17</v>
      </c>
      <c r="E26" s="2">
        <v>0.75</v>
      </c>
      <c r="F26" t="s">
        <v>73</v>
      </c>
      <c r="G26" t="s">
        <v>17</v>
      </c>
      <c r="H26" t="s">
        <v>14</v>
      </c>
    </row>
    <row r="27" spans="1:8" x14ac:dyDescent="0.35">
      <c r="A27" t="s">
        <v>74</v>
      </c>
      <c r="B27" t="s">
        <v>75</v>
      </c>
      <c r="C27" t="s">
        <v>76</v>
      </c>
      <c r="D27" t="s">
        <v>77</v>
      </c>
      <c r="E27" s="1">
        <v>0.29166666666666669</v>
      </c>
      <c r="F27" t="s">
        <v>78</v>
      </c>
      <c r="G27" t="s">
        <v>29</v>
      </c>
      <c r="H27" t="s">
        <v>14</v>
      </c>
    </row>
    <row r="28" spans="1:8" x14ac:dyDescent="0.35">
      <c r="A28" t="s">
        <v>79</v>
      </c>
      <c r="B28" t="s">
        <v>80</v>
      </c>
      <c r="C28" t="s">
        <v>10</v>
      </c>
      <c r="E28" s="2">
        <v>0.54166666666666663</v>
      </c>
      <c r="F28" t="s">
        <v>78</v>
      </c>
      <c r="G28" t="s">
        <v>29</v>
      </c>
      <c r="H28" t="s">
        <v>14</v>
      </c>
    </row>
    <row r="29" spans="1:8" x14ac:dyDescent="0.35">
      <c r="A29" t="s">
        <v>81</v>
      </c>
      <c r="B29" t="s">
        <v>82</v>
      </c>
      <c r="C29" t="s">
        <v>35</v>
      </c>
      <c r="D29" t="s">
        <v>48</v>
      </c>
      <c r="E29" s="1">
        <v>0.20833333333333334</v>
      </c>
      <c r="F29" t="s">
        <v>78</v>
      </c>
      <c r="H29" t="s">
        <v>22</v>
      </c>
    </row>
    <row r="30" spans="1:8" x14ac:dyDescent="0.35">
      <c r="A30" t="s">
        <v>83</v>
      </c>
      <c r="B30" t="s">
        <v>84</v>
      </c>
      <c r="C30" t="s">
        <v>76</v>
      </c>
      <c r="E30" s="2">
        <v>0.60416666666666663</v>
      </c>
      <c r="F30" t="s">
        <v>85</v>
      </c>
      <c r="G30" t="s">
        <v>17</v>
      </c>
      <c r="H30" t="s">
        <v>14</v>
      </c>
    </row>
    <row r="31" spans="1:8" x14ac:dyDescent="0.35">
      <c r="A31" t="s">
        <v>83</v>
      </c>
      <c r="B31" t="s">
        <v>84</v>
      </c>
      <c r="C31" t="s">
        <v>76</v>
      </c>
      <c r="E31" s="2">
        <v>0.60416666666666663</v>
      </c>
      <c r="F31" t="s">
        <v>85</v>
      </c>
      <c r="G31" t="s">
        <v>17</v>
      </c>
      <c r="H31" t="s">
        <v>14</v>
      </c>
    </row>
    <row r="32" spans="1:8" x14ac:dyDescent="0.35">
      <c r="A32" t="s">
        <v>86</v>
      </c>
      <c r="B32" t="s">
        <v>87</v>
      </c>
      <c r="C32" t="s">
        <v>76</v>
      </c>
      <c r="D32" t="s">
        <v>43</v>
      </c>
      <c r="E32" s="2">
        <v>0.625</v>
      </c>
      <c r="F32" t="s">
        <v>88</v>
      </c>
      <c r="G32" t="s">
        <v>89</v>
      </c>
      <c r="H32" t="s">
        <v>22</v>
      </c>
    </row>
    <row r="33" spans="1:8" x14ac:dyDescent="0.35">
      <c r="A33" t="s">
        <v>90</v>
      </c>
      <c r="B33" t="s">
        <v>91</v>
      </c>
      <c r="C33" t="s">
        <v>10</v>
      </c>
      <c r="D33" t="s">
        <v>17</v>
      </c>
      <c r="E33" s="1">
        <v>0.4375</v>
      </c>
      <c r="F33" t="s">
        <v>88</v>
      </c>
      <c r="G33" t="s">
        <v>29</v>
      </c>
      <c r="H33" t="s">
        <v>22</v>
      </c>
    </row>
    <row r="34" spans="1:8" x14ac:dyDescent="0.35">
      <c r="A34" t="s">
        <v>92</v>
      </c>
      <c r="B34" t="s">
        <v>93</v>
      </c>
      <c r="C34" t="s">
        <v>94</v>
      </c>
      <c r="D34" t="s">
        <v>69</v>
      </c>
      <c r="E34" s="1">
        <v>0.64583333333333337</v>
      </c>
      <c r="F34" t="s">
        <v>95</v>
      </c>
      <c r="G34" t="s">
        <v>17</v>
      </c>
      <c r="H34" t="s">
        <v>14</v>
      </c>
    </row>
    <row r="35" spans="1:8" x14ac:dyDescent="0.35">
      <c r="A35" t="s">
        <v>92</v>
      </c>
      <c r="B35" t="s">
        <v>93</v>
      </c>
      <c r="C35" t="s">
        <v>94</v>
      </c>
      <c r="D35" t="s">
        <v>69</v>
      </c>
      <c r="E35" s="1">
        <v>0.64583333333333337</v>
      </c>
      <c r="F35" t="s">
        <v>95</v>
      </c>
      <c r="G35" t="s">
        <v>17</v>
      </c>
      <c r="H35" t="s">
        <v>14</v>
      </c>
    </row>
    <row r="36" spans="1:8" x14ac:dyDescent="0.35">
      <c r="A36" t="s">
        <v>67</v>
      </c>
      <c r="B36" t="s">
        <v>96</v>
      </c>
      <c r="C36" t="s">
        <v>35</v>
      </c>
      <c r="D36" t="s">
        <v>43</v>
      </c>
      <c r="E36" s="1">
        <v>0.375</v>
      </c>
      <c r="F36" t="s">
        <v>95</v>
      </c>
      <c r="G36" t="s">
        <v>17</v>
      </c>
      <c r="H36" t="s">
        <v>22</v>
      </c>
    </row>
    <row r="37" spans="1:8" x14ac:dyDescent="0.35">
      <c r="A37" t="s">
        <v>67</v>
      </c>
      <c r="B37" t="s">
        <v>96</v>
      </c>
      <c r="C37" t="s">
        <v>35</v>
      </c>
      <c r="D37" t="s">
        <v>43</v>
      </c>
      <c r="E37" s="1">
        <v>0.375</v>
      </c>
      <c r="F37" t="s">
        <v>95</v>
      </c>
      <c r="G37" t="s">
        <v>17</v>
      </c>
      <c r="H37" t="s">
        <v>22</v>
      </c>
    </row>
    <row r="38" spans="1:8" x14ac:dyDescent="0.35">
      <c r="A38" t="s">
        <v>97</v>
      </c>
      <c r="B38" t="s">
        <v>98</v>
      </c>
      <c r="C38" t="s">
        <v>99</v>
      </c>
      <c r="D38" t="s">
        <v>43</v>
      </c>
      <c r="E38" s="2">
        <v>0.35416666666666669</v>
      </c>
      <c r="F38" t="s">
        <v>100</v>
      </c>
      <c r="H38" t="s">
        <v>14</v>
      </c>
    </row>
    <row r="39" spans="1:8" x14ac:dyDescent="0.35">
      <c r="A39" t="s">
        <v>97</v>
      </c>
      <c r="B39" t="s">
        <v>98</v>
      </c>
      <c r="C39" t="s">
        <v>99</v>
      </c>
      <c r="D39" t="s">
        <v>43</v>
      </c>
      <c r="E39" s="2">
        <v>0.35416666666666669</v>
      </c>
      <c r="F39" t="s">
        <v>100</v>
      </c>
      <c r="H39" t="s">
        <v>14</v>
      </c>
    </row>
    <row r="40" spans="1:8" x14ac:dyDescent="0.35">
      <c r="A40" t="s">
        <v>15</v>
      </c>
      <c r="B40" t="s">
        <v>101</v>
      </c>
      <c r="C40" t="s">
        <v>53</v>
      </c>
      <c r="D40" t="s">
        <v>48</v>
      </c>
      <c r="E40" s="2">
        <v>0.125</v>
      </c>
      <c r="F40" t="s">
        <v>102</v>
      </c>
      <c r="G40" t="s">
        <v>50</v>
      </c>
      <c r="H40" t="s">
        <v>22</v>
      </c>
    </row>
    <row r="41" spans="1:8" x14ac:dyDescent="0.35">
      <c r="A41" t="s">
        <v>103</v>
      </c>
      <c r="B41" t="s">
        <v>104</v>
      </c>
      <c r="C41" t="s">
        <v>53</v>
      </c>
      <c r="D41" t="s">
        <v>43</v>
      </c>
      <c r="E41" s="2">
        <v>0.60416666666666663</v>
      </c>
      <c r="F41" t="s">
        <v>105</v>
      </c>
      <c r="G41" t="s">
        <v>29</v>
      </c>
      <c r="H41" t="s">
        <v>37</v>
      </c>
    </row>
    <row r="42" spans="1:8" x14ac:dyDescent="0.35">
      <c r="A42" t="s">
        <v>106</v>
      </c>
      <c r="B42" t="s">
        <v>107</v>
      </c>
      <c r="C42" t="s">
        <v>25</v>
      </c>
      <c r="D42" t="s">
        <v>48</v>
      </c>
      <c r="E42" s="1">
        <v>0.375</v>
      </c>
      <c r="F42" t="s">
        <v>105</v>
      </c>
      <c r="G42" t="s">
        <v>17</v>
      </c>
      <c r="H42" t="s">
        <v>37</v>
      </c>
    </row>
    <row r="43" spans="1:8" x14ac:dyDescent="0.35">
      <c r="A43" t="s">
        <v>108</v>
      </c>
      <c r="B43" t="s">
        <v>109</v>
      </c>
      <c r="C43" t="s">
        <v>110</v>
      </c>
      <c r="D43" t="s">
        <v>69</v>
      </c>
      <c r="E43" s="1">
        <v>0.29166666666666669</v>
      </c>
      <c r="F43" t="s">
        <v>111</v>
      </c>
      <c r="G43" t="s">
        <v>89</v>
      </c>
      <c r="H43" t="s">
        <v>37</v>
      </c>
    </row>
    <row r="44" spans="1:8" x14ac:dyDescent="0.35">
      <c r="A44" t="s">
        <v>112</v>
      </c>
      <c r="B44" t="s">
        <v>113</v>
      </c>
      <c r="D44" t="s">
        <v>11</v>
      </c>
      <c r="E44" s="2">
        <v>0.45833333333333331</v>
      </c>
      <c r="F44" t="s">
        <v>111</v>
      </c>
      <c r="G44" t="s">
        <v>89</v>
      </c>
      <c r="H44" t="s">
        <v>22</v>
      </c>
    </row>
    <row r="45" spans="1:8" x14ac:dyDescent="0.35">
      <c r="A45" t="s">
        <v>59</v>
      </c>
      <c r="B45" t="s">
        <v>114</v>
      </c>
      <c r="C45" t="s">
        <v>53</v>
      </c>
      <c r="D45" t="s">
        <v>17</v>
      </c>
      <c r="E45" s="1">
        <v>0.83333333333333337</v>
      </c>
      <c r="F45" t="s">
        <v>111</v>
      </c>
      <c r="G45" t="s">
        <v>17</v>
      </c>
      <c r="H45" t="s">
        <v>37</v>
      </c>
    </row>
    <row r="46" spans="1:8" x14ac:dyDescent="0.35">
      <c r="A46" t="s">
        <v>115</v>
      </c>
      <c r="B46" t="s">
        <v>116</v>
      </c>
      <c r="C46" t="s">
        <v>32</v>
      </c>
      <c r="D46" t="s">
        <v>69</v>
      </c>
      <c r="E46" s="1">
        <v>0.27083333333333331</v>
      </c>
      <c r="F46" t="s">
        <v>111</v>
      </c>
      <c r="H46" t="s">
        <v>22</v>
      </c>
    </row>
    <row r="47" spans="1:8" x14ac:dyDescent="0.35">
      <c r="A47" t="s">
        <v>117</v>
      </c>
      <c r="B47" t="s">
        <v>118</v>
      </c>
      <c r="C47" t="s">
        <v>10</v>
      </c>
      <c r="D47" t="s">
        <v>48</v>
      </c>
      <c r="E47" s="2">
        <v>8.3333333333333329E-2</v>
      </c>
      <c r="F47" t="s">
        <v>111</v>
      </c>
      <c r="H47" t="s">
        <v>22</v>
      </c>
    </row>
    <row r="48" spans="1:8" x14ac:dyDescent="0.35">
      <c r="A48" t="s">
        <v>119</v>
      </c>
      <c r="B48" t="s">
        <v>120</v>
      </c>
      <c r="D48" t="s">
        <v>48</v>
      </c>
      <c r="E48" s="2">
        <v>0.75</v>
      </c>
      <c r="F48" t="s">
        <v>111</v>
      </c>
      <c r="H48" t="s">
        <v>37</v>
      </c>
    </row>
    <row r="49" spans="1:8" x14ac:dyDescent="0.35">
      <c r="A49" t="s">
        <v>92</v>
      </c>
      <c r="B49" t="s">
        <v>121</v>
      </c>
      <c r="C49" t="s">
        <v>76</v>
      </c>
      <c r="D49" t="s">
        <v>48</v>
      </c>
      <c r="E49" s="1">
        <v>0.52083333333333337</v>
      </c>
      <c r="F49" t="s">
        <v>122</v>
      </c>
      <c r="G49" t="s">
        <v>26</v>
      </c>
      <c r="H49" t="s">
        <v>37</v>
      </c>
    </row>
    <row r="50" spans="1:8" x14ac:dyDescent="0.35">
      <c r="A50" t="s">
        <v>33</v>
      </c>
      <c r="B50" t="s">
        <v>123</v>
      </c>
      <c r="C50" t="s">
        <v>76</v>
      </c>
      <c r="D50" t="s">
        <v>69</v>
      </c>
      <c r="E50" s="1">
        <v>0.22916666666666666</v>
      </c>
      <c r="F50" t="s">
        <v>122</v>
      </c>
      <c r="G50" t="s">
        <v>13</v>
      </c>
      <c r="H50" t="s">
        <v>22</v>
      </c>
    </row>
    <row r="51" spans="1:8" x14ac:dyDescent="0.35">
      <c r="A51" t="s">
        <v>79</v>
      </c>
      <c r="B51" t="s">
        <v>124</v>
      </c>
      <c r="C51" t="s">
        <v>35</v>
      </c>
      <c r="D51" t="s">
        <v>11</v>
      </c>
      <c r="E51" s="1">
        <v>0.625</v>
      </c>
      <c r="F51" t="s">
        <v>122</v>
      </c>
      <c r="G51" t="s">
        <v>89</v>
      </c>
      <c r="H51" t="s">
        <v>37</v>
      </c>
    </row>
    <row r="52" spans="1:8" x14ac:dyDescent="0.35">
      <c r="A52" t="s">
        <v>125</v>
      </c>
      <c r="B52" t="s">
        <v>126</v>
      </c>
      <c r="D52" t="s">
        <v>69</v>
      </c>
      <c r="E52" s="2">
        <v>0.10416666666666667</v>
      </c>
      <c r="F52" t="s">
        <v>122</v>
      </c>
      <c r="G52" t="s">
        <v>50</v>
      </c>
      <c r="H52" t="s">
        <v>37</v>
      </c>
    </row>
    <row r="53" spans="1:8" x14ac:dyDescent="0.35">
      <c r="A53" t="s">
        <v>106</v>
      </c>
      <c r="B53" t="s">
        <v>127</v>
      </c>
      <c r="C53" t="s">
        <v>94</v>
      </c>
      <c r="E53" s="1">
        <v>0.41666666666666669</v>
      </c>
      <c r="F53" t="s">
        <v>128</v>
      </c>
      <c r="G53" t="s">
        <v>26</v>
      </c>
      <c r="H53" t="s">
        <v>19</v>
      </c>
    </row>
    <row r="54" spans="1:8" x14ac:dyDescent="0.35">
      <c r="A54" t="s">
        <v>41</v>
      </c>
      <c r="B54" t="s">
        <v>129</v>
      </c>
      <c r="C54" t="s">
        <v>35</v>
      </c>
      <c r="D54" t="s">
        <v>77</v>
      </c>
      <c r="E54" s="2">
        <v>0.79166666666666663</v>
      </c>
      <c r="F54" t="s">
        <v>128</v>
      </c>
      <c r="G54" t="s">
        <v>17</v>
      </c>
      <c r="H54" t="s">
        <v>37</v>
      </c>
    </row>
    <row r="55" spans="1:8" x14ac:dyDescent="0.35">
      <c r="A55" t="s">
        <v>64</v>
      </c>
      <c r="B55" t="s">
        <v>130</v>
      </c>
      <c r="C55" t="s">
        <v>17</v>
      </c>
      <c r="E55" s="2">
        <v>0.64583333333333337</v>
      </c>
      <c r="F55" t="s">
        <v>128</v>
      </c>
      <c r="H55" t="s">
        <v>37</v>
      </c>
    </row>
    <row r="56" spans="1:8" x14ac:dyDescent="0.35">
      <c r="A56" t="s">
        <v>131</v>
      </c>
      <c r="B56" t="s">
        <v>132</v>
      </c>
      <c r="C56" t="s">
        <v>94</v>
      </c>
      <c r="D56" t="s">
        <v>11</v>
      </c>
      <c r="E56" s="1">
        <v>0.10416666666666667</v>
      </c>
      <c r="F56" t="s">
        <v>128</v>
      </c>
      <c r="G56" t="s">
        <v>29</v>
      </c>
      <c r="H56" t="s">
        <v>37</v>
      </c>
    </row>
    <row r="57" spans="1:8" x14ac:dyDescent="0.35">
      <c r="A57" t="s">
        <v>133</v>
      </c>
      <c r="B57" t="s">
        <v>134</v>
      </c>
      <c r="C57" t="s">
        <v>17</v>
      </c>
      <c r="D57" t="s">
        <v>69</v>
      </c>
      <c r="E57" s="2">
        <v>0.14583333333333334</v>
      </c>
      <c r="F57" t="s">
        <v>135</v>
      </c>
      <c r="G57" t="s">
        <v>50</v>
      </c>
      <c r="H57" t="s">
        <v>37</v>
      </c>
    </row>
    <row r="58" spans="1:8" x14ac:dyDescent="0.35">
      <c r="A58" t="s">
        <v>136</v>
      </c>
      <c r="B58" t="s">
        <v>137</v>
      </c>
      <c r="C58" t="s">
        <v>110</v>
      </c>
      <c r="D58" t="s">
        <v>48</v>
      </c>
      <c r="E58" s="2">
        <v>0.95833333333333337</v>
      </c>
      <c r="F58" t="s">
        <v>135</v>
      </c>
      <c r="G58" t="s">
        <v>89</v>
      </c>
      <c r="H58" t="s">
        <v>22</v>
      </c>
    </row>
    <row r="59" spans="1:8" x14ac:dyDescent="0.35">
      <c r="A59" t="s">
        <v>138</v>
      </c>
      <c r="B59" t="s">
        <v>139</v>
      </c>
      <c r="C59" t="s">
        <v>76</v>
      </c>
      <c r="D59" t="s">
        <v>77</v>
      </c>
      <c r="E59" s="2">
        <v>0.41666666666666669</v>
      </c>
      <c r="F59" t="s">
        <v>135</v>
      </c>
      <c r="H59" t="s">
        <v>22</v>
      </c>
    </row>
    <row r="60" spans="1:8" x14ac:dyDescent="0.35">
      <c r="A60" t="s">
        <v>38</v>
      </c>
      <c r="B60" t="s">
        <v>140</v>
      </c>
      <c r="C60" t="s">
        <v>66</v>
      </c>
      <c r="E60" s="2">
        <v>0.375</v>
      </c>
      <c r="F60" t="s">
        <v>141</v>
      </c>
      <c r="G60" t="s">
        <v>26</v>
      </c>
      <c r="H60" t="s">
        <v>22</v>
      </c>
    </row>
    <row r="61" spans="1:8" x14ac:dyDescent="0.35">
      <c r="A61" t="s">
        <v>38</v>
      </c>
      <c r="B61" t="s">
        <v>140</v>
      </c>
      <c r="C61" t="s">
        <v>66</v>
      </c>
      <c r="E61" s="2">
        <v>0.375</v>
      </c>
      <c r="F61" t="s">
        <v>141</v>
      </c>
      <c r="G61" t="s">
        <v>26</v>
      </c>
      <c r="H61" t="s">
        <v>22</v>
      </c>
    </row>
    <row r="62" spans="1:8" x14ac:dyDescent="0.35">
      <c r="A62" t="s">
        <v>44</v>
      </c>
      <c r="B62" t="s">
        <v>142</v>
      </c>
      <c r="C62" t="s">
        <v>66</v>
      </c>
      <c r="D62" t="s">
        <v>69</v>
      </c>
      <c r="E62" s="2">
        <v>0</v>
      </c>
      <c r="F62" t="s">
        <v>143</v>
      </c>
      <c r="G62" t="s">
        <v>13</v>
      </c>
      <c r="H62" t="s">
        <v>37</v>
      </c>
    </row>
    <row r="63" spans="1:8" x14ac:dyDescent="0.35">
      <c r="A63" t="s">
        <v>97</v>
      </c>
      <c r="B63" t="s">
        <v>144</v>
      </c>
      <c r="C63" t="s">
        <v>99</v>
      </c>
      <c r="D63" t="s">
        <v>77</v>
      </c>
      <c r="E63" s="1">
        <v>0.60416666666666663</v>
      </c>
      <c r="F63" t="s">
        <v>143</v>
      </c>
      <c r="G63" t="s">
        <v>50</v>
      </c>
      <c r="H63" t="s">
        <v>37</v>
      </c>
    </row>
    <row r="64" spans="1:8" x14ac:dyDescent="0.35">
      <c r="A64" t="s">
        <v>97</v>
      </c>
      <c r="B64" t="s">
        <v>144</v>
      </c>
      <c r="C64" t="s">
        <v>99</v>
      </c>
      <c r="D64" t="s">
        <v>77</v>
      </c>
      <c r="E64" s="1">
        <v>0.60416666666666663</v>
      </c>
      <c r="F64" t="s">
        <v>143</v>
      </c>
      <c r="G64" t="s">
        <v>50</v>
      </c>
      <c r="H64" t="s">
        <v>37</v>
      </c>
    </row>
    <row r="65" spans="1:8" x14ac:dyDescent="0.35">
      <c r="A65" t="s">
        <v>44</v>
      </c>
      <c r="B65" t="s">
        <v>142</v>
      </c>
      <c r="C65" t="s">
        <v>66</v>
      </c>
      <c r="D65" t="s">
        <v>69</v>
      </c>
      <c r="E65" s="2">
        <v>0</v>
      </c>
      <c r="F65" t="s">
        <v>143</v>
      </c>
      <c r="G65" t="s">
        <v>13</v>
      </c>
      <c r="H65" t="s">
        <v>37</v>
      </c>
    </row>
    <row r="66" spans="1:8" x14ac:dyDescent="0.35">
      <c r="A66" t="s">
        <v>145</v>
      </c>
      <c r="B66" t="s">
        <v>146</v>
      </c>
      <c r="C66" t="s">
        <v>17</v>
      </c>
      <c r="E66" s="2">
        <v>0.58333333333333337</v>
      </c>
      <c r="F66" t="s">
        <v>147</v>
      </c>
      <c r="G66" t="s">
        <v>13</v>
      </c>
      <c r="H66" t="s">
        <v>22</v>
      </c>
    </row>
    <row r="67" spans="1:8" x14ac:dyDescent="0.35">
      <c r="A67" t="s">
        <v>67</v>
      </c>
      <c r="B67" t="s">
        <v>148</v>
      </c>
      <c r="C67" t="s">
        <v>76</v>
      </c>
      <c r="E67" s="1">
        <v>0.625</v>
      </c>
      <c r="F67" t="s">
        <v>147</v>
      </c>
      <c r="G67" t="s">
        <v>50</v>
      </c>
      <c r="H67" t="s">
        <v>22</v>
      </c>
    </row>
    <row r="68" spans="1:8" x14ac:dyDescent="0.35">
      <c r="A68" t="s">
        <v>145</v>
      </c>
      <c r="B68" t="s">
        <v>146</v>
      </c>
      <c r="C68" t="s">
        <v>17</v>
      </c>
      <c r="E68" s="2">
        <v>0.58333333333333337</v>
      </c>
      <c r="F68" t="s">
        <v>147</v>
      </c>
      <c r="G68" t="s">
        <v>13</v>
      </c>
      <c r="H68" t="s">
        <v>22</v>
      </c>
    </row>
    <row r="69" spans="1:8" x14ac:dyDescent="0.35">
      <c r="A69" t="s">
        <v>149</v>
      </c>
      <c r="B69" t="s">
        <v>150</v>
      </c>
      <c r="C69" t="s">
        <v>66</v>
      </c>
      <c r="D69" t="s">
        <v>17</v>
      </c>
      <c r="E69" s="2">
        <v>0.29166666666666669</v>
      </c>
      <c r="F69" t="s">
        <v>151</v>
      </c>
      <c r="G69" t="s">
        <v>13</v>
      </c>
      <c r="H69" t="s">
        <v>22</v>
      </c>
    </row>
    <row r="70" spans="1:8" x14ac:dyDescent="0.35">
      <c r="A70" t="s">
        <v>145</v>
      </c>
      <c r="B70" t="s">
        <v>152</v>
      </c>
      <c r="C70" t="s">
        <v>35</v>
      </c>
      <c r="D70" t="s">
        <v>69</v>
      </c>
      <c r="E70" s="1">
        <v>0.16666666666666666</v>
      </c>
      <c r="F70" t="s">
        <v>151</v>
      </c>
      <c r="G70" t="s">
        <v>89</v>
      </c>
      <c r="H70" t="s">
        <v>37</v>
      </c>
    </row>
    <row r="71" spans="1:8" x14ac:dyDescent="0.35">
      <c r="A71" t="s">
        <v>153</v>
      </c>
      <c r="B71" t="s">
        <v>154</v>
      </c>
      <c r="C71" t="s">
        <v>94</v>
      </c>
      <c r="D71" t="s">
        <v>77</v>
      </c>
      <c r="E71" s="2">
        <v>0.75</v>
      </c>
      <c r="F71" t="s">
        <v>151</v>
      </c>
      <c r="H71" t="s">
        <v>37</v>
      </c>
    </row>
    <row r="72" spans="1:8" x14ac:dyDescent="0.35">
      <c r="A72" t="s">
        <v>103</v>
      </c>
      <c r="B72" t="s">
        <v>155</v>
      </c>
      <c r="C72" t="s">
        <v>35</v>
      </c>
      <c r="D72" t="s">
        <v>43</v>
      </c>
      <c r="E72" s="1">
        <v>0.22916666666666666</v>
      </c>
      <c r="F72" t="s">
        <v>156</v>
      </c>
      <c r="H72" t="s">
        <v>22</v>
      </c>
    </row>
    <row r="73" spans="1:8" x14ac:dyDescent="0.35">
      <c r="A73" t="s">
        <v>103</v>
      </c>
      <c r="B73" t="s">
        <v>155</v>
      </c>
      <c r="C73" t="s">
        <v>35</v>
      </c>
      <c r="D73" t="s">
        <v>43</v>
      </c>
      <c r="E73" s="1">
        <v>0.22916666666666666</v>
      </c>
      <c r="F73" t="s">
        <v>156</v>
      </c>
      <c r="H73" t="s">
        <v>22</v>
      </c>
    </row>
    <row r="74" spans="1:8" x14ac:dyDescent="0.35">
      <c r="A74" t="s">
        <v>157</v>
      </c>
      <c r="B74" t="s">
        <v>158</v>
      </c>
      <c r="C74" t="s">
        <v>25</v>
      </c>
      <c r="D74" t="s">
        <v>48</v>
      </c>
      <c r="E74" s="1">
        <v>8.3333333333333329E-2</v>
      </c>
      <c r="F74" t="s">
        <v>159</v>
      </c>
      <c r="G74" t="s">
        <v>17</v>
      </c>
      <c r="H74" t="s">
        <v>22</v>
      </c>
    </row>
    <row r="75" spans="1:8" x14ac:dyDescent="0.35">
      <c r="A75" t="s">
        <v>160</v>
      </c>
      <c r="B75" t="s">
        <v>161</v>
      </c>
      <c r="C75" t="s">
        <v>35</v>
      </c>
      <c r="D75" t="s">
        <v>17</v>
      </c>
      <c r="E75" s="2">
        <v>0.8125</v>
      </c>
      <c r="F75" t="s">
        <v>159</v>
      </c>
      <c r="H75" t="s">
        <v>37</v>
      </c>
    </row>
    <row r="76" spans="1:8" x14ac:dyDescent="0.35">
      <c r="A76" t="s">
        <v>162</v>
      </c>
      <c r="B76" t="s">
        <v>163</v>
      </c>
      <c r="C76" t="s">
        <v>32</v>
      </c>
      <c r="D76" t="s">
        <v>11</v>
      </c>
      <c r="E76" s="1">
        <v>0.16666666666666666</v>
      </c>
      <c r="F76" t="s">
        <v>164</v>
      </c>
      <c r="G76" t="s">
        <v>13</v>
      </c>
      <c r="H76" t="s">
        <v>22</v>
      </c>
    </row>
    <row r="77" spans="1:8" x14ac:dyDescent="0.35">
      <c r="A77" t="s">
        <v>160</v>
      </c>
      <c r="B77" t="s">
        <v>165</v>
      </c>
      <c r="C77" t="s">
        <v>32</v>
      </c>
      <c r="E77" s="2">
        <v>0.54166666666666663</v>
      </c>
      <c r="F77" t="s">
        <v>164</v>
      </c>
      <c r="G77" t="s">
        <v>17</v>
      </c>
      <c r="H77" t="s">
        <v>37</v>
      </c>
    </row>
    <row r="78" spans="1:8" x14ac:dyDescent="0.35">
      <c r="A78" t="s">
        <v>166</v>
      </c>
      <c r="B78" t="s">
        <v>167</v>
      </c>
      <c r="C78" t="s">
        <v>94</v>
      </c>
      <c r="D78" t="s">
        <v>17</v>
      </c>
      <c r="E78" s="1">
        <v>0.14583333333333334</v>
      </c>
      <c r="F78" t="s">
        <v>164</v>
      </c>
      <c r="H78" t="s">
        <v>22</v>
      </c>
    </row>
    <row r="79" spans="1:8" x14ac:dyDescent="0.35">
      <c r="A79" t="s">
        <v>162</v>
      </c>
      <c r="B79" t="s">
        <v>163</v>
      </c>
      <c r="C79" t="s">
        <v>32</v>
      </c>
      <c r="D79" t="s">
        <v>11</v>
      </c>
      <c r="E79" s="1">
        <v>0.16666666666666666</v>
      </c>
      <c r="F79" t="s">
        <v>164</v>
      </c>
      <c r="G79" t="s">
        <v>13</v>
      </c>
      <c r="H79" t="s">
        <v>22</v>
      </c>
    </row>
    <row r="80" spans="1:8" x14ac:dyDescent="0.35">
      <c r="A80" t="s">
        <v>168</v>
      </c>
      <c r="B80" t="s">
        <v>169</v>
      </c>
      <c r="C80" t="s">
        <v>66</v>
      </c>
      <c r="D80" t="s">
        <v>69</v>
      </c>
      <c r="E80" s="1">
        <v>0.97916666666666663</v>
      </c>
      <c r="F80" t="s">
        <v>170</v>
      </c>
      <c r="G80" t="s">
        <v>89</v>
      </c>
      <c r="H80" t="s">
        <v>37</v>
      </c>
    </row>
    <row r="81" spans="1:8" x14ac:dyDescent="0.35">
      <c r="A81" t="s">
        <v>171</v>
      </c>
      <c r="B81" t="s">
        <v>172</v>
      </c>
      <c r="C81" t="s">
        <v>76</v>
      </c>
      <c r="D81" t="s">
        <v>17</v>
      </c>
      <c r="E81" s="1">
        <v>0.9375</v>
      </c>
      <c r="F81" t="s">
        <v>170</v>
      </c>
      <c r="G81" t="s">
        <v>89</v>
      </c>
      <c r="H81" t="s">
        <v>37</v>
      </c>
    </row>
    <row r="82" spans="1:8" x14ac:dyDescent="0.35">
      <c r="A82" t="s">
        <v>103</v>
      </c>
      <c r="B82" t="s">
        <v>173</v>
      </c>
      <c r="C82" t="s">
        <v>53</v>
      </c>
      <c r="D82" t="s">
        <v>69</v>
      </c>
      <c r="E82" s="2">
        <v>0.54166666666666663</v>
      </c>
      <c r="F82" t="s">
        <v>174</v>
      </c>
      <c r="G82" t="s">
        <v>89</v>
      </c>
      <c r="H82" t="s">
        <v>22</v>
      </c>
    </row>
    <row r="83" spans="1:8" x14ac:dyDescent="0.35">
      <c r="A83" t="s">
        <v>103</v>
      </c>
      <c r="B83" t="s">
        <v>173</v>
      </c>
      <c r="C83" t="s">
        <v>53</v>
      </c>
      <c r="D83" t="s">
        <v>69</v>
      </c>
      <c r="E83" s="2">
        <v>0.54166666666666663</v>
      </c>
      <c r="F83" t="s">
        <v>174</v>
      </c>
      <c r="G83" t="s">
        <v>89</v>
      </c>
      <c r="H83" t="s">
        <v>22</v>
      </c>
    </row>
    <row r="84" spans="1:8" x14ac:dyDescent="0.35">
      <c r="A84" t="s">
        <v>175</v>
      </c>
      <c r="B84" t="s">
        <v>176</v>
      </c>
      <c r="C84" t="s">
        <v>35</v>
      </c>
      <c r="E84" s="1">
        <v>0.35416666666666669</v>
      </c>
      <c r="F84" t="s">
        <v>174</v>
      </c>
      <c r="G84" t="s">
        <v>17</v>
      </c>
      <c r="H84" t="s">
        <v>37</v>
      </c>
    </row>
    <row r="85" spans="1:8" x14ac:dyDescent="0.35">
      <c r="A85" t="s">
        <v>103</v>
      </c>
      <c r="B85" t="s">
        <v>177</v>
      </c>
      <c r="C85" t="s">
        <v>10</v>
      </c>
      <c r="D85" t="s">
        <v>48</v>
      </c>
      <c r="E85" s="1">
        <v>0.41666666666666669</v>
      </c>
      <c r="F85" t="s">
        <v>174</v>
      </c>
      <c r="H85" t="s">
        <v>37</v>
      </c>
    </row>
    <row r="86" spans="1:8" x14ac:dyDescent="0.35">
      <c r="A86" t="s">
        <v>178</v>
      </c>
      <c r="B86" t="s">
        <v>179</v>
      </c>
      <c r="C86" t="s">
        <v>10</v>
      </c>
      <c r="D86" t="s">
        <v>17</v>
      </c>
      <c r="E86" s="2">
        <v>0.83333333333333337</v>
      </c>
      <c r="F86" t="s">
        <v>180</v>
      </c>
      <c r="G86" t="s">
        <v>89</v>
      </c>
      <c r="H86" t="s">
        <v>22</v>
      </c>
    </row>
    <row r="87" spans="1:8" x14ac:dyDescent="0.35">
      <c r="A87" t="s">
        <v>181</v>
      </c>
      <c r="B87" t="s">
        <v>182</v>
      </c>
      <c r="C87" t="s">
        <v>17</v>
      </c>
      <c r="D87" t="s">
        <v>69</v>
      </c>
      <c r="E87" s="2">
        <v>0.125</v>
      </c>
      <c r="F87" t="s">
        <v>183</v>
      </c>
      <c r="G87" t="s">
        <v>89</v>
      </c>
      <c r="H87" t="s">
        <v>37</v>
      </c>
    </row>
    <row r="88" spans="1:8" x14ac:dyDescent="0.35">
      <c r="A88" t="s">
        <v>38</v>
      </c>
      <c r="B88" t="s">
        <v>184</v>
      </c>
      <c r="C88" t="s">
        <v>53</v>
      </c>
      <c r="D88" t="s">
        <v>48</v>
      </c>
      <c r="E88" s="1">
        <v>0.3125</v>
      </c>
      <c r="F88" t="s">
        <v>183</v>
      </c>
      <c r="G88" t="s">
        <v>13</v>
      </c>
      <c r="H88" t="s">
        <v>22</v>
      </c>
    </row>
    <row r="89" spans="1:8" x14ac:dyDescent="0.35">
      <c r="A89" t="s">
        <v>59</v>
      </c>
      <c r="B89" t="s">
        <v>185</v>
      </c>
      <c r="C89" t="s">
        <v>17</v>
      </c>
      <c r="E89" s="2">
        <v>0.16666666666666666</v>
      </c>
      <c r="F89" t="s">
        <v>183</v>
      </c>
      <c r="G89" t="s">
        <v>50</v>
      </c>
      <c r="H89" t="s">
        <v>37</v>
      </c>
    </row>
    <row r="90" spans="1:8" x14ac:dyDescent="0.35">
      <c r="A90" t="s">
        <v>186</v>
      </c>
      <c r="B90" t="s">
        <v>187</v>
      </c>
      <c r="C90" t="s">
        <v>66</v>
      </c>
      <c r="D90" t="s">
        <v>69</v>
      </c>
      <c r="E90" s="1">
        <v>4.1666666666666664E-2</v>
      </c>
      <c r="F90" t="s">
        <v>183</v>
      </c>
      <c r="G90" t="s">
        <v>17</v>
      </c>
      <c r="H90" t="s">
        <v>37</v>
      </c>
    </row>
    <row r="91" spans="1:8" x14ac:dyDescent="0.35">
      <c r="A91" t="s">
        <v>188</v>
      </c>
      <c r="B91" t="s">
        <v>189</v>
      </c>
      <c r="C91" t="s">
        <v>25</v>
      </c>
      <c r="D91" t="s">
        <v>17</v>
      </c>
      <c r="E91" s="1">
        <v>0.4375</v>
      </c>
      <c r="F91" t="s">
        <v>183</v>
      </c>
      <c r="G91" t="s">
        <v>29</v>
      </c>
      <c r="H91" t="s">
        <v>37</v>
      </c>
    </row>
    <row r="92" spans="1:8" x14ac:dyDescent="0.35">
      <c r="A92" t="s">
        <v>181</v>
      </c>
      <c r="B92" t="s">
        <v>182</v>
      </c>
      <c r="C92" t="s">
        <v>17</v>
      </c>
      <c r="D92" t="s">
        <v>69</v>
      </c>
      <c r="E92" s="2">
        <v>0.125</v>
      </c>
      <c r="F92" t="s">
        <v>183</v>
      </c>
      <c r="G92" t="s">
        <v>89</v>
      </c>
      <c r="H92" t="s">
        <v>37</v>
      </c>
    </row>
    <row r="93" spans="1:8" x14ac:dyDescent="0.35">
      <c r="A93" t="s">
        <v>59</v>
      </c>
      <c r="B93" t="s">
        <v>185</v>
      </c>
      <c r="C93" t="s">
        <v>17</v>
      </c>
      <c r="E93" s="2">
        <v>0.16666666666666666</v>
      </c>
      <c r="F93" t="s">
        <v>183</v>
      </c>
      <c r="G93" t="s">
        <v>50</v>
      </c>
      <c r="H93" t="s">
        <v>37</v>
      </c>
    </row>
    <row r="94" spans="1:8" x14ac:dyDescent="0.35">
      <c r="A94" t="s">
        <v>119</v>
      </c>
      <c r="B94" t="s">
        <v>190</v>
      </c>
      <c r="C94" t="s">
        <v>53</v>
      </c>
      <c r="E94" s="1">
        <v>0</v>
      </c>
      <c r="F94" t="s">
        <v>191</v>
      </c>
      <c r="G94" t="s">
        <v>26</v>
      </c>
      <c r="H94" t="s">
        <v>22</v>
      </c>
    </row>
    <row r="95" spans="1:8" x14ac:dyDescent="0.35">
      <c r="A95" t="s">
        <v>86</v>
      </c>
      <c r="B95" t="s">
        <v>192</v>
      </c>
      <c r="D95" t="s">
        <v>17</v>
      </c>
      <c r="E95" s="2">
        <v>0.95833333333333337</v>
      </c>
      <c r="F95" t="s">
        <v>191</v>
      </c>
      <c r="G95" t="s">
        <v>89</v>
      </c>
      <c r="H95" t="s">
        <v>37</v>
      </c>
    </row>
    <row r="96" spans="1:8" x14ac:dyDescent="0.35">
      <c r="A96" t="s">
        <v>131</v>
      </c>
      <c r="B96" t="s">
        <v>193</v>
      </c>
      <c r="C96" t="s">
        <v>10</v>
      </c>
      <c r="D96" t="s">
        <v>48</v>
      </c>
      <c r="E96" s="2">
        <v>0.70833333333333337</v>
      </c>
      <c r="F96" t="s">
        <v>194</v>
      </c>
      <c r="H96" t="s">
        <v>37</v>
      </c>
    </row>
    <row r="97" spans="1:8" x14ac:dyDescent="0.35">
      <c r="A97" t="s">
        <v>195</v>
      </c>
      <c r="B97" t="s">
        <v>196</v>
      </c>
      <c r="D97" t="s">
        <v>69</v>
      </c>
      <c r="E97" s="1">
        <v>0.75</v>
      </c>
      <c r="F97" t="s">
        <v>194</v>
      </c>
      <c r="G97" t="s">
        <v>50</v>
      </c>
      <c r="H97" t="s">
        <v>22</v>
      </c>
    </row>
    <row r="98" spans="1:8" x14ac:dyDescent="0.35">
      <c r="A98" t="s">
        <v>92</v>
      </c>
      <c r="B98" t="s">
        <v>197</v>
      </c>
      <c r="C98" t="s">
        <v>99</v>
      </c>
      <c r="D98" t="s">
        <v>43</v>
      </c>
      <c r="E98" s="2">
        <v>0.5</v>
      </c>
      <c r="F98" t="s">
        <v>194</v>
      </c>
      <c r="G98" t="s">
        <v>26</v>
      </c>
      <c r="H98" t="s">
        <v>37</v>
      </c>
    </row>
    <row r="99" spans="1:8" x14ac:dyDescent="0.35">
      <c r="A99" t="s">
        <v>162</v>
      </c>
      <c r="B99" t="s">
        <v>198</v>
      </c>
      <c r="C99" t="s">
        <v>66</v>
      </c>
      <c r="E99" s="2">
        <v>0.41666666666666669</v>
      </c>
      <c r="F99" t="s">
        <v>199</v>
      </c>
      <c r="H99" t="s">
        <v>22</v>
      </c>
    </row>
    <row r="100" spans="1:8" x14ac:dyDescent="0.35">
      <c r="A100" t="s">
        <v>162</v>
      </c>
      <c r="B100" t="s">
        <v>198</v>
      </c>
      <c r="C100" t="s">
        <v>66</v>
      </c>
      <c r="E100" s="2">
        <v>0.41666666666666669</v>
      </c>
      <c r="F100" t="s">
        <v>199</v>
      </c>
      <c r="H100" t="s">
        <v>22</v>
      </c>
    </row>
    <row r="101" spans="1:8" x14ac:dyDescent="0.35">
      <c r="A101" t="s">
        <v>200</v>
      </c>
      <c r="B101" t="s">
        <v>201</v>
      </c>
      <c r="C101" t="s">
        <v>25</v>
      </c>
      <c r="D101" t="s">
        <v>77</v>
      </c>
      <c r="E101" s="2">
        <v>0.54166666666666663</v>
      </c>
      <c r="F101" t="s">
        <v>202</v>
      </c>
      <c r="G101" t="s">
        <v>13</v>
      </c>
      <c r="H101" t="s">
        <v>37</v>
      </c>
    </row>
    <row r="102" spans="1:8" x14ac:dyDescent="0.35">
      <c r="A102" t="s">
        <v>203</v>
      </c>
      <c r="B102" t="s">
        <v>204</v>
      </c>
      <c r="D102" t="s">
        <v>77</v>
      </c>
      <c r="E102" s="1">
        <v>0.72916666666666663</v>
      </c>
      <c r="F102" t="s">
        <v>202</v>
      </c>
      <c r="G102" t="s">
        <v>29</v>
      </c>
      <c r="H102" t="s">
        <v>19</v>
      </c>
    </row>
    <row r="103" spans="1:8" x14ac:dyDescent="0.35">
      <c r="A103" t="s">
        <v>205</v>
      </c>
      <c r="B103" t="s">
        <v>206</v>
      </c>
      <c r="D103" t="s">
        <v>11</v>
      </c>
      <c r="E103" s="1">
        <v>0.83333333333333337</v>
      </c>
      <c r="F103" t="s">
        <v>207</v>
      </c>
      <c r="G103" t="s">
        <v>89</v>
      </c>
      <c r="H103" t="s">
        <v>37</v>
      </c>
    </row>
    <row r="104" spans="1:8" x14ac:dyDescent="0.35">
      <c r="A104" t="s">
        <v>133</v>
      </c>
      <c r="B104" t="s">
        <v>208</v>
      </c>
      <c r="C104" t="s">
        <v>110</v>
      </c>
      <c r="D104" t="s">
        <v>11</v>
      </c>
      <c r="E104" s="1">
        <v>0.79166666666666663</v>
      </c>
      <c r="F104" t="s">
        <v>207</v>
      </c>
      <c r="G104" t="s">
        <v>89</v>
      </c>
      <c r="H104" t="s">
        <v>37</v>
      </c>
    </row>
    <row r="105" spans="1:8" x14ac:dyDescent="0.35">
      <c r="A105" t="s">
        <v>209</v>
      </c>
      <c r="B105" t="s">
        <v>210</v>
      </c>
      <c r="C105" t="s">
        <v>66</v>
      </c>
      <c r="D105" t="s">
        <v>17</v>
      </c>
      <c r="E105" s="1">
        <v>0.72916666666666663</v>
      </c>
      <c r="F105" t="s">
        <v>207</v>
      </c>
      <c r="H105" t="s">
        <v>37</v>
      </c>
    </row>
    <row r="106" spans="1:8" x14ac:dyDescent="0.35">
      <c r="A106" t="s">
        <v>51</v>
      </c>
      <c r="B106" t="s">
        <v>211</v>
      </c>
      <c r="D106" t="s">
        <v>69</v>
      </c>
      <c r="E106" s="1">
        <v>0.5</v>
      </c>
      <c r="F106" t="s">
        <v>207</v>
      </c>
      <c r="G106" t="s">
        <v>50</v>
      </c>
      <c r="H106" t="s">
        <v>37</v>
      </c>
    </row>
    <row r="107" spans="1:8" x14ac:dyDescent="0.35">
      <c r="A107" t="s">
        <v>212</v>
      </c>
      <c r="B107" t="s">
        <v>213</v>
      </c>
      <c r="C107" t="s">
        <v>66</v>
      </c>
      <c r="D107" t="s">
        <v>11</v>
      </c>
      <c r="E107" s="2">
        <v>0.89583333333333337</v>
      </c>
      <c r="F107" t="s">
        <v>214</v>
      </c>
      <c r="G107" t="s">
        <v>50</v>
      </c>
      <c r="H107" t="s">
        <v>37</v>
      </c>
    </row>
    <row r="108" spans="1:8" x14ac:dyDescent="0.35">
      <c r="A108" t="s">
        <v>112</v>
      </c>
      <c r="B108" t="s">
        <v>215</v>
      </c>
      <c r="C108" t="s">
        <v>76</v>
      </c>
      <c r="D108" t="s">
        <v>11</v>
      </c>
      <c r="E108" s="2">
        <v>0.22916666666666666</v>
      </c>
      <c r="F108" t="s">
        <v>216</v>
      </c>
      <c r="G108" t="s">
        <v>17</v>
      </c>
      <c r="H108" t="s">
        <v>37</v>
      </c>
    </row>
    <row r="109" spans="1:8" x14ac:dyDescent="0.35">
      <c r="A109" t="s">
        <v>119</v>
      </c>
      <c r="B109" t="s">
        <v>217</v>
      </c>
      <c r="C109" t="s">
        <v>53</v>
      </c>
      <c r="D109" t="s">
        <v>11</v>
      </c>
      <c r="E109" s="2">
        <v>0.54166666666666663</v>
      </c>
      <c r="F109" t="s">
        <v>216</v>
      </c>
      <c r="G109" t="s">
        <v>29</v>
      </c>
      <c r="H109" t="s">
        <v>37</v>
      </c>
    </row>
    <row r="110" spans="1:8" x14ac:dyDescent="0.35">
      <c r="A110" t="s">
        <v>83</v>
      </c>
      <c r="B110" t="s">
        <v>218</v>
      </c>
      <c r="C110" t="s">
        <v>17</v>
      </c>
      <c r="D110" t="s">
        <v>17</v>
      </c>
      <c r="E110" s="2">
        <v>0.29166666666666669</v>
      </c>
      <c r="F110" t="s">
        <v>219</v>
      </c>
      <c r="G110" t="s">
        <v>17</v>
      </c>
      <c r="H110" t="s">
        <v>37</v>
      </c>
    </row>
    <row r="111" spans="1:8" x14ac:dyDescent="0.35">
      <c r="A111" t="s">
        <v>171</v>
      </c>
      <c r="B111" t="s">
        <v>220</v>
      </c>
      <c r="C111" t="s">
        <v>32</v>
      </c>
      <c r="D111" t="s">
        <v>77</v>
      </c>
      <c r="E111" s="1">
        <v>0.41666666666666669</v>
      </c>
      <c r="F111" t="s">
        <v>219</v>
      </c>
      <c r="G111" t="s">
        <v>13</v>
      </c>
      <c r="H111" t="s">
        <v>37</v>
      </c>
    </row>
    <row r="112" spans="1:8" x14ac:dyDescent="0.35">
      <c r="A112" t="s">
        <v>221</v>
      </c>
      <c r="B112" t="s">
        <v>222</v>
      </c>
      <c r="D112" t="s">
        <v>77</v>
      </c>
      <c r="E112" s="1">
        <v>0.6875</v>
      </c>
      <c r="F112" t="s">
        <v>219</v>
      </c>
      <c r="G112" t="s">
        <v>17</v>
      </c>
      <c r="H112" t="s">
        <v>37</v>
      </c>
    </row>
    <row r="113" spans="1:8" x14ac:dyDescent="0.35">
      <c r="A113" t="s">
        <v>59</v>
      </c>
      <c r="B113" t="s">
        <v>223</v>
      </c>
      <c r="C113" t="s">
        <v>76</v>
      </c>
      <c r="D113" t="s">
        <v>17</v>
      </c>
      <c r="E113" s="1">
        <v>0.83333333333333337</v>
      </c>
      <c r="F113" t="s">
        <v>224</v>
      </c>
      <c r="G113" t="s">
        <v>17</v>
      </c>
      <c r="H113" t="s">
        <v>37</v>
      </c>
    </row>
    <row r="114" spans="1:8" x14ac:dyDescent="0.35">
      <c r="A114" t="s">
        <v>59</v>
      </c>
      <c r="B114" t="s">
        <v>223</v>
      </c>
      <c r="C114" t="s">
        <v>76</v>
      </c>
      <c r="D114" t="s">
        <v>17</v>
      </c>
      <c r="E114" s="1">
        <v>0.83333333333333337</v>
      </c>
      <c r="F114" t="s">
        <v>224</v>
      </c>
      <c r="G114" t="s">
        <v>17</v>
      </c>
      <c r="H114" t="s">
        <v>37</v>
      </c>
    </row>
    <row r="115" spans="1:8" x14ac:dyDescent="0.35">
      <c r="A115" t="s">
        <v>90</v>
      </c>
      <c r="B115" t="s">
        <v>225</v>
      </c>
      <c r="C115" t="s">
        <v>32</v>
      </c>
      <c r="E115" s="2">
        <v>0</v>
      </c>
      <c r="F115" t="s">
        <v>224</v>
      </c>
      <c r="G115" t="s">
        <v>89</v>
      </c>
      <c r="H115" t="s">
        <v>37</v>
      </c>
    </row>
    <row r="116" spans="1:8" x14ac:dyDescent="0.35">
      <c r="A116" t="s">
        <v>20</v>
      </c>
      <c r="B116" t="s">
        <v>226</v>
      </c>
      <c r="C116" t="s">
        <v>76</v>
      </c>
      <c r="D116" t="s">
        <v>43</v>
      </c>
      <c r="E116" s="2">
        <v>0.39583333333333331</v>
      </c>
      <c r="F116" t="s">
        <v>224</v>
      </c>
      <c r="G116" t="s">
        <v>29</v>
      </c>
      <c r="H116" t="s">
        <v>37</v>
      </c>
    </row>
    <row r="117" spans="1:8" x14ac:dyDescent="0.35">
      <c r="A117" t="s">
        <v>227</v>
      </c>
      <c r="B117" t="s">
        <v>228</v>
      </c>
      <c r="D117" t="s">
        <v>69</v>
      </c>
      <c r="E117" s="1">
        <v>0.375</v>
      </c>
      <c r="F117" t="s">
        <v>229</v>
      </c>
      <c r="G117" t="s">
        <v>26</v>
      </c>
      <c r="H117" t="s">
        <v>37</v>
      </c>
    </row>
    <row r="118" spans="1:8" x14ac:dyDescent="0.35">
      <c r="A118" t="s">
        <v>125</v>
      </c>
      <c r="B118" t="s">
        <v>230</v>
      </c>
      <c r="C118" t="s">
        <v>35</v>
      </c>
      <c r="D118" t="s">
        <v>11</v>
      </c>
      <c r="E118" s="2">
        <v>8.3333333333333329E-2</v>
      </c>
      <c r="F118" t="s">
        <v>229</v>
      </c>
      <c r="G118" t="s">
        <v>50</v>
      </c>
      <c r="H118" t="s">
        <v>37</v>
      </c>
    </row>
    <row r="119" spans="1:8" x14ac:dyDescent="0.35">
      <c r="A119" t="s">
        <v>74</v>
      </c>
      <c r="B119" t="s">
        <v>231</v>
      </c>
      <c r="C119" t="s">
        <v>110</v>
      </c>
      <c r="D119" t="s">
        <v>11</v>
      </c>
      <c r="E119" s="1">
        <v>2.0833333333333332E-2</v>
      </c>
      <c r="F119" t="s">
        <v>229</v>
      </c>
      <c r="G119" t="s">
        <v>89</v>
      </c>
      <c r="H119" t="s">
        <v>37</v>
      </c>
    </row>
    <row r="120" spans="1:8" x14ac:dyDescent="0.35">
      <c r="A120" t="s">
        <v>232</v>
      </c>
      <c r="B120" t="s">
        <v>233</v>
      </c>
      <c r="C120" t="s">
        <v>94</v>
      </c>
      <c r="D120" t="s">
        <v>69</v>
      </c>
      <c r="E120" s="2">
        <v>0.89583333333333337</v>
      </c>
      <c r="F120" t="s">
        <v>234</v>
      </c>
      <c r="H120" t="s">
        <v>37</v>
      </c>
    </row>
    <row r="121" spans="1:8" x14ac:dyDescent="0.35">
      <c r="A121" t="s">
        <v>235</v>
      </c>
      <c r="B121" t="s">
        <v>236</v>
      </c>
      <c r="C121" t="s">
        <v>17</v>
      </c>
      <c r="D121" t="s">
        <v>43</v>
      </c>
      <c r="E121" s="2">
        <v>0.75</v>
      </c>
      <c r="F121" t="s">
        <v>234</v>
      </c>
      <c r="G121" t="s">
        <v>29</v>
      </c>
      <c r="H121" t="s">
        <v>37</v>
      </c>
    </row>
    <row r="122" spans="1:8" x14ac:dyDescent="0.35">
      <c r="A122" t="s">
        <v>232</v>
      </c>
      <c r="B122" t="s">
        <v>233</v>
      </c>
      <c r="C122" t="s">
        <v>94</v>
      </c>
      <c r="D122" t="s">
        <v>69</v>
      </c>
      <c r="E122" s="2">
        <v>0.89583333333333337</v>
      </c>
      <c r="F122" t="s">
        <v>234</v>
      </c>
      <c r="H122" t="s">
        <v>37</v>
      </c>
    </row>
    <row r="123" spans="1:8" x14ac:dyDescent="0.35">
      <c r="A123" t="s">
        <v>237</v>
      </c>
      <c r="B123" t="s">
        <v>238</v>
      </c>
      <c r="C123" t="s">
        <v>25</v>
      </c>
      <c r="E123" s="1">
        <v>0.95833333333333337</v>
      </c>
      <c r="F123" t="s">
        <v>239</v>
      </c>
      <c r="G123" t="s">
        <v>26</v>
      </c>
      <c r="H123" t="s">
        <v>37</v>
      </c>
    </row>
    <row r="124" spans="1:8" x14ac:dyDescent="0.35">
      <c r="A124" t="s">
        <v>237</v>
      </c>
      <c r="B124" t="s">
        <v>238</v>
      </c>
      <c r="C124" t="s">
        <v>25</v>
      </c>
      <c r="E124" s="1">
        <v>0.95833333333333337</v>
      </c>
      <c r="F124" t="s">
        <v>239</v>
      </c>
      <c r="G124" t="s">
        <v>26</v>
      </c>
      <c r="H124" t="s">
        <v>37</v>
      </c>
    </row>
    <row r="125" spans="1:8" x14ac:dyDescent="0.35">
      <c r="A125" t="s">
        <v>240</v>
      </c>
      <c r="B125" t="s">
        <v>241</v>
      </c>
      <c r="C125" t="s">
        <v>17</v>
      </c>
      <c r="E125" s="1">
        <v>0.16666666666666666</v>
      </c>
      <c r="F125" t="s">
        <v>239</v>
      </c>
      <c r="G125" t="s">
        <v>29</v>
      </c>
      <c r="H125" t="s">
        <v>37</v>
      </c>
    </row>
    <row r="126" spans="1:8" x14ac:dyDescent="0.35">
      <c r="A126" t="s">
        <v>131</v>
      </c>
      <c r="B126" t="s">
        <v>242</v>
      </c>
      <c r="C126" t="s">
        <v>35</v>
      </c>
      <c r="D126" t="s">
        <v>77</v>
      </c>
      <c r="E126" s="1">
        <v>0.5</v>
      </c>
      <c r="F126" t="s">
        <v>239</v>
      </c>
      <c r="H126" t="s">
        <v>37</v>
      </c>
    </row>
    <row r="127" spans="1:8" x14ac:dyDescent="0.35">
      <c r="A127" t="s">
        <v>175</v>
      </c>
      <c r="B127" t="s">
        <v>243</v>
      </c>
      <c r="C127" t="s">
        <v>110</v>
      </c>
      <c r="D127" t="s">
        <v>48</v>
      </c>
      <c r="E127" s="2">
        <v>0.77083333333333337</v>
      </c>
      <c r="F127" t="s">
        <v>239</v>
      </c>
      <c r="G127" t="s">
        <v>26</v>
      </c>
      <c r="H127" t="s">
        <v>37</v>
      </c>
    </row>
    <row r="128" spans="1:8" x14ac:dyDescent="0.35">
      <c r="A128" t="s">
        <v>131</v>
      </c>
      <c r="B128" t="s">
        <v>242</v>
      </c>
      <c r="C128" t="s">
        <v>35</v>
      </c>
      <c r="D128" t="s">
        <v>77</v>
      </c>
      <c r="E128" s="1">
        <v>0.5</v>
      </c>
      <c r="F128" t="s">
        <v>239</v>
      </c>
      <c r="H128" t="s">
        <v>37</v>
      </c>
    </row>
    <row r="129" spans="1:8" x14ac:dyDescent="0.35">
      <c r="A129" t="s">
        <v>8</v>
      </c>
      <c r="B129" t="s">
        <v>244</v>
      </c>
      <c r="C129" t="s">
        <v>94</v>
      </c>
      <c r="D129" t="s">
        <v>11</v>
      </c>
      <c r="E129" s="2">
        <v>0.54166666666666663</v>
      </c>
      <c r="F129" t="s">
        <v>245</v>
      </c>
      <c r="G129" t="s">
        <v>89</v>
      </c>
      <c r="H129" t="s">
        <v>37</v>
      </c>
    </row>
    <row r="130" spans="1:8" x14ac:dyDescent="0.35">
      <c r="A130" t="s">
        <v>168</v>
      </c>
      <c r="B130" t="s">
        <v>246</v>
      </c>
      <c r="C130" t="s">
        <v>66</v>
      </c>
      <c r="D130" t="s">
        <v>11</v>
      </c>
      <c r="E130" s="2">
        <v>0.3125</v>
      </c>
      <c r="F130" t="s">
        <v>245</v>
      </c>
      <c r="G130" t="s">
        <v>26</v>
      </c>
      <c r="H130" t="s">
        <v>37</v>
      </c>
    </row>
    <row r="131" spans="1:8" x14ac:dyDescent="0.35">
      <c r="A131" t="s">
        <v>59</v>
      </c>
      <c r="B131" t="s">
        <v>247</v>
      </c>
      <c r="C131" t="s">
        <v>25</v>
      </c>
      <c r="E131" s="2">
        <v>0.83333333333333337</v>
      </c>
      <c r="F131" t="s">
        <v>245</v>
      </c>
      <c r="G131" t="s">
        <v>89</v>
      </c>
      <c r="H131" t="s">
        <v>37</v>
      </c>
    </row>
    <row r="132" spans="1:8" x14ac:dyDescent="0.35">
      <c r="A132" t="s">
        <v>248</v>
      </c>
      <c r="B132" t="s">
        <v>249</v>
      </c>
      <c r="C132" t="s">
        <v>76</v>
      </c>
      <c r="D132" t="s">
        <v>77</v>
      </c>
      <c r="E132" s="2">
        <v>0.95833333333333337</v>
      </c>
      <c r="F132" t="s">
        <v>250</v>
      </c>
      <c r="G132" t="s">
        <v>89</v>
      </c>
      <c r="H132" t="s">
        <v>37</v>
      </c>
    </row>
    <row r="133" spans="1:8" x14ac:dyDescent="0.35">
      <c r="A133" t="s">
        <v>15</v>
      </c>
      <c r="B133" t="s">
        <v>251</v>
      </c>
      <c r="C133" t="s">
        <v>35</v>
      </c>
      <c r="D133" t="s">
        <v>43</v>
      </c>
      <c r="E133" s="1">
        <v>0.89583333333333337</v>
      </c>
      <c r="F133" t="s">
        <v>250</v>
      </c>
      <c r="G133" t="s">
        <v>13</v>
      </c>
      <c r="H133" t="s">
        <v>37</v>
      </c>
    </row>
    <row r="134" spans="1:8" x14ac:dyDescent="0.35">
      <c r="A134" t="s">
        <v>51</v>
      </c>
      <c r="B134" t="s">
        <v>252</v>
      </c>
      <c r="C134" t="s">
        <v>110</v>
      </c>
      <c r="E134" s="2">
        <v>0.33333333333333331</v>
      </c>
      <c r="F134" t="s">
        <v>250</v>
      </c>
      <c r="G134" t="s">
        <v>89</v>
      </c>
      <c r="H134" t="s">
        <v>37</v>
      </c>
    </row>
    <row r="135" spans="1:8" x14ac:dyDescent="0.35">
      <c r="A135" t="s">
        <v>253</v>
      </c>
      <c r="B135" t="s">
        <v>254</v>
      </c>
      <c r="C135" t="s">
        <v>32</v>
      </c>
      <c r="D135" t="s">
        <v>48</v>
      </c>
      <c r="E135" s="2">
        <v>0.58333333333333337</v>
      </c>
      <c r="F135" t="s">
        <v>250</v>
      </c>
      <c r="G135" t="s">
        <v>26</v>
      </c>
      <c r="H135" t="s">
        <v>37</v>
      </c>
    </row>
    <row r="136" spans="1:8" x14ac:dyDescent="0.35">
      <c r="A136" t="s">
        <v>255</v>
      </c>
      <c r="B136" t="s">
        <v>256</v>
      </c>
      <c r="C136" t="s">
        <v>110</v>
      </c>
      <c r="D136" t="s">
        <v>48</v>
      </c>
      <c r="E136" s="2">
        <v>0.77083333333333337</v>
      </c>
      <c r="F136" t="s">
        <v>257</v>
      </c>
      <c r="G136" t="s">
        <v>17</v>
      </c>
      <c r="H136" t="s">
        <v>37</v>
      </c>
    </row>
    <row r="137" spans="1:8" x14ac:dyDescent="0.35">
      <c r="A137" t="s">
        <v>255</v>
      </c>
      <c r="B137" t="s">
        <v>256</v>
      </c>
      <c r="C137" t="s">
        <v>110</v>
      </c>
      <c r="D137" t="s">
        <v>48</v>
      </c>
      <c r="E137" s="2">
        <v>0.77083333333333337</v>
      </c>
      <c r="F137" t="s">
        <v>257</v>
      </c>
      <c r="G137" t="s">
        <v>17</v>
      </c>
      <c r="H137" t="s">
        <v>37</v>
      </c>
    </row>
    <row r="138" spans="1:8" x14ac:dyDescent="0.35">
      <c r="A138" t="s">
        <v>64</v>
      </c>
      <c r="B138" t="s">
        <v>258</v>
      </c>
      <c r="C138" t="s">
        <v>32</v>
      </c>
      <c r="D138" t="s">
        <v>77</v>
      </c>
      <c r="E138" s="1">
        <v>0.35416666666666669</v>
      </c>
      <c r="F138" t="s">
        <v>257</v>
      </c>
      <c r="G138" t="s">
        <v>17</v>
      </c>
      <c r="H138" t="s">
        <v>37</v>
      </c>
    </row>
    <row r="139" spans="1:8" x14ac:dyDescent="0.35">
      <c r="A139" t="s">
        <v>64</v>
      </c>
      <c r="B139" t="s">
        <v>258</v>
      </c>
      <c r="C139" t="s">
        <v>32</v>
      </c>
      <c r="D139" t="s">
        <v>77</v>
      </c>
      <c r="E139" s="1">
        <v>0.35416666666666669</v>
      </c>
      <c r="F139" t="s">
        <v>257</v>
      </c>
      <c r="G139" t="s">
        <v>17</v>
      </c>
      <c r="H139" t="s">
        <v>37</v>
      </c>
    </row>
    <row r="140" spans="1:8" x14ac:dyDescent="0.35">
      <c r="A140" t="s">
        <v>138</v>
      </c>
      <c r="B140" t="s">
        <v>259</v>
      </c>
      <c r="C140" t="s">
        <v>66</v>
      </c>
      <c r="D140" t="s">
        <v>48</v>
      </c>
      <c r="E140" s="2">
        <v>0.29166666666666669</v>
      </c>
      <c r="F140" t="s">
        <v>260</v>
      </c>
      <c r="G140" t="s">
        <v>50</v>
      </c>
      <c r="H140" t="s">
        <v>37</v>
      </c>
    </row>
    <row r="141" spans="1:8" x14ac:dyDescent="0.35">
      <c r="A141" t="s">
        <v>175</v>
      </c>
      <c r="B141" t="s">
        <v>261</v>
      </c>
      <c r="C141" t="s">
        <v>25</v>
      </c>
      <c r="E141" s="2">
        <v>0.16666666666666666</v>
      </c>
      <c r="F141" t="s">
        <v>260</v>
      </c>
      <c r="G141" t="s">
        <v>17</v>
      </c>
      <c r="H141" t="s">
        <v>37</v>
      </c>
    </row>
    <row r="142" spans="1:8" x14ac:dyDescent="0.35">
      <c r="A142" t="s">
        <v>106</v>
      </c>
      <c r="B142" t="s">
        <v>262</v>
      </c>
      <c r="C142" t="s">
        <v>32</v>
      </c>
      <c r="D142" t="s">
        <v>43</v>
      </c>
      <c r="E142" s="1">
        <v>0.375</v>
      </c>
      <c r="F142" t="s">
        <v>260</v>
      </c>
      <c r="H142" t="s">
        <v>37</v>
      </c>
    </row>
    <row r="143" spans="1:8" x14ac:dyDescent="0.35">
      <c r="A143" t="s">
        <v>263</v>
      </c>
      <c r="B143" t="s">
        <v>264</v>
      </c>
      <c r="C143" t="s">
        <v>76</v>
      </c>
      <c r="D143" t="s">
        <v>11</v>
      </c>
      <c r="E143" s="1">
        <v>0.9375</v>
      </c>
      <c r="F143" t="s">
        <v>260</v>
      </c>
      <c r="G143" t="s">
        <v>17</v>
      </c>
      <c r="H143" t="s">
        <v>37</v>
      </c>
    </row>
    <row r="144" spans="1:8" x14ac:dyDescent="0.35">
      <c r="A144" t="s">
        <v>23</v>
      </c>
      <c r="B144" t="s">
        <v>265</v>
      </c>
      <c r="C144" t="s">
        <v>99</v>
      </c>
      <c r="D144" t="s">
        <v>69</v>
      </c>
      <c r="E144" s="2">
        <v>0.5625</v>
      </c>
      <c r="F144" t="s">
        <v>266</v>
      </c>
      <c r="G144" t="s">
        <v>89</v>
      </c>
      <c r="H144" t="s">
        <v>37</v>
      </c>
    </row>
    <row r="145" spans="1:8" x14ac:dyDescent="0.35">
      <c r="A145" t="s">
        <v>267</v>
      </c>
      <c r="B145" t="s">
        <v>268</v>
      </c>
      <c r="C145" t="s">
        <v>110</v>
      </c>
      <c r="D145" t="s">
        <v>11</v>
      </c>
      <c r="E145" s="2">
        <v>0.25</v>
      </c>
      <c r="F145" t="s">
        <v>266</v>
      </c>
      <c r="G145" t="s">
        <v>50</v>
      </c>
      <c r="H145" t="s">
        <v>37</v>
      </c>
    </row>
    <row r="146" spans="1:8" x14ac:dyDescent="0.35">
      <c r="A146" t="s">
        <v>267</v>
      </c>
      <c r="B146" t="s">
        <v>268</v>
      </c>
      <c r="C146" t="s">
        <v>110</v>
      </c>
      <c r="D146" t="s">
        <v>11</v>
      </c>
      <c r="E146" s="2">
        <v>0.25</v>
      </c>
      <c r="F146" t="s">
        <v>266</v>
      </c>
      <c r="G146" t="s">
        <v>50</v>
      </c>
      <c r="H146" t="s">
        <v>37</v>
      </c>
    </row>
    <row r="147" spans="1:8" x14ac:dyDescent="0.35">
      <c r="A147" t="s">
        <v>59</v>
      </c>
      <c r="B147" t="s">
        <v>269</v>
      </c>
      <c r="C147" t="s">
        <v>94</v>
      </c>
      <c r="D147" t="s">
        <v>69</v>
      </c>
      <c r="E147" s="1">
        <v>0.625</v>
      </c>
      <c r="F147" t="s">
        <v>266</v>
      </c>
      <c r="G147" t="s">
        <v>17</v>
      </c>
      <c r="H147" t="s">
        <v>37</v>
      </c>
    </row>
    <row r="148" spans="1:8" x14ac:dyDescent="0.35">
      <c r="A148" t="s">
        <v>166</v>
      </c>
      <c r="B148" t="s">
        <v>270</v>
      </c>
      <c r="C148" t="s">
        <v>25</v>
      </c>
      <c r="E148" s="2">
        <v>0.22916666666666666</v>
      </c>
      <c r="F148" t="s">
        <v>266</v>
      </c>
      <c r="G148" t="s">
        <v>50</v>
      </c>
      <c r="H148" t="s">
        <v>37</v>
      </c>
    </row>
    <row r="149" spans="1:8" x14ac:dyDescent="0.35">
      <c r="A149" t="s">
        <v>108</v>
      </c>
      <c r="B149" t="s">
        <v>271</v>
      </c>
      <c r="C149" t="s">
        <v>94</v>
      </c>
      <c r="D149" t="s">
        <v>77</v>
      </c>
      <c r="E149" s="2">
        <v>0.27083333333333331</v>
      </c>
      <c r="F149" t="s">
        <v>266</v>
      </c>
      <c r="G149" t="s">
        <v>50</v>
      </c>
      <c r="H149" t="s">
        <v>37</v>
      </c>
    </row>
    <row r="150" spans="1:8" x14ac:dyDescent="0.35">
      <c r="A150" t="s">
        <v>272</v>
      </c>
      <c r="B150" t="s">
        <v>273</v>
      </c>
      <c r="C150" t="s">
        <v>10</v>
      </c>
      <c r="E150" s="2">
        <v>0.25</v>
      </c>
      <c r="F150" t="s">
        <v>266</v>
      </c>
      <c r="G150" t="s">
        <v>50</v>
      </c>
      <c r="H150" t="s">
        <v>37</v>
      </c>
    </row>
    <row r="151" spans="1:8" x14ac:dyDescent="0.35">
      <c r="A151" t="s">
        <v>186</v>
      </c>
      <c r="B151" t="s">
        <v>274</v>
      </c>
      <c r="C151" t="s">
        <v>99</v>
      </c>
      <c r="D151" t="s">
        <v>17</v>
      </c>
      <c r="E151" s="2">
        <v>0.16666666666666666</v>
      </c>
      <c r="F151" t="s">
        <v>275</v>
      </c>
      <c r="G151" t="s">
        <v>26</v>
      </c>
      <c r="H151" t="s">
        <v>37</v>
      </c>
    </row>
    <row r="152" spans="1:8" x14ac:dyDescent="0.35">
      <c r="A152" t="s">
        <v>33</v>
      </c>
      <c r="B152" t="s">
        <v>276</v>
      </c>
      <c r="C152" t="s">
        <v>53</v>
      </c>
      <c r="D152" t="s">
        <v>69</v>
      </c>
      <c r="E152" s="1">
        <v>0.79166666666666663</v>
      </c>
      <c r="F152" t="s">
        <v>275</v>
      </c>
      <c r="G152" t="s">
        <v>89</v>
      </c>
      <c r="H152" t="s">
        <v>37</v>
      </c>
    </row>
    <row r="153" spans="1:8" x14ac:dyDescent="0.35">
      <c r="A153" t="s">
        <v>136</v>
      </c>
      <c r="B153" t="s">
        <v>277</v>
      </c>
      <c r="C153" t="s">
        <v>32</v>
      </c>
      <c r="D153" t="s">
        <v>77</v>
      </c>
      <c r="E153" s="1">
        <v>0.6875</v>
      </c>
      <c r="F153" t="s">
        <v>278</v>
      </c>
      <c r="G153" t="s">
        <v>29</v>
      </c>
      <c r="H153" t="s">
        <v>37</v>
      </c>
    </row>
    <row r="154" spans="1:8" x14ac:dyDescent="0.35">
      <c r="A154" t="s">
        <v>209</v>
      </c>
      <c r="B154" t="s">
        <v>279</v>
      </c>
      <c r="C154" t="s">
        <v>66</v>
      </c>
      <c r="D154" t="s">
        <v>17</v>
      </c>
      <c r="E154" s="1">
        <v>0.8125</v>
      </c>
      <c r="F154" t="s">
        <v>278</v>
      </c>
      <c r="G154" t="s">
        <v>89</v>
      </c>
      <c r="H154" t="s">
        <v>19</v>
      </c>
    </row>
    <row r="155" spans="1:8" x14ac:dyDescent="0.35">
      <c r="A155" t="s">
        <v>57</v>
      </c>
      <c r="B155" t="s">
        <v>280</v>
      </c>
      <c r="C155" t="s">
        <v>32</v>
      </c>
      <c r="D155" t="s">
        <v>17</v>
      </c>
      <c r="E155" s="1">
        <v>0.52083333333333337</v>
      </c>
      <c r="F155" t="s">
        <v>278</v>
      </c>
      <c r="G155" t="s">
        <v>26</v>
      </c>
      <c r="H155" t="s">
        <v>37</v>
      </c>
    </row>
    <row r="156" spans="1:8" x14ac:dyDescent="0.35">
      <c r="A156" t="s">
        <v>178</v>
      </c>
      <c r="B156" t="s">
        <v>281</v>
      </c>
      <c r="C156" t="s">
        <v>110</v>
      </c>
      <c r="D156" t="s">
        <v>43</v>
      </c>
      <c r="E156" s="1">
        <v>8.3333333333333329E-2</v>
      </c>
      <c r="F156" t="s">
        <v>282</v>
      </c>
      <c r="G156" t="s">
        <v>26</v>
      </c>
      <c r="H156" t="s">
        <v>37</v>
      </c>
    </row>
    <row r="157" spans="1:8" x14ac:dyDescent="0.35">
      <c r="A157" t="s">
        <v>237</v>
      </c>
      <c r="B157" t="s">
        <v>283</v>
      </c>
      <c r="C157" t="s">
        <v>53</v>
      </c>
      <c r="D157" t="s">
        <v>11</v>
      </c>
      <c r="E157" s="2">
        <v>0.95833333333333337</v>
      </c>
      <c r="F157" t="s">
        <v>282</v>
      </c>
      <c r="G157" t="s">
        <v>13</v>
      </c>
      <c r="H157" t="s">
        <v>37</v>
      </c>
    </row>
    <row r="158" spans="1:8" x14ac:dyDescent="0.35">
      <c r="A158" t="s">
        <v>263</v>
      </c>
      <c r="B158" t="s">
        <v>284</v>
      </c>
      <c r="C158" t="s">
        <v>53</v>
      </c>
      <c r="D158" t="s">
        <v>17</v>
      </c>
      <c r="E158" s="1">
        <v>0.97916666666666663</v>
      </c>
      <c r="F158" t="s">
        <v>285</v>
      </c>
      <c r="G158" t="s">
        <v>26</v>
      </c>
      <c r="H158" t="s">
        <v>37</v>
      </c>
    </row>
    <row r="159" spans="1:8" x14ac:dyDescent="0.35">
      <c r="A159" t="s">
        <v>286</v>
      </c>
      <c r="B159" t="s">
        <v>287</v>
      </c>
      <c r="C159" t="s">
        <v>35</v>
      </c>
      <c r="D159" t="s">
        <v>43</v>
      </c>
      <c r="E159" s="1">
        <v>0.875</v>
      </c>
      <c r="F159" t="s">
        <v>285</v>
      </c>
      <c r="G159" t="s">
        <v>29</v>
      </c>
      <c r="H159" t="s">
        <v>37</v>
      </c>
    </row>
    <row r="160" spans="1:8" x14ac:dyDescent="0.35">
      <c r="A160" t="s">
        <v>125</v>
      </c>
      <c r="B160" t="s">
        <v>288</v>
      </c>
      <c r="C160" t="s">
        <v>35</v>
      </c>
      <c r="E160" s="1">
        <v>0.3125</v>
      </c>
      <c r="F160" t="s">
        <v>285</v>
      </c>
      <c r="G160" t="s">
        <v>26</v>
      </c>
      <c r="H160" t="s">
        <v>37</v>
      </c>
    </row>
    <row r="161" spans="1:8" x14ac:dyDescent="0.35">
      <c r="A161" t="s">
        <v>125</v>
      </c>
      <c r="B161" t="s">
        <v>289</v>
      </c>
      <c r="D161" t="s">
        <v>11</v>
      </c>
      <c r="E161" s="2">
        <v>0.41666666666666669</v>
      </c>
      <c r="F161" t="s">
        <v>290</v>
      </c>
      <c r="G161" t="s">
        <v>29</v>
      </c>
      <c r="H161" t="s">
        <v>37</v>
      </c>
    </row>
    <row r="162" spans="1:8" x14ac:dyDescent="0.35">
      <c r="A162" t="s">
        <v>79</v>
      </c>
      <c r="B162" t="s">
        <v>291</v>
      </c>
      <c r="C162" t="s">
        <v>17</v>
      </c>
      <c r="D162" t="s">
        <v>11</v>
      </c>
      <c r="E162" s="2">
        <v>0.1875</v>
      </c>
      <c r="F162" t="s">
        <v>292</v>
      </c>
      <c r="G162" t="s">
        <v>17</v>
      </c>
      <c r="H162" t="s">
        <v>37</v>
      </c>
    </row>
    <row r="163" spans="1:8" x14ac:dyDescent="0.35">
      <c r="A163" t="s">
        <v>119</v>
      </c>
      <c r="B163" t="s">
        <v>293</v>
      </c>
      <c r="C163" t="s">
        <v>17</v>
      </c>
      <c r="D163" t="s">
        <v>17</v>
      </c>
      <c r="E163" s="2">
        <v>0.54166666666666663</v>
      </c>
      <c r="F163" t="s">
        <v>292</v>
      </c>
      <c r="G163" t="s">
        <v>89</v>
      </c>
      <c r="H163" t="s">
        <v>37</v>
      </c>
    </row>
    <row r="164" spans="1:8" x14ac:dyDescent="0.35">
      <c r="A164" t="s">
        <v>263</v>
      </c>
      <c r="B164" t="s">
        <v>294</v>
      </c>
      <c r="C164" t="s">
        <v>17</v>
      </c>
      <c r="D164" t="s">
        <v>77</v>
      </c>
      <c r="E164" s="2">
        <v>0.16666666666666666</v>
      </c>
      <c r="F164" t="s">
        <v>295</v>
      </c>
      <c r="G164" t="s">
        <v>13</v>
      </c>
      <c r="H164" t="s">
        <v>37</v>
      </c>
    </row>
    <row r="165" spans="1:8" x14ac:dyDescent="0.35">
      <c r="A165" t="s">
        <v>181</v>
      </c>
      <c r="B165" t="s">
        <v>296</v>
      </c>
      <c r="C165" t="s">
        <v>99</v>
      </c>
      <c r="D165" t="s">
        <v>69</v>
      </c>
      <c r="E165" s="1">
        <v>0.27083333333333331</v>
      </c>
      <c r="F165" t="s">
        <v>297</v>
      </c>
      <c r="G165" t="s">
        <v>17</v>
      </c>
      <c r="H165" t="s">
        <v>37</v>
      </c>
    </row>
    <row r="166" spans="1:8" x14ac:dyDescent="0.35">
      <c r="A166" t="s">
        <v>248</v>
      </c>
      <c r="B166" t="s">
        <v>298</v>
      </c>
      <c r="C166" t="s">
        <v>76</v>
      </c>
      <c r="D166" t="s">
        <v>48</v>
      </c>
      <c r="E166" s="1">
        <v>0.97916666666666663</v>
      </c>
      <c r="F166" t="s">
        <v>297</v>
      </c>
      <c r="G166" t="s">
        <v>17</v>
      </c>
      <c r="H166" t="s">
        <v>37</v>
      </c>
    </row>
    <row r="167" spans="1:8" x14ac:dyDescent="0.35">
      <c r="A167" t="s">
        <v>248</v>
      </c>
      <c r="B167" t="s">
        <v>298</v>
      </c>
      <c r="C167" t="s">
        <v>76</v>
      </c>
      <c r="D167" t="s">
        <v>48</v>
      </c>
      <c r="E167" s="1">
        <v>0.97916666666666663</v>
      </c>
      <c r="F167" t="s">
        <v>297</v>
      </c>
      <c r="G167" t="s">
        <v>17</v>
      </c>
      <c r="H167" t="s">
        <v>37</v>
      </c>
    </row>
    <row r="168" spans="1:8" x14ac:dyDescent="0.35">
      <c r="A168" t="s">
        <v>149</v>
      </c>
      <c r="B168" t="s">
        <v>299</v>
      </c>
      <c r="C168" t="s">
        <v>53</v>
      </c>
      <c r="D168" t="s">
        <v>77</v>
      </c>
      <c r="E168" s="1">
        <v>0.375</v>
      </c>
      <c r="F168" t="s">
        <v>297</v>
      </c>
      <c r="G168" t="s">
        <v>17</v>
      </c>
      <c r="H168" t="s">
        <v>37</v>
      </c>
    </row>
    <row r="169" spans="1:8" x14ac:dyDescent="0.35">
      <c r="A169" t="s">
        <v>171</v>
      </c>
      <c r="B169" t="s">
        <v>300</v>
      </c>
      <c r="C169" t="s">
        <v>99</v>
      </c>
      <c r="E169" s="2">
        <v>4.1666666666666664E-2</v>
      </c>
      <c r="F169" t="s">
        <v>301</v>
      </c>
      <c r="G169" t="s">
        <v>50</v>
      </c>
      <c r="H169" t="s">
        <v>37</v>
      </c>
    </row>
    <row r="170" spans="1:8" x14ac:dyDescent="0.35">
      <c r="A170" t="s">
        <v>195</v>
      </c>
      <c r="B170" t="s">
        <v>302</v>
      </c>
      <c r="C170" t="s">
        <v>32</v>
      </c>
      <c r="D170" t="s">
        <v>17</v>
      </c>
      <c r="E170" s="2">
        <v>0.16666666666666666</v>
      </c>
      <c r="F170" t="s">
        <v>301</v>
      </c>
      <c r="G170" t="s">
        <v>50</v>
      </c>
      <c r="H170" t="s">
        <v>37</v>
      </c>
    </row>
    <row r="171" spans="1:8" x14ac:dyDescent="0.35">
      <c r="A171" t="s">
        <v>195</v>
      </c>
      <c r="B171" t="s">
        <v>302</v>
      </c>
      <c r="C171" t="s">
        <v>32</v>
      </c>
      <c r="D171" t="s">
        <v>17</v>
      </c>
      <c r="E171" s="2">
        <v>0.16666666666666666</v>
      </c>
      <c r="F171" t="s">
        <v>301</v>
      </c>
      <c r="G171" t="s">
        <v>50</v>
      </c>
      <c r="H171" t="s">
        <v>37</v>
      </c>
    </row>
    <row r="172" spans="1:8" x14ac:dyDescent="0.35">
      <c r="A172" t="s">
        <v>62</v>
      </c>
      <c r="B172" t="s">
        <v>303</v>
      </c>
      <c r="C172" t="s">
        <v>99</v>
      </c>
      <c r="D172" t="s">
        <v>48</v>
      </c>
      <c r="E172" s="1">
        <v>4.1666666666666664E-2</v>
      </c>
      <c r="F172" t="s">
        <v>301</v>
      </c>
      <c r="G172" t="s">
        <v>89</v>
      </c>
      <c r="H172" t="s">
        <v>37</v>
      </c>
    </row>
    <row r="173" spans="1:8" x14ac:dyDescent="0.35">
      <c r="A173" t="s">
        <v>255</v>
      </c>
      <c r="B173" t="s">
        <v>304</v>
      </c>
      <c r="C173" t="s">
        <v>17</v>
      </c>
      <c r="D173" t="s">
        <v>43</v>
      </c>
      <c r="E173" s="1">
        <v>0.375</v>
      </c>
      <c r="F173" t="s">
        <v>301</v>
      </c>
      <c r="G173" t="s">
        <v>29</v>
      </c>
      <c r="H173" t="s">
        <v>37</v>
      </c>
    </row>
    <row r="174" spans="1:8" x14ac:dyDescent="0.35">
      <c r="A174" t="s">
        <v>171</v>
      </c>
      <c r="B174" t="s">
        <v>300</v>
      </c>
      <c r="C174" t="s">
        <v>99</v>
      </c>
      <c r="E174" s="2">
        <v>4.1666666666666664E-2</v>
      </c>
      <c r="F174" t="s">
        <v>301</v>
      </c>
      <c r="G174" t="s">
        <v>50</v>
      </c>
      <c r="H174" t="s">
        <v>37</v>
      </c>
    </row>
    <row r="175" spans="1:8" x14ac:dyDescent="0.35">
      <c r="A175" t="s">
        <v>305</v>
      </c>
      <c r="B175" t="s">
        <v>306</v>
      </c>
      <c r="C175" t="s">
        <v>10</v>
      </c>
      <c r="D175" t="s">
        <v>69</v>
      </c>
      <c r="E175" s="1">
        <v>0.10416666666666667</v>
      </c>
      <c r="F175" t="s">
        <v>307</v>
      </c>
      <c r="G175" t="s">
        <v>17</v>
      </c>
      <c r="H175" t="s">
        <v>37</v>
      </c>
    </row>
    <row r="176" spans="1:8" x14ac:dyDescent="0.35">
      <c r="A176" t="s">
        <v>308</v>
      </c>
      <c r="B176" t="s">
        <v>309</v>
      </c>
      <c r="C176" t="s">
        <v>110</v>
      </c>
      <c r="E176" s="2">
        <v>0.95833333333333337</v>
      </c>
      <c r="F176" t="s">
        <v>310</v>
      </c>
      <c r="G176" t="s">
        <v>17</v>
      </c>
      <c r="H176" t="s">
        <v>37</v>
      </c>
    </row>
    <row r="177" spans="1:8" x14ac:dyDescent="0.35">
      <c r="A177" t="s">
        <v>311</v>
      </c>
      <c r="B177" t="s">
        <v>312</v>
      </c>
      <c r="C177" t="s">
        <v>76</v>
      </c>
      <c r="D177" t="s">
        <v>69</v>
      </c>
      <c r="E177" s="2">
        <v>0.66666666666666663</v>
      </c>
      <c r="F177" t="s">
        <v>310</v>
      </c>
      <c r="H177" t="s">
        <v>37</v>
      </c>
    </row>
    <row r="178" spans="1:8" x14ac:dyDescent="0.35">
      <c r="A178" t="s">
        <v>311</v>
      </c>
      <c r="B178" t="s">
        <v>312</v>
      </c>
      <c r="C178" t="s">
        <v>76</v>
      </c>
      <c r="D178" t="s">
        <v>69</v>
      </c>
      <c r="E178" s="2">
        <v>0.66666666666666663</v>
      </c>
      <c r="F178" t="s">
        <v>310</v>
      </c>
      <c r="H178" t="s">
        <v>37</v>
      </c>
    </row>
    <row r="179" spans="1:8" x14ac:dyDescent="0.35">
      <c r="A179" t="s">
        <v>149</v>
      </c>
      <c r="B179" t="s">
        <v>313</v>
      </c>
      <c r="C179" t="s">
        <v>17</v>
      </c>
      <c r="D179" t="s">
        <v>77</v>
      </c>
      <c r="E179" s="2">
        <v>0.14583333333333334</v>
      </c>
      <c r="F179" t="s">
        <v>310</v>
      </c>
      <c r="G179" t="s">
        <v>17</v>
      </c>
      <c r="H179" t="s">
        <v>37</v>
      </c>
    </row>
    <row r="180" spans="1:8" x14ac:dyDescent="0.35">
      <c r="A180" t="s">
        <v>149</v>
      </c>
      <c r="B180" t="s">
        <v>313</v>
      </c>
      <c r="C180" t="s">
        <v>17</v>
      </c>
      <c r="D180" t="s">
        <v>77</v>
      </c>
      <c r="E180" s="2">
        <v>0.14583333333333334</v>
      </c>
      <c r="F180" t="s">
        <v>310</v>
      </c>
      <c r="G180" t="s">
        <v>17</v>
      </c>
      <c r="H180" t="s">
        <v>37</v>
      </c>
    </row>
    <row r="181" spans="1:8" x14ac:dyDescent="0.35">
      <c r="A181" t="s">
        <v>308</v>
      </c>
      <c r="B181" t="s">
        <v>314</v>
      </c>
      <c r="D181" t="s">
        <v>48</v>
      </c>
      <c r="E181" s="1">
        <v>0.22916666666666666</v>
      </c>
      <c r="F181" t="s">
        <v>310</v>
      </c>
      <c r="G181" t="s">
        <v>89</v>
      </c>
      <c r="H181" t="s">
        <v>37</v>
      </c>
    </row>
    <row r="182" spans="1:8" x14ac:dyDescent="0.35">
      <c r="A182" t="s">
        <v>79</v>
      </c>
      <c r="B182" t="s">
        <v>315</v>
      </c>
      <c r="D182" t="s">
        <v>77</v>
      </c>
      <c r="E182" s="2">
        <v>0.20833333333333334</v>
      </c>
      <c r="F182" t="s">
        <v>316</v>
      </c>
      <c r="G182" t="s">
        <v>29</v>
      </c>
      <c r="H182" t="s">
        <v>37</v>
      </c>
    </row>
    <row r="183" spans="1:8" x14ac:dyDescent="0.35">
      <c r="A183" t="s">
        <v>253</v>
      </c>
      <c r="B183" t="s">
        <v>317</v>
      </c>
      <c r="C183" t="s">
        <v>35</v>
      </c>
      <c r="D183" t="s">
        <v>48</v>
      </c>
      <c r="E183" s="2">
        <v>0.85416666666666663</v>
      </c>
      <c r="F183" t="s">
        <v>316</v>
      </c>
      <c r="G183" t="s">
        <v>26</v>
      </c>
      <c r="H183" t="s">
        <v>37</v>
      </c>
    </row>
    <row r="184" spans="1:8" x14ac:dyDescent="0.35">
      <c r="A184" t="s">
        <v>253</v>
      </c>
      <c r="B184" t="s">
        <v>317</v>
      </c>
      <c r="C184" t="s">
        <v>35</v>
      </c>
      <c r="D184" t="s">
        <v>48</v>
      </c>
      <c r="E184" s="2">
        <v>0.85416666666666663</v>
      </c>
      <c r="F184" t="s">
        <v>316</v>
      </c>
      <c r="G184" t="s">
        <v>26</v>
      </c>
      <c r="H184" t="s">
        <v>37</v>
      </c>
    </row>
    <row r="185" spans="1:8" x14ac:dyDescent="0.35">
      <c r="A185" t="s">
        <v>86</v>
      </c>
      <c r="B185" t="s">
        <v>318</v>
      </c>
      <c r="C185" t="s">
        <v>110</v>
      </c>
      <c r="D185" t="s">
        <v>17</v>
      </c>
      <c r="E185" s="1">
        <v>0.52083333333333337</v>
      </c>
      <c r="F185" t="s">
        <v>319</v>
      </c>
      <c r="H185" t="s">
        <v>37</v>
      </c>
    </row>
    <row r="186" spans="1:8" x14ac:dyDescent="0.35">
      <c r="A186" t="s">
        <v>320</v>
      </c>
      <c r="B186" t="s">
        <v>321</v>
      </c>
      <c r="C186" t="s">
        <v>66</v>
      </c>
      <c r="D186" t="s">
        <v>77</v>
      </c>
      <c r="E186" s="1">
        <v>0.33333333333333331</v>
      </c>
      <c r="F186" t="s">
        <v>322</v>
      </c>
      <c r="G186" t="s">
        <v>26</v>
      </c>
      <c r="H186" t="s">
        <v>37</v>
      </c>
    </row>
    <row r="187" spans="1:8" x14ac:dyDescent="0.35">
      <c r="A187" t="s">
        <v>81</v>
      </c>
      <c r="B187" t="s">
        <v>323</v>
      </c>
      <c r="C187" t="s">
        <v>99</v>
      </c>
      <c r="D187" t="s">
        <v>11</v>
      </c>
      <c r="E187" s="1">
        <v>0.60416666666666663</v>
      </c>
      <c r="F187" t="s">
        <v>322</v>
      </c>
      <c r="H187" t="s">
        <v>37</v>
      </c>
    </row>
    <row r="188" spans="1:8" x14ac:dyDescent="0.35">
      <c r="A188" t="s">
        <v>81</v>
      </c>
      <c r="B188" t="s">
        <v>323</v>
      </c>
      <c r="C188" t="s">
        <v>99</v>
      </c>
      <c r="D188" t="s">
        <v>11</v>
      </c>
      <c r="E188" s="1">
        <v>0.60416666666666663</v>
      </c>
      <c r="F188" t="s">
        <v>322</v>
      </c>
      <c r="H188" t="s">
        <v>37</v>
      </c>
    </row>
    <row r="189" spans="1:8" x14ac:dyDescent="0.35">
      <c r="A189" t="s">
        <v>86</v>
      </c>
      <c r="B189" t="s">
        <v>324</v>
      </c>
      <c r="C189" t="s">
        <v>110</v>
      </c>
      <c r="D189" t="s">
        <v>77</v>
      </c>
      <c r="E189" s="2">
        <v>0.9375</v>
      </c>
      <c r="F189" t="s">
        <v>322</v>
      </c>
      <c r="G189" t="s">
        <v>50</v>
      </c>
      <c r="H189" t="s">
        <v>37</v>
      </c>
    </row>
    <row r="190" spans="1:8" x14ac:dyDescent="0.35">
      <c r="A190" t="s">
        <v>212</v>
      </c>
      <c r="B190" t="s">
        <v>325</v>
      </c>
      <c r="C190" t="s">
        <v>35</v>
      </c>
      <c r="E190" s="1">
        <v>0.5625</v>
      </c>
      <c r="F190" t="s">
        <v>322</v>
      </c>
      <c r="G190" t="s">
        <v>26</v>
      </c>
      <c r="H190" t="s">
        <v>37</v>
      </c>
    </row>
    <row r="191" spans="1:8" x14ac:dyDescent="0.35">
      <c r="A191" t="s">
        <v>320</v>
      </c>
      <c r="B191" t="s">
        <v>321</v>
      </c>
      <c r="C191" t="s">
        <v>66</v>
      </c>
      <c r="D191" t="s">
        <v>77</v>
      </c>
      <c r="E191" s="1">
        <v>0.33333333333333331</v>
      </c>
      <c r="F191" t="s">
        <v>322</v>
      </c>
      <c r="G191" t="s">
        <v>26</v>
      </c>
      <c r="H191" t="s">
        <v>37</v>
      </c>
    </row>
    <row r="192" spans="1:8" x14ac:dyDescent="0.35">
      <c r="A192" t="s">
        <v>90</v>
      </c>
      <c r="B192" t="s">
        <v>326</v>
      </c>
      <c r="C192" t="s">
        <v>66</v>
      </c>
      <c r="D192" t="s">
        <v>69</v>
      </c>
      <c r="E192" s="1">
        <v>0.70833333333333337</v>
      </c>
      <c r="F192" t="s">
        <v>327</v>
      </c>
      <c r="G192" t="s">
        <v>13</v>
      </c>
      <c r="H192" t="s">
        <v>37</v>
      </c>
    </row>
    <row r="193" spans="1:8" x14ac:dyDescent="0.35">
      <c r="A193" t="s">
        <v>328</v>
      </c>
      <c r="B193" t="s">
        <v>329</v>
      </c>
      <c r="C193" t="s">
        <v>76</v>
      </c>
      <c r="D193" t="s">
        <v>48</v>
      </c>
      <c r="E193" s="2">
        <v>0.91666666666666663</v>
      </c>
      <c r="F193" t="s">
        <v>330</v>
      </c>
      <c r="G193" t="s">
        <v>17</v>
      </c>
      <c r="H193" t="s">
        <v>37</v>
      </c>
    </row>
    <row r="194" spans="1:8" x14ac:dyDescent="0.35">
      <c r="A194" t="s">
        <v>115</v>
      </c>
      <c r="B194" t="s">
        <v>331</v>
      </c>
      <c r="C194" t="s">
        <v>76</v>
      </c>
      <c r="D194" t="s">
        <v>69</v>
      </c>
      <c r="E194" s="2">
        <v>0.5625</v>
      </c>
      <c r="F194" t="s">
        <v>330</v>
      </c>
      <c r="G194" t="s">
        <v>26</v>
      </c>
      <c r="H194" t="s">
        <v>37</v>
      </c>
    </row>
    <row r="195" spans="1:8" x14ac:dyDescent="0.35">
      <c r="A195" t="s">
        <v>332</v>
      </c>
      <c r="B195" t="s">
        <v>333</v>
      </c>
      <c r="C195" t="s">
        <v>76</v>
      </c>
      <c r="D195" t="s">
        <v>69</v>
      </c>
      <c r="E195" s="1">
        <v>0.6875</v>
      </c>
      <c r="F195" t="s">
        <v>330</v>
      </c>
      <c r="G195" t="s">
        <v>17</v>
      </c>
      <c r="H195" t="s">
        <v>37</v>
      </c>
    </row>
    <row r="196" spans="1:8" x14ac:dyDescent="0.35">
      <c r="A196" t="s">
        <v>15</v>
      </c>
      <c r="B196" t="s">
        <v>334</v>
      </c>
      <c r="E196" s="2">
        <v>0.89583333333333337</v>
      </c>
      <c r="F196" t="s">
        <v>335</v>
      </c>
      <c r="G196" t="s">
        <v>29</v>
      </c>
      <c r="H196" t="s">
        <v>37</v>
      </c>
    </row>
    <row r="197" spans="1:8" x14ac:dyDescent="0.35">
      <c r="A197" t="s">
        <v>212</v>
      </c>
      <c r="B197" t="s">
        <v>336</v>
      </c>
      <c r="C197" t="s">
        <v>25</v>
      </c>
      <c r="D197" t="s">
        <v>11</v>
      </c>
      <c r="E197" s="1">
        <v>0.29166666666666669</v>
      </c>
      <c r="F197" t="s">
        <v>337</v>
      </c>
      <c r="G197" t="s">
        <v>50</v>
      </c>
      <c r="H197" t="s">
        <v>37</v>
      </c>
    </row>
    <row r="198" spans="1:8" x14ac:dyDescent="0.35">
      <c r="A198" t="s">
        <v>115</v>
      </c>
      <c r="B198" t="s">
        <v>338</v>
      </c>
      <c r="C198" t="s">
        <v>66</v>
      </c>
      <c r="D198" t="s">
        <v>48</v>
      </c>
      <c r="E198" s="1">
        <v>0.29166666666666669</v>
      </c>
      <c r="F198" t="s">
        <v>337</v>
      </c>
      <c r="G198" t="s">
        <v>17</v>
      </c>
      <c r="H198" t="s">
        <v>37</v>
      </c>
    </row>
    <row r="199" spans="1:8" x14ac:dyDescent="0.35">
      <c r="A199" t="s">
        <v>267</v>
      </c>
      <c r="B199" t="s">
        <v>339</v>
      </c>
      <c r="C199" t="s">
        <v>76</v>
      </c>
      <c r="D199" t="s">
        <v>77</v>
      </c>
      <c r="E199" s="2">
        <v>0.91666666666666663</v>
      </c>
      <c r="F199" t="s">
        <v>337</v>
      </c>
      <c r="H199" t="s">
        <v>37</v>
      </c>
    </row>
    <row r="200" spans="1:8" x14ac:dyDescent="0.35">
      <c r="A200" t="s">
        <v>263</v>
      </c>
      <c r="B200" t="s">
        <v>340</v>
      </c>
      <c r="C200" t="s">
        <v>25</v>
      </c>
      <c r="D200" t="s">
        <v>17</v>
      </c>
      <c r="E200" s="2">
        <v>0.9375</v>
      </c>
      <c r="F200" t="s">
        <v>341</v>
      </c>
      <c r="G200" t="s">
        <v>17</v>
      </c>
      <c r="H200" t="s">
        <v>37</v>
      </c>
    </row>
    <row r="201" spans="1:8" x14ac:dyDescent="0.35">
      <c r="A201" t="s">
        <v>145</v>
      </c>
      <c r="B201" t="s">
        <v>342</v>
      </c>
      <c r="C201" t="s">
        <v>32</v>
      </c>
      <c r="D201" t="s">
        <v>17</v>
      </c>
      <c r="E201" s="2">
        <v>0.8125</v>
      </c>
      <c r="F201" t="s">
        <v>343</v>
      </c>
      <c r="G201" t="s">
        <v>26</v>
      </c>
      <c r="H201" t="s">
        <v>37</v>
      </c>
    </row>
    <row r="202" spans="1:8" x14ac:dyDescent="0.35">
      <c r="A202" t="s">
        <v>344</v>
      </c>
      <c r="B202" t="s">
        <v>345</v>
      </c>
      <c r="C202" t="s">
        <v>32</v>
      </c>
      <c r="D202" t="s">
        <v>17</v>
      </c>
      <c r="E202" s="1">
        <v>0.33333333333333331</v>
      </c>
      <c r="F202" t="s">
        <v>343</v>
      </c>
      <c r="G202" t="s">
        <v>17</v>
      </c>
      <c r="H202" t="s">
        <v>37</v>
      </c>
    </row>
    <row r="203" spans="1:8" x14ac:dyDescent="0.35">
      <c r="A203" t="s">
        <v>145</v>
      </c>
      <c r="B203" t="s">
        <v>342</v>
      </c>
      <c r="C203" t="s">
        <v>32</v>
      </c>
      <c r="D203" t="s">
        <v>17</v>
      </c>
      <c r="E203" s="2">
        <v>0.8125</v>
      </c>
      <c r="F203" t="s">
        <v>343</v>
      </c>
      <c r="G203" t="s">
        <v>26</v>
      </c>
      <c r="H203" t="s">
        <v>37</v>
      </c>
    </row>
    <row r="204" spans="1:8" x14ac:dyDescent="0.35">
      <c r="A204" t="s">
        <v>308</v>
      </c>
      <c r="B204" t="s">
        <v>346</v>
      </c>
      <c r="C204" t="s">
        <v>32</v>
      </c>
      <c r="E204" s="2">
        <v>0.47916666666666669</v>
      </c>
      <c r="F204" t="s">
        <v>343</v>
      </c>
      <c r="G204" t="s">
        <v>29</v>
      </c>
      <c r="H204" t="s">
        <v>37</v>
      </c>
    </row>
    <row r="205" spans="1:8" x14ac:dyDescent="0.35">
      <c r="A205" t="s">
        <v>90</v>
      </c>
      <c r="B205" t="s">
        <v>347</v>
      </c>
      <c r="C205" t="s">
        <v>66</v>
      </c>
      <c r="D205" t="s">
        <v>11</v>
      </c>
      <c r="E205" s="1">
        <v>0.125</v>
      </c>
      <c r="F205" t="s">
        <v>343</v>
      </c>
      <c r="G205" t="s">
        <v>50</v>
      </c>
      <c r="H205" t="s">
        <v>37</v>
      </c>
    </row>
    <row r="206" spans="1:8" x14ac:dyDescent="0.35">
      <c r="A206" t="s">
        <v>64</v>
      </c>
      <c r="B206" t="s">
        <v>348</v>
      </c>
      <c r="C206" t="s">
        <v>10</v>
      </c>
      <c r="D206" t="s">
        <v>48</v>
      </c>
      <c r="E206" s="1">
        <v>8.3333333333333329E-2</v>
      </c>
      <c r="F206" t="s">
        <v>343</v>
      </c>
      <c r="G206" t="s">
        <v>13</v>
      </c>
      <c r="H206" t="s">
        <v>37</v>
      </c>
    </row>
    <row r="207" spans="1:8" x14ac:dyDescent="0.35">
      <c r="A207" t="s">
        <v>90</v>
      </c>
      <c r="B207" t="s">
        <v>347</v>
      </c>
      <c r="C207" t="s">
        <v>66</v>
      </c>
      <c r="D207" t="s">
        <v>11</v>
      </c>
      <c r="E207" s="1">
        <v>0.125</v>
      </c>
      <c r="F207" t="s">
        <v>343</v>
      </c>
      <c r="G207" t="s">
        <v>50</v>
      </c>
      <c r="H207" t="s">
        <v>37</v>
      </c>
    </row>
    <row r="208" spans="1:8" x14ac:dyDescent="0.35">
      <c r="A208" t="s">
        <v>8</v>
      </c>
      <c r="B208" t="s">
        <v>349</v>
      </c>
      <c r="C208" t="s">
        <v>17</v>
      </c>
      <c r="D208" t="s">
        <v>77</v>
      </c>
      <c r="E208" s="1">
        <v>0.66666666666666663</v>
      </c>
      <c r="F208" t="s">
        <v>350</v>
      </c>
      <c r="G208" t="s">
        <v>26</v>
      </c>
      <c r="H208" t="s">
        <v>37</v>
      </c>
    </row>
    <row r="209" spans="1:8" x14ac:dyDescent="0.35">
      <c r="A209" t="s">
        <v>253</v>
      </c>
      <c r="B209" t="s">
        <v>351</v>
      </c>
      <c r="C209" t="s">
        <v>10</v>
      </c>
      <c r="D209" t="s">
        <v>69</v>
      </c>
      <c r="E209" s="2">
        <v>0.64583333333333337</v>
      </c>
      <c r="F209" t="s">
        <v>352</v>
      </c>
      <c r="G209" t="s">
        <v>13</v>
      </c>
      <c r="H209" t="s">
        <v>37</v>
      </c>
    </row>
    <row r="210" spans="1:8" x14ac:dyDescent="0.35">
      <c r="A210" t="s">
        <v>175</v>
      </c>
      <c r="B210" t="s">
        <v>353</v>
      </c>
      <c r="C210" t="s">
        <v>110</v>
      </c>
      <c r="D210" t="s">
        <v>17</v>
      </c>
      <c r="E210" s="2">
        <v>0.10416666666666667</v>
      </c>
      <c r="F210" t="s">
        <v>352</v>
      </c>
      <c r="G210" t="s">
        <v>50</v>
      </c>
      <c r="H210" t="s">
        <v>37</v>
      </c>
    </row>
    <row r="211" spans="1:8" x14ac:dyDescent="0.35">
      <c r="A211" t="s">
        <v>117</v>
      </c>
      <c r="B211" t="s">
        <v>354</v>
      </c>
      <c r="C211" t="s">
        <v>53</v>
      </c>
      <c r="D211" t="s">
        <v>48</v>
      </c>
      <c r="E211" s="2">
        <v>0.64583333333333337</v>
      </c>
      <c r="F211" t="s">
        <v>352</v>
      </c>
      <c r="G211" t="s">
        <v>17</v>
      </c>
      <c r="H211" t="s">
        <v>37</v>
      </c>
    </row>
    <row r="212" spans="1:8" x14ac:dyDescent="0.35">
      <c r="A212" t="s">
        <v>253</v>
      </c>
      <c r="B212" t="s">
        <v>351</v>
      </c>
      <c r="C212" t="s">
        <v>10</v>
      </c>
      <c r="D212" t="s">
        <v>69</v>
      </c>
      <c r="E212" s="2">
        <v>0.64583333333333337</v>
      </c>
      <c r="F212" t="s">
        <v>352</v>
      </c>
      <c r="G212" t="s">
        <v>13</v>
      </c>
      <c r="H212" t="s">
        <v>37</v>
      </c>
    </row>
    <row r="213" spans="1:8" x14ac:dyDescent="0.35">
      <c r="A213" t="s">
        <v>117</v>
      </c>
      <c r="B213" t="s">
        <v>354</v>
      </c>
      <c r="C213" t="s">
        <v>53</v>
      </c>
      <c r="D213" t="s">
        <v>48</v>
      </c>
      <c r="E213" s="2">
        <v>0.64583333333333337</v>
      </c>
      <c r="F213" t="s">
        <v>352</v>
      </c>
      <c r="G213" t="s">
        <v>17</v>
      </c>
      <c r="H213" t="s">
        <v>37</v>
      </c>
    </row>
    <row r="214" spans="1:8" x14ac:dyDescent="0.35">
      <c r="A214" t="s">
        <v>175</v>
      </c>
      <c r="B214" t="s">
        <v>353</v>
      </c>
      <c r="C214" t="s">
        <v>110</v>
      </c>
      <c r="D214" t="s">
        <v>17</v>
      </c>
      <c r="E214" s="2">
        <v>0.10416666666666667</v>
      </c>
      <c r="F214" t="s">
        <v>352</v>
      </c>
      <c r="G214" t="s">
        <v>50</v>
      </c>
      <c r="H214" t="s">
        <v>37</v>
      </c>
    </row>
    <row r="215" spans="1:8" x14ac:dyDescent="0.35">
      <c r="A215" t="s">
        <v>237</v>
      </c>
      <c r="B215" t="s">
        <v>355</v>
      </c>
      <c r="D215" t="s">
        <v>11</v>
      </c>
      <c r="E215" s="2">
        <v>0</v>
      </c>
      <c r="F215" t="s">
        <v>356</v>
      </c>
      <c r="G215" t="s">
        <v>26</v>
      </c>
      <c r="H215" t="s">
        <v>37</v>
      </c>
    </row>
    <row r="216" spans="1:8" x14ac:dyDescent="0.35">
      <c r="A216" t="s">
        <v>320</v>
      </c>
      <c r="B216" t="s">
        <v>357</v>
      </c>
      <c r="C216" t="s">
        <v>10</v>
      </c>
      <c r="D216" t="s">
        <v>69</v>
      </c>
      <c r="E216" s="2">
        <v>0.89583333333333337</v>
      </c>
      <c r="F216" t="s">
        <v>358</v>
      </c>
      <c r="G216" t="s">
        <v>29</v>
      </c>
      <c r="H216" t="s">
        <v>37</v>
      </c>
    </row>
    <row r="217" spans="1:8" x14ac:dyDescent="0.35">
      <c r="A217" t="s">
        <v>344</v>
      </c>
      <c r="B217" t="s">
        <v>359</v>
      </c>
      <c r="C217" t="s">
        <v>99</v>
      </c>
      <c r="D217" t="s">
        <v>17</v>
      </c>
      <c r="E217" s="1">
        <v>0.125</v>
      </c>
      <c r="F217" t="s">
        <v>360</v>
      </c>
      <c r="G217" t="s">
        <v>29</v>
      </c>
      <c r="H217" t="s">
        <v>37</v>
      </c>
    </row>
    <row r="218" spans="1:8" x14ac:dyDescent="0.35">
      <c r="A218" t="s">
        <v>133</v>
      </c>
      <c r="B218" t="s">
        <v>361</v>
      </c>
      <c r="C218" t="s">
        <v>76</v>
      </c>
      <c r="D218" t="s">
        <v>43</v>
      </c>
      <c r="E218" s="1">
        <v>0.66666666666666663</v>
      </c>
      <c r="F218" t="s">
        <v>360</v>
      </c>
      <c r="G218" t="s">
        <v>50</v>
      </c>
      <c r="H218" t="s">
        <v>37</v>
      </c>
    </row>
    <row r="219" spans="1:8" x14ac:dyDescent="0.35">
      <c r="A219" t="s">
        <v>33</v>
      </c>
      <c r="B219" t="s">
        <v>362</v>
      </c>
      <c r="C219" t="s">
        <v>76</v>
      </c>
      <c r="D219" t="s">
        <v>77</v>
      </c>
      <c r="E219" s="2">
        <v>0.29166666666666669</v>
      </c>
      <c r="F219" t="s">
        <v>360</v>
      </c>
      <c r="G219" t="s">
        <v>26</v>
      </c>
      <c r="H219" t="s">
        <v>37</v>
      </c>
    </row>
    <row r="220" spans="1:8" x14ac:dyDescent="0.35">
      <c r="A220" t="s">
        <v>255</v>
      </c>
      <c r="B220" t="s">
        <v>363</v>
      </c>
      <c r="C220" t="s">
        <v>99</v>
      </c>
      <c r="D220" t="s">
        <v>11</v>
      </c>
      <c r="E220" s="1">
        <v>0.66666666666666663</v>
      </c>
      <c r="F220" t="s">
        <v>360</v>
      </c>
      <c r="G220" t="s">
        <v>29</v>
      </c>
      <c r="H220" t="s">
        <v>37</v>
      </c>
    </row>
    <row r="221" spans="1:8" x14ac:dyDescent="0.35">
      <c r="A221" t="s">
        <v>255</v>
      </c>
      <c r="B221" t="s">
        <v>363</v>
      </c>
      <c r="C221" t="s">
        <v>99</v>
      </c>
      <c r="D221" t="s">
        <v>11</v>
      </c>
      <c r="E221" s="1">
        <v>0.66666666666666663</v>
      </c>
      <c r="F221" t="s">
        <v>360</v>
      </c>
      <c r="G221" t="s">
        <v>29</v>
      </c>
      <c r="H221" t="s">
        <v>37</v>
      </c>
    </row>
    <row r="222" spans="1:8" x14ac:dyDescent="0.35">
      <c r="A222" t="s">
        <v>133</v>
      </c>
      <c r="B222" t="s">
        <v>361</v>
      </c>
      <c r="C222" t="s">
        <v>76</v>
      </c>
      <c r="D222" t="s">
        <v>43</v>
      </c>
      <c r="E222" s="1">
        <v>0.66666666666666663</v>
      </c>
      <c r="F222" t="s">
        <v>360</v>
      </c>
      <c r="G222" t="s">
        <v>50</v>
      </c>
      <c r="H222" t="s">
        <v>37</v>
      </c>
    </row>
    <row r="223" spans="1:8" x14ac:dyDescent="0.35">
      <c r="A223" t="s">
        <v>364</v>
      </c>
      <c r="B223" t="s">
        <v>365</v>
      </c>
      <c r="E223" s="2">
        <v>0.25</v>
      </c>
      <c r="F223" t="s">
        <v>360</v>
      </c>
      <c r="G223" t="s">
        <v>13</v>
      </c>
      <c r="H223" t="s">
        <v>37</v>
      </c>
    </row>
    <row r="224" spans="1:8" x14ac:dyDescent="0.35">
      <c r="A224" t="s">
        <v>366</v>
      </c>
      <c r="B224" t="s">
        <v>367</v>
      </c>
      <c r="C224" t="s">
        <v>66</v>
      </c>
      <c r="D224" t="s">
        <v>43</v>
      </c>
      <c r="E224" s="2">
        <v>0.35416666666666669</v>
      </c>
      <c r="F224" t="s">
        <v>368</v>
      </c>
      <c r="G224" t="s">
        <v>17</v>
      </c>
      <c r="H224" t="s">
        <v>37</v>
      </c>
    </row>
    <row r="225" spans="1:8" x14ac:dyDescent="0.35">
      <c r="A225" t="s">
        <v>366</v>
      </c>
      <c r="B225" t="s">
        <v>367</v>
      </c>
      <c r="C225" t="s">
        <v>66</v>
      </c>
      <c r="D225" t="s">
        <v>43</v>
      </c>
      <c r="E225" s="2">
        <v>0.35416666666666669</v>
      </c>
      <c r="F225" t="s">
        <v>368</v>
      </c>
      <c r="G225" t="s">
        <v>17</v>
      </c>
      <c r="H225" t="s">
        <v>37</v>
      </c>
    </row>
    <row r="226" spans="1:8" x14ac:dyDescent="0.35">
      <c r="A226" t="s">
        <v>97</v>
      </c>
      <c r="B226" t="s">
        <v>369</v>
      </c>
      <c r="C226" t="s">
        <v>10</v>
      </c>
      <c r="D226" t="s">
        <v>69</v>
      </c>
      <c r="E226" s="2">
        <v>0.72916666666666663</v>
      </c>
      <c r="F226" t="s">
        <v>370</v>
      </c>
      <c r="G226" t="s">
        <v>17</v>
      </c>
      <c r="H226" t="s">
        <v>37</v>
      </c>
    </row>
    <row r="227" spans="1:8" x14ac:dyDescent="0.35">
      <c r="A227" t="s">
        <v>253</v>
      </c>
      <c r="B227" t="s">
        <v>371</v>
      </c>
      <c r="C227" t="s">
        <v>110</v>
      </c>
      <c r="E227" s="1">
        <v>0.125</v>
      </c>
      <c r="F227" t="s">
        <v>372</v>
      </c>
      <c r="G227" t="s">
        <v>89</v>
      </c>
      <c r="H227" t="s">
        <v>37</v>
      </c>
    </row>
    <row r="228" spans="1:8" x14ac:dyDescent="0.35">
      <c r="A228" t="s">
        <v>15</v>
      </c>
      <c r="B228" t="s">
        <v>373</v>
      </c>
      <c r="C228" t="s">
        <v>94</v>
      </c>
      <c r="D228" t="s">
        <v>43</v>
      </c>
      <c r="E228" s="1">
        <v>0.22916666666666666</v>
      </c>
      <c r="F228" t="s">
        <v>372</v>
      </c>
      <c r="H228" t="s">
        <v>37</v>
      </c>
    </row>
    <row r="229" spans="1:8" x14ac:dyDescent="0.35">
      <c r="A229" t="s">
        <v>253</v>
      </c>
      <c r="B229" t="s">
        <v>371</v>
      </c>
      <c r="C229" t="s">
        <v>110</v>
      </c>
      <c r="E229" s="1">
        <v>0.125</v>
      </c>
      <c r="F229" t="s">
        <v>372</v>
      </c>
      <c r="G229" t="s">
        <v>89</v>
      </c>
      <c r="H229" t="s">
        <v>37</v>
      </c>
    </row>
    <row r="230" spans="1:8" x14ac:dyDescent="0.35">
      <c r="A230" t="s">
        <v>15</v>
      </c>
      <c r="B230" t="s">
        <v>373</v>
      </c>
      <c r="C230" t="s">
        <v>94</v>
      </c>
      <c r="D230" t="s">
        <v>43</v>
      </c>
      <c r="E230" s="1">
        <v>0.22916666666666666</v>
      </c>
      <c r="F230" t="s">
        <v>372</v>
      </c>
      <c r="H230" t="s">
        <v>37</v>
      </c>
    </row>
    <row r="231" spans="1:8" x14ac:dyDescent="0.35">
      <c r="A231" t="s">
        <v>181</v>
      </c>
      <c r="B231" t="s">
        <v>374</v>
      </c>
      <c r="C231" t="s">
        <v>32</v>
      </c>
      <c r="D231" t="s">
        <v>43</v>
      </c>
      <c r="E231" s="2">
        <v>0.125</v>
      </c>
      <c r="F231" t="s">
        <v>372</v>
      </c>
      <c r="G231" t="s">
        <v>13</v>
      </c>
      <c r="H231" t="s">
        <v>37</v>
      </c>
    </row>
    <row r="232" spans="1:8" x14ac:dyDescent="0.35">
      <c r="A232" t="s">
        <v>188</v>
      </c>
      <c r="B232" t="s">
        <v>375</v>
      </c>
      <c r="C232" t="s">
        <v>35</v>
      </c>
      <c r="E232" s="1">
        <v>0.64583333333333337</v>
      </c>
      <c r="F232" t="s">
        <v>376</v>
      </c>
      <c r="G232" t="s">
        <v>89</v>
      </c>
      <c r="H232" t="s">
        <v>37</v>
      </c>
    </row>
    <row r="233" spans="1:8" x14ac:dyDescent="0.35">
      <c r="A233" t="s">
        <v>248</v>
      </c>
      <c r="B233" t="s">
        <v>377</v>
      </c>
      <c r="C233" t="s">
        <v>66</v>
      </c>
      <c r="D233" t="s">
        <v>77</v>
      </c>
      <c r="E233" s="2">
        <v>0.95833333333333337</v>
      </c>
      <c r="F233" t="s">
        <v>378</v>
      </c>
      <c r="G233" t="s">
        <v>29</v>
      </c>
      <c r="H233" t="s">
        <v>37</v>
      </c>
    </row>
    <row r="234" spans="1:8" x14ac:dyDescent="0.35">
      <c r="A234" t="s">
        <v>379</v>
      </c>
      <c r="B234" t="s">
        <v>380</v>
      </c>
      <c r="C234" t="s">
        <v>66</v>
      </c>
      <c r="D234" t="s">
        <v>69</v>
      </c>
      <c r="E234" s="2">
        <v>0.39583333333333331</v>
      </c>
      <c r="F234" t="s">
        <v>378</v>
      </c>
      <c r="G234" t="s">
        <v>89</v>
      </c>
      <c r="H234" t="s">
        <v>37</v>
      </c>
    </row>
    <row r="235" spans="1:8" x14ac:dyDescent="0.35">
      <c r="A235" t="s">
        <v>57</v>
      </c>
      <c r="B235" t="s">
        <v>381</v>
      </c>
      <c r="C235" t="s">
        <v>110</v>
      </c>
      <c r="D235" t="s">
        <v>48</v>
      </c>
      <c r="E235" s="1">
        <v>0.72916666666666663</v>
      </c>
      <c r="F235" t="s">
        <v>378</v>
      </c>
      <c r="G235" t="s">
        <v>89</v>
      </c>
      <c r="H235" t="s">
        <v>37</v>
      </c>
    </row>
    <row r="236" spans="1:8" x14ac:dyDescent="0.35">
      <c r="A236" t="s">
        <v>305</v>
      </c>
      <c r="B236" t="s">
        <v>382</v>
      </c>
      <c r="C236" t="s">
        <v>76</v>
      </c>
      <c r="D236" t="s">
        <v>43</v>
      </c>
      <c r="E236" s="2">
        <v>0.70833333333333337</v>
      </c>
      <c r="F236" t="s">
        <v>378</v>
      </c>
      <c r="H236" t="s">
        <v>37</v>
      </c>
    </row>
    <row r="237" spans="1:8" x14ac:dyDescent="0.35">
      <c r="A237" t="s">
        <v>86</v>
      </c>
      <c r="B237" t="s">
        <v>383</v>
      </c>
      <c r="C237" t="s">
        <v>10</v>
      </c>
      <c r="D237" t="s">
        <v>17</v>
      </c>
      <c r="E237" s="2">
        <v>0.29166666666666669</v>
      </c>
      <c r="F237" t="s">
        <v>378</v>
      </c>
      <c r="G237" t="s">
        <v>89</v>
      </c>
      <c r="H237" t="s">
        <v>37</v>
      </c>
    </row>
    <row r="238" spans="1:8" x14ac:dyDescent="0.35">
      <c r="A238" t="s">
        <v>57</v>
      </c>
      <c r="B238" t="s">
        <v>381</v>
      </c>
      <c r="C238" t="s">
        <v>110</v>
      </c>
      <c r="D238" t="s">
        <v>48</v>
      </c>
      <c r="E238" s="1">
        <v>0.72916666666666663</v>
      </c>
      <c r="F238" t="s">
        <v>378</v>
      </c>
      <c r="G238" t="s">
        <v>89</v>
      </c>
      <c r="H238" t="s">
        <v>37</v>
      </c>
    </row>
    <row r="239" spans="1:8" x14ac:dyDescent="0.35">
      <c r="A239" t="s">
        <v>248</v>
      </c>
      <c r="B239" t="s">
        <v>377</v>
      </c>
      <c r="C239" t="s">
        <v>66</v>
      </c>
      <c r="D239" t="s">
        <v>77</v>
      </c>
      <c r="E239" s="2">
        <v>0.95833333333333337</v>
      </c>
      <c r="F239" t="s">
        <v>378</v>
      </c>
      <c r="G239" t="s">
        <v>29</v>
      </c>
      <c r="H239" t="s">
        <v>37</v>
      </c>
    </row>
    <row r="240" spans="1:8" x14ac:dyDescent="0.35">
      <c r="A240" t="s">
        <v>384</v>
      </c>
      <c r="B240" t="s">
        <v>385</v>
      </c>
      <c r="C240" t="s">
        <v>94</v>
      </c>
      <c r="D240" t="s">
        <v>48</v>
      </c>
      <c r="E240" s="2">
        <v>0.77083333333333337</v>
      </c>
      <c r="F240" t="s">
        <v>386</v>
      </c>
      <c r="G240" t="s">
        <v>26</v>
      </c>
      <c r="H240" t="s">
        <v>37</v>
      </c>
    </row>
    <row r="241" spans="1:8" x14ac:dyDescent="0.35">
      <c r="A241" t="s">
        <v>387</v>
      </c>
      <c r="B241" t="s">
        <v>388</v>
      </c>
      <c r="D241" t="s">
        <v>69</v>
      </c>
      <c r="E241" s="2">
        <v>0.52083333333333337</v>
      </c>
      <c r="F241" t="s">
        <v>386</v>
      </c>
      <c r="G241" t="s">
        <v>50</v>
      </c>
      <c r="H241" t="s">
        <v>37</v>
      </c>
    </row>
    <row r="242" spans="1:8" x14ac:dyDescent="0.35">
      <c r="A242" t="s">
        <v>305</v>
      </c>
      <c r="B242" t="s">
        <v>389</v>
      </c>
      <c r="D242" t="s">
        <v>69</v>
      </c>
      <c r="E242" s="2">
        <v>0.375</v>
      </c>
      <c r="F242" t="s">
        <v>390</v>
      </c>
      <c r="G242" t="s">
        <v>89</v>
      </c>
      <c r="H242" t="s">
        <v>37</v>
      </c>
    </row>
    <row r="243" spans="1:8" x14ac:dyDescent="0.35">
      <c r="A243" t="s">
        <v>391</v>
      </c>
      <c r="B243" t="s">
        <v>392</v>
      </c>
      <c r="C243" t="s">
        <v>99</v>
      </c>
      <c r="D243" t="s">
        <v>69</v>
      </c>
      <c r="E243" s="2">
        <v>0.9375</v>
      </c>
      <c r="F243" t="s">
        <v>390</v>
      </c>
      <c r="G243" t="s">
        <v>89</v>
      </c>
      <c r="H243" t="s">
        <v>37</v>
      </c>
    </row>
    <row r="244" spans="1:8" x14ac:dyDescent="0.35">
      <c r="A244" t="s">
        <v>162</v>
      </c>
      <c r="B244" t="s">
        <v>393</v>
      </c>
      <c r="D244" t="s">
        <v>48</v>
      </c>
      <c r="E244" s="1">
        <v>0.60416666666666663</v>
      </c>
      <c r="F244" t="s">
        <v>390</v>
      </c>
      <c r="H244" t="s">
        <v>37</v>
      </c>
    </row>
    <row r="245" spans="1:8" x14ac:dyDescent="0.35">
      <c r="A245" t="s">
        <v>394</v>
      </c>
      <c r="B245" t="s">
        <v>395</v>
      </c>
      <c r="C245" t="s">
        <v>32</v>
      </c>
      <c r="D245" t="s">
        <v>11</v>
      </c>
      <c r="E245" s="2">
        <v>0.5625</v>
      </c>
      <c r="F245" t="s">
        <v>390</v>
      </c>
      <c r="G245" t="s">
        <v>89</v>
      </c>
      <c r="H245" t="s">
        <v>37</v>
      </c>
    </row>
    <row r="246" spans="1:8" x14ac:dyDescent="0.35">
      <c r="A246" t="s">
        <v>8</v>
      </c>
      <c r="B246" t="s">
        <v>396</v>
      </c>
      <c r="C246" t="s">
        <v>10</v>
      </c>
      <c r="D246" t="s">
        <v>48</v>
      </c>
      <c r="E246" s="1">
        <v>0.54166666666666663</v>
      </c>
      <c r="F246" t="s">
        <v>390</v>
      </c>
      <c r="G246" t="s">
        <v>29</v>
      </c>
      <c r="H246" t="s">
        <v>37</v>
      </c>
    </row>
    <row r="247" spans="1:8" x14ac:dyDescent="0.35">
      <c r="A247" t="s">
        <v>328</v>
      </c>
      <c r="B247" t="s">
        <v>397</v>
      </c>
      <c r="D247" t="s">
        <v>69</v>
      </c>
      <c r="E247" s="2">
        <v>0.85416666666666663</v>
      </c>
      <c r="F247" t="s">
        <v>398</v>
      </c>
      <c r="G247" t="s">
        <v>17</v>
      </c>
      <c r="H247" t="s">
        <v>37</v>
      </c>
    </row>
    <row r="248" spans="1:8" x14ac:dyDescent="0.35">
      <c r="A248" t="s">
        <v>328</v>
      </c>
      <c r="B248" t="s">
        <v>397</v>
      </c>
      <c r="D248" t="s">
        <v>69</v>
      </c>
      <c r="E248" s="2">
        <v>0.85416666666666663</v>
      </c>
      <c r="F248" t="s">
        <v>398</v>
      </c>
      <c r="G248" t="s">
        <v>17</v>
      </c>
      <c r="H248" t="s">
        <v>37</v>
      </c>
    </row>
    <row r="249" spans="1:8" x14ac:dyDescent="0.35">
      <c r="A249" t="s">
        <v>71</v>
      </c>
      <c r="B249" t="s">
        <v>399</v>
      </c>
      <c r="C249" t="s">
        <v>99</v>
      </c>
      <c r="D249" t="s">
        <v>48</v>
      </c>
      <c r="E249" s="2">
        <v>0.85416666666666663</v>
      </c>
      <c r="F249" t="s">
        <v>398</v>
      </c>
      <c r="G249" t="s">
        <v>17</v>
      </c>
      <c r="H249" t="s">
        <v>37</v>
      </c>
    </row>
    <row r="250" spans="1:8" x14ac:dyDescent="0.35">
      <c r="A250" t="s">
        <v>209</v>
      </c>
      <c r="B250" t="s">
        <v>400</v>
      </c>
      <c r="C250" t="s">
        <v>110</v>
      </c>
      <c r="D250" t="s">
        <v>48</v>
      </c>
      <c r="E250" s="1">
        <v>0.52083333333333337</v>
      </c>
      <c r="F250" t="s">
        <v>401</v>
      </c>
      <c r="G250" t="s">
        <v>13</v>
      </c>
      <c r="H250" t="s">
        <v>37</v>
      </c>
    </row>
    <row r="251" spans="1:8" x14ac:dyDescent="0.35">
      <c r="A251" t="s">
        <v>209</v>
      </c>
      <c r="B251" t="s">
        <v>400</v>
      </c>
      <c r="C251" t="s">
        <v>110</v>
      </c>
      <c r="D251" t="s">
        <v>48</v>
      </c>
      <c r="E251" s="1">
        <v>0.52083333333333337</v>
      </c>
      <c r="F251" t="s">
        <v>401</v>
      </c>
      <c r="G251" t="s">
        <v>13</v>
      </c>
      <c r="H251" t="s">
        <v>37</v>
      </c>
    </row>
    <row r="252" spans="1:8" x14ac:dyDescent="0.35">
      <c r="A252" t="s">
        <v>125</v>
      </c>
      <c r="B252" t="s">
        <v>402</v>
      </c>
      <c r="C252" t="s">
        <v>17</v>
      </c>
      <c r="E252" s="1">
        <v>0.83333333333333337</v>
      </c>
      <c r="F252" t="s">
        <v>403</v>
      </c>
      <c r="G252" t="s">
        <v>26</v>
      </c>
      <c r="H252" t="s">
        <v>37</v>
      </c>
    </row>
    <row r="253" spans="1:8" x14ac:dyDescent="0.35">
      <c r="A253" t="s">
        <v>119</v>
      </c>
      <c r="B253" t="s">
        <v>404</v>
      </c>
      <c r="C253" t="s">
        <v>53</v>
      </c>
      <c r="D253" t="s">
        <v>69</v>
      </c>
      <c r="E253" s="1">
        <v>0.95833333333333337</v>
      </c>
      <c r="F253" t="s">
        <v>403</v>
      </c>
      <c r="G253" t="s">
        <v>26</v>
      </c>
      <c r="H253" t="s">
        <v>37</v>
      </c>
    </row>
    <row r="254" spans="1:8" x14ac:dyDescent="0.35">
      <c r="A254" t="s">
        <v>203</v>
      </c>
      <c r="B254" t="s">
        <v>405</v>
      </c>
      <c r="C254" t="s">
        <v>99</v>
      </c>
      <c r="D254" t="s">
        <v>17</v>
      </c>
      <c r="E254" s="2">
        <v>0.6875</v>
      </c>
      <c r="F254" t="s">
        <v>403</v>
      </c>
      <c r="G254" t="s">
        <v>89</v>
      </c>
      <c r="H254" t="s">
        <v>37</v>
      </c>
    </row>
    <row r="255" spans="1:8" x14ac:dyDescent="0.35">
      <c r="A255" t="s">
        <v>203</v>
      </c>
      <c r="B255" t="s">
        <v>405</v>
      </c>
      <c r="C255" t="s">
        <v>99</v>
      </c>
      <c r="D255" t="s">
        <v>17</v>
      </c>
      <c r="E255" s="2">
        <v>0.6875</v>
      </c>
      <c r="F255" t="s">
        <v>403</v>
      </c>
      <c r="G255" t="s">
        <v>89</v>
      </c>
      <c r="H255" t="s">
        <v>37</v>
      </c>
    </row>
    <row r="256" spans="1:8" x14ac:dyDescent="0.35">
      <c r="A256" t="s">
        <v>263</v>
      </c>
      <c r="B256" t="s">
        <v>406</v>
      </c>
      <c r="D256" t="s">
        <v>17</v>
      </c>
      <c r="E256" s="2">
        <v>8.3333333333333329E-2</v>
      </c>
      <c r="F256" t="s">
        <v>403</v>
      </c>
      <c r="H256" t="s">
        <v>37</v>
      </c>
    </row>
    <row r="257" spans="1:8" x14ac:dyDescent="0.35">
      <c r="A257" t="s">
        <v>125</v>
      </c>
      <c r="B257" t="s">
        <v>407</v>
      </c>
      <c r="C257" t="s">
        <v>32</v>
      </c>
      <c r="D257" t="s">
        <v>69</v>
      </c>
      <c r="E257" s="2">
        <v>0.54166666666666663</v>
      </c>
      <c r="F257" t="s">
        <v>408</v>
      </c>
      <c r="G257" t="s">
        <v>29</v>
      </c>
      <c r="H257" t="s">
        <v>37</v>
      </c>
    </row>
    <row r="258" spans="1:8" x14ac:dyDescent="0.35">
      <c r="A258" t="s">
        <v>112</v>
      </c>
      <c r="B258" t="s">
        <v>409</v>
      </c>
      <c r="C258" t="s">
        <v>99</v>
      </c>
      <c r="D258" t="s">
        <v>17</v>
      </c>
      <c r="E258" s="1">
        <v>0.8125</v>
      </c>
      <c r="F258" t="s">
        <v>410</v>
      </c>
      <c r="G258" t="s">
        <v>29</v>
      </c>
      <c r="H258" t="s">
        <v>37</v>
      </c>
    </row>
    <row r="259" spans="1:8" x14ac:dyDescent="0.35">
      <c r="A259" t="s">
        <v>44</v>
      </c>
      <c r="B259" t="s">
        <v>411</v>
      </c>
      <c r="C259" t="s">
        <v>25</v>
      </c>
      <c r="D259" t="s">
        <v>69</v>
      </c>
      <c r="E259" s="1">
        <v>0.41666666666666669</v>
      </c>
      <c r="F259" t="s">
        <v>410</v>
      </c>
      <c r="G259" t="s">
        <v>13</v>
      </c>
      <c r="H259" t="s">
        <v>37</v>
      </c>
    </row>
    <row r="260" spans="1:8" x14ac:dyDescent="0.35">
      <c r="A260" t="s">
        <v>115</v>
      </c>
      <c r="B260" t="s">
        <v>412</v>
      </c>
      <c r="C260" t="s">
        <v>66</v>
      </c>
      <c r="D260" t="s">
        <v>11</v>
      </c>
      <c r="E260" s="1">
        <v>0.85416666666666663</v>
      </c>
      <c r="F260" t="s">
        <v>413</v>
      </c>
      <c r="G260" t="s">
        <v>26</v>
      </c>
      <c r="H260" t="s">
        <v>37</v>
      </c>
    </row>
    <row r="261" spans="1:8" x14ac:dyDescent="0.35">
      <c r="A261" t="s">
        <v>414</v>
      </c>
      <c r="B261" t="s">
        <v>415</v>
      </c>
      <c r="C261" t="s">
        <v>66</v>
      </c>
      <c r="D261" t="s">
        <v>69</v>
      </c>
      <c r="E261" s="2">
        <v>0.47916666666666669</v>
      </c>
      <c r="F261" t="s">
        <v>413</v>
      </c>
      <c r="G261" t="s">
        <v>29</v>
      </c>
      <c r="H261" t="s">
        <v>37</v>
      </c>
    </row>
    <row r="262" spans="1:8" x14ac:dyDescent="0.35">
      <c r="A262" t="s">
        <v>44</v>
      </c>
      <c r="B262" t="s">
        <v>416</v>
      </c>
      <c r="C262" t="s">
        <v>94</v>
      </c>
      <c r="D262" t="s">
        <v>43</v>
      </c>
      <c r="E262" s="1">
        <v>0.9375</v>
      </c>
      <c r="F262" t="s">
        <v>413</v>
      </c>
      <c r="H262" t="s">
        <v>19</v>
      </c>
    </row>
    <row r="263" spans="1:8" x14ac:dyDescent="0.35">
      <c r="A263" t="s">
        <v>417</v>
      </c>
      <c r="B263" t="s">
        <v>418</v>
      </c>
      <c r="C263" t="s">
        <v>17</v>
      </c>
      <c r="D263" t="s">
        <v>69</v>
      </c>
      <c r="E263" s="1">
        <v>0.5</v>
      </c>
      <c r="F263" t="s">
        <v>419</v>
      </c>
      <c r="G263" t="s">
        <v>89</v>
      </c>
      <c r="H263" t="s">
        <v>37</v>
      </c>
    </row>
    <row r="264" spans="1:8" x14ac:dyDescent="0.35">
      <c r="A264" t="s">
        <v>79</v>
      </c>
      <c r="B264" t="s">
        <v>420</v>
      </c>
      <c r="C264" t="s">
        <v>17</v>
      </c>
      <c r="D264" t="s">
        <v>43</v>
      </c>
      <c r="E264" s="2">
        <v>0.60416666666666663</v>
      </c>
      <c r="F264" t="s">
        <v>419</v>
      </c>
      <c r="G264" t="s">
        <v>26</v>
      </c>
      <c r="H264" t="s">
        <v>37</v>
      </c>
    </row>
    <row r="265" spans="1:8" x14ac:dyDescent="0.35">
      <c r="A265" t="s">
        <v>131</v>
      </c>
      <c r="B265" t="s">
        <v>421</v>
      </c>
      <c r="C265" t="s">
        <v>110</v>
      </c>
      <c r="D265" t="s">
        <v>69</v>
      </c>
      <c r="E265" s="1">
        <v>0.29166666666666669</v>
      </c>
      <c r="F265" t="s">
        <v>422</v>
      </c>
      <c r="G265" t="s">
        <v>17</v>
      </c>
      <c r="H265" t="s">
        <v>37</v>
      </c>
    </row>
    <row r="266" spans="1:8" x14ac:dyDescent="0.35">
      <c r="A266" t="s">
        <v>311</v>
      </c>
      <c r="B266" t="s">
        <v>423</v>
      </c>
      <c r="C266" t="s">
        <v>99</v>
      </c>
      <c r="D266" t="s">
        <v>69</v>
      </c>
      <c r="E266" s="1">
        <v>0.70833333333333337</v>
      </c>
      <c r="F266" t="s">
        <v>422</v>
      </c>
      <c r="G266" t="s">
        <v>17</v>
      </c>
      <c r="H266" t="s">
        <v>37</v>
      </c>
    </row>
    <row r="267" spans="1:8" x14ac:dyDescent="0.35">
      <c r="A267" t="s">
        <v>71</v>
      </c>
      <c r="B267" t="s">
        <v>424</v>
      </c>
      <c r="C267" t="s">
        <v>35</v>
      </c>
      <c r="D267" t="s">
        <v>17</v>
      </c>
      <c r="E267" s="2">
        <v>0.91666666666666663</v>
      </c>
      <c r="F267" t="s">
        <v>422</v>
      </c>
      <c r="G267" t="s">
        <v>50</v>
      </c>
      <c r="H267" t="s">
        <v>37</v>
      </c>
    </row>
    <row r="268" spans="1:8" x14ac:dyDescent="0.35">
      <c r="A268" t="s">
        <v>8</v>
      </c>
      <c r="B268" t="s">
        <v>425</v>
      </c>
      <c r="C268" t="s">
        <v>76</v>
      </c>
      <c r="D268" t="s">
        <v>77</v>
      </c>
      <c r="E268" s="1">
        <v>0.70833333333333337</v>
      </c>
      <c r="F268" t="s">
        <v>426</v>
      </c>
      <c r="G268" t="s">
        <v>50</v>
      </c>
      <c r="H268" t="s">
        <v>37</v>
      </c>
    </row>
    <row r="269" spans="1:8" x14ac:dyDescent="0.35">
      <c r="A269" t="s">
        <v>67</v>
      </c>
      <c r="B269" t="s">
        <v>427</v>
      </c>
      <c r="C269" t="s">
        <v>25</v>
      </c>
      <c r="D269" t="s">
        <v>11</v>
      </c>
      <c r="E269" s="2">
        <v>0.39583333333333331</v>
      </c>
      <c r="F269" t="s">
        <v>428</v>
      </c>
      <c r="G269" t="s">
        <v>13</v>
      </c>
      <c r="H269" t="s">
        <v>37</v>
      </c>
    </row>
    <row r="270" spans="1:8" x14ac:dyDescent="0.35">
      <c r="A270" t="s">
        <v>67</v>
      </c>
      <c r="B270" t="s">
        <v>427</v>
      </c>
      <c r="C270" t="s">
        <v>25</v>
      </c>
      <c r="D270" t="s">
        <v>11</v>
      </c>
      <c r="E270" s="2">
        <v>0.39583333333333331</v>
      </c>
      <c r="F270" t="s">
        <v>428</v>
      </c>
      <c r="G270" t="s">
        <v>13</v>
      </c>
      <c r="H270" t="s">
        <v>37</v>
      </c>
    </row>
    <row r="271" spans="1:8" x14ac:dyDescent="0.35">
      <c r="A271" t="s">
        <v>30</v>
      </c>
      <c r="B271" t="s">
        <v>429</v>
      </c>
      <c r="C271" t="s">
        <v>32</v>
      </c>
      <c r="E271" s="2">
        <v>0.20833333333333334</v>
      </c>
      <c r="F271" t="s">
        <v>430</v>
      </c>
      <c r="G271" t="s">
        <v>17</v>
      </c>
      <c r="H271" t="s">
        <v>37</v>
      </c>
    </row>
    <row r="272" spans="1:8" x14ac:dyDescent="0.35">
      <c r="A272" t="s">
        <v>119</v>
      </c>
      <c r="B272" t="s">
        <v>431</v>
      </c>
      <c r="E272" s="1">
        <v>0.89583333333333337</v>
      </c>
      <c r="F272" t="s">
        <v>430</v>
      </c>
      <c r="G272" t="s">
        <v>26</v>
      </c>
      <c r="H272" t="s">
        <v>37</v>
      </c>
    </row>
    <row r="273" spans="1:8" x14ac:dyDescent="0.35">
      <c r="A273" t="s">
        <v>74</v>
      </c>
      <c r="B273" t="s">
        <v>432</v>
      </c>
      <c r="C273" t="s">
        <v>94</v>
      </c>
      <c r="D273" t="s">
        <v>77</v>
      </c>
      <c r="E273" s="2">
        <v>0.25</v>
      </c>
      <c r="F273" t="s">
        <v>433</v>
      </c>
      <c r="G273" t="s">
        <v>50</v>
      </c>
      <c r="H273" t="s">
        <v>37</v>
      </c>
    </row>
    <row r="274" spans="1:8" x14ac:dyDescent="0.35">
      <c r="A274" t="s">
        <v>235</v>
      </c>
      <c r="B274" t="s">
        <v>434</v>
      </c>
      <c r="C274" t="s">
        <v>17</v>
      </c>
      <c r="D274" t="s">
        <v>77</v>
      </c>
      <c r="E274" s="1">
        <v>6.25E-2</v>
      </c>
      <c r="F274" t="s">
        <v>433</v>
      </c>
      <c r="G274" t="s">
        <v>50</v>
      </c>
      <c r="H274" t="s">
        <v>37</v>
      </c>
    </row>
    <row r="275" spans="1:8" x14ac:dyDescent="0.35">
      <c r="A275" t="s">
        <v>235</v>
      </c>
      <c r="B275" t="s">
        <v>434</v>
      </c>
      <c r="C275" t="s">
        <v>17</v>
      </c>
      <c r="D275" t="s">
        <v>77</v>
      </c>
      <c r="E275" s="1">
        <v>6.25E-2</v>
      </c>
      <c r="F275" t="s">
        <v>433</v>
      </c>
      <c r="G275" t="s">
        <v>50</v>
      </c>
      <c r="H275" t="s">
        <v>37</v>
      </c>
    </row>
    <row r="276" spans="1:8" x14ac:dyDescent="0.35">
      <c r="A276" t="s">
        <v>83</v>
      </c>
      <c r="B276" t="s">
        <v>435</v>
      </c>
      <c r="C276" t="s">
        <v>25</v>
      </c>
      <c r="D276" t="s">
        <v>69</v>
      </c>
      <c r="E276" s="2">
        <v>0.10416666666666667</v>
      </c>
      <c r="F276" t="s">
        <v>433</v>
      </c>
      <c r="G276" t="s">
        <v>13</v>
      </c>
      <c r="H276" t="s">
        <v>37</v>
      </c>
    </row>
    <row r="277" spans="1:8" x14ac:dyDescent="0.35">
      <c r="A277" t="s">
        <v>320</v>
      </c>
      <c r="B277" t="s">
        <v>436</v>
      </c>
      <c r="C277" t="s">
        <v>99</v>
      </c>
      <c r="D277" t="s">
        <v>17</v>
      </c>
      <c r="E277" s="1">
        <v>0.16666666666666666</v>
      </c>
      <c r="F277" t="s">
        <v>437</v>
      </c>
      <c r="G277" t="s">
        <v>50</v>
      </c>
      <c r="H277" t="s">
        <v>37</v>
      </c>
    </row>
    <row r="278" spans="1:8" x14ac:dyDescent="0.35">
      <c r="A278" t="s">
        <v>136</v>
      </c>
      <c r="B278" t="s">
        <v>438</v>
      </c>
      <c r="C278" t="s">
        <v>99</v>
      </c>
      <c r="D278" t="s">
        <v>69</v>
      </c>
      <c r="E278" s="1">
        <v>0.91666666666666663</v>
      </c>
      <c r="F278" t="s">
        <v>439</v>
      </c>
      <c r="G278" t="s">
        <v>50</v>
      </c>
      <c r="H278" t="s">
        <v>37</v>
      </c>
    </row>
    <row r="279" spans="1:8" x14ac:dyDescent="0.35">
      <c r="A279" t="s">
        <v>221</v>
      </c>
      <c r="B279" t="s">
        <v>440</v>
      </c>
      <c r="C279" t="s">
        <v>35</v>
      </c>
      <c r="D279" t="s">
        <v>43</v>
      </c>
      <c r="E279" s="2">
        <v>0.52083333333333337</v>
      </c>
      <c r="F279" t="s">
        <v>439</v>
      </c>
      <c r="G279" t="s">
        <v>17</v>
      </c>
      <c r="H279" t="s">
        <v>37</v>
      </c>
    </row>
    <row r="280" spans="1:8" x14ac:dyDescent="0.35">
      <c r="A280" t="s">
        <v>441</v>
      </c>
      <c r="B280" t="s">
        <v>442</v>
      </c>
      <c r="C280" t="s">
        <v>66</v>
      </c>
      <c r="D280" t="s">
        <v>69</v>
      </c>
      <c r="E280" s="2">
        <v>0.89583333333333337</v>
      </c>
      <c r="F280" t="s">
        <v>439</v>
      </c>
      <c r="G280" t="s">
        <v>89</v>
      </c>
      <c r="H280" t="s">
        <v>37</v>
      </c>
    </row>
    <row r="281" spans="1:8" x14ac:dyDescent="0.35">
      <c r="A281" t="s">
        <v>387</v>
      </c>
      <c r="B281" t="s">
        <v>443</v>
      </c>
      <c r="C281" t="s">
        <v>66</v>
      </c>
      <c r="D281" t="s">
        <v>17</v>
      </c>
      <c r="E281" s="1">
        <v>0.83333333333333337</v>
      </c>
      <c r="F281" t="s">
        <v>444</v>
      </c>
      <c r="G281" t="s">
        <v>50</v>
      </c>
      <c r="H281" t="s">
        <v>37</v>
      </c>
    </row>
    <row r="282" spans="1:8" x14ac:dyDescent="0.35">
      <c r="A282" t="s">
        <v>8</v>
      </c>
      <c r="B282" t="s">
        <v>445</v>
      </c>
      <c r="C282" t="s">
        <v>94</v>
      </c>
      <c r="D282" t="s">
        <v>48</v>
      </c>
      <c r="E282" s="1">
        <v>0.125</v>
      </c>
      <c r="F282" t="s">
        <v>444</v>
      </c>
      <c r="G282" t="s">
        <v>29</v>
      </c>
      <c r="H282" t="s">
        <v>19</v>
      </c>
    </row>
    <row r="283" spans="1:8" x14ac:dyDescent="0.35">
      <c r="A283" t="s">
        <v>387</v>
      </c>
      <c r="B283" t="s">
        <v>443</v>
      </c>
      <c r="C283" t="s">
        <v>66</v>
      </c>
      <c r="D283" t="s">
        <v>17</v>
      </c>
      <c r="E283" s="1">
        <v>0.83333333333333337</v>
      </c>
      <c r="F283" t="s">
        <v>444</v>
      </c>
      <c r="G283" t="s">
        <v>50</v>
      </c>
      <c r="H283" t="s">
        <v>37</v>
      </c>
    </row>
    <row r="284" spans="1:8" x14ac:dyDescent="0.35">
      <c r="A284" t="s">
        <v>263</v>
      </c>
      <c r="B284" t="s">
        <v>446</v>
      </c>
      <c r="C284" t="s">
        <v>35</v>
      </c>
      <c r="D284" t="s">
        <v>43</v>
      </c>
      <c r="E284" s="2">
        <v>0.45833333333333331</v>
      </c>
      <c r="F284" t="s">
        <v>444</v>
      </c>
      <c r="G284" t="s">
        <v>50</v>
      </c>
      <c r="H284" t="s">
        <v>37</v>
      </c>
    </row>
    <row r="285" spans="1:8" x14ac:dyDescent="0.35">
      <c r="A285" t="s">
        <v>51</v>
      </c>
      <c r="B285" t="s">
        <v>447</v>
      </c>
      <c r="C285" t="s">
        <v>94</v>
      </c>
      <c r="D285" t="s">
        <v>48</v>
      </c>
      <c r="E285" s="2">
        <v>0.4375</v>
      </c>
      <c r="F285" t="s">
        <v>444</v>
      </c>
      <c r="G285" t="s">
        <v>13</v>
      </c>
      <c r="H285" t="s">
        <v>37</v>
      </c>
    </row>
    <row r="286" spans="1:8" x14ac:dyDescent="0.35">
      <c r="A286" t="s">
        <v>311</v>
      </c>
      <c r="B286" t="s">
        <v>448</v>
      </c>
      <c r="C286" t="s">
        <v>25</v>
      </c>
      <c r="D286" t="s">
        <v>11</v>
      </c>
      <c r="E286" s="2">
        <v>0.72916666666666663</v>
      </c>
      <c r="F286" t="s">
        <v>444</v>
      </c>
      <c r="G286" t="s">
        <v>17</v>
      </c>
      <c r="H286" t="s">
        <v>37</v>
      </c>
    </row>
    <row r="287" spans="1:8" x14ac:dyDescent="0.35">
      <c r="A287" t="s">
        <v>8</v>
      </c>
      <c r="B287" t="s">
        <v>445</v>
      </c>
      <c r="C287" t="s">
        <v>94</v>
      </c>
      <c r="D287" t="s">
        <v>48</v>
      </c>
      <c r="E287" s="1">
        <v>0.125</v>
      </c>
      <c r="F287" t="s">
        <v>444</v>
      </c>
      <c r="G287" t="s">
        <v>29</v>
      </c>
      <c r="H287" t="s">
        <v>19</v>
      </c>
    </row>
    <row r="288" spans="1:8" x14ac:dyDescent="0.35">
      <c r="A288" t="s">
        <v>263</v>
      </c>
      <c r="B288" t="s">
        <v>449</v>
      </c>
      <c r="C288" t="s">
        <v>94</v>
      </c>
      <c r="D288" t="s">
        <v>17</v>
      </c>
      <c r="E288" s="1">
        <v>0.41666666666666669</v>
      </c>
      <c r="F288" t="s">
        <v>450</v>
      </c>
      <c r="G288" t="s">
        <v>89</v>
      </c>
      <c r="H288" t="s">
        <v>37</v>
      </c>
    </row>
    <row r="289" spans="1:8" x14ac:dyDescent="0.35">
      <c r="A289" t="s">
        <v>188</v>
      </c>
      <c r="B289" t="s">
        <v>451</v>
      </c>
      <c r="C289" t="s">
        <v>76</v>
      </c>
      <c r="D289" t="s">
        <v>77</v>
      </c>
      <c r="E289" s="1">
        <v>0.41666666666666669</v>
      </c>
      <c r="F289" t="s">
        <v>450</v>
      </c>
      <c r="H289" t="s">
        <v>37</v>
      </c>
    </row>
    <row r="290" spans="1:8" x14ac:dyDescent="0.35">
      <c r="A290" t="s">
        <v>145</v>
      </c>
      <c r="B290" t="s">
        <v>452</v>
      </c>
      <c r="C290" t="s">
        <v>10</v>
      </c>
      <c r="D290" t="s">
        <v>17</v>
      </c>
      <c r="E290" s="1">
        <v>0.70833333333333337</v>
      </c>
      <c r="F290" t="s">
        <v>453</v>
      </c>
      <c r="G290" t="s">
        <v>13</v>
      </c>
      <c r="H290" t="s">
        <v>37</v>
      </c>
    </row>
    <row r="291" spans="1:8" x14ac:dyDescent="0.35">
      <c r="A291" t="s">
        <v>145</v>
      </c>
      <c r="B291" t="s">
        <v>452</v>
      </c>
      <c r="C291" t="s">
        <v>10</v>
      </c>
      <c r="D291" t="s">
        <v>17</v>
      </c>
      <c r="E291" s="1">
        <v>0.70833333333333337</v>
      </c>
      <c r="F291" t="s">
        <v>453</v>
      </c>
      <c r="G291" t="s">
        <v>13</v>
      </c>
      <c r="H291" t="s">
        <v>37</v>
      </c>
    </row>
    <row r="292" spans="1:8" x14ac:dyDescent="0.35">
      <c r="A292" t="s">
        <v>311</v>
      </c>
      <c r="B292" t="s">
        <v>454</v>
      </c>
      <c r="C292" t="s">
        <v>32</v>
      </c>
      <c r="D292" t="s">
        <v>69</v>
      </c>
      <c r="E292" s="1">
        <v>0.4375</v>
      </c>
      <c r="F292" t="s">
        <v>453</v>
      </c>
      <c r="G292" t="s">
        <v>26</v>
      </c>
      <c r="H292" t="s">
        <v>37</v>
      </c>
    </row>
    <row r="293" spans="1:8" x14ac:dyDescent="0.35">
      <c r="A293" t="s">
        <v>106</v>
      </c>
      <c r="B293" t="s">
        <v>455</v>
      </c>
      <c r="C293" t="s">
        <v>110</v>
      </c>
      <c r="D293" t="s">
        <v>48</v>
      </c>
      <c r="E293" s="2">
        <v>0.14583333333333334</v>
      </c>
      <c r="F293" t="s">
        <v>453</v>
      </c>
      <c r="G293" t="s">
        <v>50</v>
      </c>
      <c r="H293" t="s">
        <v>37</v>
      </c>
    </row>
    <row r="294" spans="1:8" x14ac:dyDescent="0.35">
      <c r="A294" t="s">
        <v>15</v>
      </c>
      <c r="B294" t="s">
        <v>456</v>
      </c>
      <c r="C294" t="s">
        <v>110</v>
      </c>
      <c r="D294" t="s">
        <v>69</v>
      </c>
      <c r="E294" s="1">
        <v>0.91666666666666663</v>
      </c>
      <c r="F294" t="s">
        <v>453</v>
      </c>
      <c r="G294" t="s">
        <v>29</v>
      </c>
      <c r="H294" t="s">
        <v>37</v>
      </c>
    </row>
    <row r="295" spans="1:8" x14ac:dyDescent="0.35">
      <c r="A295" t="s">
        <v>106</v>
      </c>
      <c r="B295" t="s">
        <v>455</v>
      </c>
      <c r="C295" t="s">
        <v>110</v>
      </c>
      <c r="D295" t="s">
        <v>48</v>
      </c>
      <c r="E295" s="2">
        <v>0.14583333333333334</v>
      </c>
      <c r="F295" t="s">
        <v>453</v>
      </c>
      <c r="G295" t="s">
        <v>50</v>
      </c>
      <c r="H295" t="s">
        <v>37</v>
      </c>
    </row>
    <row r="296" spans="1:8" x14ac:dyDescent="0.35">
      <c r="A296" t="s">
        <v>379</v>
      </c>
      <c r="B296" t="s">
        <v>457</v>
      </c>
      <c r="C296" t="s">
        <v>10</v>
      </c>
      <c r="D296" t="s">
        <v>17</v>
      </c>
      <c r="E296" s="2">
        <v>0.6875</v>
      </c>
      <c r="F296" t="s">
        <v>458</v>
      </c>
      <c r="G296" t="s">
        <v>29</v>
      </c>
      <c r="H296" t="s">
        <v>37</v>
      </c>
    </row>
    <row r="297" spans="1:8" x14ac:dyDescent="0.35">
      <c r="A297" t="s">
        <v>125</v>
      </c>
      <c r="B297" t="s">
        <v>459</v>
      </c>
      <c r="E297" s="1">
        <v>0.97916666666666663</v>
      </c>
      <c r="F297" t="s">
        <v>458</v>
      </c>
      <c r="G297" t="s">
        <v>29</v>
      </c>
      <c r="H297" t="s">
        <v>37</v>
      </c>
    </row>
    <row r="298" spans="1:8" x14ac:dyDescent="0.35">
      <c r="A298" t="s">
        <v>115</v>
      </c>
      <c r="B298" t="s">
        <v>460</v>
      </c>
      <c r="C298" t="s">
        <v>10</v>
      </c>
      <c r="D298" t="s">
        <v>17</v>
      </c>
      <c r="E298" s="1">
        <v>0.22916666666666666</v>
      </c>
      <c r="F298" t="s">
        <v>458</v>
      </c>
      <c r="G298" t="s">
        <v>29</v>
      </c>
      <c r="H298" t="s">
        <v>37</v>
      </c>
    </row>
    <row r="299" spans="1:8" x14ac:dyDescent="0.35">
      <c r="A299" t="s">
        <v>115</v>
      </c>
      <c r="B299" t="s">
        <v>461</v>
      </c>
      <c r="C299" t="s">
        <v>17</v>
      </c>
      <c r="D299" t="s">
        <v>48</v>
      </c>
      <c r="E299" s="1">
        <v>0.60416666666666663</v>
      </c>
      <c r="F299" t="s">
        <v>458</v>
      </c>
      <c r="G299" t="s">
        <v>26</v>
      </c>
      <c r="H299" t="s">
        <v>37</v>
      </c>
    </row>
    <row r="300" spans="1:8" x14ac:dyDescent="0.35">
      <c r="A300" t="s">
        <v>240</v>
      </c>
      <c r="B300" t="s">
        <v>462</v>
      </c>
      <c r="C300" t="s">
        <v>66</v>
      </c>
      <c r="D300" t="s">
        <v>43</v>
      </c>
      <c r="E300" s="2">
        <v>0.39583333333333331</v>
      </c>
      <c r="F300" t="s">
        <v>458</v>
      </c>
      <c r="G300" t="s">
        <v>89</v>
      </c>
      <c r="H300" t="s">
        <v>37</v>
      </c>
    </row>
    <row r="301" spans="1:8" x14ac:dyDescent="0.35">
      <c r="A301" t="s">
        <v>67</v>
      </c>
      <c r="B301" t="s">
        <v>463</v>
      </c>
      <c r="C301" t="s">
        <v>99</v>
      </c>
      <c r="D301" t="s">
        <v>77</v>
      </c>
      <c r="E301" s="1">
        <v>0.20833333333333334</v>
      </c>
      <c r="F301" t="s">
        <v>464</v>
      </c>
      <c r="G301" t="s">
        <v>13</v>
      </c>
      <c r="H301" t="s">
        <v>37</v>
      </c>
    </row>
    <row r="302" spans="1:8" x14ac:dyDescent="0.35">
      <c r="A302" t="s">
        <v>178</v>
      </c>
      <c r="B302" t="s">
        <v>465</v>
      </c>
      <c r="C302" t="s">
        <v>53</v>
      </c>
      <c r="E302" s="1">
        <v>0.10416666666666667</v>
      </c>
      <c r="F302" t="s">
        <v>464</v>
      </c>
      <c r="G302" t="s">
        <v>17</v>
      </c>
      <c r="H302" t="s">
        <v>37</v>
      </c>
    </row>
    <row r="303" spans="1:8" x14ac:dyDescent="0.35">
      <c r="A303" t="s">
        <v>391</v>
      </c>
      <c r="B303" t="s">
        <v>466</v>
      </c>
      <c r="C303" t="s">
        <v>35</v>
      </c>
      <c r="D303" t="s">
        <v>48</v>
      </c>
      <c r="E303" s="1">
        <v>0.6875</v>
      </c>
      <c r="F303" t="s">
        <v>464</v>
      </c>
      <c r="G303" t="s">
        <v>26</v>
      </c>
      <c r="H303" t="s">
        <v>37</v>
      </c>
    </row>
    <row r="304" spans="1:8" x14ac:dyDescent="0.35">
      <c r="A304" t="s">
        <v>387</v>
      </c>
      <c r="B304" t="s">
        <v>467</v>
      </c>
      <c r="C304" t="s">
        <v>17</v>
      </c>
      <c r="D304" t="s">
        <v>69</v>
      </c>
      <c r="E304" s="1">
        <v>0.20833333333333334</v>
      </c>
      <c r="F304" t="s">
        <v>464</v>
      </c>
      <c r="H304" t="s">
        <v>37</v>
      </c>
    </row>
    <row r="305" spans="1:8" x14ac:dyDescent="0.35">
      <c r="A305" t="s">
        <v>195</v>
      </c>
      <c r="B305" t="s">
        <v>468</v>
      </c>
      <c r="C305" t="s">
        <v>25</v>
      </c>
      <c r="D305" t="s">
        <v>17</v>
      </c>
      <c r="E305" s="1">
        <v>0.5</v>
      </c>
      <c r="F305" t="s">
        <v>469</v>
      </c>
      <c r="G305" t="s">
        <v>89</v>
      </c>
      <c r="H305" t="s">
        <v>37</v>
      </c>
    </row>
    <row r="306" spans="1:8" x14ac:dyDescent="0.35">
      <c r="A306" t="s">
        <v>81</v>
      </c>
      <c r="B306" t="s">
        <v>470</v>
      </c>
      <c r="C306" t="s">
        <v>94</v>
      </c>
      <c r="D306" t="s">
        <v>43</v>
      </c>
      <c r="E306" s="1">
        <v>0.58333333333333337</v>
      </c>
      <c r="F306" t="s">
        <v>469</v>
      </c>
      <c r="G306" t="s">
        <v>50</v>
      </c>
      <c r="H306" t="s">
        <v>37</v>
      </c>
    </row>
    <row r="307" spans="1:8" x14ac:dyDescent="0.35">
      <c r="A307" t="s">
        <v>253</v>
      </c>
      <c r="B307" t="s">
        <v>471</v>
      </c>
      <c r="C307" t="s">
        <v>99</v>
      </c>
      <c r="D307" t="s">
        <v>69</v>
      </c>
      <c r="E307" s="2">
        <v>0.60416666666666663</v>
      </c>
      <c r="F307" t="s">
        <v>469</v>
      </c>
      <c r="G307" t="s">
        <v>13</v>
      </c>
      <c r="H307" t="s">
        <v>37</v>
      </c>
    </row>
    <row r="308" spans="1:8" x14ac:dyDescent="0.35">
      <c r="A308" t="s">
        <v>103</v>
      </c>
      <c r="B308" t="s">
        <v>472</v>
      </c>
      <c r="C308" t="s">
        <v>110</v>
      </c>
      <c r="D308" t="s">
        <v>17</v>
      </c>
      <c r="E308" s="1">
        <v>0.85416666666666663</v>
      </c>
      <c r="F308" t="s">
        <v>469</v>
      </c>
      <c r="G308" t="s">
        <v>26</v>
      </c>
      <c r="H308" t="s">
        <v>37</v>
      </c>
    </row>
    <row r="309" spans="1:8" x14ac:dyDescent="0.35">
      <c r="A309" t="s">
        <v>473</v>
      </c>
      <c r="B309" t="s">
        <v>474</v>
      </c>
      <c r="C309" t="s">
        <v>32</v>
      </c>
      <c r="D309" t="s">
        <v>43</v>
      </c>
      <c r="E309" s="1">
        <v>0.95833333333333337</v>
      </c>
      <c r="F309" t="s">
        <v>475</v>
      </c>
      <c r="G309" t="s">
        <v>29</v>
      </c>
      <c r="H309" t="s">
        <v>37</v>
      </c>
    </row>
    <row r="310" spans="1:8" x14ac:dyDescent="0.35">
      <c r="A310" t="s">
        <v>149</v>
      </c>
      <c r="B310" t="s">
        <v>476</v>
      </c>
      <c r="C310" t="s">
        <v>35</v>
      </c>
      <c r="D310" t="s">
        <v>43</v>
      </c>
      <c r="E310" s="1">
        <v>0.14583333333333334</v>
      </c>
      <c r="F310" t="s">
        <v>475</v>
      </c>
      <c r="G310" t="s">
        <v>89</v>
      </c>
      <c r="H310" t="s">
        <v>37</v>
      </c>
    </row>
    <row r="311" spans="1:8" x14ac:dyDescent="0.35">
      <c r="A311" t="s">
        <v>200</v>
      </c>
      <c r="B311" t="s">
        <v>477</v>
      </c>
      <c r="C311" t="s">
        <v>99</v>
      </c>
      <c r="D311" t="s">
        <v>48</v>
      </c>
      <c r="E311" s="2">
        <v>0.20833333333333334</v>
      </c>
      <c r="F311" t="s">
        <v>475</v>
      </c>
      <c r="H311" t="s">
        <v>37</v>
      </c>
    </row>
    <row r="312" spans="1:8" x14ac:dyDescent="0.35">
      <c r="A312" t="s">
        <v>181</v>
      </c>
      <c r="B312" t="s">
        <v>478</v>
      </c>
      <c r="C312" t="s">
        <v>32</v>
      </c>
      <c r="D312" t="s">
        <v>11</v>
      </c>
      <c r="E312" s="2">
        <v>0.39583333333333331</v>
      </c>
      <c r="F312" t="s">
        <v>475</v>
      </c>
      <c r="G312" t="s">
        <v>89</v>
      </c>
      <c r="H312" t="s">
        <v>37</v>
      </c>
    </row>
    <row r="313" spans="1:8" x14ac:dyDescent="0.35">
      <c r="A313" t="s">
        <v>115</v>
      </c>
      <c r="B313" t="s">
        <v>479</v>
      </c>
      <c r="C313" t="s">
        <v>17</v>
      </c>
      <c r="D313" t="s">
        <v>77</v>
      </c>
      <c r="E313" s="1">
        <v>0.97916666666666663</v>
      </c>
      <c r="F313" t="s">
        <v>480</v>
      </c>
      <c r="H313" t="s">
        <v>37</v>
      </c>
    </row>
    <row r="314" spans="1:8" x14ac:dyDescent="0.35">
      <c r="A314" t="s">
        <v>153</v>
      </c>
      <c r="B314" t="s">
        <v>481</v>
      </c>
      <c r="C314" t="s">
        <v>94</v>
      </c>
      <c r="D314" t="s">
        <v>77</v>
      </c>
      <c r="E314" s="2">
        <v>0.41666666666666669</v>
      </c>
      <c r="F314" t="s">
        <v>482</v>
      </c>
      <c r="G314" t="s">
        <v>17</v>
      </c>
      <c r="H314" t="s">
        <v>37</v>
      </c>
    </row>
    <row r="315" spans="1:8" x14ac:dyDescent="0.35">
      <c r="A315" t="s">
        <v>153</v>
      </c>
      <c r="B315" t="s">
        <v>481</v>
      </c>
      <c r="C315" t="s">
        <v>94</v>
      </c>
      <c r="D315" t="s">
        <v>77</v>
      </c>
      <c r="E315" s="2">
        <v>0.41666666666666669</v>
      </c>
      <c r="F315" t="s">
        <v>482</v>
      </c>
      <c r="G315" t="s">
        <v>17</v>
      </c>
      <c r="H315" t="s">
        <v>37</v>
      </c>
    </row>
    <row r="316" spans="1:8" x14ac:dyDescent="0.35">
      <c r="A316" t="s">
        <v>71</v>
      </c>
      <c r="B316" t="s">
        <v>483</v>
      </c>
      <c r="C316" t="s">
        <v>32</v>
      </c>
      <c r="D316" t="s">
        <v>43</v>
      </c>
      <c r="E316" s="2">
        <v>0.77083333333333337</v>
      </c>
      <c r="F316" t="s">
        <v>482</v>
      </c>
      <c r="G316" t="s">
        <v>13</v>
      </c>
      <c r="H316" t="s">
        <v>37</v>
      </c>
    </row>
    <row r="317" spans="1:8" x14ac:dyDescent="0.35">
      <c r="A317" t="s">
        <v>328</v>
      </c>
      <c r="B317" t="s">
        <v>484</v>
      </c>
      <c r="C317" t="s">
        <v>35</v>
      </c>
      <c r="D317" t="s">
        <v>17</v>
      </c>
      <c r="E317" s="2">
        <v>0.77083333333333337</v>
      </c>
      <c r="F317" t="s">
        <v>482</v>
      </c>
      <c r="H317" t="s">
        <v>37</v>
      </c>
    </row>
    <row r="318" spans="1:8" x14ac:dyDescent="0.35">
      <c r="A318" t="s">
        <v>168</v>
      </c>
      <c r="B318" t="s">
        <v>485</v>
      </c>
      <c r="C318" t="s">
        <v>53</v>
      </c>
      <c r="D318" t="s">
        <v>43</v>
      </c>
      <c r="E318" s="2">
        <v>0.9375</v>
      </c>
      <c r="F318" t="s">
        <v>486</v>
      </c>
      <c r="G318" t="s">
        <v>89</v>
      </c>
      <c r="H318" t="s">
        <v>37</v>
      </c>
    </row>
    <row r="319" spans="1:8" x14ac:dyDescent="0.35">
      <c r="A319" t="s">
        <v>255</v>
      </c>
      <c r="B319" t="s">
        <v>487</v>
      </c>
      <c r="C319" t="s">
        <v>66</v>
      </c>
      <c r="D319" t="s">
        <v>11</v>
      </c>
      <c r="E319" s="2">
        <v>0.89583333333333337</v>
      </c>
      <c r="F319" t="s">
        <v>486</v>
      </c>
      <c r="G319" t="s">
        <v>50</v>
      </c>
      <c r="H319" t="s">
        <v>37</v>
      </c>
    </row>
    <row r="320" spans="1:8" x14ac:dyDescent="0.35">
      <c r="A320" t="s">
        <v>414</v>
      </c>
      <c r="B320" t="s">
        <v>488</v>
      </c>
      <c r="C320" t="s">
        <v>25</v>
      </c>
      <c r="D320" t="s">
        <v>69</v>
      </c>
      <c r="E320" s="1">
        <v>8.3333333333333329E-2</v>
      </c>
      <c r="F320" t="s">
        <v>489</v>
      </c>
      <c r="G320" t="s">
        <v>26</v>
      </c>
      <c r="H320" t="s">
        <v>37</v>
      </c>
    </row>
    <row r="321" spans="1:8" x14ac:dyDescent="0.35">
      <c r="A321" t="s">
        <v>90</v>
      </c>
      <c r="B321" t="s">
        <v>490</v>
      </c>
      <c r="C321" t="s">
        <v>76</v>
      </c>
      <c r="D321" t="s">
        <v>43</v>
      </c>
      <c r="E321" s="2">
        <v>0.16666666666666666</v>
      </c>
      <c r="F321" t="s">
        <v>491</v>
      </c>
      <c r="H321" t="s">
        <v>37</v>
      </c>
    </row>
    <row r="322" spans="1:8" x14ac:dyDescent="0.35">
      <c r="A322" t="s">
        <v>492</v>
      </c>
      <c r="B322" t="s">
        <v>493</v>
      </c>
      <c r="D322" t="s">
        <v>17</v>
      </c>
      <c r="E322" s="1">
        <v>0.83333333333333337</v>
      </c>
      <c r="F322" t="s">
        <v>491</v>
      </c>
      <c r="G322" t="s">
        <v>17</v>
      </c>
      <c r="H322" t="s">
        <v>37</v>
      </c>
    </row>
    <row r="323" spans="1:8" x14ac:dyDescent="0.35">
      <c r="A323" t="s">
        <v>90</v>
      </c>
      <c r="B323" t="s">
        <v>490</v>
      </c>
      <c r="C323" t="s">
        <v>76</v>
      </c>
      <c r="D323" t="s">
        <v>43</v>
      </c>
      <c r="E323" s="2">
        <v>0.16666666666666666</v>
      </c>
      <c r="F323" t="s">
        <v>491</v>
      </c>
      <c r="H323" t="s">
        <v>37</v>
      </c>
    </row>
    <row r="324" spans="1:8" x14ac:dyDescent="0.35">
      <c r="A324" t="s">
        <v>492</v>
      </c>
      <c r="B324" t="s">
        <v>493</v>
      </c>
      <c r="D324" t="s">
        <v>17</v>
      </c>
      <c r="E324" s="1">
        <v>0.83333333333333337</v>
      </c>
      <c r="F324" t="s">
        <v>491</v>
      </c>
      <c r="G324" t="s">
        <v>17</v>
      </c>
      <c r="H324" t="s">
        <v>37</v>
      </c>
    </row>
    <row r="325" spans="1:8" x14ac:dyDescent="0.35">
      <c r="A325" t="s">
        <v>441</v>
      </c>
      <c r="B325" t="s">
        <v>494</v>
      </c>
      <c r="C325" t="s">
        <v>99</v>
      </c>
      <c r="E325" s="2">
        <v>0.33333333333333331</v>
      </c>
      <c r="F325" t="s">
        <v>495</v>
      </c>
      <c r="H325" t="s">
        <v>37</v>
      </c>
    </row>
    <row r="326" spans="1:8" x14ac:dyDescent="0.35">
      <c r="A326" t="s">
        <v>394</v>
      </c>
      <c r="B326" t="s">
        <v>496</v>
      </c>
      <c r="C326" t="s">
        <v>32</v>
      </c>
      <c r="D326" t="s">
        <v>48</v>
      </c>
      <c r="E326" s="2">
        <v>0.97916666666666663</v>
      </c>
      <c r="F326" t="s">
        <v>495</v>
      </c>
      <c r="G326" t="s">
        <v>89</v>
      </c>
      <c r="H326" t="s">
        <v>19</v>
      </c>
    </row>
    <row r="327" spans="1:8" x14ac:dyDescent="0.35">
      <c r="A327" t="s">
        <v>394</v>
      </c>
      <c r="B327" t="s">
        <v>496</v>
      </c>
      <c r="C327" t="s">
        <v>32</v>
      </c>
      <c r="D327" t="s">
        <v>48</v>
      </c>
      <c r="E327" s="2">
        <v>0.97916666666666663</v>
      </c>
      <c r="F327" t="s">
        <v>495</v>
      </c>
      <c r="G327" t="s">
        <v>89</v>
      </c>
      <c r="H327" t="s">
        <v>19</v>
      </c>
    </row>
    <row r="328" spans="1:8" x14ac:dyDescent="0.35">
      <c r="A328" t="s">
        <v>441</v>
      </c>
      <c r="B328" t="s">
        <v>494</v>
      </c>
      <c r="C328" t="s">
        <v>99</v>
      </c>
      <c r="E328" s="2">
        <v>0.33333333333333331</v>
      </c>
      <c r="F328" t="s">
        <v>495</v>
      </c>
      <c r="H328" t="s">
        <v>37</v>
      </c>
    </row>
    <row r="329" spans="1:8" x14ac:dyDescent="0.35">
      <c r="A329" t="s">
        <v>497</v>
      </c>
      <c r="B329" t="s">
        <v>498</v>
      </c>
      <c r="C329" t="s">
        <v>110</v>
      </c>
      <c r="E329" s="1">
        <v>4.1666666666666664E-2</v>
      </c>
      <c r="F329" t="s">
        <v>499</v>
      </c>
      <c r="G329" t="s">
        <v>17</v>
      </c>
      <c r="H329" t="s">
        <v>37</v>
      </c>
    </row>
    <row r="330" spans="1:8" x14ac:dyDescent="0.35">
      <c r="A330" t="s">
        <v>414</v>
      </c>
      <c r="B330" t="s">
        <v>500</v>
      </c>
      <c r="C330" t="s">
        <v>94</v>
      </c>
      <c r="D330" t="s">
        <v>69</v>
      </c>
      <c r="E330" s="2">
        <v>0.58333333333333337</v>
      </c>
      <c r="F330" t="s">
        <v>499</v>
      </c>
      <c r="G330" t="s">
        <v>26</v>
      </c>
      <c r="H330" t="s">
        <v>37</v>
      </c>
    </row>
    <row r="331" spans="1:8" x14ac:dyDescent="0.35">
      <c r="A331" t="s">
        <v>200</v>
      </c>
      <c r="B331" t="s">
        <v>501</v>
      </c>
      <c r="C331" t="s">
        <v>66</v>
      </c>
      <c r="D331" t="s">
        <v>17</v>
      </c>
      <c r="E331" s="1">
        <v>6.25E-2</v>
      </c>
      <c r="F331" t="s">
        <v>502</v>
      </c>
      <c r="G331" t="s">
        <v>89</v>
      </c>
      <c r="H331" t="s">
        <v>37</v>
      </c>
    </row>
    <row r="332" spans="1:8" x14ac:dyDescent="0.35">
      <c r="A332" t="s">
        <v>248</v>
      </c>
      <c r="B332" t="s">
        <v>503</v>
      </c>
      <c r="C332" t="s">
        <v>76</v>
      </c>
      <c r="D332" t="s">
        <v>11</v>
      </c>
      <c r="E332" s="1">
        <v>0.375</v>
      </c>
      <c r="F332" t="s">
        <v>504</v>
      </c>
      <c r="G332" t="s">
        <v>29</v>
      </c>
      <c r="H332" t="s">
        <v>37</v>
      </c>
    </row>
    <row r="333" spans="1:8" x14ac:dyDescent="0.35">
      <c r="A333" t="s">
        <v>248</v>
      </c>
      <c r="B333" t="s">
        <v>503</v>
      </c>
      <c r="C333" t="s">
        <v>76</v>
      </c>
      <c r="D333" t="s">
        <v>11</v>
      </c>
      <c r="E333" s="1">
        <v>0.375</v>
      </c>
      <c r="F333" t="s">
        <v>504</v>
      </c>
      <c r="G333" t="s">
        <v>29</v>
      </c>
      <c r="H333" t="s">
        <v>37</v>
      </c>
    </row>
    <row r="334" spans="1:8" x14ac:dyDescent="0.35">
      <c r="A334" t="s">
        <v>505</v>
      </c>
      <c r="B334" t="s">
        <v>506</v>
      </c>
      <c r="C334" t="s">
        <v>66</v>
      </c>
      <c r="D334" t="s">
        <v>77</v>
      </c>
      <c r="E334" s="2">
        <v>0.4375</v>
      </c>
      <c r="F334" t="s">
        <v>504</v>
      </c>
      <c r="G334" t="s">
        <v>29</v>
      </c>
      <c r="H334" t="s">
        <v>37</v>
      </c>
    </row>
    <row r="335" spans="1:8" x14ac:dyDescent="0.35">
      <c r="A335" t="s">
        <v>106</v>
      </c>
      <c r="B335" t="s">
        <v>507</v>
      </c>
      <c r="C335" t="s">
        <v>35</v>
      </c>
      <c r="D335" t="s">
        <v>77</v>
      </c>
      <c r="E335" s="2">
        <v>0.6875</v>
      </c>
      <c r="F335" t="s">
        <v>508</v>
      </c>
      <c r="G335" t="s">
        <v>29</v>
      </c>
      <c r="H335" t="s">
        <v>37</v>
      </c>
    </row>
    <row r="336" spans="1:8" x14ac:dyDescent="0.35">
      <c r="A336" t="s">
        <v>15</v>
      </c>
      <c r="B336" t="s">
        <v>509</v>
      </c>
      <c r="C336" t="s">
        <v>110</v>
      </c>
      <c r="D336" t="s">
        <v>43</v>
      </c>
      <c r="E336" s="1">
        <v>0.72916666666666663</v>
      </c>
      <c r="F336" t="s">
        <v>508</v>
      </c>
      <c r="G336" t="s">
        <v>50</v>
      </c>
      <c r="H336" t="s">
        <v>37</v>
      </c>
    </row>
    <row r="337" spans="1:8" x14ac:dyDescent="0.35">
      <c r="A337" t="s">
        <v>15</v>
      </c>
      <c r="B337" t="s">
        <v>509</v>
      </c>
      <c r="C337" t="s">
        <v>110</v>
      </c>
      <c r="D337" t="s">
        <v>43</v>
      </c>
      <c r="E337" s="1">
        <v>0.72916666666666663</v>
      </c>
      <c r="F337" t="s">
        <v>508</v>
      </c>
      <c r="G337" t="s">
        <v>50</v>
      </c>
      <c r="H337" t="s">
        <v>37</v>
      </c>
    </row>
    <row r="338" spans="1:8" x14ac:dyDescent="0.35">
      <c r="A338" t="s">
        <v>46</v>
      </c>
      <c r="B338" t="s">
        <v>510</v>
      </c>
      <c r="C338" t="s">
        <v>53</v>
      </c>
      <c r="D338" t="s">
        <v>17</v>
      </c>
      <c r="E338" s="1">
        <v>0.1875</v>
      </c>
      <c r="F338" t="s">
        <v>511</v>
      </c>
      <c r="G338" t="s">
        <v>13</v>
      </c>
      <c r="H338" t="s">
        <v>37</v>
      </c>
    </row>
    <row r="339" spans="1:8" x14ac:dyDescent="0.35">
      <c r="A339" t="s">
        <v>417</v>
      </c>
      <c r="B339" t="s">
        <v>512</v>
      </c>
      <c r="C339" t="s">
        <v>32</v>
      </c>
      <c r="D339" t="s">
        <v>69</v>
      </c>
      <c r="E339" s="2">
        <v>0.16666666666666666</v>
      </c>
      <c r="F339" t="s">
        <v>511</v>
      </c>
      <c r="G339" t="s">
        <v>13</v>
      </c>
      <c r="H339" t="s">
        <v>37</v>
      </c>
    </row>
    <row r="340" spans="1:8" x14ac:dyDescent="0.35">
      <c r="A340" t="s">
        <v>27</v>
      </c>
      <c r="B340" t="s">
        <v>513</v>
      </c>
      <c r="C340" t="s">
        <v>94</v>
      </c>
      <c r="D340" t="s">
        <v>17</v>
      </c>
      <c r="E340" s="1">
        <v>0.10416666666666667</v>
      </c>
      <c r="F340" t="s">
        <v>511</v>
      </c>
      <c r="G340" t="s">
        <v>89</v>
      </c>
      <c r="H340" t="s">
        <v>37</v>
      </c>
    </row>
    <row r="341" spans="1:8" x14ac:dyDescent="0.35">
      <c r="A341" t="s">
        <v>106</v>
      </c>
      <c r="B341" t="s">
        <v>514</v>
      </c>
      <c r="C341" t="s">
        <v>32</v>
      </c>
      <c r="D341" t="s">
        <v>77</v>
      </c>
      <c r="E341" s="2">
        <v>0.58333333333333337</v>
      </c>
      <c r="F341" t="s">
        <v>515</v>
      </c>
      <c r="H341" t="s">
        <v>37</v>
      </c>
    </row>
    <row r="342" spans="1:8" x14ac:dyDescent="0.35">
      <c r="A342" t="s">
        <v>131</v>
      </c>
      <c r="B342" t="s">
        <v>516</v>
      </c>
      <c r="C342" t="s">
        <v>25</v>
      </c>
      <c r="D342" t="s">
        <v>48</v>
      </c>
      <c r="E342" s="2">
        <v>0</v>
      </c>
      <c r="F342" t="s">
        <v>515</v>
      </c>
      <c r="G342" t="s">
        <v>29</v>
      </c>
      <c r="H342" t="s">
        <v>37</v>
      </c>
    </row>
    <row r="343" spans="1:8" x14ac:dyDescent="0.35">
      <c r="A343" t="s">
        <v>263</v>
      </c>
      <c r="B343" t="s">
        <v>517</v>
      </c>
      <c r="C343" t="s">
        <v>53</v>
      </c>
      <c r="D343" t="s">
        <v>11</v>
      </c>
      <c r="E343" s="2">
        <v>0.58333333333333337</v>
      </c>
      <c r="F343" t="s">
        <v>518</v>
      </c>
      <c r="G343" t="s">
        <v>50</v>
      </c>
      <c r="H343" t="s">
        <v>37</v>
      </c>
    </row>
    <row r="344" spans="1:8" x14ac:dyDescent="0.35">
      <c r="A344" t="s">
        <v>263</v>
      </c>
      <c r="B344" t="s">
        <v>517</v>
      </c>
      <c r="C344" t="s">
        <v>53</v>
      </c>
      <c r="D344" t="s">
        <v>11</v>
      </c>
      <c r="E344" s="2">
        <v>0.58333333333333337</v>
      </c>
      <c r="F344" t="s">
        <v>518</v>
      </c>
      <c r="G344" t="s">
        <v>50</v>
      </c>
      <c r="H344" t="s">
        <v>37</v>
      </c>
    </row>
    <row r="345" spans="1:8" x14ac:dyDescent="0.35">
      <c r="A345" t="s">
        <v>106</v>
      </c>
      <c r="B345" t="s">
        <v>519</v>
      </c>
      <c r="C345" t="s">
        <v>66</v>
      </c>
      <c r="D345" t="s">
        <v>69</v>
      </c>
      <c r="E345" s="2">
        <v>0.3125</v>
      </c>
      <c r="F345" t="s">
        <v>518</v>
      </c>
      <c r="H345" t="s">
        <v>37</v>
      </c>
    </row>
    <row r="346" spans="1:8" x14ac:dyDescent="0.35">
      <c r="A346" t="s">
        <v>44</v>
      </c>
      <c r="B346" t="s">
        <v>520</v>
      </c>
      <c r="C346" t="s">
        <v>35</v>
      </c>
      <c r="D346" t="s">
        <v>17</v>
      </c>
      <c r="E346" s="2">
        <v>0.16666666666666666</v>
      </c>
      <c r="F346" t="s">
        <v>518</v>
      </c>
      <c r="G346" t="s">
        <v>17</v>
      </c>
      <c r="H346" t="s">
        <v>37</v>
      </c>
    </row>
    <row r="347" spans="1:8" x14ac:dyDescent="0.35">
      <c r="A347" t="s">
        <v>97</v>
      </c>
      <c r="B347" t="s">
        <v>521</v>
      </c>
      <c r="C347" t="s">
        <v>53</v>
      </c>
      <c r="D347" t="s">
        <v>11</v>
      </c>
      <c r="E347" s="2">
        <v>0.22916666666666666</v>
      </c>
      <c r="F347" t="s">
        <v>518</v>
      </c>
      <c r="G347" t="s">
        <v>26</v>
      </c>
      <c r="H347" t="s">
        <v>37</v>
      </c>
    </row>
    <row r="348" spans="1:8" x14ac:dyDescent="0.35">
      <c r="A348" t="s">
        <v>44</v>
      </c>
      <c r="B348" t="s">
        <v>520</v>
      </c>
      <c r="C348" t="s">
        <v>35</v>
      </c>
      <c r="D348" t="s">
        <v>17</v>
      </c>
      <c r="E348" s="2">
        <v>0.16666666666666666</v>
      </c>
      <c r="F348" t="s">
        <v>518</v>
      </c>
      <c r="G348" t="s">
        <v>17</v>
      </c>
      <c r="H348" t="s">
        <v>37</v>
      </c>
    </row>
    <row r="349" spans="1:8" x14ac:dyDescent="0.35">
      <c r="A349" t="s">
        <v>328</v>
      </c>
      <c r="B349" t="s">
        <v>522</v>
      </c>
      <c r="C349" t="s">
        <v>66</v>
      </c>
      <c r="D349" t="s">
        <v>11</v>
      </c>
      <c r="E349" s="1">
        <v>0.5</v>
      </c>
      <c r="F349" t="s">
        <v>523</v>
      </c>
      <c r="G349" t="s">
        <v>89</v>
      </c>
      <c r="H349" t="s">
        <v>37</v>
      </c>
    </row>
    <row r="350" spans="1:8" x14ac:dyDescent="0.35">
      <c r="A350" t="s">
        <v>232</v>
      </c>
      <c r="B350" t="s">
        <v>524</v>
      </c>
      <c r="C350" t="s">
        <v>76</v>
      </c>
      <c r="D350" t="s">
        <v>43</v>
      </c>
      <c r="E350" s="2">
        <v>0.47916666666666669</v>
      </c>
      <c r="F350" t="s">
        <v>523</v>
      </c>
      <c r="G350" t="s">
        <v>29</v>
      </c>
      <c r="H350" t="s">
        <v>19</v>
      </c>
    </row>
    <row r="351" spans="1:8" x14ac:dyDescent="0.35">
      <c r="A351" t="s">
        <v>263</v>
      </c>
      <c r="B351" t="s">
        <v>525</v>
      </c>
      <c r="C351" t="s">
        <v>110</v>
      </c>
      <c r="D351" t="s">
        <v>77</v>
      </c>
      <c r="E351" s="2">
        <v>0.16666666666666666</v>
      </c>
      <c r="F351" t="s">
        <v>523</v>
      </c>
      <c r="G351" t="s">
        <v>13</v>
      </c>
      <c r="H351" t="s">
        <v>37</v>
      </c>
    </row>
    <row r="352" spans="1:8" x14ac:dyDescent="0.35">
      <c r="A352" t="s">
        <v>263</v>
      </c>
      <c r="B352" t="s">
        <v>525</v>
      </c>
      <c r="C352" t="s">
        <v>110</v>
      </c>
      <c r="D352" t="s">
        <v>77</v>
      </c>
      <c r="E352" s="2">
        <v>0.16666666666666666</v>
      </c>
      <c r="F352" t="s">
        <v>523</v>
      </c>
      <c r="G352" t="s">
        <v>13</v>
      </c>
      <c r="H352" t="s">
        <v>37</v>
      </c>
    </row>
    <row r="353" spans="1:8" x14ac:dyDescent="0.35">
      <c r="A353" t="s">
        <v>311</v>
      </c>
      <c r="B353" t="s">
        <v>526</v>
      </c>
      <c r="C353" t="s">
        <v>99</v>
      </c>
      <c r="D353" t="s">
        <v>77</v>
      </c>
      <c r="E353" s="1">
        <v>0.29166666666666669</v>
      </c>
      <c r="F353" t="s">
        <v>527</v>
      </c>
      <c r="G353" t="s">
        <v>89</v>
      </c>
      <c r="H353" t="s">
        <v>37</v>
      </c>
    </row>
    <row r="354" spans="1:8" x14ac:dyDescent="0.35">
      <c r="A354" t="s">
        <v>97</v>
      </c>
      <c r="B354" t="s">
        <v>528</v>
      </c>
      <c r="C354" t="s">
        <v>110</v>
      </c>
      <c r="D354" t="s">
        <v>77</v>
      </c>
      <c r="E354" s="2">
        <v>0.375</v>
      </c>
      <c r="F354" t="s">
        <v>527</v>
      </c>
      <c r="G354" t="s">
        <v>17</v>
      </c>
      <c r="H354" t="s">
        <v>37</v>
      </c>
    </row>
    <row r="355" spans="1:8" x14ac:dyDescent="0.35">
      <c r="A355" t="s">
        <v>205</v>
      </c>
      <c r="B355" t="s">
        <v>529</v>
      </c>
      <c r="C355" t="s">
        <v>66</v>
      </c>
      <c r="D355" t="s">
        <v>48</v>
      </c>
      <c r="E355" s="1">
        <v>4.1666666666666664E-2</v>
      </c>
      <c r="F355" t="s">
        <v>527</v>
      </c>
      <c r="G355" t="s">
        <v>26</v>
      </c>
      <c r="H355" t="s">
        <v>37</v>
      </c>
    </row>
    <row r="356" spans="1:8" x14ac:dyDescent="0.35">
      <c r="A356" t="s">
        <v>205</v>
      </c>
      <c r="B356" t="s">
        <v>529</v>
      </c>
      <c r="C356" t="s">
        <v>66</v>
      </c>
      <c r="D356" t="s">
        <v>48</v>
      </c>
      <c r="E356" s="1">
        <v>4.1666666666666664E-2</v>
      </c>
      <c r="F356" t="s">
        <v>527</v>
      </c>
      <c r="G356" t="s">
        <v>26</v>
      </c>
      <c r="H356" t="s">
        <v>37</v>
      </c>
    </row>
    <row r="357" spans="1:8" x14ac:dyDescent="0.35">
      <c r="A357" t="s">
        <v>391</v>
      </c>
      <c r="B357" t="s">
        <v>530</v>
      </c>
      <c r="D357" t="s">
        <v>43</v>
      </c>
      <c r="E357" s="1">
        <v>0.6875</v>
      </c>
      <c r="F357" t="s">
        <v>527</v>
      </c>
      <c r="G357" t="s">
        <v>29</v>
      </c>
      <c r="H357" t="s">
        <v>37</v>
      </c>
    </row>
    <row r="358" spans="1:8" x14ac:dyDescent="0.35">
      <c r="A358" t="s">
        <v>97</v>
      </c>
      <c r="B358" t="s">
        <v>528</v>
      </c>
      <c r="C358" t="s">
        <v>110</v>
      </c>
      <c r="D358" t="s">
        <v>77</v>
      </c>
      <c r="E358" s="2">
        <v>0.375</v>
      </c>
      <c r="F358" t="s">
        <v>527</v>
      </c>
      <c r="G358" t="s">
        <v>17</v>
      </c>
      <c r="H358" t="s">
        <v>37</v>
      </c>
    </row>
    <row r="359" spans="1:8" x14ac:dyDescent="0.35">
      <c r="A359" t="s">
        <v>253</v>
      </c>
      <c r="B359" t="s">
        <v>531</v>
      </c>
      <c r="C359" t="s">
        <v>17</v>
      </c>
      <c r="E359" s="2">
        <v>0.14583333333333334</v>
      </c>
      <c r="F359" t="s">
        <v>532</v>
      </c>
      <c r="G359" t="s">
        <v>13</v>
      </c>
      <c r="H359" t="s">
        <v>37</v>
      </c>
    </row>
    <row r="360" spans="1:8" x14ac:dyDescent="0.35">
      <c r="A360" t="s">
        <v>178</v>
      </c>
      <c r="B360" t="s">
        <v>533</v>
      </c>
      <c r="C360" t="s">
        <v>94</v>
      </c>
      <c r="D360" t="s">
        <v>43</v>
      </c>
      <c r="E360" s="1">
        <v>0.10416666666666667</v>
      </c>
      <c r="F360" t="s">
        <v>532</v>
      </c>
      <c r="G360" t="s">
        <v>17</v>
      </c>
      <c r="H360" t="s">
        <v>37</v>
      </c>
    </row>
    <row r="361" spans="1:8" x14ac:dyDescent="0.35">
      <c r="A361" t="s">
        <v>534</v>
      </c>
      <c r="B361" t="s">
        <v>535</v>
      </c>
      <c r="C361" t="s">
        <v>99</v>
      </c>
      <c r="D361" t="s">
        <v>17</v>
      </c>
      <c r="E361" s="1">
        <v>0.47916666666666669</v>
      </c>
      <c r="F361" t="s">
        <v>532</v>
      </c>
      <c r="G361" t="s">
        <v>29</v>
      </c>
      <c r="H361" t="s">
        <v>37</v>
      </c>
    </row>
    <row r="362" spans="1:8" x14ac:dyDescent="0.35">
      <c r="A362" t="s">
        <v>248</v>
      </c>
      <c r="B362" t="s">
        <v>536</v>
      </c>
      <c r="C362" t="s">
        <v>10</v>
      </c>
      <c r="D362" t="s">
        <v>48</v>
      </c>
      <c r="E362" s="1">
        <v>0.5625</v>
      </c>
      <c r="F362" t="s">
        <v>532</v>
      </c>
      <c r="G362" t="s">
        <v>17</v>
      </c>
      <c r="H362" t="s">
        <v>37</v>
      </c>
    </row>
    <row r="363" spans="1:8" x14ac:dyDescent="0.35">
      <c r="A363" t="s">
        <v>417</v>
      </c>
      <c r="B363" t="s">
        <v>537</v>
      </c>
      <c r="C363" t="s">
        <v>25</v>
      </c>
      <c r="D363" t="s">
        <v>43</v>
      </c>
      <c r="E363" s="1">
        <v>0.4375</v>
      </c>
      <c r="F363" t="s">
        <v>532</v>
      </c>
      <c r="H363" t="s">
        <v>37</v>
      </c>
    </row>
    <row r="364" spans="1:8" x14ac:dyDescent="0.35">
      <c r="A364" t="s">
        <v>20</v>
      </c>
      <c r="B364" t="s">
        <v>538</v>
      </c>
      <c r="C364" t="s">
        <v>99</v>
      </c>
      <c r="E364" s="2">
        <v>0.16666666666666666</v>
      </c>
      <c r="F364" t="s">
        <v>532</v>
      </c>
      <c r="G364" t="s">
        <v>13</v>
      </c>
      <c r="H364" t="s">
        <v>37</v>
      </c>
    </row>
    <row r="365" spans="1:8" x14ac:dyDescent="0.35">
      <c r="A365" t="s">
        <v>255</v>
      </c>
      <c r="B365" t="s">
        <v>539</v>
      </c>
      <c r="C365" t="s">
        <v>110</v>
      </c>
      <c r="D365" t="s">
        <v>48</v>
      </c>
      <c r="E365" s="1">
        <v>0.77083333333333337</v>
      </c>
      <c r="F365" t="s">
        <v>540</v>
      </c>
      <c r="G365" t="s">
        <v>29</v>
      </c>
      <c r="H365" t="s">
        <v>37</v>
      </c>
    </row>
    <row r="366" spans="1:8" x14ac:dyDescent="0.35">
      <c r="A366" t="s">
        <v>171</v>
      </c>
      <c r="B366" t="s">
        <v>541</v>
      </c>
      <c r="D366" t="s">
        <v>77</v>
      </c>
      <c r="E366" s="1">
        <v>0.95833333333333337</v>
      </c>
      <c r="F366" t="s">
        <v>540</v>
      </c>
      <c r="G366" t="s">
        <v>29</v>
      </c>
      <c r="H366" t="s">
        <v>37</v>
      </c>
    </row>
    <row r="367" spans="1:8" x14ac:dyDescent="0.35">
      <c r="A367" t="s">
        <v>171</v>
      </c>
      <c r="B367" t="s">
        <v>542</v>
      </c>
      <c r="C367" t="s">
        <v>35</v>
      </c>
      <c r="D367" t="s">
        <v>69</v>
      </c>
      <c r="E367" s="1">
        <v>0.91666666666666663</v>
      </c>
      <c r="F367" t="s">
        <v>540</v>
      </c>
      <c r="G367" t="s">
        <v>17</v>
      </c>
      <c r="H367" t="s">
        <v>37</v>
      </c>
    </row>
    <row r="368" spans="1:8" x14ac:dyDescent="0.35">
      <c r="A368" t="s">
        <v>38</v>
      </c>
      <c r="B368" t="s">
        <v>543</v>
      </c>
      <c r="C368" t="s">
        <v>17</v>
      </c>
      <c r="D368" t="s">
        <v>48</v>
      </c>
      <c r="E368" s="2">
        <v>0.54166666666666663</v>
      </c>
      <c r="F368" t="s">
        <v>540</v>
      </c>
      <c r="G368" t="s">
        <v>13</v>
      </c>
      <c r="H368" t="s">
        <v>37</v>
      </c>
    </row>
    <row r="369" spans="1:8" x14ac:dyDescent="0.35">
      <c r="A369" t="s">
        <v>27</v>
      </c>
      <c r="B369" t="s">
        <v>544</v>
      </c>
      <c r="C369" t="s">
        <v>66</v>
      </c>
      <c r="D369" t="s">
        <v>11</v>
      </c>
      <c r="E369" s="2">
        <v>0.875</v>
      </c>
      <c r="F369" t="s">
        <v>540</v>
      </c>
      <c r="G369" t="s">
        <v>26</v>
      </c>
      <c r="H369" t="s">
        <v>37</v>
      </c>
    </row>
    <row r="370" spans="1:8" x14ac:dyDescent="0.35">
      <c r="A370" t="s">
        <v>171</v>
      </c>
      <c r="B370" t="s">
        <v>545</v>
      </c>
      <c r="C370" t="s">
        <v>66</v>
      </c>
      <c r="D370" t="s">
        <v>77</v>
      </c>
      <c r="E370" s="2">
        <v>0.60416666666666663</v>
      </c>
      <c r="F370" t="s">
        <v>540</v>
      </c>
      <c r="H370" t="s">
        <v>37</v>
      </c>
    </row>
    <row r="371" spans="1:8" x14ac:dyDescent="0.35">
      <c r="A371" t="s">
        <v>232</v>
      </c>
      <c r="B371" t="s">
        <v>546</v>
      </c>
      <c r="C371" t="s">
        <v>35</v>
      </c>
      <c r="D371" t="s">
        <v>17</v>
      </c>
      <c r="E371" s="1">
        <v>0.1875</v>
      </c>
      <c r="F371" t="s">
        <v>547</v>
      </c>
      <c r="G371" t="s">
        <v>13</v>
      </c>
      <c r="H371" t="s">
        <v>37</v>
      </c>
    </row>
    <row r="372" spans="1:8" x14ac:dyDescent="0.35">
      <c r="A372" t="s">
        <v>131</v>
      </c>
      <c r="B372" t="s">
        <v>548</v>
      </c>
      <c r="C372" t="s">
        <v>10</v>
      </c>
      <c r="D372" t="s">
        <v>77</v>
      </c>
      <c r="E372" s="2">
        <v>8.3333333333333329E-2</v>
      </c>
      <c r="F372" t="s">
        <v>547</v>
      </c>
      <c r="G372" t="s">
        <v>26</v>
      </c>
      <c r="H372" t="s">
        <v>37</v>
      </c>
    </row>
    <row r="373" spans="1:8" x14ac:dyDescent="0.35">
      <c r="A373" t="s">
        <v>253</v>
      </c>
      <c r="B373" t="s">
        <v>549</v>
      </c>
      <c r="C373" t="s">
        <v>99</v>
      </c>
      <c r="D373" t="s">
        <v>77</v>
      </c>
      <c r="E373" s="2">
        <v>0.89583333333333337</v>
      </c>
      <c r="F373" t="s">
        <v>547</v>
      </c>
      <c r="G373" t="s">
        <v>13</v>
      </c>
      <c r="H373" t="s">
        <v>37</v>
      </c>
    </row>
    <row r="374" spans="1:8" x14ac:dyDescent="0.35">
      <c r="A374" t="s">
        <v>286</v>
      </c>
      <c r="B374" t="s">
        <v>550</v>
      </c>
      <c r="C374" t="s">
        <v>110</v>
      </c>
      <c r="D374" t="s">
        <v>43</v>
      </c>
      <c r="E374" s="1">
        <v>0.8125</v>
      </c>
      <c r="F374" t="s">
        <v>551</v>
      </c>
      <c r="G374" t="s">
        <v>13</v>
      </c>
      <c r="H374" t="s">
        <v>37</v>
      </c>
    </row>
    <row r="375" spans="1:8" x14ac:dyDescent="0.35">
      <c r="A375" t="s">
        <v>106</v>
      </c>
      <c r="B375" t="s">
        <v>552</v>
      </c>
      <c r="C375" t="s">
        <v>66</v>
      </c>
      <c r="D375" t="s">
        <v>69</v>
      </c>
      <c r="E375" s="2">
        <v>0.875</v>
      </c>
      <c r="F375" t="s">
        <v>551</v>
      </c>
      <c r="H375" t="s">
        <v>37</v>
      </c>
    </row>
    <row r="376" spans="1:8" x14ac:dyDescent="0.35">
      <c r="A376" t="s">
        <v>286</v>
      </c>
      <c r="B376" t="s">
        <v>550</v>
      </c>
      <c r="C376" t="s">
        <v>110</v>
      </c>
      <c r="D376" t="s">
        <v>43</v>
      </c>
      <c r="E376" s="1">
        <v>0.8125</v>
      </c>
      <c r="F376" t="s">
        <v>551</v>
      </c>
      <c r="G376" t="s">
        <v>13</v>
      </c>
      <c r="H376" t="s">
        <v>37</v>
      </c>
    </row>
    <row r="377" spans="1:8" x14ac:dyDescent="0.35">
      <c r="A377" t="s">
        <v>131</v>
      </c>
      <c r="B377" t="s">
        <v>553</v>
      </c>
      <c r="C377" t="s">
        <v>66</v>
      </c>
      <c r="D377" t="s">
        <v>17</v>
      </c>
      <c r="E377" s="2">
        <v>0.6875</v>
      </c>
      <c r="F377" t="s">
        <v>554</v>
      </c>
      <c r="G377" t="s">
        <v>89</v>
      </c>
      <c r="H377" t="s">
        <v>37</v>
      </c>
    </row>
    <row r="378" spans="1:8" x14ac:dyDescent="0.35">
      <c r="A378" t="s">
        <v>33</v>
      </c>
      <c r="B378" t="s">
        <v>555</v>
      </c>
      <c r="C378" t="s">
        <v>32</v>
      </c>
      <c r="E378" s="2">
        <v>0.72916666666666663</v>
      </c>
      <c r="F378" t="s">
        <v>554</v>
      </c>
      <c r="G378" t="s">
        <v>89</v>
      </c>
      <c r="H378" t="s">
        <v>37</v>
      </c>
    </row>
    <row r="379" spans="1:8" x14ac:dyDescent="0.35">
      <c r="A379" t="s">
        <v>33</v>
      </c>
      <c r="B379" t="s">
        <v>555</v>
      </c>
      <c r="C379" t="s">
        <v>32</v>
      </c>
      <c r="E379" s="2">
        <v>0.72916666666666663</v>
      </c>
      <c r="F379" t="s">
        <v>554</v>
      </c>
      <c r="G379" t="s">
        <v>89</v>
      </c>
      <c r="H379" t="s">
        <v>37</v>
      </c>
    </row>
    <row r="380" spans="1:8" x14ac:dyDescent="0.35">
      <c r="A380" t="s">
        <v>131</v>
      </c>
      <c r="B380" t="s">
        <v>556</v>
      </c>
      <c r="C380" t="s">
        <v>25</v>
      </c>
      <c r="D380" t="s">
        <v>17</v>
      </c>
      <c r="E380" s="2">
        <v>0.89583333333333337</v>
      </c>
      <c r="F380" t="s">
        <v>557</v>
      </c>
      <c r="G380" t="s">
        <v>13</v>
      </c>
      <c r="H380" t="s">
        <v>37</v>
      </c>
    </row>
    <row r="381" spans="1:8" x14ac:dyDescent="0.35">
      <c r="A381" t="s">
        <v>131</v>
      </c>
      <c r="B381" t="s">
        <v>556</v>
      </c>
      <c r="C381" t="s">
        <v>25</v>
      </c>
      <c r="D381" t="s">
        <v>17</v>
      </c>
      <c r="E381" s="2">
        <v>0.89583333333333337</v>
      </c>
      <c r="F381" t="s">
        <v>557</v>
      </c>
      <c r="G381" t="s">
        <v>13</v>
      </c>
      <c r="H381" t="s">
        <v>37</v>
      </c>
    </row>
    <row r="382" spans="1:8" x14ac:dyDescent="0.35">
      <c r="A382" t="s">
        <v>125</v>
      </c>
      <c r="B382" t="s">
        <v>558</v>
      </c>
      <c r="C382" t="s">
        <v>10</v>
      </c>
      <c r="D382" t="s">
        <v>69</v>
      </c>
      <c r="E382" s="1">
        <v>0.25</v>
      </c>
      <c r="F382" t="s">
        <v>559</v>
      </c>
      <c r="H382" t="s">
        <v>37</v>
      </c>
    </row>
    <row r="383" spans="1:8" x14ac:dyDescent="0.35">
      <c r="A383" t="s">
        <v>240</v>
      </c>
      <c r="B383" t="s">
        <v>560</v>
      </c>
      <c r="C383" t="s">
        <v>10</v>
      </c>
      <c r="D383" t="s">
        <v>17</v>
      </c>
      <c r="E383" s="2">
        <v>0.6875</v>
      </c>
      <c r="F383" t="s">
        <v>559</v>
      </c>
      <c r="G383" t="s">
        <v>26</v>
      </c>
      <c r="H383" t="s">
        <v>37</v>
      </c>
    </row>
    <row r="384" spans="1:8" x14ac:dyDescent="0.35">
      <c r="A384" t="s">
        <v>62</v>
      </c>
      <c r="B384" t="s">
        <v>561</v>
      </c>
      <c r="D384" t="s">
        <v>77</v>
      </c>
      <c r="E384" s="1">
        <v>0.41666666666666669</v>
      </c>
      <c r="F384" t="s">
        <v>562</v>
      </c>
      <c r="G384" t="s">
        <v>50</v>
      </c>
      <c r="H384" t="s">
        <v>37</v>
      </c>
    </row>
    <row r="385" spans="1:8" x14ac:dyDescent="0.35">
      <c r="A385" t="s">
        <v>203</v>
      </c>
      <c r="B385" t="s">
        <v>563</v>
      </c>
      <c r="C385" t="s">
        <v>17</v>
      </c>
      <c r="D385" t="s">
        <v>77</v>
      </c>
      <c r="E385" s="1">
        <v>0.8125</v>
      </c>
      <c r="F385" t="s">
        <v>562</v>
      </c>
      <c r="G385" t="s">
        <v>29</v>
      </c>
      <c r="H385" t="s">
        <v>37</v>
      </c>
    </row>
    <row r="386" spans="1:8" x14ac:dyDescent="0.35">
      <c r="A386" t="s">
        <v>188</v>
      </c>
      <c r="B386" t="s">
        <v>564</v>
      </c>
      <c r="C386" t="s">
        <v>35</v>
      </c>
      <c r="D386" t="s">
        <v>17</v>
      </c>
      <c r="E386" s="2">
        <v>8.3333333333333329E-2</v>
      </c>
      <c r="F386" t="s">
        <v>562</v>
      </c>
      <c r="G386" t="s">
        <v>50</v>
      </c>
      <c r="H386" t="s">
        <v>37</v>
      </c>
    </row>
    <row r="387" spans="1:8" x14ac:dyDescent="0.35">
      <c r="A387" t="s">
        <v>115</v>
      </c>
      <c r="B387" t="s">
        <v>565</v>
      </c>
      <c r="C387" t="s">
        <v>32</v>
      </c>
      <c r="D387" t="s">
        <v>77</v>
      </c>
      <c r="E387" s="1">
        <v>0.125</v>
      </c>
      <c r="F387" t="s">
        <v>562</v>
      </c>
      <c r="G387" t="s">
        <v>13</v>
      </c>
      <c r="H387" t="s">
        <v>37</v>
      </c>
    </row>
    <row r="388" spans="1:8" x14ac:dyDescent="0.35">
      <c r="A388" t="s">
        <v>203</v>
      </c>
      <c r="B388" t="s">
        <v>563</v>
      </c>
      <c r="C388" t="s">
        <v>17</v>
      </c>
      <c r="D388" t="s">
        <v>77</v>
      </c>
      <c r="E388" s="1">
        <v>0.8125</v>
      </c>
      <c r="F388" t="s">
        <v>562</v>
      </c>
      <c r="G388" t="s">
        <v>29</v>
      </c>
      <c r="H388" t="s">
        <v>37</v>
      </c>
    </row>
    <row r="389" spans="1:8" x14ac:dyDescent="0.35">
      <c r="A389" t="s">
        <v>209</v>
      </c>
      <c r="B389" t="s">
        <v>566</v>
      </c>
      <c r="D389" t="s">
        <v>69</v>
      </c>
      <c r="E389" s="1">
        <v>0.29166666666666669</v>
      </c>
      <c r="F389" t="s">
        <v>567</v>
      </c>
      <c r="G389" t="s">
        <v>89</v>
      </c>
      <c r="H389" t="s">
        <v>37</v>
      </c>
    </row>
    <row r="390" spans="1:8" x14ac:dyDescent="0.35">
      <c r="A390" t="s">
        <v>534</v>
      </c>
      <c r="B390" t="s">
        <v>568</v>
      </c>
      <c r="C390" t="s">
        <v>10</v>
      </c>
      <c r="D390" t="s">
        <v>11</v>
      </c>
      <c r="E390" s="1">
        <v>0.125</v>
      </c>
      <c r="F390" t="s">
        <v>567</v>
      </c>
      <c r="H390" t="s">
        <v>37</v>
      </c>
    </row>
    <row r="391" spans="1:8" x14ac:dyDescent="0.35">
      <c r="A391" t="s">
        <v>209</v>
      </c>
      <c r="B391" t="s">
        <v>566</v>
      </c>
      <c r="D391" t="s">
        <v>69</v>
      </c>
      <c r="E391" s="1">
        <v>0.29166666666666669</v>
      </c>
      <c r="F391" t="s">
        <v>567</v>
      </c>
      <c r="G391" t="s">
        <v>89</v>
      </c>
      <c r="H391" t="s">
        <v>37</v>
      </c>
    </row>
    <row r="392" spans="1:8" x14ac:dyDescent="0.35">
      <c r="A392" t="s">
        <v>569</v>
      </c>
      <c r="B392" t="s">
        <v>570</v>
      </c>
      <c r="C392" t="s">
        <v>99</v>
      </c>
      <c r="D392" t="s">
        <v>11</v>
      </c>
      <c r="E392" s="1">
        <v>0.5</v>
      </c>
      <c r="F392" t="s">
        <v>567</v>
      </c>
      <c r="G392" t="s">
        <v>50</v>
      </c>
      <c r="H392" t="s">
        <v>37</v>
      </c>
    </row>
    <row r="393" spans="1:8" x14ac:dyDescent="0.35">
      <c r="A393" t="s">
        <v>232</v>
      </c>
      <c r="B393" t="s">
        <v>571</v>
      </c>
      <c r="C393" t="s">
        <v>25</v>
      </c>
      <c r="D393" t="s">
        <v>77</v>
      </c>
      <c r="E393" s="1">
        <v>0.9375</v>
      </c>
      <c r="F393" t="s">
        <v>567</v>
      </c>
      <c r="H393" t="s">
        <v>37</v>
      </c>
    </row>
    <row r="394" spans="1:8" x14ac:dyDescent="0.35">
      <c r="A394" t="s">
        <v>74</v>
      </c>
      <c r="B394" t="s">
        <v>572</v>
      </c>
      <c r="C394" t="s">
        <v>32</v>
      </c>
      <c r="E394" s="2">
        <v>0.85416666666666663</v>
      </c>
      <c r="F394" t="s">
        <v>573</v>
      </c>
      <c r="G394" t="s">
        <v>13</v>
      </c>
      <c r="H394" t="s">
        <v>37</v>
      </c>
    </row>
    <row r="395" spans="1:8" x14ac:dyDescent="0.35">
      <c r="A395" t="s">
        <v>320</v>
      </c>
      <c r="B395" t="s">
        <v>574</v>
      </c>
      <c r="C395" t="s">
        <v>66</v>
      </c>
      <c r="D395" t="s">
        <v>17</v>
      </c>
      <c r="E395" s="1">
        <v>0.25</v>
      </c>
      <c r="F395" t="s">
        <v>573</v>
      </c>
      <c r="H395" t="s">
        <v>37</v>
      </c>
    </row>
    <row r="396" spans="1:8" x14ac:dyDescent="0.35">
      <c r="A396" t="s">
        <v>320</v>
      </c>
      <c r="B396" t="s">
        <v>574</v>
      </c>
      <c r="C396" t="s">
        <v>66</v>
      </c>
      <c r="D396" t="s">
        <v>17</v>
      </c>
      <c r="E396" s="1">
        <v>0.25</v>
      </c>
      <c r="F396" t="s">
        <v>573</v>
      </c>
      <c r="H396" t="s">
        <v>37</v>
      </c>
    </row>
    <row r="397" spans="1:8" x14ac:dyDescent="0.35">
      <c r="A397" t="s">
        <v>74</v>
      </c>
      <c r="B397" t="s">
        <v>572</v>
      </c>
      <c r="C397" t="s">
        <v>32</v>
      </c>
      <c r="E397" s="2">
        <v>0.85416666666666663</v>
      </c>
      <c r="F397" t="s">
        <v>573</v>
      </c>
      <c r="G397" t="s">
        <v>13</v>
      </c>
      <c r="H397" t="s">
        <v>37</v>
      </c>
    </row>
    <row r="398" spans="1:8" x14ac:dyDescent="0.35">
      <c r="A398" t="s">
        <v>136</v>
      </c>
      <c r="B398" t="s">
        <v>575</v>
      </c>
      <c r="C398" t="s">
        <v>99</v>
      </c>
      <c r="D398" t="s">
        <v>11</v>
      </c>
      <c r="E398" s="2">
        <v>0.16666666666666666</v>
      </c>
      <c r="F398" t="s">
        <v>576</v>
      </c>
      <c r="G398" t="s">
        <v>29</v>
      </c>
      <c r="H398" t="s">
        <v>37</v>
      </c>
    </row>
    <row r="399" spans="1:8" x14ac:dyDescent="0.35">
      <c r="A399" t="s">
        <v>286</v>
      </c>
      <c r="B399" t="s">
        <v>577</v>
      </c>
      <c r="C399" t="s">
        <v>25</v>
      </c>
      <c r="D399" t="s">
        <v>43</v>
      </c>
      <c r="E399" s="2">
        <v>0.39583333333333331</v>
      </c>
      <c r="F399" t="s">
        <v>576</v>
      </c>
      <c r="G399" t="s">
        <v>13</v>
      </c>
      <c r="H399" t="s">
        <v>37</v>
      </c>
    </row>
    <row r="400" spans="1:8" x14ac:dyDescent="0.35">
      <c r="A400" t="s">
        <v>136</v>
      </c>
      <c r="B400" t="s">
        <v>575</v>
      </c>
      <c r="C400" t="s">
        <v>99</v>
      </c>
      <c r="D400" t="s">
        <v>11</v>
      </c>
      <c r="E400" s="2">
        <v>0.16666666666666666</v>
      </c>
      <c r="F400" t="s">
        <v>576</v>
      </c>
      <c r="G400" t="s">
        <v>29</v>
      </c>
      <c r="H400" t="s">
        <v>37</v>
      </c>
    </row>
    <row r="401" spans="1:8" x14ac:dyDescent="0.35">
      <c r="A401" t="s">
        <v>38</v>
      </c>
      <c r="B401" t="s">
        <v>578</v>
      </c>
      <c r="C401" t="s">
        <v>76</v>
      </c>
      <c r="E401" s="1">
        <v>0.35416666666666669</v>
      </c>
      <c r="F401" t="s">
        <v>576</v>
      </c>
      <c r="G401" t="s">
        <v>13</v>
      </c>
      <c r="H401" t="s">
        <v>37</v>
      </c>
    </row>
    <row r="402" spans="1:8" x14ac:dyDescent="0.35">
      <c r="A402" t="s">
        <v>38</v>
      </c>
      <c r="B402" t="s">
        <v>578</v>
      </c>
      <c r="C402" t="s">
        <v>76</v>
      </c>
      <c r="E402" s="1">
        <v>0.35416666666666669</v>
      </c>
      <c r="F402" t="s">
        <v>576</v>
      </c>
      <c r="G402" t="s">
        <v>13</v>
      </c>
      <c r="H402" t="s">
        <v>37</v>
      </c>
    </row>
    <row r="403" spans="1:8" x14ac:dyDescent="0.35">
      <c r="A403" t="s">
        <v>286</v>
      </c>
      <c r="B403" t="s">
        <v>577</v>
      </c>
      <c r="C403" t="s">
        <v>25</v>
      </c>
      <c r="D403" t="s">
        <v>43</v>
      </c>
      <c r="E403" s="2">
        <v>0.39583333333333331</v>
      </c>
      <c r="F403" t="s">
        <v>576</v>
      </c>
      <c r="G403" t="s">
        <v>13</v>
      </c>
      <c r="H403" t="s">
        <v>37</v>
      </c>
    </row>
    <row r="404" spans="1:8" x14ac:dyDescent="0.35">
      <c r="A404" t="s">
        <v>171</v>
      </c>
      <c r="B404" t="s">
        <v>579</v>
      </c>
      <c r="C404" t="s">
        <v>94</v>
      </c>
      <c r="D404" t="s">
        <v>17</v>
      </c>
      <c r="E404" s="2">
        <v>0.52083333333333337</v>
      </c>
      <c r="F404" t="s">
        <v>580</v>
      </c>
      <c r="G404" t="s">
        <v>26</v>
      </c>
      <c r="H404" t="s">
        <v>37</v>
      </c>
    </row>
    <row r="405" spans="1:8" x14ac:dyDescent="0.35">
      <c r="A405" t="s">
        <v>227</v>
      </c>
      <c r="B405" t="s">
        <v>581</v>
      </c>
      <c r="C405" t="s">
        <v>25</v>
      </c>
      <c r="D405" t="s">
        <v>11</v>
      </c>
      <c r="E405" s="2">
        <v>0.45833333333333331</v>
      </c>
      <c r="F405" t="s">
        <v>582</v>
      </c>
      <c r="G405" t="s">
        <v>50</v>
      </c>
      <c r="H405" t="s">
        <v>37</v>
      </c>
    </row>
    <row r="406" spans="1:8" x14ac:dyDescent="0.35">
      <c r="A406" t="s">
        <v>157</v>
      </c>
      <c r="B406" t="s">
        <v>583</v>
      </c>
      <c r="C406" t="s">
        <v>35</v>
      </c>
      <c r="D406" t="s">
        <v>11</v>
      </c>
      <c r="E406" s="2">
        <v>0.66666666666666663</v>
      </c>
      <c r="F406" t="s">
        <v>582</v>
      </c>
      <c r="G406" t="s">
        <v>17</v>
      </c>
      <c r="H406" t="s">
        <v>37</v>
      </c>
    </row>
    <row r="407" spans="1:8" x14ac:dyDescent="0.35">
      <c r="A407" t="s">
        <v>157</v>
      </c>
      <c r="B407" t="s">
        <v>583</v>
      </c>
      <c r="C407" t="s">
        <v>35</v>
      </c>
      <c r="D407" t="s">
        <v>11</v>
      </c>
      <c r="E407" s="2">
        <v>0.66666666666666663</v>
      </c>
      <c r="F407" t="s">
        <v>582</v>
      </c>
      <c r="G407" t="s">
        <v>17</v>
      </c>
      <c r="H407" t="s">
        <v>37</v>
      </c>
    </row>
    <row r="408" spans="1:8" x14ac:dyDescent="0.35">
      <c r="A408" t="s">
        <v>248</v>
      </c>
      <c r="B408" t="s">
        <v>584</v>
      </c>
      <c r="C408" t="s">
        <v>94</v>
      </c>
      <c r="E408" s="2">
        <v>0</v>
      </c>
      <c r="F408" t="s">
        <v>585</v>
      </c>
      <c r="G408" t="s">
        <v>29</v>
      </c>
      <c r="H408" t="s">
        <v>37</v>
      </c>
    </row>
    <row r="409" spans="1:8" x14ac:dyDescent="0.35">
      <c r="A409" t="s">
        <v>248</v>
      </c>
      <c r="B409" t="s">
        <v>584</v>
      </c>
      <c r="C409" t="s">
        <v>94</v>
      </c>
      <c r="E409" s="2">
        <v>0</v>
      </c>
      <c r="F409" t="s">
        <v>585</v>
      </c>
      <c r="G409" t="s">
        <v>29</v>
      </c>
      <c r="H409" t="s">
        <v>37</v>
      </c>
    </row>
    <row r="410" spans="1:8" x14ac:dyDescent="0.35">
      <c r="A410" t="s">
        <v>332</v>
      </c>
      <c r="B410" t="s">
        <v>586</v>
      </c>
      <c r="C410" t="s">
        <v>110</v>
      </c>
      <c r="D410" t="s">
        <v>17</v>
      </c>
      <c r="E410" s="2">
        <v>0.79166666666666663</v>
      </c>
      <c r="F410" t="s">
        <v>585</v>
      </c>
      <c r="H410" t="s">
        <v>37</v>
      </c>
    </row>
    <row r="411" spans="1:8" x14ac:dyDescent="0.35">
      <c r="A411" t="s">
        <v>332</v>
      </c>
      <c r="B411" t="s">
        <v>586</v>
      </c>
      <c r="C411" t="s">
        <v>110</v>
      </c>
      <c r="D411" t="s">
        <v>17</v>
      </c>
      <c r="E411" s="2">
        <v>0.79166666666666663</v>
      </c>
      <c r="F411" t="s">
        <v>585</v>
      </c>
      <c r="H411" t="s">
        <v>37</v>
      </c>
    </row>
    <row r="412" spans="1:8" x14ac:dyDescent="0.35">
      <c r="A412" t="s">
        <v>227</v>
      </c>
      <c r="B412" t="s">
        <v>587</v>
      </c>
      <c r="C412" t="s">
        <v>25</v>
      </c>
      <c r="D412" t="s">
        <v>69</v>
      </c>
      <c r="E412" s="2">
        <v>0.91666666666666663</v>
      </c>
      <c r="F412" t="s">
        <v>585</v>
      </c>
      <c r="G412" t="s">
        <v>13</v>
      </c>
      <c r="H412" t="s">
        <v>37</v>
      </c>
    </row>
    <row r="413" spans="1:8" x14ac:dyDescent="0.35">
      <c r="A413" t="s">
        <v>227</v>
      </c>
      <c r="B413" t="s">
        <v>587</v>
      </c>
      <c r="C413" t="s">
        <v>25</v>
      </c>
      <c r="D413" t="s">
        <v>69</v>
      </c>
      <c r="E413" s="2">
        <v>0.91666666666666663</v>
      </c>
      <c r="F413" t="s">
        <v>585</v>
      </c>
      <c r="G413" t="s">
        <v>13</v>
      </c>
      <c r="H413" t="s">
        <v>37</v>
      </c>
    </row>
    <row r="414" spans="1:8" x14ac:dyDescent="0.35">
      <c r="A414" t="s">
        <v>534</v>
      </c>
      <c r="B414" t="s">
        <v>588</v>
      </c>
      <c r="C414" t="s">
        <v>35</v>
      </c>
      <c r="D414" t="s">
        <v>77</v>
      </c>
      <c r="E414" s="2">
        <v>0.64583333333333337</v>
      </c>
      <c r="F414" t="s">
        <v>585</v>
      </c>
      <c r="G414" t="s">
        <v>50</v>
      </c>
      <c r="H414" t="s">
        <v>37</v>
      </c>
    </row>
    <row r="415" spans="1:8" x14ac:dyDescent="0.35">
      <c r="A415" t="s">
        <v>186</v>
      </c>
      <c r="B415" t="s">
        <v>589</v>
      </c>
      <c r="C415" t="s">
        <v>99</v>
      </c>
      <c r="D415" t="s">
        <v>17</v>
      </c>
      <c r="E415" s="1">
        <v>0.77083333333333337</v>
      </c>
      <c r="F415" t="s">
        <v>585</v>
      </c>
      <c r="G415" t="s">
        <v>29</v>
      </c>
      <c r="H415" t="s">
        <v>37</v>
      </c>
    </row>
    <row r="416" spans="1:8" x14ac:dyDescent="0.35">
      <c r="A416" t="s">
        <v>308</v>
      </c>
      <c r="B416" t="s">
        <v>590</v>
      </c>
      <c r="C416" t="s">
        <v>35</v>
      </c>
      <c r="D416" t="s">
        <v>11</v>
      </c>
      <c r="E416" s="2">
        <v>0.33333333333333331</v>
      </c>
      <c r="F416" t="s">
        <v>585</v>
      </c>
      <c r="G416" t="s">
        <v>13</v>
      </c>
      <c r="H416" t="s">
        <v>37</v>
      </c>
    </row>
    <row r="417" spans="1:8" x14ac:dyDescent="0.35">
      <c r="A417" t="s">
        <v>86</v>
      </c>
      <c r="B417" t="s">
        <v>591</v>
      </c>
      <c r="C417" t="s">
        <v>25</v>
      </c>
      <c r="D417" t="s">
        <v>11</v>
      </c>
      <c r="E417" s="2">
        <v>0.70833333333333337</v>
      </c>
      <c r="F417" t="s">
        <v>592</v>
      </c>
      <c r="H417" t="s">
        <v>19</v>
      </c>
    </row>
    <row r="418" spans="1:8" x14ac:dyDescent="0.35">
      <c r="A418" t="s">
        <v>209</v>
      </c>
      <c r="B418" t="s">
        <v>593</v>
      </c>
      <c r="C418" t="s">
        <v>110</v>
      </c>
      <c r="D418" t="s">
        <v>69</v>
      </c>
      <c r="E418" s="2">
        <v>0.83333333333333337</v>
      </c>
      <c r="F418" t="s">
        <v>592</v>
      </c>
      <c r="G418" t="s">
        <v>13</v>
      </c>
      <c r="H418" t="s">
        <v>37</v>
      </c>
    </row>
    <row r="419" spans="1:8" x14ac:dyDescent="0.35">
      <c r="A419" t="s">
        <v>86</v>
      </c>
      <c r="B419" t="s">
        <v>591</v>
      </c>
      <c r="C419" t="s">
        <v>25</v>
      </c>
      <c r="D419" t="s">
        <v>11</v>
      </c>
      <c r="E419" s="2">
        <v>0.70833333333333337</v>
      </c>
      <c r="F419" t="s">
        <v>592</v>
      </c>
      <c r="H419" t="s">
        <v>19</v>
      </c>
    </row>
    <row r="420" spans="1:8" x14ac:dyDescent="0.35">
      <c r="A420" t="s">
        <v>112</v>
      </c>
      <c r="B420" t="s">
        <v>594</v>
      </c>
      <c r="C420" t="s">
        <v>66</v>
      </c>
      <c r="D420" t="s">
        <v>69</v>
      </c>
      <c r="E420" s="2">
        <v>0.89583333333333337</v>
      </c>
      <c r="F420" t="s">
        <v>595</v>
      </c>
      <c r="H420" t="s">
        <v>37</v>
      </c>
    </row>
    <row r="421" spans="1:8" x14ac:dyDescent="0.35">
      <c r="A421" t="s">
        <v>596</v>
      </c>
      <c r="B421" t="s">
        <v>597</v>
      </c>
      <c r="C421" t="s">
        <v>10</v>
      </c>
      <c r="D421" t="s">
        <v>43</v>
      </c>
      <c r="E421" s="1">
        <v>0.45833333333333331</v>
      </c>
      <c r="F421" t="s">
        <v>598</v>
      </c>
      <c r="G421" t="s">
        <v>29</v>
      </c>
      <c r="H421" t="s">
        <v>37</v>
      </c>
    </row>
    <row r="422" spans="1:8" x14ac:dyDescent="0.35">
      <c r="A422" t="s">
        <v>240</v>
      </c>
      <c r="B422" t="s">
        <v>599</v>
      </c>
      <c r="C422" t="s">
        <v>35</v>
      </c>
      <c r="D422" t="s">
        <v>11</v>
      </c>
      <c r="E422" s="2">
        <v>0.22916666666666666</v>
      </c>
      <c r="F422" t="s">
        <v>598</v>
      </c>
      <c r="H422" t="s">
        <v>37</v>
      </c>
    </row>
    <row r="423" spans="1:8" x14ac:dyDescent="0.35">
      <c r="A423" t="s">
        <v>64</v>
      </c>
      <c r="B423" t="s">
        <v>600</v>
      </c>
      <c r="C423" t="s">
        <v>53</v>
      </c>
      <c r="D423" t="s">
        <v>77</v>
      </c>
      <c r="E423" s="2">
        <v>0.79166666666666663</v>
      </c>
      <c r="F423" t="s">
        <v>598</v>
      </c>
      <c r="G423" t="s">
        <v>29</v>
      </c>
      <c r="H423" t="s">
        <v>37</v>
      </c>
    </row>
    <row r="424" spans="1:8" x14ac:dyDescent="0.35">
      <c r="A424" t="s">
        <v>133</v>
      </c>
      <c r="B424" t="s">
        <v>601</v>
      </c>
      <c r="C424" t="s">
        <v>110</v>
      </c>
      <c r="D424" t="s">
        <v>43</v>
      </c>
      <c r="E424" s="1">
        <v>8.3333333333333329E-2</v>
      </c>
      <c r="F424" t="s">
        <v>602</v>
      </c>
      <c r="G424" t="s">
        <v>29</v>
      </c>
      <c r="H424" t="s">
        <v>19</v>
      </c>
    </row>
    <row r="425" spans="1:8" x14ac:dyDescent="0.35">
      <c r="A425" t="s">
        <v>119</v>
      </c>
      <c r="B425" t="s">
        <v>603</v>
      </c>
      <c r="C425" t="s">
        <v>17</v>
      </c>
      <c r="D425" t="s">
        <v>11</v>
      </c>
      <c r="E425" s="2">
        <v>2.0833333333333332E-2</v>
      </c>
      <c r="F425" t="s">
        <v>602</v>
      </c>
      <c r="G425" t="s">
        <v>13</v>
      </c>
      <c r="H425" t="s">
        <v>37</v>
      </c>
    </row>
    <row r="426" spans="1:8" x14ac:dyDescent="0.35">
      <c r="A426" t="s">
        <v>311</v>
      </c>
      <c r="B426" t="s">
        <v>604</v>
      </c>
      <c r="C426" t="s">
        <v>76</v>
      </c>
      <c r="D426" t="s">
        <v>77</v>
      </c>
      <c r="E426" s="2">
        <v>0.45833333333333331</v>
      </c>
      <c r="F426" t="s">
        <v>602</v>
      </c>
      <c r="G426" t="s">
        <v>50</v>
      </c>
      <c r="H426" t="s">
        <v>37</v>
      </c>
    </row>
    <row r="427" spans="1:8" x14ac:dyDescent="0.35">
      <c r="A427" t="s">
        <v>240</v>
      </c>
      <c r="B427" t="s">
        <v>605</v>
      </c>
      <c r="C427" t="s">
        <v>53</v>
      </c>
      <c r="D427" t="s">
        <v>17</v>
      </c>
      <c r="E427" s="2">
        <v>0.72916666666666663</v>
      </c>
      <c r="F427" t="s">
        <v>606</v>
      </c>
      <c r="G427" t="s">
        <v>50</v>
      </c>
      <c r="H427" t="s">
        <v>37</v>
      </c>
    </row>
    <row r="428" spans="1:8" x14ac:dyDescent="0.35">
      <c r="A428" t="s">
        <v>235</v>
      </c>
      <c r="B428" t="s">
        <v>607</v>
      </c>
      <c r="C428" t="s">
        <v>66</v>
      </c>
      <c r="E428" s="2">
        <v>0.3125</v>
      </c>
      <c r="F428" t="s">
        <v>606</v>
      </c>
      <c r="G428" t="s">
        <v>26</v>
      </c>
      <c r="H428" t="s">
        <v>37</v>
      </c>
    </row>
    <row r="429" spans="1:8" x14ac:dyDescent="0.35">
      <c r="A429" t="s">
        <v>131</v>
      </c>
      <c r="B429" t="s">
        <v>608</v>
      </c>
      <c r="C429" t="s">
        <v>10</v>
      </c>
      <c r="D429" t="s">
        <v>43</v>
      </c>
      <c r="E429" s="2">
        <v>0.3125</v>
      </c>
      <c r="F429" t="s">
        <v>609</v>
      </c>
      <c r="G429" t="s">
        <v>89</v>
      </c>
      <c r="H429" t="s">
        <v>37</v>
      </c>
    </row>
    <row r="430" spans="1:8" x14ac:dyDescent="0.35">
      <c r="A430" t="s">
        <v>81</v>
      </c>
      <c r="B430" t="s">
        <v>610</v>
      </c>
      <c r="C430" t="s">
        <v>32</v>
      </c>
      <c r="D430" t="s">
        <v>48</v>
      </c>
      <c r="E430" s="2">
        <v>0.8125</v>
      </c>
      <c r="F430" t="s">
        <v>611</v>
      </c>
      <c r="H430" t="s">
        <v>37</v>
      </c>
    </row>
    <row r="431" spans="1:8" x14ac:dyDescent="0.35">
      <c r="A431" t="s">
        <v>188</v>
      </c>
      <c r="B431" t="s">
        <v>612</v>
      </c>
      <c r="C431" t="s">
        <v>76</v>
      </c>
      <c r="D431" t="s">
        <v>43</v>
      </c>
      <c r="E431" s="2">
        <v>0.22916666666666666</v>
      </c>
      <c r="F431" t="s">
        <v>611</v>
      </c>
      <c r="G431" t="s">
        <v>50</v>
      </c>
      <c r="H431" t="s">
        <v>37</v>
      </c>
    </row>
    <row r="432" spans="1:8" x14ac:dyDescent="0.35">
      <c r="A432" t="s">
        <v>51</v>
      </c>
      <c r="B432" t="s">
        <v>613</v>
      </c>
      <c r="C432" t="s">
        <v>76</v>
      </c>
      <c r="D432" t="s">
        <v>69</v>
      </c>
      <c r="E432" s="2">
        <v>0.77083333333333337</v>
      </c>
      <c r="F432" t="s">
        <v>611</v>
      </c>
      <c r="G432" t="s">
        <v>50</v>
      </c>
      <c r="H432" t="s">
        <v>37</v>
      </c>
    </row>
    <row r="433" spans="1:8" x14ac:dyDescent="0.35">
      <c r="A433" t="s">
        <v>209</v>
      </c>
      <c r="B433" t="s">
        <v>614</v>
      </c>
      <c r="C433" t="s">
        <v>94</v>
      </c>
      <c r="D433" t="s">
        <v>48</v>
      </c>
      <c r="E433" s="2">
        <v>0.375</v>
      </c>
      <c r="F433" t="s">
        <v>615</v>
      </c>
      <c r="G433" t="s">
        <v>89</v>
      </c>
      <c r="H433" t="s">
        <v>37</v>
      </c>
    </row>
    <row r="434" spans="1:8" x14ac:dyDescent="0.35">
      <c r="A434" t="s">
        <v>366</v>
      </c>
      <c r="B434" t="s">
        <v>616</v>
      </c>
      <c r="C434" t="s">
        <v>35</v>
      </c>
      <c r="D434" t="s">
        <v>69</v>
      </c>
      <c r="E434" s="1">
        <v>0.16666666666666666</v>
      </c>
      <c r="F434" t="s">
        <v>615</v>
      </c>
      <c r="G434" t="s">
        <v>89</v>
      </c>
      <c r="H434" t="s">
        <v>37</v>
      </c>
    </row>
    <row r="435" spans="1:8" x14ac:dyDescent="0.35">
      <c r="A435" t="s">
        <v>617</v>
      </c>
      <c r="B435" t="s">
        <v>618</v>
      </c>
      <c r="C435" t="s">
        <v>94</v>
      </c>
      <c r="D435" t="s">
        <v>43</v>
      </c>
      <c r="E435" s="2">
        <v>0.45833333333333331</v>
      </c>
      <c r="F435" t="s">
        <v>619</v>
      </c>
      <c r="G435" t="s">
        <v>89</v>
      </c>
      <c r="H435" t="s">
        <v>37</v>
      </c>
    </row>
    <row r="436" spans="1:8" x14ac:dyDescent="0.35">
      <c r="A436" t="s">
        <v>86</v>
      </c>
      <c r="B436" t="s">
        <v>620</v>
      </c>
      <c r="C436" t="s">
        <v>99</v>
      </c>
      <c r="D436" t="s">
        <v>77</v>
      </c>
      <c r="E436" s="2">
        <v>0.75</v>
      </c>
      <c r="F436" t="s">
        <v>619</v>
      </c>
      <c r="G436" t="s">
        <v>50</v>
      </c>
      <c r="H436" t="s">
        <v>19</v>
      </c>
    </row>
    <row r="437" spans="1:8" x14ac:dyDescent="0.35">
      <c r="A437" t="s">
        <v>46</v>
      </c>
      <c r="B437" t="s">
        <v>621</v>
      </c>
      <c r="C437" t="s">
        <v>35</v>
      </c>
      <c r="D437" t="s">
        <v>69</v>
      </c>
      <c r="E437" s="2">
        <v>0.375</v>
      </c>
      <c r="F437" t="s">
        <v>622</v>
      </c>
      <c r="G437" t="s">
        <v>17</v>
      </c>
      <c r="H437" t="s">
        <v>37</v>
      </c>
    </row>
    <row r="438" spans="1:8" x14ac:dyDescent="0.35">
      <c r="A438" t="s">
        <v>171</v>
      </c>
      <c r="B438" t="s">
        <v>623</v>
      </c>
      <c r="C438" t="s">
        <v>66</v>
      </c>
      <c r="D438" t="s">
        <v>17</v>
      </c>
      <c r="E438" s="2">
        <v>0.16666666666666666</v>
      </c>
      <c r="F438" t="s">
        <v>622</v>
      </c>
      <c r="G438" t="s">
        <v>89</v>
      </c>
      <c r="H438" t="s">
        <v>37</v>
      </c>
    </row>
    <row r="439" spans="1:8" x14ac:dyDescent="0.35">
      <c r="A439" t="s">
        <v>86</v>
      </c>
      <c r="B439" t="s">
        <v>624</v>
      </c>
      <c r="C439" t="s">
        <v>110</v>
      </c>
      <c r="D439" t="s">
        <v>69</v>
      </c>
      <c r="E439" s="1">
        <v>0.70833333333333337</v>
      </c>
      <c r="F439" t="s">
        <v>622</v>
      </c>
      <c r="H439" t="s">
        <v>37</v>
      </c>
    </row>
    <row r="440" spans="1:8" x14ac:dyDescent="0.35">
      <c r="A440" t="s">
        <v>108</v>
      </c>
      <c r="B440" t="s">
        <v>625</v>
      </c>
      <c r="C440" t="s">
        <v>35</v>
      </c>
      <c r="D440" t="s">
        <v>43</v>
      </c>
      <c r="E440" s="1">
        <v>0.22916666666666666</v>
      </c>
      <c r="F440" t="s">
        <v>626</v>
      </c>
      <c r="G440" t="s">
        <v>13</v>
      </c>
      <c r="H440" t="s">
        <v>37</v>
      </c>
    </row>
    <row r="441" spans="1:8" x14ac:dyDescent="0.35">
      <c r="A441" t="s">
        <v>108</v>
      </c>
      <c r="B441" t="s">
        <v>625</v>
      </c>
      <c r="C441" t="s">
        <v>35</v>
      </c>
      <c r="D441" t="s">
        <v>43</v>
      </c>
      <c r="E441" s="1">
        <v>0.22916666666666666</v>
      </c>
      <c r="F441" t="s">
        <v>626</v>
      </c>
      <c r="G441" t="s">
        <v>13</v>
      </c>
      <c r="H441" t="s">
        <v>37</v>
      </c>
    </row>
    <row r="442" spans="1:8" x14ac:dyDescent="0.35">
      <c r="A442" t="s">
        <v>157</v>
      </c>
      <c r="B442" t="s">
        <v>627</v>
      </c>
      <c r="C442" t="s">
        <v>94</v>
      </c>
      <c r="D442" t="s">
        <v>69</v>
      </c>
      <c r="E442" s="2">
        <v>0.25</v>
      </c>
      <c r="F442" t="s">
        <v>626</v>
      </c>
      <c r="G442" t="s">
        <v>26</v>
      </c>
      <c r="H442" t="s">
        <v>37</v>
      </c>
    </row>
    <row r="443" spans="1:8" x14ac:dyDescent="0.35">
      <c r="A443" t="s">
        <v>394</v>
      </c>
      <c r="B443" t="s">
        <v>628</v>
      </c>
      <c r="C443" t="s">
        <v>94</v>
      </c>
      <c r="D443" t="s">
        <v>48</v>
      </c>
      <c r="E443" s="2">
        <v>0.875</v>
      </c>
      <c r="F443" t="s">
        <v>629</v>
      </c>
      <c r="G443" t="s">
        <v>17</v>
      </c>
      <c r="H443" t="s">
        <v>37</v>
      </c>
    </row>
    <row r="444" spans="1:8" x14ac:dyDescent="0.35">
      <c r="A444" t="s">
        <v>630</v>
      </c>
      <c r="B444" t="s">
        <v>631</v>
      </c>
      <c r="C444" t="s">
        <v>35</v>
      </c>
      <c r="D444" t="s">
        <v>48</v>
      </c>
      <c r="E444" s="1">
        <v>0.375</v>
      </c>
      <c r="F444" t="s">
        <v>629</v>
      </c>
      <c r="G444" t="s">
        <v>13</v>
      </c>
      <c r="H444" t="s">
        <v>19</v>
      </c>
    </row>
    <row r="445" spans="1:8" x14ac:dyDescent="0.35">
      <c r="A445" t="s">
        <v>153</v>
      </c>
      <c r="B445" t="s">
        <v>632</v>
      </c>
      <c r="C445" t="s">
        <v>110</v>
      </c>
      <c r="D445" t="s">
        <v>77</v>
      </c>
      <c r="E445" s="1">
        <v>0.20833333333333334</v>
      </c>
      <c r="F445" t="s">
        <v>633</v>
      </c>
      <c r="G445" t="s">
        <v>50</v>
      </c>
      <c r="H445" t="s">
        <v>37</v>
      </c>
    </row>
    <row r="446" spans="1:8" x14ac:dyDescent="0.35">
      <c r="A446" t="s">
        <v>153</v>
      </c>
      <c r="B446" t="s">
        <v>632</v>
      </c>
      <c r="C446" t="s">
        <v>110</v>
      </c>
      <c r="D446" t="s">
        <v>77</v>
      </c>
      <c r="E446" s="1">
        <v>0.20833333333333334</v>
      </c>
      <c r="F446" t="s">
        <v>633</v>
      </c>
      <c r="G446" t="s">
        <v>50</v>
      </c>
      <c r="H446" t="s">
        <v>37</v>
      </c>
    </row>
    <row r="447" spans="1:8" x14ac:dyDescent="0.35">
      <c r="A447" t="s">
        <v>74</v>
      </c>
      <c r="B447" t="s">
        <v>634</v>
      </c>
      <c r="D447" t="s">
        <v>43</v>
      </c>
      <c r="E447" s="1">
        <v>0.45833333333333331</v>
      </c>
      <c r="F447" t="s">
        <v>633</v>
      </c>
      <c r="G447" t="s">
        <v>13</v>
      </c>
      <c r="H447" t="s">
        <v>37</v>
      </c>
    </row>
    <row r="448" spans="1:8" x14ac:dyDescent="0.35">
      <c r="A448" t="s">
        <v>90</v>
      </c>
      <c r="B448" t="s">
        <v>635</v>
      </c>
      <c r="C448" t="s">
        <v>76</v>
      </c>
      <c r="D448" t="s">
        <v>77</v>
      </c>
      <c r="E448" s="2">
        <v>0.5625</v>
      </c>
      <c r="F448" t="s">
        <v>633</v>
      </c>
      <c r="H448" t="s">
        <v>37</v>
      </c>
    </row>
    <row r="449" spans="1:8" x14ac:dyDescent="0.35">
      <c r="A449" t="s">
        <v>209</v>
      </c>
      <c r="B449" t="s">
        <v>636</v>
      </c>
      <c r="C449" t="s">
        <v>53</v>
      </c>
      <c r="E449" s="1">
        <v>0.85416666666666663</v>
      </c>
      <c r="F449" t="s">
        <v>637</v>
      </c>
      <c r="G449" t="s">
        <v>50</v>
      </c>
      <c r="H449" t="s">
        <v>37</v>
      </c>
    </row>
    <row r="450" spans="1:8" x14ac:dyDescent="0.35">
      <c r="A450" t="s">
        <v>364</v>
      </c>
      <c r="B450" t="s">
        <v>638</v>
      </c>
      <c r="C450" t="s">
        <v>76</v>
      </c>
      <c r="D450" t="s">
        <v>77</v>
      </c>
      <c r="E450" s="2">
        <v>2.0833333333333332E-2</v>
      </c>
      <c r="F450" t="s">
        <v>639</v>
      </c>
      <c r="G450" t="s">
        <v>17</v>
      </c>
      <c r="H450" t="s">
        <v>37</v>
      </c>
    </row>
    <row r="451" spans="1:8" x14ac:dyDescent="0.35">
      <c r="A451" t="s">
        <v>203</v>
      </c>
      <c r="B451" t="s">
        <v>640</v>
      </c>
      <c r="C451" t="s">
        <v>99</v>
      </c>
      <c r="D451" t="s">
        <v>17</v>
      </c>
      <c r="E451" s="2">
        <v>0.60416666666666663</v>
      </c>
      <c r="F451" t="s">
        <v>639</v>
      </c>
      <c r="G451" t="s">
        <v>89</v>
      </c>
      <c r="H451" t="s">
        <v>37</v>
      </c>
    </row>
    <row r="452" spans="1:8" x14ac:dyDescent="0.35">
      <c r="A452" t="s">
        <v>364</v>
      </c>
      <c r="B452" t="s">
        <v>638</v>
      </c>
      <c r="C452" t="s">
        <v>76</v>
      </c>
      <c r="D452" t="s">
        <v>77</v>
      </c>
      <c r="E452" s="2">
        <v>2.0833333333333332E-2</v>
      </c>
      <c r="F452" t="s">
        <v>639</v>
      </c>
      <c r="G452" t="s">
        <v>17</v>
      </c>
      <c r="H452" t="s">
        <v>37</v>
      </c>
    </row>
    <row r="453" spans="1:8" x14ac:dyDescent="0.35">
      <c r="A453" t="s">
        <v>157</v>
      </c>
      <c r="B453" t="s">
        <v>641</v>
      </c>
      <c r="C453" t="s">
        <v>25</v>
      </c>
      <c r="D453" t="s">
        <v>43</v>
      </c>
      <c r="E453" s="1">
        <v>0.47916666666666669</v>
      </c>
      <c r="F453" t="s">
        <v>642</v>
      </c>
      <c r="G453" t="s">
        <v>26</v>
      </c>
      <c r="H453" t="s">
        <v>37</v>
      </c>
    </row>
    <row r="454" spans="1:8" x14ac:dyDescent="0.35">
      <c r="A454" t="s">
        <v>57</v>
      </c>
      <c r="B454" t="s">
        <v>643</v>
      </c>
      <c r="C454" t="s">
        <v>76</v>
      </c>
      <c r="D454" t="s">
        <v>69</v>
      </c>
      <c r="E454" s="1">
        <v>0.89583333333333337</v>
      </c>
      <c r="F454" t="s">
        <v>642</v>
      </c>
      <c r="G454" t="s">
        <v>26</v>
      </c>
      <c r="H454" t="s">
        <v>37</v>
      </c>
    </row>
    <row r="455" spans="1:8" x14ac:dyDescent="0.35">
      <c r="A455" t="s">
        <v>62</v>
      </c>
      <c r="B455" t="s">
        <v>644</v>
      </c>
      <c r="C455" t="s">
        <v>32</v>
      </c>
      <c r="D455" t="s">
        <v>69</v>
      </c>
      <c r="E455" s="2">
        <v>8.3333333333333329E-2</v>
      </c>
      <c r="F455" t="s">
        <v>642</v>
      </c>
      <c r="G455" t="s">
        <v>50</v>
      </c>
      <c r="H455" t="s">
        <v>37</v>
      </c>
    </row>
    <row r="456" spans="1:8" x14ac:dyDescent="0.35">
      <c r="A456" t="s">
        <v>366</v>
      </c>
      <c r="B456" t="s">
        <v>645</v>
      </c>
      <c r="C456" t="s">
        <v>76</v>
      </c>
      <c r="D456" t="s">
        <v>43</v>
      </c>
      <c r="E456" s="1">
        <v>0.60416666666666663</v>
      </c>
      <c r="F456" t="s">
        <v>646</v>
      </c>
      <c r="G456" t="s">
        <v>26</v>
      </c>
      <c r="H456" t="s">
        <v>37</v>
      </c>
    </row>
    <row r="457" spans="1:8" x14ac:dyDescent="0.35">
      <c r="A457" t="s">
        <v>311</v>
      </c>
      <c r="B457" t="s">
        <v>647</v>
      </c>
      <c r="C457" t="s">
        <v>99</v>
      </c>
      <c r="D457" t="s">
        <v>17</v>
      </c>
      <c r="E457" s="2">
        <v>0.83333333333333337</v>
      </c>
      <c r="F457" t="s">
        <v>646</v>
      </c>
      <c r="G457" t="s">
        <v>50</v>
      </c>
      <c r="H457" t="s">
        <v>37</v>
      </c>
    </row>
    <row r="458" spans="1:8" x14ac:dyDescent="0.35">
      <c r="A458" t="s">
        <v>596</v>
      </c>
      <c r="B458" t="s">
        <v>648</v>
      </c>
      <c r="C458" t="s">
        <v>94</v>
      </c>
      <c r="E458" s="1">
        <v>0.60416666666666663</v>
      </c>
      <c r="F458" t="s">
        <v>646</v>
      </c>
      <c r="G458" t="s">
        <v>50</v>
      </c>
      <c r="H458" t="s">
        <v>37</v>
      </c>
    </row>
    <row r="459" spans="1:8" x14ac:dyDescent="0.35">
      <c r="A459" t="s">
        <v>57</v>
      </c>
      <c r="B459" t="s">
        <v>649</v>
      </c>
      <c r="C459" t="s">
        <v>10</v>
      </c>
      <c r="D459" t="s">
        <v>17</v>
      </c>
      <c r="E459" s="2">
        <v>0.625</v>
      </c>
      <c r="F459" t="s">
        <v>650</v>
      </c>
      <c r="G459" t="s">
        <v>50</v>
      </c>
      <c r="H459" t="s">
        <v>37</v>
      </c>
    </row>
    <row r="460" spans="1:8" x14ac:dyDescent="0.35">
      <c r="A460" t="s">
        <v>391</v>
      </c>
      <c r="B460" t="s">
        <v>651</v>
      </c>
      <c r="C460" t="s">
        <v>32</v>
      </c>
      <c r="D460" t="s">
        <v>17</v>
      </c>
      <c r="E460" s="1">
        <v>0.70833333333333337</v>
      </c>
      <c r="F460" t="s">
        <v>650</v>
      </c>
      <c r="H460" t="s">
        <v>37</v>
      </c>
    </row>
    <row r="461" spans="1:8" x14ac:dyDescent="0.35">
      <c r="A461" t="s">
        <v>391</v>
      </c>
      <c r="B461" t="s">
        <v>651</v>
      </c>
      <c r="C461" t="s">
        <v>32</v>
      </c>
      <c r="D461" t="s">
        <v>17</v>
      </c>
      <c r="E461" s="1">
        <v>0.70833333333333337</v>
      </c>
      <c r="F461" t="s">
        <v>650</v>
      </c>
      <c r="H461" t="s">
        <v>37</v>
      </c>
    </row>
    <row r="462" spans="1:8" x14ac:dyDescent="0.35">
      <c r="A462" t="s">
        <v>617</v>
      </c>
      <c r="B462" t="s">
        <v>652</v>
      </c>
      <c r="C462" t="s">
        <v>76</v>
      </c>
      <c r="D462" t="s">
        <v>77</v>
      </c>
      <c r="E462" s="1">
        <v>0.125</v>
      </c>
      <c r="F462" t="s">
        <v>650</v>
      </c>
      <c r="G462" t="s">
        <v>29</v>
      </c>
      <c r="H462" t="s">
        <v>37</v>
      </c>
    </row>
    <row r="463" spans="1:8" x14ac:dyDescent="0.35">
      <c r="A463" t="s">
        <v>364</v>
      </c>
      <c r="B463" t="s">
        <v>653</v>
      </c>
      <c r="C463" t="s">
        <v>25</v>
      </c>
      <c r="D463" t="s">
        <v>48</v>
      </c>
      <c r="E463" s="1">
        <v>0.64583333333333337</v>
      </c>
      <c r="F463" t="s">
        <v>650</v>
      </c>
      <c r="G463" t="s">
        <v>26</v>
      </c>
      <c r="H463" t="s">
        <v>37</v>
      </c>
    </row>
    <row r="464" spans="1:8" x14ac:dyDescent="0.35">
      <c r="A464" t="s">
        <v>387</v>
      </c>
      <c r="B464" t="s">
        <v>654</v>
      </c>
      <c r="C464" t="s">
        <v>94</v>
      </c>
      <c r="E464" s="1">
        <v>0.27083333333333331</v>
      </c>
      <c r="F464" t="s">
        <v>655</v>
      </c>
      <c r="G464" t="s">
        <v>13</v>
      </c>
      <c r="H464" t="s">
        <v>37</v>
      </c>
    </row>
    <row r="465" spans="1:8" x14ac:dyDescent="0.35">
      <c r="A465" t="s">
        <v>387</v>
      </c>
      <c r="B465" t="s">
        <v>654</v>
      </c>
      <c r="C465" t="s">
        <v>94</v>
      </c>
      <c r="E465" s="1">
        <v>0.27083333333333331</v>
      </c>
      <c r="F465" t="s">
        <v>655</v>
      </c>
      <c r="G465" t="s">
        <v>13</v>
      </c>
      <c r="H465" t="s">
        <v>37</v>
      </c>
    </row>
    <row r="466" spans="1:8" x14ac:dyDescent="0.35">
      <c r="A466" t="s">
        <v>166</v>
      </c>
      <c r="B466" t="s">
        <v>656</v>
      </c>
      <c r="C466" t="s">
        <v>110</v>
      </c>
      <c r="D466" t="s">
        <v>17</v>
      </c>
      <c r="E466" s="1">
        <v>0.66666666666666663</v>
      </c>
      <c r="F466" t="s">
        <v>655</v>
      </c>
      <c r="G466" t="s">
        <v>17</v>
      </c>
      <c r="H466" t="s">
        <v>37</v>
      </c>
    </row>
    <row r="467" spans="1:8" x14ac:dyDescent="0.35">
      <c r="A467" t="s">
        <v>67</v>
      </c>
      <c r="B467" t="s">
        <v>657</v>
      </c>
      <c r="C467" t="s">
        <v>53</v>
      </c>
      <c r="D467" t="s">
        <v>77</v>
      </c>
      <c r="E467" s="1">
        <v>0.4375</v>
      </c>
      <c r="F467" t="s">
        <v>658</v>
      </c>
      <c r="G467" t="s">
        <v>50</v>
      </c>
      <c r="H467" t="s">
        <v>37</v>
      </c>
    </row>
    <row r="468" spans="1:8" x14ac:dyDescent="0.35">
      <c r="A468" t="s">
        <v>414</v>
      </c>
      <c r="B468" t="s">
        <v>659</v>
      </c>
      <c r="E468" s="2">
        <v>0.60416666666666663</v>
      </c>
      <c r="F468" t="s">
        <v>658</v>
      </c>
      <c r="G468" t="s">
        <v>50</v>
      </c>
      <c r="H468" t="s">
        <v>37</v>
      </c>
    </row>
    <row r="469" spans="1:8" x14ac:dyDescent="0.35">
      <c r="A469" t="s">
        <v>205</v>
      </c>
      <c r="B469" t="s">
        <v>660</v>
      </c>
      <c r="C469" t="s">
        <v>66</v>
      </c>
      <c r="D469" t="s">
        <v>69</v>
      </c>
      <c r="E469" s="1">
        <v>0.10416666666666667</v>
      </c>
      <c r="F469" t="s">
        <v>661</v>
      </c>
      <c r="G469" t="s">
        <v>13</v>
      </c>
      <c r="H469" t="s">
        <v>37</v>
      </c>
    </row>
    <row r="470" spans="1:8" x14ac:dyDescent="0.35">
      <c r="A470" t="s">
        <v>162</v>
      </c>
      <c r="B470" t="s">
        <v>662</v>
      </c>
      <c r="C470" t="s">
        <v>66</v>
      </c>
      <c r="D470" t="s">
        <v>43</v>
      </c>
      <c r="E470" s="1">
        <v>0.52083333333333337</v>
      </c>
      <c r="F470" t="s">
        <v>661</v>
      </c>
      <c r="H470" t="s">
        <v>37</v>
      </c>
    </row>
    <row r="471" spans="1:8" x14ac:dyDescent="0.35">
      <c r="A471" t="s">
        <v>205</v>
      </c>
      <c r="B471" t="s">
        <v>660</v>
      </c>
      <c r="C471" t="s">
        <v>66</v>
      </c>
      <c r="D471" t="s">
        <v>69</v>
      </c>
      <c r="E471" s="1">
        <v>0.10416666666666667</v>
      </c>
      <c r="F471" t="s">
        <v>661</v>
      </c>
      <c r="G471" t="s">
        <v>13</v>
      </c>
      <c r="H471" t="s">
        <v>37</v>
      </c>
    </row>
    <row r="472" spans="1:8" x14ac:dyDescent="0.35">
      <c r="A472" t="s">
        <v>166</v>
      </c>
      <c r="B472" t="s">
        <v>663</v>
      </c>
      <c r="C472" t="s">
        <v>35</v>
      </c>
      <c r="E472" s="1">
        <v>0.25</v>
      </c>
      <c r="F472" t="s">
        <v>661</v>
      </c>
      <c r="G472" t="s">
        <v>13</v>
      </c>
      <c r="H472" t="s">
        <v>37</v>
      </c>
    </row>
    <row r="473" spans="1:8" x14ac:dyDescent="0.35">
      <c r="A473" t="s">
        <v>212</v>
      </c>
      <c r="B473" t="s">
        <v>664</v>
      </c>
      <c r="D473" t="s">
        <v>48</v>
      </c>
      <c r="E473" s="1">
        <v>0.3125</v>
      </c>
      <c r="F473" t="s">
        <v>661</v>
      </c>
      <c r="G473" t="s">
        <v>26</v>
      </c>
      <c r="H473" t="s">
        <v>37</v>
      </c>
    </row>
    <row r="474" spans="1:8" x14ac:dyDescent="0.35">
      <c r="A474" t="s">
        <v>162</v>
      </c>
      <c r="B474" t="s">
        <v>662</v>
      </c>
      <c r="C474" t="s">
        <v>66</v>
      </c>
      <c r="D474" t="s">
        <v>43</v>
      </c>
      <c r="E474" s="1">
        <v>0.52083333333333337</v>
      </c>
      <c r="F474" t="s">
        <v>661</v>
      </c>
      <c r="H474" t="s">
        <v>37</v>
      </c>
    </row>
    <row r="475" spans="1:8" x14ac:dyDescent="0.35">
      <c r="A475" t="s">
        <v>20</v>
      </c>
      <c r="B475" t="s">
        <v>665</v>
      </c>
      <c r="C475" t="s">
        <v>17</v>
      </c>
      <c r="D475" t="s">
        <v>48</v>
      </c>
      <c r="E475" s="1">
        <v>0.72916666666666663</v>
      </c>
      <c r="F475" t="s">
        <v>661</v>
      </c>
      <c r="H475" t="s">
        <v>37</v>
      </c>
    </row>
    <row r="476" spans="1:8" x14ac:dyDescent="0.35">
      <c r="A476" t="s">
        <v>630</v>
      </c>
      <c r="B476" t="s">
        <v>666</v>
      </c>
      <c r="C476" t="s">
        <v>99</v>
      </c>
      <c r="D476" t="s">
        <v>48</v>
      </c>
      <c r="E476" s="2">
        <v>2.0833333333333332E-2</v>
      </c>
      <c r="F476" t="s">
        <v>661</v>
      </c>
      <c r="G476" t="s">
        <v>50</v>
      </c>
      <c r="H476" t="s">
        <v>37</v>
      </c>
    </row>
    <row r="477" spans="1:8" x14ac:dyDescent="0.35">
      <c r="A477" t="s">
        <v>33</v>
      </c>
      <c r="B477" t="s">
        <v>667</v>
      </c>
      <c r="C477" t="s">
        <v>17</v>
      </c>
      <c r="E477" s="2">
        <v>0.91666666666666663</v>
      </c>
      <c r="F477" t="s">
        <v>668</v>
      </c>
      <c r="G477" t="s">
        <v>29</v>
      </c>
      <c r="H477" t="s">
        <v>37</v>
      </c>
    </row>
    <row r="478" spans="1:8" x14ac:dyDescent="0.35">
      <c r="A478" t="s">
        <v>200</v>
      </c>
      <c r="B478" t="s">
        <v>669</v>
      </c>
      <c r="C478" t="s">
        <v>17</v>
      </c>
      <c r="D478" t="s">
        <v>77</v>
      </c>
      <c r="E478" s="2">
        <v>0.5</v>
      </c>
      <c r="F478" t="s">
        <v>668</v>
      </c>
      <c r="G478" t="s">
        <v>29</v>
      </c>
      <c r="H478" t="s">
        <v>37</v>
      </c>
    </row>
    <row r="479" spans="1:8" x14ac:dyDescent="0.35">
      <c r="A479" t="s">
        <v>67</v>
      </c>
      <c r="B479" t="s">
        <v>670</v>
      </c>
      <c r="C479" t="s">
        <v>10</v>
      </c>
      <c r="D479" t="s">
        <v>48</v>
      </c>
      <c r="E479" s="1">
        <v>0</v>
      </c>
      <c r="F479" t="s">
        <v>671</v>
      </c>
      <c r="G479" t="s">
        <v>13</v>
      </c>
      <c r="H479" t="s">
        <v>37</v>
      </c>
    </row>
    <row r="480" spans="1:8" x14ac:dyDescent="0.35">
      <c r="A480" t="s">
        <v>181</v>
      </c>
      <c r="B480" t="s">
        <v>672</v>
      </c>
      <c r="C480" t="s">
        <v>35</v>
      </c>
      <c r="D480" t="s">
        <v>11</v>
      </c>
      <c r="E480" s="1">
        <v>0.875</v>
      </c>
      <c r="F480" t="s">
        <v>671</v>
      </c>
      <c r="G480" t="s">
        <v>13</v>
      </c>
      <c r="H480" t="s">
        <v>37</v>
      </c>
    </row>
    <row r="481" spans="1:8" x14ac:dyDescent="0.35">
      <c r="A481" t="s">
        <v>364</v>
      </c>
      <c r="B481" t="s">
        <v>673</v>
      </c>
      <c r="C481" t="s">
        <v>66</v>
      </c>
      <c r="D481" t="s">
        <v>11</v>
      </c>
      <c r="E481" s="2">
        <v>0.35416666666666669</v>
      </c>
      <c r="F481" t="s">
        <v>674</v>
      </c>
      <c r="G481" t="s">
        <v>17</v>
      </c>
      <c r="H481" t="s">
        <v>37</v>
      </c>
    </row>
    <row r="482" spans="1:8" x14ac:dyDescent="0.35">
      <c r="A482" t="s">
        <v>46</v>
      </c>
      <c r="B482" t="s">
        <v>675</v>
      </c>
      <c r="C482" t="s">
        <v>25</v>
      </c>
      <c r="D482" t="s">
        <v>77</v>
      </c>
      <c r="E482" s="2">
        <v>0.14583333333333334</v>
      </c>
      <c r="F482" t="s">
        <v>674</v>
      </c>
      <c r="G482" t="s">
        <v>26</v>
      </c>
      <c r="H482" t="s">
        <v>37</v>
      </c>
    </row>
    <row r="483" spans="1:8" x14ac:dyDescent="0.35">
      <c r="A483" t="s">
        <v>188</v>
      </c>
      <c r="B483" t="s">
        <v>676</v>
      </c>
      <c r="C483" t="s">
        <v>76</v>
      </c>
      <c r="D483" t="s">
        <v>77</v>
      </c>
      <c r="E483" s="1">
        <v>0.33333333333333331</v>
      </c>
      <c r="F483" t="s">
        <v>677</v>
      </c>
      <c r="G483" t="s">
        <v>13</v>
      </c>
      <c r="H483" t="s">
        <v>37</v>
      </c>
    </row>
    <row r="484" spans="1:8" x14ac:dyDescent="0.35">
      <c r="A484" t="s">
        <v>166</v>
      </c>
      <c r="B484" t="s">
        <v>678</v>
      </c>
      <c r="C484" t="s">
        <v>99</v>
      </c>
      <c r="D484" t="s">
        <v>69</v>
      </c>
      <c r="E484" s="1">
        <v>0.47916666666666669</v>
      </c>
      <c r="F484" t="s">
        <v>677</v>
      </c>
      <c r="H484" t="s">
        <v>37</v>
      </c>
    </row>
    <row r="485" spans="1:8" x14ac:dyDescent="0.35">
      <c r="A485" t="s">
        <v>188</v>
      </c>
      <c r="B485" t="s">
        <v>676</v>
      </c>
      <c r="C485" t="s">
        <v>76</v>
      </c>
      <c r="D485" t="s">
        <v>77</v>
      </c>
      <c r="E485" s="1">
        <v>0.33333333333333331</v>
      </c>
      <c r="F485" t="s">
        <v>677</v>
      </c>
      <c r="G485" t="s">
        <v>13</v>
      </c>
      <c r="H485" t="s">
        <v>37</v>
      </c>
    </row>
    <row r="486" spans="1:8" x14ac:dyDescent="0.35">
      <c r="A486" t="s">
        <v>38</v>
      </c>
      <c r="B486" t="s">
        <v>679</v>
      </c>
      <c r="C486" t="s">
        <v>32</v>
      </c>
      <c r="D486" t="s">
        <v>48</v>
      </c>
      <c r="E486" s="1">
        <v>0.54166666666666663</v>
      </c>
      <c r="F486" t="s">
        <v>677</v>
      </c>
      <c r="H486" t="s">
        <v>37</v>
      </c>
    </row>
    <row r="487" spans="1:8" x14ac:dyDescent="0.35">
      <c r="A487" t="s">
        <v>112</v>
      </c>
      <c r="B487" t="s">
        <v>680</v>
      </c>
      <c r="C487" t="s">
        <v>25</v>
      </c>
      <c r="D487" t="s">
        <v>43</v>
      </c>
      <c r="E487" s="2">
        <v>0.58333333333333337</v>
      </c>
      <c r="F487" t="s">
        <v>681</v>
      </c>
      <c r="G487" t="s">
        <v>17</v>
      </c>
      <c r="H487" t="s">
        <v>37</v>
      </c>
    </row>
    <row r="488" spans="1:8" x14ac:dyDescent="0.35">
      <c r="A488" t="s">
        <v>136</v>
      </c>
      <c r="B488" t="s">
        <v>682</v>
      </c>
      <c r="C488" t="s">
        <v>110</v>
      </c>
      <c r="D488" t="s">
        <v>11</v>
      </c>
      <c r="E488" s="1">
        <v>0.33333333333333331</v>
      </c>
      <c r="F488" t="s">
        <v>681</v>
      </c>
      <c r="G488" t="s">
        <v>17</v>
      </c>
      <c r="H488" t="s">
        <v>37</v>
      </c>
    </row>
    <row r="489" spans="1:8" x14ac:dyDescent="0.35">
      <c r="A489" t="s">
        <v>188</v>
      </c>
      <c r="B489" t="s">
        <v>683</v>
      </c>
      <c r="E489" s="1">
        <v>0.47916666666666669</v>
      </c>
      <c r="F489" t="s">
        <v>684</v>
      </c>
      <c r="G489" t="s">
        <v>13</v>
      </c>
      <c r="H489" t="s">
        <v>19</v>
      </c>
    </row>
    <row r="490" spans="1:8" x14ac:dyDescent="0.35">
      <c r="A490" t="s">
        <v>195</v>
      </c>
      <c r="B490" t="s">
        <v>685</v>
      </c>
      <c r="C490" t="s">
        <v>110</v>
      </c>
      <c r="D490" t="s">
        <v>48</v>
      </c>
      <c r="E490" s="2">
        <v>0.91666666666666663</v>
      </c>
      <c r="F490" t="s">
        <v>684</v>
      </c>
      <c r="G490" t="s">
        <v>26</v>
      </c>
      <c r="H490" t="s">
        <v>37</v>
      </c>
    </row>
    <row r="491" spans="1:8" x14ac:dyDescent="0.35">
      <c r="A491" t="s">
        <v>90</v>
      </c>
      <c r="B491" t="s">
        <v>686</v>
      </c>
      <c r="C491" t="s">
        <v>25</v>
      </c>
      <c r="E491" s="2">
        <v>0.16666666666666666</v>
      </c>
      <c r="F491" t="s">
        <v>684</v>
      </c>
      <c r="H491" t="s">
        <v>37</v>
      </c>
    </row>
    <row r="492" spans="1:8" x14ac:dyDescent="0.35">
      <c r="A492" t="s">
        <v>112</v>
      </c>
      <c r="B492" t="s">
        <v>687</v>
      </c>
      <c r="C492" t="s">
        <v>110</v>
      </c>
      <c r="D492" t="s">
        <v>43</v>
      </c>
      <c r="E492" s="1">
        <v>0.58333333333333337</v>
      </c>
      <c r="F492" t="s">
        <v>688</v>
      </c>
      <c r="G492" t="s">
        <v>13</v>
      </c>
      <c r="H492" t="s">
        <v>37</v>
      </c>
    </row>
    <row r="493" spans="1:8" x14ac:dyDescent="0.35">
      <c r="A493" t="s">
        <v>181</v>
      </c>
      <c r="B493" t="s">
        <v>689</v>
      </c>
      <c r="C493" t="s">
        <v>94</v>
      </c>
      <c r="D493" t="s">
        <v>17</v>
      </c>
      <c r="E493" s="2">
        <v>0.20833333333333334</v>
      </c>
      <c r="F493" t="s">
        <v>688</v>
      </c>
      <c r="G493" t="s">
        <v>89</v>
      </c>
      <c r="H493" t="s">
        <v>37</v>
      </c>
    </row>
    <row r="494" spans="1:8" x14ac:dyDescent="0.35">
      <c r="A494" t="s">
        <v>505</v>
      </c>
      <c r="B494" t="s">
        <v>690</v>
      </c>
      <c r="D494" t="s">
        <v>43</v>
      </c>
      <c r="E494" s="1">
        <v>0.85416666666666663</v>
      </c>
      <c r="F494" t="s">
        <v>688</v>
      </c>
      <c r="G494" t="s">
        <v>29</v>
      </c>
      <c r="H494" t="s">
        <v>37</v>
      </c>
    </row>
    <row r="495" spans="1:8" x14ac:dyDescent="0.35">
      <c r="A495" t="s">
        <v>27</v>
      </c>
      <c r="B495" t="s">
        <v>691</v>
      </c>
      <c r="C495" t="s">
        <v>99</v>
      </c>
      <c r="D495" t="s">
        <v>11</v>
      </c>
      <c r="E495" s="1">
        <v>0.77083333333333337</v>
      </c>
      <c r="F495" t="s">
        <v>692</v>
      </c>
      <c r="G495" t="s">
        <v>13</v>
      </c>
      <c r="H495" t="s">
        <v>37</v>
      </c>
    </row>
    <row r="496" spans="1:8" x14ac:dyDescent="0.35">
      <c r="A496" t="s">
        <v>27</v>
      </c>
      <c r="B496" t="s">
        <v>691</v>
      </c>
      <c r="C496" t="s">
        <v>99</v>
      </c>
      <c r="D496" t="s">
        <v>11</v>
      </c>
      <c r="E496" s="1">
        <v>0.77083333333333337</v>
      </c>
      <c r="F496" t="s">
        <v>692</v>
      </c>
      <c r="G496" t="s">
        <v>13</v>
      </c>
      <c r="H496" t="s">
        <v>37</v>
      </c>
    </row>
    <row r="497" spans="1:8" x14ac:dyDescent="0.35">
      <c r="A497" t="s">
        <v>305</v>
      </c>
      <c r="B497" t="s">
        <v>693</v>
      </c>
      <c r="C497" t="s">
        <v>94</v>
      </c>
      <c r="D497" t="s">
        <v>48</v>
      </c>
      <c r="E497" s="1">
        <v>0.75</v>
      </c>
      <c r="F497" t="s">
        <v>692</v>
      </c>
      <c r="G497" t="s">
        <v>50</v>
      </c>
      <c r="H497" t="s">
        <v>37</v>
      </c>
    </row>
    <row r="498" spans="1:8" x14ac:dyDescent="0.35">
      <c r="A498" t="s">
        <v>308</v>
      </c>
      <c r="B498" t="s">
        <v>694</v>
      </c>
      <c r="C498" t="s">
        <v>10</v>
      </c>
      <c r="D498" t="s">
        <v>43</v>
      </c>
      <c r="E498" s="1">
        <v>0.47916666666666669</v>
      </c>
      <c r="F498" t="s">
        <v>695</v>
      </c>
      <c r="G498" t="s">
        <v>29</v>
      </c>
      <c r="H498" t="s">
        <v>37</v>
      </c>
    </row>
    <row r="499" spans="1:8" x14ac:dyDescent="0.35">
      <c r="A499" t="s">
        <v>125</v>
      </c>
      <c r="B499" t="s">
        <v>696</v>
      </c>
      <c r="D499" t="s">
        <v>77</v>
      </c>
      <c r="E499" s="1">
        <v>0.5625</v>
      </c>
      <c r="F499" t="s">
        <v>695</v>
      </c>
      <c r="G499" t="s">
        <v>17</v>
      </c>
      <c r="H499" t="s">
        <v>37</v>
      </c>
    </row>
    <row r="500" spans="1:8" x14ac:dyDescent="0.35">
      <c r="A500" t="s">
        <v>125</v>
      </c>
      <c r="B500" t="s">
        <v>696</v>
      </c>
      <c r="D500" t="s">
        <v>77</v>
      </c>
      <c r="E500" s="1">
        <v>0.5625</v>
      </c>
      <c r="F500" t="s">
        <v>695</v>
      </c>
      <c r="G500" t="s">
        <v>17</v>
      </c>
      <c r="H500" t="s">
        <v>37</v>
      </c>
    </row>
    <row r="501" spans="1:8" x14ac:dyDescent="0.35">
      <c r="A501" t="s">
        <v>117</v>
      </c>
      <c r="B501" t="s">
        <v>697</v>
      </c>
      <c r="E501" s="1">
        <v>0.4375</v>
      </c>
      <c r="F501" t="s">
        <v>698</v>
      </c>
      <c r="G501" t="s">
        <v>50</v>
      </c>
      <c r="H501" t="s">
        <v>37</v>
      </c>
    </row>
    <row r="502" spans="1:8" x14ac:dyDescent="0.35">
      <c r="A502" t="s">
        <v>119</v>
      </c>
      <c r="B502" t="s">
        <v>699</v>
      </c>
      <c r="C502" t="s">
        <v>99</v>
      </c>
      <c r="E502" s="1">
        <v>0.83333333333333337</v>
      </c>
      <c r="F502" t="s">
        <v>698</v>
      </c>
      <c r="G502" t="s">
        <v>89</v>
      </c>
      <c r="H502" t="s">
        <v>37</v>
      </c>
    </row>
    <row r="503" spans="1:8" x14ac:dyDescent="0.35">
      <c r="A503" t="s">
        <v>46</v>
      </c>
      <c r="B503" t="s">
        <v>700</v>
      </c>
      <c r="C503" t="s">
        <v>94</v>
      </c>
      <c r="D503" t="s">
        <v>48</v>
      </c>
      <c r="E503" s="2">
        <v>0.16666666666666666</v>
      </c>
      <c r="F503" t="s">
        <v>698</v>
      </c>
      <c r="G503" t="s">
        <v>29</v>
      </c>
      <c r="H503" t="s">
        <v>37</v>
      </c>
    </row>
    <row r="504" spans="1:8" x14ac:dyDescent="0.35">
      <c r="A504" t="s">
        <v>492</v>
      </c>
      <c r="B504" t="s">
        <v>701</v>
      </c>
      <c r="C504" t="s">
        <v>99</v>
      </c>
      <c r="D504" t="s">
        <v>11</v>
      </c>
      <c r="E504" s="1">
        <v>0.83333333333333337</v>
      </c>
      <c r="F504" t="s">
        <v>698</v>
      </c>
      <c r="G504" t="s">
        <v>89</v>
      </c>
      <c r="H504" t="s">
        <v>37</v>
      </c>
    </row>
    <row r="505" spans="1:8" x14ac:dyDescent="0.35">
      <c r="A505" t="s">
        <v>138</v>
      </c>
      <c r="B505" t="s">
        <v>702</v>
      </c>
      <c r="C505" t="s">
        <v>94</v>
      </c>
      <c r="D505" t="s">
        <v>69</v>
      </c>
      <c r="E505" s="2">
        <v>0.5</v>
      </c>
      <c r="F505" t="s">
        <v>703</v>
      </c>
      <c r="G505" t="s">
        <v>50</v>
      </c>
      <c r="H505" t="s">
        <v>37</v>
      </c>
    </row>
    <row r="506" spans="1:8" x14ac:dyDescent="0.35">
      <c r="A506" t="s">
        <v>145</v>
      </c>
      <c r="B506" t="s">
        <v>704</v>
      </c>
      <c r="C506" t="s">
        <v>17</v>
      </c>
      <c r="D506" t="s">
        <v>77</v>
      </c>
      <c r="E506" s="1">
        <v>0.60416666666666663</v>
      </c>
      <c r="F506" t="s">
        <v>705</v>
      </c>
      <c r="G506" t="s">
        <v>29</v>
      </c>
      <c r="H506" t="s">
        <v>37</v>
      </c>
    </row>
    <row r="507" spans="1:8" x14ac:dyDescent="0.35">
      <c r="A507" t="s">
        <v>41</v>
      </c>
      <c r="B507" t="s">
        <v>706</v>
      </c>
      <c r="D507" t="s">
        <v>48</v>
      </c>
      <c r="E507" s="2">
        <v>0.4375</v>
      </c>
      <c r="F507" t="s">
        <v>705</v>
      </c>
      <c r="G507" t="s">
        <v>89</v>
      </c>
      <c r="H507" t="s">
        <v>37</v>
      </c>
    </row>
    <row r="508" spans="1:8" x14ac:dyDescent="0.35">
      <c r="A508" t="s">
        <v>171</v>
      </c>
      <c r="B508" t="s">
        <v>707</v>
      </c>
      <c r="C508" t="s">
        <v>35</v>
      </c>
      <c r="D508" t="s">
        <v>17</v>
      </c>
      <c r="E508" s="1">
        <v>0.27083333333333331</v>
      </c>
      <c r="F508" t="s">
        <v>705</v>
      </c>
      <c r="G508" t="s">
        <v>50</v>
      </c>
      <c r="H508" t="s">
        <v>37</v>
      </c>
    </row>
    <row r="509" spans="1:8" x14ac:dyDescent="0.35">
      <c r="A509" t="s">
        <v>145</v>
      </c>
      <c r="B509" t="s">
        <v>704</v>
      </c>
      <c r="C509" t="s">
        <v>17</v>
      </c>
      <c r="D509" t="s">
        <v>77</v>
      </c>
      <c r="E509" s="1">
        <v>0.60416666666666663</v>
      </c>
      <c r="F509" t="s">
        <v>705</v>
      </c>
      <c r="G509" t="s">
        <v>29</v>
      </c>
      <c r="H509" t="s">
        <v>37</v>
      </c>
    </row>
    <row r="510" spans="1:8" x14ac:dyDescent="0.35">
      <c r="A510" t="s">
        <v>384</v>
      </c>
      <c r="B510" t="s">
        <v>708</v>
      </c>
      <c r="C510" t="s">
        <v>17</v>
      </c>
      <c r="D510" t="s">
        <v>11</v>
      </c>
      <c r="E510" s="1">
        <v>0.35416666666666669</v>
      </c>
      <c r="F510" t="s">
        <v>709</v>
      </c>
      <c r="H510" t="s">
        <v>37</v>
      </c>
    </row>
    <row r="511" spans="1:8" x14ac:dyDescent="0.35">
      <c r="A511" t="s">
        <v>596</v>
      </c>
      <c r="B511" t="s">
        <v>710</v>
      </c>
      <c r="C511" t="s">
        <v>17</v>
      </c>
      <c r="D511" t="s">
        <v>43</v>
      </c>
      <c r="E511" s="2">
        <v>0.85416666666666663</v>
      </c>
      <c r="F511" t="s">
        <v>709</v>
      </c>
      <c r="G511" t="s">
        <v>13</v>
      </c>
      <c r="H511" t="s">
        <v>37</v>
      </c>
    </row>
    <row r="512" spans="1:8" x14ac:dyDescent="0.35">
      <c r="A512" t="s">
        <v>596</v>
      </c>
      <c r="B512" t="s">
        <v>710</v>
      </c>
      <c r="C512" t="s">
        <v>17</v>
      </c>
      <c r="D512" t="s">
        <v>43</v>
      </c>
      <c r="E512" s="2">
        <v>0.85416666666666663</v>
      </c>
      <c r="F512" t="s">
        <v>709</v>
      </c>
      <c r="G512" t="s">
        <v>13</v>
      </c>
      <c r="H512" t="s">
        <v>37</v>
      </c>
    </row>
    <row r="513" spans="1:8" x14ac:dyDescent="0.35">
      <c r="A513" t="s">
        <v>81</v>
      </c>
      <c r="B513" t="s">
        <v>711</v>
      </c>
      <c r="D513" t="s">
        <v>43</v>
      </c>
      <c r="E513" s="2">
        <v>0.375</v>
      </c>
      <c r="F513" t="s">
        <v>709</v>
      </c>
      <c r="G513" t="s">
        <v>89</v>
      </c>
      <c r="H513" t="s">
        <v>37</v>
      </c>
    </row>
    <row r="514" spans="1:8" x14ac:dyDescent="0.35">
      <c r="A514" t="s">
        <v>394</v>
      </c>
      <c r="B514" t="s">
        <v>712</v>
      </c>
      <c r="C514" t="s">
        <v>17</v>
      </c>
      <c r="D514" t="s">
        <v>11</v>
      </c>
      <c r="E514" s="2">
        <v>0.79166666666666663</v>
      </c>
      <c r="F514" t="s">
        <v>713</v>
      </c>
      <c r="G514" t="s">
        <v>89</v>
      </c>
      <c r="H514" t="s">
        <v>37</v>
      </c>
    </row>
    <row r="515" spans="1:8" x14ac:dyDescent="0.35">
      <c r="A515" t="s">
        <v>311</v>
      </c>
      <c r="B515" t="s">
        <v>714</v>
      </c>
      <c r="C515" t="s">
        <v>76</v>
      </c>
      <c r="D515" t="s">
        <v>11</v>
      </c>
      <c r="E515" s="1">
        <v>0.5</v>
      </c>
      <c r="F515" t="s">
        <v>713</v>
      </c>
      <c r="G515" t="s">
        <v>50</v>
      </c>
      <c r="H515" t="s">
        <v>37</v>
      </c>
    </row>
    <row r="516" spans="1:8" x14ac:dyDescent="0.35">
      <c r="A516" t="s">
        <v>253</v>
      </c>
      <c r="B516" t="s">
        <v>715</v>
      </c>
      <c r="C516" t="s">
        <v>17</v>
      </c>
      <c r="D516" t="s">
        <v>48</v>
      </c>
      <c r="E516" s="1">
        <v>0.3125</v>
      </c>
      <c r="F516" t="s">
        <v>713</v>
      </c>
      <c r="G516" t="s">
        <v>13</v>
      </c>
      <c r="H516" t="s">
        <v>37</v>
      </c>
    </row>
    <row r="517" spans="1:8" x14ac:dyDescent="0.35">
      <c r="A517" t="s">
        <v>232</v>
      </c>
      <c r="B517" t="s">
        <v>716</v>
      </c>
      <c r="C517" t="s">
        <v>76</v>
      </c>
      <c r="E517" s="1">
        <v>0.83333333333333337</v>
      </c>
      <c r="F517" t="s">
        <v>713</v>
      </c>
      <c r="G517" t="s">
        <v>50</v>
      </c>
      <c r="H517" t="s">
        <v>37</v>
      </c>
    </row>
    <row r="518" spans="1:8" x14ac:dyDescent="0.35">
      <c r="A518" t="s">
        <v>186</v>
      </c>
      <c r="B518" t="s">
        <v>717</v>
      </c>
      <c r="C518" t="s">
        <v>17</v>
      </c>
      <c r="D518" t="s">
        <v>48</v>
      </c>
      <c r="E518" s="2">
        <v>0.22916666666666666</v>
      </c>
      <c r="F518" t="s">
        <v>718</v>
      </c>
      <c r="G518" t="s">
        <v>89</v>
      </c>
      <c r="H518" t="s">
        <v>37</v>
      </c>
    </row>
    <row r="519" spans="1:8" x14ac:dyDescent="0.35">
      <c r="A519" t="s">
        <v>186</v>
      </c>
      <c r="B519" t="s">
        <v>717</v>
      </c>
      <c r="C519" t="s">
        <v>17</v>
      </c>
      <c r="D519" t="s">
        <v>48</v>
      </c>
      <c r="E519" s="2">
        <v>0.22916666666666666</v>
      </c>
      <c r="F519" t="s">
        <v>718</v>
      </c>
      <c r="G519" t="s">
        <v>89</v>
      </c>
      <c r="H519" t="s">
        <v>37</v>
      </c>
    </row>
    <row r="520" spans="1:8" x14ac:dyDescent="0.35">
      <c r="A520" t="s">
        <v>473</v>
      </c>
      <c r="B520" t="s">
        <v>719</v>
      </c>
      <c r="C520" t="s">
        <v>99</v>
      </c>
      <c r="D520" t="s">
        <v>48</v>
      </c>
      <c r="E520" s="2">
        <v>0.72916666666666663</v>
      </c>
      <c r="F520" t="s">
        <v>718</v>
      </c>
      <c r="G520" t="s">
        <v>13</v>
      </c>
      <c r="H520" t="s">
        <v>37</v>
      </c>
    </row>
    <row r="521" spans="1:8" x14ac:dyDescent="0.35">
      <c r="A521" t="s">
        <v>64</v>
      </c>
      <c r="B521" t="s">
        <v>720</v>
      </c>
      <c r="C521" t="s">
        <v>32</v>
      </c>
      <c r="D521" t="s">
        <v>69</v>
      </c>
      <c r="E521" s="2">
        <v>0.41666666666666669</v>
      </c>
      <c r="F521" t="s">
        <v>718</v>
      </c>
      <c r="H521" t="s">
        <v>37</v>
      </c>
    </row>
    <row r="522" spans="1:8" x14ac:dyDescent="0.35">
      <c r="A522" t="s">
        <v>186</v>
      </c>
      <c r="B522" t="s">
        <v>721</v>
      </c>
      <c r="C522" t="s">
        <v>76</v>
      </c>
      <c r="D522" t="s">
        <v>69</v>
      </c>
      <c r="E522" s="2">
        <v>0.3125</v>
      </c>
      <c r="F522" t="s">
        <v>718</v>
      </c>
      <c r="G522" t="s">
        <v>13</v>
      </c>
      <c r="H522" t="s">
        <v>37</v>
      </c>
    </row>
    <row r="523" spans="1:8" x14ac:dyDescent="0.35">
      <c r="A523" t="s">
        <v>286</v>
      </c>
      <c r="B523" t="s">
        <v>722</v>
      </c>
      <c r="C523" t="s">
        <v>110</v>
      </c>
      <c r="D523" t="s">
        <v>43</v>
      </c>
      <c r="E523" s="2">
        <v>0.95833333333333337</v>
      </c>
      <c r="F523" t="s">
        <v>718</v>
      </c>
      <c r="G523" t="s">
        <v>89</v>
      </c>
      <c r="H523" t="s">
        <v>37</v>
      </c>
    </row>
    <row r="524" spans="1:8" x14ac:dyDescent="0.35">
      <c r="A524" t="s">
        <v>125</v>
      </c>
      <c r="B524" t="s">
        <v>723</v>
      </c>
      <c r="C524" t="s">
        <v>99</v>
      </c>
      <c r="D524" t="s">
        <v>11</v>
      </c>
      <c r="E524" s="1">
        <v>0.45833333333333331</v>
      </c>
      <c r="F524" t="s">
        <v>724</v>
      </c>
      <c r="G524" t="s">
        <v>17</v>
      </c>
      <c r="H524" t="s">
        <v>37</v>
      </c>
    </row>
    <row r="525" spans="1:8" x14ac:dyDescent="0.35">
      <c r="A525" t="s">
        <v>492</v>
      </c>
      <c r="B525" t="s">
        <v>725</v>
      </c>
      <c r="C525" t="s">
        <v>32</v>
      </c>
      <c r="D525" t="s">
        <v>11</v>
      </c>
      <c r="E525" s="2">
        <v>0.47916666666666669</v>
      </c>
      <c r="F525" t="s">
        <v>724</v>
      </c>
      <c r="G525" t="s">
        <v>50</v>
      </c>
      <c r="H525" t="s">
        <v>37</v>
      </c>
    </row>
    <row r="526" spans="1:8" x14ac:dyDescent="0.35">
      <c r="A526" t="s">
        <v>71</v>
      </c>
      <c r="B526" t="s">
        <v>726</v>
      </c>
      <c r="C526" t="s">
        <v>94</v>
      </c>
      <c r="D526" t="s">
        <v>77</v>
      </c>
      <c r="E526" s="2">
        <v>0.54166666666666663</v>
      </c>
      <c r="F526" t="s">
        <v>727</v>
      </c>
      <c r="G526" t="s">
        <v>50</v>
      </c>
      <c r="H526" t="s">
        <v>37</v>
      </c>
    </row>
    <row r="527" spans="1:8" x14ac:dyDescent="0.35">
      <c r="A527" t="s">
        <v>473</v>
      </c>
      <c r="B527" t="s">
        <v>728</v>
      </c>
      <c r="C527" t="s">
        <v>66</v>
      </c>
      <c r="D527" t="s">
        <v>11</v>
      </c>
      <c r="E527" s="1">
        <v>0.72916666666666663</v>
      </c>
      <c r="F527" t="s">
        <v>727</v>
      </c>
      <c r="G527" t="s">
        <v>89</v>
      </c>
      <c r="H527" t="s">
        <v>37</v>
      </c>
    </row>
    <row r="528" spans="1:8" x14ac:dyDescent="0.35">
      <c r="A528" t="s">
        <v>71</v>
      </c>
      <c r="B528" t="s">
        <v>726</v>
      </c>
      <c r="C528" t="s">
        <v>94</v>
      </c>
      <c r="D528" t="s">
        <v>77</v>
      </c>
      <c r="E528" s="2">
        <v>0.54166666666666663</v>
      </c>
      <c r="F528" t="s">
        <v>727</v>
      </c>
      <c r="G528" t="s">
        <v>50</v>
      </c>
      <c r="H528" t="s">
        <v>37</v>
      </c>
    </row>
    <row r="529" spans="1:8" x14ac:dyDescent="0.35">
      <c r="A529" t="s">
        <v>272</v>
      </c>
      <c r="B529" t="s">
        <v>729</v>
      </c>
      <c r="C529" t="s">
        <v>17</v>
      </c>
      <c r="D529" t="s">
        <v>17</v>
      </c>
      <c r="E529" s="1">
        <v>0.52083333333333337</v>
      </c>
      <c r="F529" t="s">
        <v>727</v>
      </c>
      <c r="G529" t="s">
        <v>50</v>
      </c>
      <c r="H529" t="s">
        <v>37</v>
      </c>
    </row>
    <row r="530" spans="1:8" x14ac:dyDescent="0.35">
      <c r="A530" t="s">
        <v>62</v>
      </c>
      <c r="B530" t="s">
        <v>730</v>
      </c>
      <c r="C530" t="s">
        <v>53</v>
      </c>
      <c r="D530" t="s">
        <v>43</v>
      </c>
      <c r="E530" s="2">
        <v>0.97916666666666663</v>
      </c>
      <c r="F530" t="s">
        <v>731</v>
      </c>
      <c r="G530" t="s">
        <v>29</v>
      </c>
      <c r="H530" t="s">
        <v>37</v>
      </c>
    </row>
    <row r="531" spans="1:8" x14ac:dyDescent="0.35">
      <c r="A531" t="s">
        <v>62</v>
      </c>
      <c r="B531" t="s">
        <v>730</v>
      </c>
      <c r="C531" t="s">
        <v>53</v>
      </c>
      <c r="D531" t="s">
        <v>43</v>
      </c>
      <c r="E531" s="2">
        <v>0.97916666666666663</v>
      </c>
      <c r="F531" t="s">
        <v>731</v>
      </c>
      <c r="G531" t="s">
        <v>29</v>
      </c>
      <c r="H531" t="s">
        <v>37</v>
      </c>
    </row>
    <row r="532" spans="1:8" x14ac:dyDescent="0.35">
      <c r="A532" t="s">
        <v>596</v>
      </c>
      <c r="B532" t="s">
        <v>732</v>
      </c>
      <c r="E532" s="2">
        <v>0.10416666666666667</v>
      </c>
      <c r="F532" t="s">
        <v>733</v>
      </c>
      <c r="G532" t="s">
        <v>89</v>
      </c>
      <c r="H532" t="s">
        <v>37</v>
      </c>
    </row>
    <row r="533" spans="1:8" x14ac:dyDescent="0.35">
      <c r="A533" t="s">
        <v>62</v>
      </c>
      <c r="B533" t="s">
        <v>734</v>
      </c>
      <c r="C533" t="s">
        <v>94</v>
      </c>
      <c r="D533" t="s">
        <v>11</v>
      </c>
      <c r="E533" s="2">
        <v>0.375</v>
      </c>
      <c r="F533" t="s">
        <v>733</v>
      </c>
      <c r="G533" t="s">
        <v>13</v>
      </c>
      <c r="H533" t="s">
        <v>37</v>
      </c>
    </row>
    <row r="534" spans="1:8" x14ac:dyDescent="0.35">
      <c r="A534" t="s">
        <v>387</v>
      </c>
      <c r="B534" t="s">
        <v>735</v>
      </c>
      <c r="C534" t="s">
        <v>17</v>
      </c>
      <c r="D534" t="s">
        <v>11</v>
      </c>
      <c r="E534" s="2">
        <v>0.70833333333333337</v>
      </c>
      <c r="F534" t="s">
        <v>736</v>
      </c>
      <c r="H534" t="s">
        <v>37</v>
      </c>
    </row>
    <row r="535" spans="1:8" x14ac:dyDescent="0.35">
      <c r="A535" t="s">
        <v>178</v>
      </c>
      <c r="B535" t="s">
        <v>737</v>
      </c>
      <c r="C535" t="s">
        <v>94</v>
      </c>
      <c r="D535" t="s">
        <v>17</v>
      </c>
      <c r="E535" s="1">
        <v>0.14583333333333334</v>
      </c>
      <c r="F535" t="s">
        <v>736</v>
      </c>
      <c r="G535" t="s">
        <v>13</v>
      </c>
      <c r="H535" t="s">
        <v>37</v>
      </c>
    </row>
    <row r="536" spans="1:8" x14ac:dyDescent="0.35">
      <c r="A536" t="s">
        <v>178</v>
      </c>
      <c r="B536" t="s">
        <v>737</v>
      </c>
      <c r="C536" t="s">
        <v>94</v>
      </c>
      <c r="D536" t="s">
        <v>17</v>
      </c>
      <c r="E536" s="1">
        <v>0.14583333333333334</v>
      </c>
      <c r="F536" t="s">
        <v>736</v>
      </c>
      <c r="G536" t="s">
        <v>13</v>
      </c>
      <c r="H536" t="s">
        <v>37</v>
      </c>
    </row>
    <row r="537" spans="1:8" x14ac:dyDescent="0.35">
      <c r="A537" t="s">
        <v>195</v>
      </c>
      <c r="B537" t="s">
        <v>738</v>
      </c>
      <c r="C537" t="s">
        <v>99</v>
      </c>
      <c r="D537" t="s">
        <v>77</v>
      </c>
      <c r="E537" s="1">
        <v>0.85416666666666663</v>
      </c>
      <c r="F537" t="s">
        <v>736</v>
      </c>
      <c r="G537" t="s">
        <v>13</v>
      </c>
      <c r="H537" t="s">
        <v>37</v>
      </c>
    </row>
    <row r="538" spans="1:8" x14ac:dyDescent="0.35">
      <c r="A538" t="s">
        <v>387</v>
      </c>
      <c r="B538" t="s">
        <v>735</v>
      </c>
      <c r="C538" t="s">
        <v>17</v>
      </c>
      <c r="D538" t="s">
        <v>11</v>
      </c>
      <c r="E538" s="2">
        <v>0.70833333333333337</v>
      </c>
      <c r="F538" t="s">
        <v>736</v>
      </c>
      <c r="H538" t="s">
        <v>37</v>
      </c>
    </row>
    <row r="539" spans="1:8" x14ac:dyDescent="0.35">
      <c r="A539" t="s">
        <v>38</v>
      </c>
      <c r="B539" t="s">
        <v>739</v>
      </c>
      <c r="C539" t="s">
        <v>110</v>
      </c>
      <c r="E539" s="2">
        <v>0.9375</v>
      </c>
      <c r="F539" t="s">
        <v>736</v>
      </c>
      <c r="G539" t="s">
        <v>17</v>
      </c>
      <c r="H539" t="s">
        <v>37</v>
      </c>
    </row>
    <row r="540" spans="1:8" x14ac:dyDescent="0.35">
      <c r="A540" t="s">
        <v>106</v>
      </c>
      <c r="B540" t="s">
        <v>740</v>
      </c>
      <c r="C540" t="s">
        <v>17</v>
      </c>
      <c r="D540" t="s">
        <v>77</v>
      </c>
      <c r="E540" s="2">
        <v>0.10416666666666667</v>
      </c>
      <c r="F540" t="s">
        <v>736</v>
      </c>
      <c r="G540" t="s">
        <v>13</v>
      </c>
      <c r="H540" t="s">
        <v>37</v>
      </c>
    </row>
    <row r="541" spans="1:8" x14ac:dyDescent="0.35">
      <c r="A541" t="s">
        <v>175</v>
      </c>
      <c r="B541" t="s">
        <v>741</v>
      </c>
      <c r="C541" t="s">
        <v>110</v>
      </c>
      <c r="E541" s="2">
        <v>0.85416666666666663</v>
      </c>
      <c r="F541" t="s">
        <v>742</v>
      </c>
      <c r="G541" t="s">
        <v>50</v>
      </c>
      <c r="H541" t="s">
        <v>37</v>
      </c>
    </row>
    <row r="542" spans="1:8" x14ac:dyDescent="0.35">
      <c r="A542" t="s">
        <v>33</v>
      </c>
      <c r="B542" t="s">
        <v>743</v>
      </c>
      <c r="C542" t="s">
        <v>99</v>
      </c>
      <c r="D542" t="s">
        <v>43</v>
      </c>
      <c r="E542" s="2">
        <v>0.625</v>
      </c>
      <c r="F542" t="s">
        <v>744</v>
      </c>
      <c r="G542" t="s">
        <v>17</v>
      </c>
      <c r="H542" t="s">
        <v>37</v>
      </c>
    </row>
    <row r="543" spans="1:8" x14ac:dyDescent="0.35">
      <c r="A543" t="s">
        <v>255</v>
      </c>
      <c r="B543" t="s">
        <v>745</v>
      </c>
      <c r="D543" t="s">
        <v>69</v>
      </c>
      <c r="E543" s="1">
        <v>0.5625</v>
      </c>
      <c r="F543" t="s">
        <v>746</v>
      </c>
      <c r="G543" t="s">
        <v>89</v>
      </c>
      <c r="H543" t="s">
        <v>37</v>
      </c>
    </row>
    <row r="544" spans="1:8" x14ac:dyDescent="0.35">
      <c r="A544" t="s">
        <v>534</v>
      </c>
      <c r="B544" t="s">
        <v>747</v>
      </c>
      <c r="C544" t="s">
        <v>99</v>
      </c>
      <c r="D544" t="s">
        <v>11</v>
      </c>
      <c r="E544" s="2">
        <v>0.79166666666666663</v>
      </c>
      <c r="F544" t="s">
        <v>748</v>
      </c>
      <c r="G544" t="s">
        <v>26</v>
      </c>
      <c r="H544" t="s">
        <v>37</v>
      </c>
    </row>
    <row r="545" spans="1:8" x14ac:dyDescent="0.35">
      <c r="A545" t="s">
        <v>749</v>
      </c>
      <c r="B545" t="s">
        <v>750</v>
      </c>
      <c r="C545" t="s">
        <v>99</v>
      </c>
      <c r="D545" t="s">
        <v>17</v>
      </c>
      <c r="E545" s="1">
        <v>0</v>
      </c>
      <c r="F545" t="s">
        <v>748</v>
      </c>
      <c r="G545" t="s">
        <v>26</v>
      </c>
      <c r="H545" t="s">
        <v>37</v>
      </c>
    </row>
    <row r="546" spans="1:8" x14ac:dyDescent="0.35">
      <c r="A546" t="s">
        <v>749</v>
      </c>
      <c r="B546" t="s">
        <v>750</v>
      </c>
      <c r="C546" t="s">
        <v>99</v>
      </c>
      <c r="D546" t="s">
        <v>17</v>
      </c>
      <c r="E546" s="1">
        <v>0</v>
      </c>
      <c r="F546" t="s">
        <v>748</v>
      </c>
      <c r="G546" t="s">
        <v>26</v>
      </c>
      <c r="H546" t="s">
        <v>37</v>
      </c>
    </row>
    <row r="547" spans="1:8" x14ac:dyDescent="0.35">
      <c r="A547" t="s">
        <v>209</v>
      </c>
      <c r="B547" t="s">
        <v>751</v>
      </c>
      <c r="C547" t="s">
        <v>76</v>
      </c>
      <c r="D547" t="s">
        <v>69</v>
      </c>
      <c r="E547" s="1">
        <v>0.95833333333333337</v>
      </c>
      <c r="F547" t="s">
        <v>752</v>
      </c>
      <c r="G547" t="s">
        <v>29</v>
      </c>
      <c r="H547" t="s">
        <v>37</v>
      </c>
    </row>
    <row r="548" spans="1:8" x14ac:dyDescent="0.35">
      <c r="A548" t="s">
        <v>62</v>
      </c>
      <c r="B548" t="s">
        <v>753</v>
      </c>
      <c r="C548" t="s">
        <v>94</v>
      </c>
      <c r="D548" t="s">
        <v>48</v>
      </c>
      <c r="E548" s="1">
        <v>0.77083333333333337</v>
      </c>
      <c r="F548" t="s">
        <v>752</v>
      </c>
      <c r="G548" t="s">
        <v>50</v>
      </c>
      <c r="H548" t="s">
        <v>37</v>
      </c>
    </row>
    <row r="549" spans="1:8" x14ac:dyDescent="0.35">
      <c r="A549" t="s">
        <v>33</v>
      </c>
      <c r="B549" t="s">
        <v>754</v>
      </c>
      <c r="C549" t="s">
        <v>76</v>
      </c>
      <c r="D549" t="s">
        <v>43</v>
      </c>
      <c r="E549" s="2">
        <v>0.35416666666666669</v>
      </c>
      <c r="F549" t="s">
        <v>752</v>
      </c>
      <c r="G549" t="s">
        <v>29</v>
      </c>
      <c r="H549" t="s">
        <v>37</v>
      </c>
    </row>
    <row r="550" spans="1:8" x14ac:dyDescent="0.35">
      <c r="A550" t="s">
        <v>441</v>
      </c>
      <c r="B550" t="s">
        <v>755</v>
      </c>
      <c r="C550" t="s">
        <v>53</v>
      </c>
      <c r="D550" t="s">
        <v>69</v>
      </c>
      <c r="E550" s="2">
        <v>0.22916666666666666</v>
      </c>
      <c r="F550" t="s">
        <v>756</v>
      </c>
      <c r="H550" t="s">
        <v>37</v>
      </c>
    </row>
    <row r="551" spans="1:8" x14ac:dyDescent="0.35">
      <c r="A551" t="s">
        <v>617</v>
      </c>
      <c r="B551" t="s">
        <v>757</v>
      </c>
      <c r="C551" t="s">
        <v>35</v>
      </c>
      <c r="D551" t="s">
        <v>69</v>
      </c>
      <c r="E551" s="2">
        <v>6.25E-2</v>
      </c>
      <c r="F551" t="s">
        <v>758</v>
      </c>
      <c r="G551" t="s">
        <v>26</v>
      </c>
      <c r="H551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397F7-6D74-40CB-8E35-B419B7F18E6C}">
  <dimension ref="A2:G36"/>
  <sheetViews>
    <sheetView zoomScale="115" zoomScaleNormal="115" workbookViewId="0">
      <selection activeCell="F3" sqref="F3:G8"/>
    </sheetView>
  </sheetViews>
  <sheetFormatPr defaultRowHeight="14.5" x14ac:dyDescent="0.35"/>
  <cols>
    <col min="1" max="1" width="23.08984375" bestFit="1" customWidth="1"/>
    <col min="2" max="2" width="15.1796875" bestFit="1" customWidth="1"/>
    <col min="6" max="6" width="47" bestFit="1" customWidth="1"/>
    <col min="7" max="7" width="17.26953125" bestFit="1" customWidth="1"/>
  </cols>
  <sheetData>
    <row r="2" spans="1:7" x14ac:dyDescent="0.35">
      <c r="A2" t="s">
        <v>769</v>
      </c>
    </row>
    <row r="3" spans="1:7" x14ac:dyDescent="0.35">
      <c r="A3" s="8" t="s">
        <v>766</v>
      </c>
      <c r="B3" t="s">
        <v>768</v>
      </c>
      <c r="F3" s="5" t="s">
        <v>772</v>
      </c>
      <c r="G3" s="5" t="s">
        <v>779</v>
      </c>
    </row>
    <row r="4" spans="1:7" x14ac:dyDescent="0.35">
      <c r="A4" s="9" t="s">
        <v>37</v>
      </c>
      <c r="B4" s="10">
        <v>473</v>
      </c>
      <c r="F4" s="4" t="s">
        <v>773</v>
      </c>
      <c r="G4" s="4" t="s">
        <v>778</v>
      </c>
    </row>
    <row r="5" spans="1:7" x14ac:dyDescent="0.35">
      <c r="A5" s="9" t="s">
        <v>19</v>
      </c>
      <c r="B5" s="10">
        <v>16</v>
      </c>
      <c r="F5" s="4" t="s">
        <v>774</v>
      </c>
      <c r="G5" s="4" t="s">
        <v>780</v>
      </c>
    </row>
    <row r="6" spans="1:7" x14ac:dyDescent="0.35">
      <c r="A6" s="9" t="s">
        <v>22</v>
      </c>
      <c r="B6" s="10">
        <v>44</v>
      </c>
      <c r="F6" s="4" t="s">
        <v>775</v>
      </c>
      <c r="G6" s="4" t="s">
        <v>780</v>
      </c>
    </row>
    <row r="7" spans="1:7" x14ac:dyDescent="0.35">
      <c r="A7" s="9" t="s">
        <v>14</v>
      </c>
      <c r="B7" s="10">
        <v>17</v>
      </c>
      <c r="F7" s="4" t="s">
        <v>776</v>
      </c>
      <c r="G7" s="4" t="s">
        <v>781</v>
      </c>
    </row>
    <row r="8" spans="1:7" x14ac:dyDescent="0.35">
      <c r="A8" s="9" t="s">
        <v>767</v>
      </c>
      <c r="B8" s="10">
        <v>550</v>
      </c>
      <c r="F8" s="4" t="s">
        <v>777</v>
      </c>
      <c r="G8" s="4" t="s">
        <v>778</v>
      </c>
    </row>
    <row r="13" spans="1:7" x14ac:dyDescent="0.35">
      <c r="A13" t="s">
        <v>770</v>
      </c>
    </row>
    <row r="14" spans="1:7" x14ac:dyDescent="0.35">
      <c r="A14" s="8" t="s">
        <v>766</v>
      </c>
      <c r="B14" t="s">
        <v>768</v>
      </c>
    </row>
    <row r="15" spans="1:7" x14ac:dyDescent="0.35">
      <c r="A15" s="9" t="s">
        <v>53</v>
      </c>
      <c r="B15" s="10">
        <v>30</v>
      </c>
    </row>
    <row r="16" spans="1:7" x14ac:dyDescent="0.35">
      <c r="A16" s="9" t="s">
        <v>10</v>
      </c>
      <c r="B16" s="10">
        <v>35</v>
      </c>
    </row>
    <row r="17" spans="1:2" x14ac:dyDescent="0.35">
      <c r="A17" s="9" t="s">
        <v>25</v>
      </c>
      <c r="B17" s="10">
        <v>37</v>
      </c>
    </row>
    <row r="18" spans="1:2" x14ac:dyDescent="0.35">
      <c r="A18" s="9" t="s">
        <v>94</v>
      </c>
      <c r="B18" s="10">
        <v>46</v>
      </c>
    </row>
    <row r="19" spans="1:2" x14ac:dyDescent="0.35">
      <c r="A19" s="9" t="s">
        <v>32</v>
      </c>
      <c r="B19" s="10">
        <v>48</v>
      </c>
    </row>
    <row r="20" spans="1:2" x14ac:dyDescent="0.35">
      <c r="A20" s="9" t="s">
        <v>110</v>
      </c>
      <c r="B20" s="10">
        <v>51</v>
      </c>
    </row>
    <row r="21" spans="1:2" x14ac:dyDescent="0.35">
      <c r="A21" s="9" t="s">
        <v>35</v>
      </c>
      <c r="B21" s="10">
        <v>51</v>
      </c>
    </row>
    <row r="22" spans="1:2" x14ac:dyDescent="0.35">
      <c r="A22" s="9" t="s">
        <v>76</v>
      </c>
      <c r="B22" s="10">
        <v>52</v>
      </c>
    </row>
    <row r="23" spans="1:2" x14ac:dyDescent="0.35">
      <c r="A23" s="9" t="s">
        <v>99</v>
      </c>
      <c r="B23" s="10">
        <v>53</v>
      </c>
    </row>
    <row r="24" spans="1:2" x14ac:dyDescent="0.35">
      <c r="A24" s="9" t="s">
        <v>66</v>
      </c>
      <c r="B24" s="10">
        <v>54</v>
      </c>
    </row>
    <row r="25" spans="1:2" x14ac:dyDescent="0.35">
      <c r="A25" s="9" t="s">
        <v>767</v>
      </c>
      <c r="B25" s="10">
        <v>457</v>
      </c>
    </row>
    <row r="29" spans="1:2" x14ac:dyDescent="0.35">
      <c r="A29" t="s">
        <v>771</v>
      </c>
    </row>
    <row r="30" spans="1:2" x14ac:dyDescent="0.35">
      <c r="A30" s="8" t="s">
        <v>766</v>
      </c>
      <c r="B30" t="s">
        <v>768</v>
      </c>
    </row>
    <row r="31" spans="1:2" x14ac:dyDescent="0.35">
      <c r="A31" s="9" t="s">
        <v>48</v>
      </c>
      <c r="B31" s="10">
        <v>73</v>
      </c>
    </row>
    <row r="32" spans="1:2" x14ac:dyDescent="0.35">
      <c r="A32" s="9" t="s">
        <v>43</v>
      </c>
      <c r="B32" s="10">
        <v>74</v>
      </c>
    </row>
    <row r="33" spans="1:2" x14ac:dyDescent="0.35">
      <c r="A33" s="9" t="s">
        <v>11</v>
      </c>
      <c r="B33" s="10">
        <v>75</v>
      </c>
    </row>
    <row r="34" spans="1:2" x14ac:dyDescent="0.35">
      <c r="A34" s="9" t="s">
        <v>77</v>
      </c>
      <c r="B34" s="10">
        <v>79</v>
      </c>
    </row>
    <row r="35" spans="1:2" x14ac:dyDescent="0.35">
      <c r="A35" s="9" t="s">
        <v>69</v>
      </c>
      <c r="B35" s="10">
        <v>86</v>
      </c>
    </row>
    <row r="36" spans="1:2" x14ac:dyDescent="0.35">
      <c r="A36" s="9" t="s">
        <v>767</v>
      </c>
      <c r="B36" s="10">
        <v>387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4B0BE-590F-43C1-8853-3796AD9C74ED}">
  <dimension ref="A1:O551"/>
  <sheetViews>
    <sheetView topLeftCell="E1" zoomScale="145" zoomScaleNormal="145" workbookViewId="0">
      <selection activeCell="I14" sqref="I14"/>
    </sheetView>
  </sheetViews>
  <sheetFormatPr defaultRowHeight="14.5" x14ac:dyDescent="0.35"/>
  <cols>
    <col min="1" max="1" width="15" bestFit="1" customWidth="1"/>
    <col min="2" max="2" width="31.453125" bestFit="1" customWidth="1"/>
    <col min="3" max="3" width="14.453125" bestFit="1" customWidth="1"/>
    <col min="4" max="4" width="24.90625" bestFit="1" customWidth="1"/>
    <col min="5" max="5" width="13" customWidth="1"/>
    <col min="6" max="6" width="6.7265625" customWidth="1"/>
    <col min="7" max="7" width="17.08984375" customWidth="1"/>
    <col min="8" max="8" width="8.1796875" bestFit="1" customWidth="1"/>
    <col min="9" max="9" width="110.1796875" bestFit="1" customWidth="1"/>
    <col min="10" max="10" width="17.54296875" bestFit="1" customWidth="1"/>
    <col min="14" max="14" width="23.45312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759</v>
      </c>
      <c r="J1" t="s">
        <v>760</v>
      </c>
      <c r="N1" s="3" t="s">
        <v>761</v>
      </c>
      <c r="O1" s="3"/>
    </row>
    <row r="2" spans="1:15" x14ac:dyDescent="0.35">
      <c r="A2" t="s">
        <v>8</v>
      </c>
      <c r="B2" t="s">
        <v>9</v>
      </c>
      <c r="C2" t="s">
        <v>10</v>
      </c>
      <c r="D2" t="s">
        <v>11</v>
      </c>
      <c r="E2" s="1">
        <v>0.95833333333333337</v>
      </c>
      <c r="F2" t="s">
        <v>12</v>
      </c>
      <c r="G2" t="s">
        <v>13</v>
      </c>
      <c r="H2" t="s">
        <v>14</v>
      </c>
      <c r="I2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Jordan Smithjordan.smith783@example.comUnited StatesTraining: Dashboard Design0.95833333333333310AVegetarianVIP</v>
      </c>
      <c r="J2" t="str">
        <f>IF(COUNTIF(EDAEventsDataTable[Temp ID],EDAEventsDataTable[[#This Row],[Temp ID]])&gt;1,"Duplicate","Unique")</f>
        <v>Unique</v>
      </c>
      <c r="N2" s="6" t="s">
        <v>762</v>
      </c>
      <c r="O2" s="7">
        <f>COUNTA(EDAEventsDataTable[Name])</f>
        <v>550</v>
      </c>
    </row>
    <row r="3" spans="1:15" x14ac:dyDescent="0.35">
      <c r="A3" t="s">
        <v>15</v>
      </c>
      <c r="B3" t="s">
        <v>16</v>
      </c>
      <c r="C3" t="s">
        <v>10</v>
      </c>
      <c r="D3" t="s">
        <v>17</v>
      </c>
      <c r="E3" s="1">
        <v>0.52083333333333337</v>
      </c>
      <c r="F3" t="s">
        <v>18</v>
      </c>
      <c r="G3" t="s">
        <v>17</v>
      </c>
      <c r="H3" t="s">
        <v>19</v>
      </c>
      <c r="I3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Riley Allenriley.allen285@example.comUnited States 0.52083333333333310B Speaker</v>
      </c>
      <c r="J3" t="str">
        <f>IF(COUNTIF(EDAEventsDataTable[Temp ID],EDAEventsDataTable[[#This Row],[Temp ID]])&gt;1,"Duplicate","Unique")</f>
        <v>Unique</v>
      </c>
      <c r="N3" s="6" t="s">
        <v>763</v>
      </c>
      <c r="O3" s="7">
        <f>COUNTBLANK(EDAEventsDataTable[[Name]:[Role]])</f>
        <v>199</v>
      </c>
    </row>
    <row r="4" spans="1:15" x14ac:dyDescent="0.35">
      <c r="A4" t="s">
        <v>20</v>
      </c>
      <c r="B4" t="s">
        <v>21</v>
      </c>
      <c r="D4" t="s">
        <v>11</v>
      </c>
      <c r="E4" s="2">
        <v>0.54166666666666663</v>
      </c>
      <c r="F4" t="s">
        <v>18</v>
      </c>
      <c r="G4" t="s">
        <v>13</v>
      </c>
      <c r="H4" t="s">
        <v>22</v>
      </c>
      <c r="I4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Morgan Hallmorgan.hall123@example.comTraining: Dashboard Design0.54166666666666710BVegetarianSponsor</v>
      </c>
      <c r="J4" t="str">
        <f>IF(COUNTIF(EDAEventsDataTable[Temp ID],EDAEventsDataTable[[#This Row],[Temp ID]])&gt;1,"Duplicate","Unique")</f>
        <v>Unique</v>
      </c>
      <c r="N4" s="6" t="s">
        <v>764</v>
      </c>
      <c r="O4" s="7">
        <f>COUNTIF(EDAEventsDataTable[Duplicate Check],"Duplicate")</f>
        <v>200</v>
      </c>
    </row>
    <row r="5" spans="1:15" x14ac:dyDescent="0.35">
      <c r="A5" t="s">
        <v>23</v>
      </c>
      <c r="B5" t="s">
        <v>24</v>
      </c>
      <c r="C5" t="s">
        <v>25</v>
      </c>
      <c r="D5" t="s">
        <v>17</v>
      </c>
      <c r="E5" s="2">
        <v>0.3125</v>
      </c>
      <c r="F5" t="s">
        <v>18</v>
      </c>
      <c r="G5" t="s">
        <v>26</v>
      </c>
      <c r="H5" t="s">
        <v>14</v>
      </c>
      <c r="I5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Jesse Clarkjesse.clark592@example.comFrance 0.312510BKosherVIP</v>
      </c>
      <c r="J5" t="str">
        <f>IF(COUNTIF(EDAEventsDataTable[Temp ID],EDAEventsDataTable[[#This Row],[Temp ID]])&gt;1,"Duplicate","Unique")</f>
        <v>Unique</v>
      </c>
      <c r="N5" s="6" t="s">
        <v>765</v>
      </c>
      <c r="O5" s="7">
        <f>O2-O4</f>
        <v>350</v>
      </c>
    </row>
    <row r="6" spans="1:15" x14ac:dyDescent="0.35">
      <c r="A6" t="s">
        <v>27</v>
      </c>
      <c r="B6" t="s">
        <v>28</v>
      </c>
      <c r="C6" t="s">
        <v>10</v>
      </c>
      <c r="D6" t="s">
        <v>17</v>
      </c>
      <c r="E6" s="2">
        <v>0.14583333333333334</v>
      </c>
      <c r="F6" t="s">
        <v>18</v>
      </c>
      <c r="G6" t="s">
        <v>29</v>
      </c>
      <c r="H6" t="s">
        <v>22</v>
      </c>
      <c r="I6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Chris Hallchris.hall470@example.comUnited States 0.14583333333333310BNoneSponsor</v>
      </c>
      <c r="J6" t="str">
        <f>IF(COUNTIF(EDAEventsDataTable[Temp ID],EDAEventsDataTable[[#This Row],[Temp ID]])&gt;1,"Duplicate","Unique")</f>
        <v>Duplicate</v>
      </c>
    </row>
    <row r="7" spans="1:15" x14ac:dyDescent="0.35">
      <c r="A7" t="s">
        <v>30</v>
      </c>
      <c r="B7" t="s">
        <v>31</v>
      </c>
      <c r="C7" t="s">
        <v>32</v>
      </c>
      <c r="D7" t="s">
        <v>17</v>
      </c>
      <c r="E7" s="2">
        <v>4.1666666666666664E-2</v>
      </c>
      <c r="F7" t="s">
        <v>18</v>
      </c>
      <c r="G7" t="s">
        <v>17</v>
      </c>
      <c r="H7" t="s">
        <v>22</v>
      </c>
      <c r="I7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Taylor Clarktaylor.clark735@example.comGermany 0.041666666666666710B Sponsor</v>
      </c>
      <c r="J7" t="str">
        <f>IF(COUNTIF(EDAEventsDataTable[Temp ID],EDAEventsDataTable[[#This Row],[Temp ID]])&gt;1,"Duplicate","Unique")</f>
        <v>Unique</v>
      </c>
    </row>
    <row r="8" spans="1:15" x14ac:dyDescent="0.35">
      <c r="A8" t="s">
        <v>27</v>
      </c>
      <c r="B8" t="s">
        <v>28</v>
      </c>
      <c r="C8" t="s">
        <v>10</v>
      </c>
      <c r="D8" t="s">
        <v>17</v>
      </c>
      <c r="E8" s="2">
        <v>0.14583333333333334</v>
      </c>
      <c r="F8" t="s">
        <v>18</v>
      </c>
      <c r="G8" t="s">
        <v>29</v>
      </c>
      <c r="H8" t="s">
        <v>22</v>
      </c>
      <c r="I8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Chris Hallchris.hall470@example.comUnited States 0.14583333333333310BNoneSponsor</v>
      </c>
      <c r="J8" t="str">
        <f>IF(COUNTIF(EDAEventsDataTable[Temp ID],EDAEventsDataTable[[#This Row],[Temp ID]])&gt;1,"Duplicate","Unique")</f>
        <v>Duplicate</v>
      </c>
    </row>
    <row r="9" spans="1:15" x14ac:dyDescent="0.35">
      <c r="A9" t="s">
        <v>33</v>
      </c>
      <c r="B9" t="s">
        <v>34</v>
      </c>
      <c r="C9" t="s">
        <v>35</v>
      </c>
      <c r="D9" t="s">
        <v>17</v>
      </c>
      <c r="E9" s="2">
        <v>0.83333333333333337</v>
      </c>
      <c r="F9" t="s">
        <v>36</v>
      </c>
      <c r="G9" t="s">
        <v>17</v>
      </c>
      <c r="H9" t="s">
        <v>37</v>
      </c>
      <c r="I9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Taylor Halltaylor.hall935@example.comCanada 0.83333333333333310C Attendee</v>
      </c>
      <c r="J9" t="str">
        <f>IF(COUNTIF(EDAEventsDataTable[Temp ID],EDAEventsDataTable[[#This Row],[Temp ID]])&gt;1,"Duplicate","Unique")</f>
        <v>Unique</v>
      </c>
    </row>
    <row r="10" spans="1:15" x14ac:dyDescent="0.35">
      <c r="A10" t="s">
        <v>38</v>
      </c>
      <c r="B10" t="s">
        <v>39</v>
      </c>
      <c r="C10" t="s">
        <v>10</v>
      </c>
      <c r="E10" s="1">
        <v>0.39583333333333331</v>
      </c>
      <c r="F10" t="s">
        <v>40</v>
      </c>
      <c r="G10" t="s">
        <v>17</v>
      </c>
      <c r="H10" t="s">
        <v>22</v>
      </c>
      <c r="I10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Drew Allendrew.allen56@example.comUnited States0.39583333333333311A Sponsor</v>
      </c>
      <c r="J10" t="str">
        <f>IF(COUNTIF(EDAEventsDataTable[Temp ID],EDAEventsDataTable[[#This Row],[Temp ID]])&gt;1,"Duplicate","Unique")</f>
        <v>Duplicate</v>
      </c>
    </row>
    <row r="11" spans="1:15" x14ac:dyDescent="0.35">
      <c r="A11" t="s">
        <v>41</v>
      </c>
      <c r="B11" t="s">
        <v>42</v>
      </c>
      <c r="D11" t="s">
        <v>43</v>
      </c>
      <c r="E11" s="1">
        <v>0.16666666666666666</v>
      </c>
      <c r="F11" t="s">
        <v>40</v>
      </c>
      <c r="G11" t="s">
        <v>26</v>
      </c>
      <c r="H11" t="s">
        <v>37</v>
      </c>
      <c r="I11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Morgan Wilsonmorgan.wilson271@example.comKeynote: Future of Data0.16666666666666711AKosherAttendee</v>
      </c>
      <c r="J11" t="str">
        <f>IF(COUNTIF(EDAEventsDataTable[Temp ID],EDAEventsDataTable[[#This Row],[Temp ID]])&gt;1,"Duplicate","Unique")</f>
        <v>Duplicate</v>
      </c>
    </row>
    <row r="12" spans="1:15" x14ac:dyDescent="0.35">
      <c r="A12" t="s">
        <v>41</v>
      </c>
      <c r="B12" t="s">
        <v>42</v>
      </c>
      <c r="D12" t="s">
        <v>43</v>
      </c>
      <c r="E12" s="1">
        <v>0.16666666666666666</v>
      </c>
      <c r="F12" t="s">
        <v>40</v>
      </c>
      <c r="G12" t="s">
        <v>26</v>
      </c>
      <c r="H12" t="s">
        <v>37</v>
      </c>
      <c r="I12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Morgan Wilsonmorgan.wilson271@example.comKeynote: Future of Data0.16666666666666711AKosherAttendee</v>
      </c>
      <c r="J12" t="str">
        <f>IF(COUNTIF(EDAEventsDataTable[Temp ID],EDAEventsDataTable[[#This Row],[Temp ID]])&gt;1,"Duplicate","Unique")</f>
        <v>Duplicate</v>
      </c>
    </row>
    <row r="13" spans="1:15" x14ac:dyDescent="0.35">
      <c r="A13" t="s">
        <v>44</v>
      </c>
      <c r="B13" t="s">
        <v>45</v>
      </c>
      <c r="C13" t="s">
        <v>35</v>
      </c>
      <c r="D13" t="s">
        <v>43</v>
      </c>
      <c r="E13" s="2">
        <v>0.22916666666666666</v>
      </c>
      <c r="F13" t="s">
        <v>40</v>
      </c>
      <c r="G13" t="s">
        <v>29</v>
      </c>
      <c r="H13" t="s">
        <v>22</v>
      </c>
      <c r="I13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Alex Clarkalex.clark268@example.comCanadaKeynote: Future of Data0.22916666666666711ANoneSponsor</v>
      </c>
      <c r="J13" t="str">
        <f>IF(COUNTIF(EDAEventsDataTable[Temp ID],EDAEventsDataTable[[#This Row],[Temp ID]])&gt;1,"Duplicate","Unique")</f>
        <v>Unique</v>
      </c>
    </row>
    <row r="14" spans="1:15" x14ac:dyDescent="0.35">
      <c r="A14" t="s">
        <v>38</v>
      </c>
      <c r="B14" t="s">
        <v>39</v>
      </c>
      <c r="C14" t="s">
        <v>10</v>
      </c>
      <c r="E14" s="1">
        <v>0.39583333333333331</v>
      </c>
      <c r="F14" t="s">
        <v>40</v>
      </c>
      <c r="G14" t="s">
        <v>17</v>
      </c>
      <c r="H14" t="s">
        <v>22</v>
      </c>
      <c r="I14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Drew Allendrew.allen56@example.comUnited States0.39583333333333311A Sponsor</v>
      </c>
      <c r="J14" t="str">
        <f>IF(COUNTIF(EDAEventsDataTable[Temp ID],EDAEventsDataTable[[#This Row],[Temp ID]])&gt;1,"Duplicate","Unique")</f>
        <v>Duplicate</v>
      </c>
    </row>
    <row r="15" spans="1:15" x14ac:dyDescent="0.35">
      <c r="A15" t="s">
        <v>46</v>
      </c>
      <c r="B15" t="s">
        <v>47</v>
      </c>
      <c r="C15" t="s">
        <v>32</v>
      </c>
      <c r="D15" t="s">
        <v>48</v>
      </c>
      <c r="E15" s="2">
        <v>0.75</v>
      </c>
      <c r="F15" t="s">
        <v>49</v>
      </c>
      <c r="G15" t="s">
        <v>50</v>
      </c>
      <c r="H15" t="s">
        <v>14</v>
      </c>
      <c r="I15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Jamie Clarkjamie.clark442@example.comGermanyWorkshop: Excel Mastery0.7511BVeganVIP</v>
      </c>
      <c r="J15" t="str">
        <f>IF(COUNTIF(EDAEventsDataTable[Temp ID],EDAEventsDataTable[[#This Row],[Temp ID]])&gt;1,"Duplicate","Unique")</f>
        <v>Unique</v>
      </c>
    </row>
    <row r="16" spans="1:15" x14ac:dyDescent="0.35">
      <c r="A16" t="s">
        <v>51</v>
      </c>
      <c r="B16" t="s">
        <v>52</v>
      </c>
      <c r="C16" t="s">
        <v>53</v>
      </c>
      <c r="D16" t="s">
        <v>11</v>
      </c>
      <c r="E16" s="2">
        <v>0.41666666666666669</v>
      </c>
      <c r="F16" t="s">
        <v>54</v>
      </c>
      <c r="G16" t="s">
        <v>26</v>
      </c>
      <c r="H16" t="s">
        <v>14</v>
      </c>
      <c r="I16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Riley Brownriley.brown482@example.comBrazilTraining: Dashboard Design0.41666666666666711CKosherVIP</v>
      </c>
      <c r="J16" t="str">
        <f>IF(COUNTIF(EDAEventsDataTable[Temp ID],EDAEventsDataTable[[#This Row],[Temp ID]])&gt;1,"Duplicate","Unique")</f>
        <v>Unique</v>
      </c>
    </row>
    <row r="17" spans="1:10" x14ac:dyDescent="0.35">
      <c r="A17" t="s">
        <v>38</v>
      </c>
      <c r="B17" t="s">
        <v>55</v>
      </c>
      <c r="C17" t="s">
        <v>32</v>
      </c>
      <c r="D17" t="s">
        <v>11</v>
      </c>
      <c r="E17" s="1">
        <v>0.58333333333333337</v>
      </c>
      <c r="F17" t="s">
        <v>54</v>
      </c>
      <c r="H17" t="s">
        <v>14</v>
      </c>
      <c r="I17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Drew Allendrew.allen187@example.comGermanyTraining: Dashboard Design0.58333333333333311CVIP</v>
      </c>
      <c r="J17" t="str">
        <f>IF(COUNTIF(EDAEventsDataTable[Temp ID],EDAEventsDataTable[[#This Row],[Temp ID]])&gt;1,"Duplicate","Unique")</f>
        <v>Duplicate</v>
      </c>
    </row>
    <row r="18" spans="1:10" x14ac:dyDescent="0.35">
      <c r="A18" t="s">
        <v>38</v>
      </c>
      <c r="B18" t="s">
        <v>55</v>
      </c>
      <c r="C18" t="s">
        <v>32</v>
      </c>
      <c r="D18" t="s">
        <v>11</v>
      </c>
      <c r="E18" s="1">
        <v>0.58333333333333337</v>
      </c>
      <c r="F18" t="s">
        <v>54</v>
      </c>
      <c r="H18" t="s">
        <v>14</v>
      </c>
      <c r="I18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Drew Allendrew.allen187@example.comGermanyTraining: Dashboard Design0.58333333333333311CVIP</v>
      </c>
      <c r="J18" t="str">
        <f>IF(COUNTIF(EDAEventsDataTable[Temp ID],EDAEventsDataTable[[#This Row],[Temp ID]])&gt;1,"Duplicate","Unique")</f>
        <v>Duplicate</v>
      </c>
    </row>
    <row r="19" spans="1:10" x14ac:dyDescent="0.35">
      <c r="A19" t="s">
        <v>8</v>
      </c>
      <c r="B19" t="s">
        <v>56</v>
      </c>
      <c r="C19" t="s">
        <v>32</v>
      </c>
      <c r="D19" t="s">
        <v>43</v>
      </c>
      <c r="E19" s="1">
        <v>0.1875</v>
      </c>
      <c r="F19" t="s">
        <v>54</v>
      </c>
      <c r="H19" t="s">
        <v>22</v>
      </c>
      <c r="I19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Jordan Smithjordan.smith391@example.comGermanyKeynote: Future of Data0.187511CSponsor</v>
      </c>
      <c r="J19" t="str">
        <f>IF(COUNTIF(EDAEventsDataTable[Temp ID],EDAEventsDataTable[[#This Row],[Temp ID]])&gt;1,"Duplicate","Unique")</f>
        <v>Unique</v>
      </c>
    </row>
    <row r="20" spans="1:10" x14ac:dyDescent="0.35">
      <c r="A20" t="s">
        <v>57</v>
      </c>
      <c r="B20" t="s">
        <v>58</v>
      </c>
      <c r="C20" t="s">
        <v>32</v>
      </c>
      <c r="D20" t="s">
        <v>17</v>
      </c>
      <c r="E20" s="2">
        <v>0.6875</v>
      </c>
      <c r="F20" t="s">
        <v>54</v>
      </c>
      <c r="G20" t="s">
        <v>17</v>
      </c>
      <c r="H20" t="s">
        <v>14</v>
      </c>
      <c r="I20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Casey Leecasey.lee206@example.comGermany 0.687511C VIP</v>
      </c>
      <c r="J20" t="str">
        <f>IF(COUNTIF(EDAEventsDataTable[Temp ID],EDAEventsDataTable[[#This Row],[Temp ID]])&gt;1,"Duplicate","Unique")</f>
        <v>Unique</v>
      </c>
    </row>
    <row r="21" spans="1:10" x14ac:dyDescent="0.35">
      <c r="A21" t="s">
        <v>59</v>
      </c>
      <c r="B21" t="s">
        <v>60</v>
      </c>
      <c r="C21" t="s">
        <v>35</v>
      </c>
      <c r="D21" t="s">
        <v>48</v>
      </c>
      <c r="E21" s="1">
        <v>0.91666666666666663</v>
      </c>
      <c r="F21" t="s">
        <v>61</v>
      </c>
      <c r="G21" t="s">
        <v>26</v>
      </c>
      <c r="H21" t="s">
        <v>22</v>
      </c>
      <c r="I21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Riley Johnsonriley.johnson240@example.comCanadaWorkshop: Excel Mastery0.91666666666666711DKosherSponsor</v>
      </c>
      <c r="J21" t="str">
        <f>IF(COUNTIF(EDAEventsDataTable[Temp ID],EDAEventsDataTable[[#This Row],[Temp ID]])&gt;1,"Duplicate","Unique")</f>
        <v>Duplicate</v>
      </c>
    </row>
    <row r="22" spans="1:10" x14ac:dyDescent="0.35">
      <c r="A22" t="s">
        <v>62</v>
      </c>
      <c r="B22" t="s">
        <v>63</v>
      </c>
      <c r="C22" t="s">
        <v>35</v>
      </c>
      <c r="E22" s="2">
        <v>0</v>
      </c>
      <c r="F22" t="s">
        <v>61</v>
      </c>
      <c r="G22" t="s">
        <v>26</v>
      </c>
      <c r="H22" t="s">
        <v>22</v>
      </c>
      <c r="I22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Jamie Smithjamie.smith48@example.comCanada011DKosherSponsor</v>
      </c>
      <c r="J22" t="str">
        <f>IF(COUNTIF(EDAEventsDataTable[Temp ID],EDAEventsDataTable[[#This Row],[Temp ID]])&gt;1,"Duplicate","Unique")</f>
        <v>Unique</v>
      </c>
    </row>
    <row r="23" spans="1:10" x14ac:dyDescent="0.35">
      <c r="A23" t="s">
        <v>59</v>
      </c>
      <c r="B23" t="s">
        <v>60</v>
      </c>
      <c r="C23" t="s">
        <v>35</v>
      </c>
      <c r="D23" t="s">
        <v>48</v>
      </c>
      <c r="E23" s="1">
        <v>0.91666666666666663</v>
      </c>
      <c r="F23" t="s">
        <v>61</v>
      </c>
      <c r="G23" t="s">
        <v>26</v>
      </c>
      <c r="H23" t="s">
        <v>22</v>
      </c>
      <c r="I23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Riley Johnsonriley.johnson240@example.comCanadaWorkshop: Excel Mastery0.91666666666666711DKosherSponsor</v>
      </c>
      <c r="J23" t="str">
        <f>IF(COUNTIF(EDAEventsDataTable[Temp ID],EDAEventsDataTable[[#This Row],[Temp ID]])&gt;1,"Duplicate","Unique")</f>
        <v>Duplicate</v>
      </c>
    </row>
    <row r="24" spans="1:10" x14ac:dyDescent="0.35">
      <c r="A24" t="s">
        <v>64</v>
      </c>
      <c r="B24" t="s">
        <v>65</v>
      </c>
      <c r="C24" t="s">
        <v>66</v>
      </c>
      <c r="D24" t="s">
        <v>17</v>
      </c>
      <c r="E24" s="1">
        <v>0.77083333333333337</v>
      </c>
      <c r="F24" t="s">
        <v>61</v>
      </c>
      <c r="G24" t="s">
        <v>29</v>
      </c>
      <c r="H24" t="s">
        <v>14</v>
      </c>
      <c r="I24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Casey Allencasey.allen429@example.comIndia 0.77083333333333311DNoneVIP</v>
      </c>
      <c r="J24" t="str">
        <f>IF(COUNTIF(EDAEventsDataTable[Temp ID],EDAEventsDataTable[[#This Row],[Temp ID]])&gt;1,"Duplicate","Unique")</f>
        <v>Unique</v>
      </c>
    </row>
    <row r="25" spans="1:10" x14ac:dyDescent="0.35">
      <c r="A25" t="s">
        <v>67</v>
      </c>
      <c r="B25" t="s">
        <v>68</v>
      </c>
      <c r="C25" t="s">
        <v>25</v>
      </c>
      <c r="D25" t="s">
        <v>69</v>
      </c>
      <c r="E25" s="1">
        <v>0.5</v>
      </c>
      <c r="F25" t="s">
        <v>70</v>
      </c>
      <c r="G25" t="s">
        <v>13</v>
      </c>
      <c r="H25" t="s">
        <v>22</v>
      </c>
      <c r="I25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Morgan Clarkmorgan.clark774@example.comFranceWebinar: AI Ethics0.512AVegetarianSponsor</v>
      </c>
      <c r="J25" t="str">
        <f>IF(COUNTIF(EDAEventsDataTable[Temp ID],EDAEventsDataTable[[#This Row],[Temp ID]])&gt;1,"Duplicate","Unique")</f>
        <v>Unique</v>
      </c>
    </row>
    <row r="26" spans="1:10" x14ac:dyDescent="0.35">
      <c r="A26" t="s">
        <v>71</v>
      </c>
      <c r="B26" t="s">
        <v>72</v>
      </c>
      <c r="C26" t="s">
        <v>53</v>
      </c>
      <c r="D26" t="s">
        <v>17</v>
      </c>
      <c r="E26" s="2">
        <v>0.75</v>
      </c>
      <c r="F26" t="s">
        <v>73</v>
      </c>
      <c r="G26" t="s">
        <v>17</v>
      </c>
      <c r="H26" t="s">
        <v>14</v>
      </c>
      <c r="I26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Taylor Smithtaylor.smith755@example.comBrazil 0.7512D VIP</v>
      </c>
      <c r="J26" t="str">
        <f>IF(COUNTIF(EDAEventsDataTable[Temp ID],EDAEventsDataTable[[#This Row],[Temp ID]])&gt;1,"Duplicate","Unique")</f>
        <v>Unique</v>
      </c>
    </row>
    <row r="27" spans="1:10" x14ac:dyDescent="0.35">
      <c r="A27" t="s">
        <v>74</v>
      </c>
      <c r="B27" t="s">
        <v>75</v>
      </c>
      <c r="C27" t="s">
        <v>76</v>
      </c>
      <c r="D27" t="s">
        <v>77</v>
      </c>
      <c r="E27" s="1">
        <v>0.29166666666666669</v>
      </c>
      <c r="F27" t="s">
        <v>78</v>
      </c>
      <c r="G27" t="s">
        <v>29</v>
      </c>
      <c r="H27" t="s">
        <v>14</v>
      </c>
      <c r="I27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Chris Clarkchris.clark783@example.comAustraliaPanel: Women in Tech0.29166666666666713CNoneVIP</v>
      </c>
      <c r="J27" t="str">
        <f>IF(COUNTIF(EDAEventsDataTable[Temp ID],EDAEventsDataTable[[#This Row],[Temp ID]])&gt;1,"Duplicate","Unique")</f>
        <v>Unique</v>
      </c>
    </row>
    <row r="28" spans="1:10" x14ac:dyDescent="0.35">
      <c r="A28" t="s">
        <v>79</v>
      </c>
      <c r="B28" t="s">
        <v>80</v>
      </c>
      <c r="C28" t="s">
        <v>10</v>
      </c>
      <c r="E28" s="2">
        <v>0.54166666666666663</v>
      </c>
      <c r="F28" t="s">
        <v>78</v>
      </c>
      <c r="G28" t="s">
        <v>29</v>
      </c>
      <c r="H28" t="s">
        <v>14</v>
      </c>
      <c r="I28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Casey Hallcasey.hall845@example.comUnited States0.54166666666666713CNoneVIP</v>
      </c>
      <c r="J28" t="str">
        <f>IF(COUNTIF(EDAEventsDataTable[Temp ID],EDAEventsDataTable[[#This Row],[Temp ID]])&gt;1,"Duplicate","Unique")</f>
        <v>Unique</v>
      </c>
    </row>
    <row r="29" spans="1:10" x14ac:dyDescent="0.35">
      <c r="A29" t="s">
        <v>81</v>
      </c>
      <c r="B29" t="s">
        <v>82</v>
      </c>
      <c r="C29" t="s">
        <v>35</v>
      </c>
      <c r="D29" t="s">
        <v>48</v>
      </c>
      <c r="E29" s="1">
        <v>0.20833333333333334</v>
      </c>
      <c r="F29" t="s">
        <v>78</v>
      </c>
      <c r="H29" t="s">
        <v>22</v>
      </c>
      <c r="I29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Chris Walkerchris.walker565@example.comCanadaWorkshop: Excel Mastery0.20833333333333313CSponsor</v>
      </c>
      <c r="J29" t="str">
        <f>IF(COUNTIF(EDAEventsDataTable[Temp ID],EDAEventsDataTable[[#This Row],[Temp ID]])&gt;1,"Duplicate","Unique")</f>
        <v>Unique</v>
      </c>
    </row>
    <row r="30" spans="1:10" x14ac:dyDescent="0.35">
      <c r="A30" t="s">
        <v>83</v>
      </c>
      <c r="B30" t="s">
        <v>84</v>
      </c>
      <c r="C30" t="s">
        <v>76</v>
      </c>
      <c r="E30" s="2">
        <v>0.60416666666666663</v>
      </c>
      <c r="F30" t="s">
        <v>85</v>
      </c>
      <c r="G30" t="s">
        <v>17</v>
      </c>
      <c r="H30" t="s">
        <v>14</v>
      </c>
      <c r="I30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Jesse Johnsonjesse.johnson655@example.comAustralia0.60416666666666713D VIP</v>
      </c>
      <c r="J30" t="str">
        <f>IF(COUNTIF(EDAEventsDataTable[Temp ID],EDAEventsDataTable[[#This Row],[Temp ID]])&gt;1,"Duplicate","Unique")</f>
        <v>Duplicate</v>
      </c>
    </row>
    <row r="31" spans="1:10" x14ac:dyDescent="0.35">
      <c r="A31" t="s">
        <v>83</v>
      </c>
      <c r="B31" t="s">
        <v>84</v>
      </c>
      <c r="C31" t="s">
        <v>76</v>
      </c>
      <c r="E31" s="2">
        <v>0.60416666666666663</v>
      </c>
      <c r="F31" t="s">
        <v>85</v>
      </c>
      <c r="G31" t="s">
        <v>17</v>
      </c>
      <c r="H31" t="s">
        <v>14</v>
      </c>
      <c r="I31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Jesse Johnsonjesse.johnson655@example.comAustralia0.60416666666666713D VIP</v>
      </c>
      <c r="J31" t="str">
        <f>IF(COUNTIF(EDAEventsDataTable[Temp ID],EDAEventsDataTable[[#This Row],[Temp ID]])&gt;1,"Duplicate","Unique")</f>
        <v>Duplicate</v>
      </c>
    </row>
    <row r="32" spans="1:10" x14ac:dyDescent="0.35">
      <c r="A32" t="s">
        <v>86</v>
      </c>
      <c r="B32" t="s">
        <v>87</v>
      </c>
      <c r="C32" t="s">
        <v>76</v>
      </c>
      <c r="D32" t="s">
        <v>43</v>
      </c>
      <c r="E32" s="2">
        <v>0.625</v>
      </c>
      <c r="F32" t="s">
        <v>88</v>
      </c>
      <c r="G32" t="s">
        <v>89</v>
      </c>
      <c r="H32" t="s">
        <v>22</v>
      </c>
      <c r="I32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Jordan Lewisjordan.lewis455@example.comAustraliaKeynote: Future of Data0.62514AHalalSponsor</v>
      </c>
      <c r="J32" t="str">
        <f>IF(COUNTIF(EDAEventsDataTable[Temp ID],EDAEventsDataTable[[#This Row],[Temp ID]])&gt;1,"Duplicate","Unique")</f>
        <v>Unique</v>
      </c>
    </row>
    <row r="33" spans="1:10" x14ac:dyDescent="0.35">
      <c r="A33" t="s">
        <v>90</v>
      </c>
      <c r="B33" t="s">
        <v>91</v>
      </c>
      <c r="C33" t="s">
        <v>10</v>
      </c>
      <c r="D33" t="s">
        <v>17</v>
      </c>
      <c r="E33" s="1">
        <v>0.4375</v>
      </c>
      <c r="F33" t="s">
        <v>88</v>
      </c>
      <c r="G33" t="s">
        <v>29</v>
      </c>
      <c r="H33" t="s">
        <v>22</v>
      </c>
      <c r="I33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Jordan Brownjordan.brown914@example.comUnited States 0.437514ANoneSponsor</v>
      </c>
      <c r="J33" t="str">
        <f>IF(COUNTIF(EDAEventsDataTable[Temp ID],EDAEventsDataTable[[#This Row],[Temp ID]])&gt;1,"Duplicate","Unique")</f>
        <v>Unique</v>
      </c>
    </row>
    <row r="34" spans="1:10" x14ac:dyDescent="0.35">
      <c r="A34" t="s">
        <v>92</v>
      </c>
      <c r="B34" t="s">
        <v>93</v>
      </c>
      <c r="C34" t="s">
        <v>94</v>
      </c>
      <c r="D34" t="s">
        <v>69</v>
      </c>
      <c r="E34" s="1">
        <v>0.64583333333333337</v>
      </c>
      <c r="F34" t="s">
        <v>95</v>
      </c>
      <c r="G34" t="s">
        <v>17</v>
      </c>
      <c r="H34" t="s">
        <v>14</v>
      </c>
      <c r="I34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Alex Brownalex.brown701@example.comUnited KingdomWebinar: AI Ethics0.64583333333333314B VIP</v>
      </c>
      <c r="J34" t="str">
        <f>IF(COUNTIF(EDAEventsDataTable[Temp ID],EDAEventsDataTable[[#This Row],[Temp ID]])&gt;1,"Duplicate","Unique")</f>
        <v>Duplicate</v>
      </c>
    </row>
    <row r="35" spans="1:10" x14ac:dyDescent="0.35">
      <c r="A35" t="s">
        <v>92</v>
      </c>
      <c r="B35" t="s">
        <v>93</v>
      </c>
      <c r="C35" t="s">
        <v>94</v>
      </c>
      <c r="D35" t="s">
        <v>69</v>
      </c>
      <c r="E35" s="1">
        <v>0.64583333333333337</v>
      </c>
      <c r="F35" t="s">
        <v>95</v>
      </c>
      <c r="G35" t="s">
        <v>17</v>
      </c>
      <c r="H35" t="s">
        <v>14</v>
      </c>
      <c r="I35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Alex Brownalex.brown701@example.comUnited KingdomWebinar: AI Ethics0.64583333333333314B VIP</v>
      </c>
      <c r="J35" t="str">
        <f>IF(COUNTIF(EDAEventsDataTable[Temp ID],EDAEventsDataTable[[#This Row],[Temp ID]])&gt;1,"Duplicate","Unique")</f>
        <v>Duplicate</v>
      </c>
    </row>
    <row r="36" spans="1:10" x14ac:dyDescent="0.35">
      <c r="A36" t="s">
        <v>67</v>
      </c>
      <c r="B36" t="s">
        <v>96</v>
      </c>
      <c r="C36" t="s">
        <v>35</v>
      </c>
      <c r="D36" t="s">
        <v>43</v>
      </c>
      <c r="E36" s="1">
        <v>0.375</v>
      </c>
      <c r="F36" t="s">
        <v>95</v>
      </c>
      <c r="G36" t="s">
        <v>17</v>
      </c>
      <c r="H36" t="s">
        <v>22</v>
      </c>
      <c r="I36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Morgan Clarkmorgan.clark527@example.comCanadaKeynote: Future of Data0.37514B Sponsor</v>
      </c>
      <c r="J36" t="str">
        <f>IF(COUNTIF(EDAEventsDataTable[Temp ID],EDAEventsDataTable[[#This Row],[Temp ID]])&gt;1,"Duplicate","Unique")</f>
        <v>Duplicate</v>
      </c>
    </row>
    <row r="37" spans="1:10" x14ac:dyDescent="0.35">
      <c r="A37" t="s">
        <v>67</v>
      </c>
      <c r="B37" t="s">
        <v>96</v>
      </c>
      <c r="C37" t="s">
        <v>35</v>
      </c>
      <c r="D37" t="s">
        <v>43</v>
      </c>
      <c r="E37" s="1">
        <v>0.375</v>
      </c>
      <c r="F37" t="s">
        <v>95</v>
      </c>
      <c r="G37" t="s">
        <v>17</v>
      </c>
      <c r="H37" t="s">
        <v>22</v>
      </c>
      <c r="I37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Morgan Clarkmorgan.clark527@example.comCanadaKeynote: Future of Data0.37514B Sponsor</v>
      </c>
      <c r="J37" t="str">
        <f>IF(COUNTIF(EDAEventsDataTable[Temp ID],EDAEventsDataTable[[#This Row],[Temp ID]])&gt;1,"Duplicate","Unique")</f>
        <v>Duplicate</v>
      </c>
    </row>
    <row r="38" spans="1:10" x14ac:dyDescent="0.35">
      <c r="A38" t="s">
        <v>97</v>
      </c>
      <c r="B38" t="s">
        <v>98</v>
      </c>
      <c r="C38" t="s">
        <v>99</v>
      </c>
      <c r="D38" t="s">
        <v>43</v>
      </c>
      <c r="E38" s="2">
        <v>0.35416666666666669</v>
      </c>
      <c r="F38" t="s">
        <v>100</v>
      </c>
      <c r="H38" t="s">
        <v>14</v>
      </c>
      <c r="I38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Drew Lewisdrew.lewis936@example.comJapanKeynote: Future of Data0.35416666666666714CVIP</v>
      </c>
      <c r="J38" t="str">
        <f>IF(COUNTIF(EDAEventsDataTable[Temp ID],EDAEventsDataTable[[#This Row],[Temp ID]])&gt;1,"Duplicate","Unique")</f>
        <v>Duplicate</v>
      </c>
    </row>
    <row r="39" spans="1:10" x14ac:dyDescent="0.35">
      <c r="A39" t="s">
        <v>97</v>
      </c>
      <c r="B39" t="s">
        <v>98</v>
      </c>
      <c r="C39" t="s">
        <v>99</v>
      </c>
      <c r="D39" t="s">
        <v>43</v>
      </c>
      <c r="E39" s="2">
        <v>0.35416666666666669</v>
      </c>
      <c r="F39" t="s">
        <v>100</v>
      </c>
      <c r="H39" t="s">
        <v>14</v>
      </c>
      <c r="I39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Drew Lewisdrew.lewis936@example.comJapanKeynote: Future of Data0.35416666666666714CVIP</v>
      </c>
      <c r="J39" t="str">
        <f>IF(COUNTIF(EDAEventsDataTable[Temp ID],EDAEventsDataTable[[#This Row],[Temp ID]])&gt;1,"Duplicate","Unique")</f>
        <v>Duplicate</v>
      </c>
    </row>
    <row r="40" spans="1:10" x14ac:dyDescent="0.35">
      <c r="A40" t="s">
        <v>15</v>
      </c>
      <c r="B40" t="s">
        <v>101</v>
      </c>
      <c r="C40" t="s">
        <v>53</v>
      </c>
      <c r="D40" t="s">
        <v>48</v>
      </c>
      <c r="E40" s="2">
        <v>0.125</v>
      </c>
      <c r="F40" t="s">
        <v>102</v>
      </c>
      <c r="G40" t="s">
        <v>50</v>
      </c>
      <c r="H40" t="s">
        <v>22</v>
      </c>
      <c r="I40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Riley Allenriley.allen171@example.comBrazilWorkshop: Excel Mastery0.12515AVeganSponsor</v>
      </c>
      <c r="J40" t="str">
        <f>IF(COUNTIF(EDAEventsDataTable[Temp ID],EDAEventsDataTable[[#This Row],[Temp ID]])&gt;1,"Duplicate","Unique")</f>
        <v>Unique</v>
      </c>
    </row>
    <row r="41" spans="1:10" x14ac:dyDescent="0.35">
      <c r="A41" t="s">
        <v>103</v>
      </c>
      <c r="B41" t="s">
        <v>104</v>
      </c>
      <c r="C41" t="s">
        <v>53</v>
      </c>
      <c r="D41" t="s">
        <v>43</v>
      </c>
      <c r="E41" s="2">
        <v>0.60416666666666663</v>
      </c>
      <c r="F41" t="s">
        <v>105</v>
      </c>
      <c r="G41" t="s">
        <v>29</v>
      </c>
      <c r="H41" t="s">
        <v>37</v>
      </c>
      <c r="I41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Jesse Allenjesse.allen407@example.comBrazilKeynote: Future of Data0.60416666666666715CNoneAttendee</v>
      </c>
      <c r="J41" t="str">
        <f>IF(COUNTIF(EDAEventsDataTable[Temp ID],EDAEventsDataTable[[#This Row],[Temp ID]])&gt;1,"Duplicate","Unique")</f>
        <v>Unique</v>
      </c>
    </row>
    <row r="42" spans="1:10" x14ac:dyDescent="0.35">
      <c r="A42" t="s">
        <v>106</v>
      </c>
      <c r="B42" t="s">
        <v>107</v>
      </c>
      <c r="C42" t="s">
        <v>25</v>
      </c>
      <c r="D42" t="s">
        <v>48</v>
      </c>
      <c r="E42" s="1">
        <v>0.375</v>
      </c>
      <c r="F42" t="s">
        <v>105</v>
      </c>
      <c r="G42" t="s">
        <v>17</v>
      </c>
      <c r="H42" t="s">
        <v>37</v>
      </c>
      <c r="I42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Jamie Wilsonjamie.wilson129@example.comFranceWorkshop: Excel Mastery0.37515C Attendee</v>
      </c>
      <c r="J42" t="str">
        <f>IF(COUNTIF(EDAEventsDataTable[Temp ID],EDAEventsDataTable[[#This Row],[Temp ID]])&gt;1,"Duplicate","Unique")</f>
        <v>Unique</v>
      </c>
    </row>
    <row r="43" spans="1:10" x14ac:dyDescent="0.35">
      <c r="A43" t="s">
        <v>108</v>
      </c>
      <c r="B43" t="s">
        <v>109</v>
      </c>
      <c r="C43" t="s">
        <v>110</v>
      </c>
      <c r="D43" t="s">
        <v>69</v>
      </c>
      <c r="E43" s="1">
        <v>0.29166666666666669</v>
      </c>
      <c r="F43" t="s">
        <v>111</v>
      </c>
      <c r="G43" t="s">
        <v>89</v>
      </c>
      <c r="H43" t="s">
        <v>37</v>
      </c>
      <c r="I43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Jordan Leejordan.lee280@example.comNigeriaWebinar: AI Ethics0.29166666666666715DHalalAttendee</v>
      </c>
      <c r="J43" t="str">
        <f>IF(COUNTIF(EDAEventsDataTable[Temp ID],EDAEventsDataTable[[#This Row],[Temp ID]])&gt;1,"Duplicate","Unique")</f>
        <v>Unique</v>
      </c>
    </row>
    <row r="44" spans="1:10" x14ac:dyDescent="0.35">
      <c r="A44" t="s">
        <v>112</v>
      </c>
      <c r="B44" t="s">
        <v>113</v>
      </c>
      <c r="D44" t="s">
        <v>11</v>
      </c>
      <c r="E44" s="2">
        <v>0.45833333333333331</v>
      </c>
      <c r="F44" t="s">
        <v>111</v>
      </c>
      <c r="G44" t="s">
        <v>89</v>
      </c>
      <c r="H44" t="s">
        <v>22</v>
      </c>
      <c r="I44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Drew Wilsondrew.wilson671@example.comTraining: Dashboard Design0.45833333333333315DHalalSponsor</v>
      </c>
      <c r="J44" t="str">
        <f>IF(COUNTIF(EDAEventsDataTable[Temp ID],EDAEventsDataTable[[#This Row],[Temp ID]])&gt;1,"Duplicate","Unique")</f>
        <v>Unique</v>
      </c>
    </row>
    <row r="45" spans="1:10" x14ac:dyDescent="0.35">
      <c r="A45" t="s">
        <v>59</v>
      </c>
      <c r="B45" t="s">
        <v>114</v>
      </c>
      <c r="C45" t="s">
        <v>53</v>
      </c>
      <c r="D45" t="s">
        <v>17</v>
      </c>
      <c r="E45" s="1">
        <v>0.83333333333333337</v>
      </c>
      <c r="F45" t="s">
        <v>111</v>
      </c>
      <c r="G45" t="s">
        <v>17</v>
      </c>
      <c r="H45" t="s">
        <v>37</v>
      </c>
      <c r="I45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Riley Johnsonriley.johnson765@example.comBrazil 0.83333333333333315D Attendee</v>
      </c>
      <c r="J45" t="str">
        <f>IF(COUNTIF(EDAEventsDataTable[Temp ID],EDAEventsDataTable[[#This Row],[Temp ID]])&gt;1,"Duplicate","Unique")</f>
        <v>Unique</v>
      </c>
    </row>
    <row r="46" spans="1:10" x14ac:dyDescent="0.35">
      <c r="A46" t="s">
        <v>115</v>
      </c>
      <c r="B46" t="s">
        <v>116</v>
      </c>
      <c r="C46" t="s">
        <v>32</v>
      </c>
      <c r="D46" t="s">
        <v>69</v>
      </c>
      <c r="E46" s="1">
        <v>0.27083333333333331</v>
      </c>
      <c r="F46" t="s">
        <v>111</v>
      </c>
      <c r="H46" t="s">
        <v>22</v>
      </c>
      <c r="I46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Taylor Wilsontaylor.wilson529@example.comGermanyWebinar: AI Ethics0.27083333333333315DSponsor</v>
      </c>
      <c r="J46" t="str">
        <f>IF(COUNTIF(EDAEventsDataTable[Temp ID],EDAEventsDataTable[[#This Row],[Temp ID]])&gt;1,"Duplicate","Unique")</f>
        <v>Unique</v>
      </c>
    </row>
    <row r="47" spans="1:10" x14ac:dyDescent="0.35">
      <c r="A47" t="s">
        <v>117</v>
      </c>
      <c r="B47" t="s">
        <v>118</v>
      </c>
      <c r="C47" t="s">
        <v>10</v>
      </c>
      <c r="D47" t="s">
        <v>48</v>
      </c>
      <c r="E47" s="2">
        <v>8.3333333333333329E-2</v>
      </c>
      <c r="F47" t="s">
        <v>111</v>
      </c>
      <c r="H47" t="s">
        <v>22</v>
      </c>
      <c r="I47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Morgan Lewismorgan.lewis504@example.comUnited StatesWorkshop: Excel Mastery0.083333333333333315DSponsor</v>
      </c>
      <c r="J47" t="str">
        <f>IF(COUNTIF(EDAEventsDataTable[Temp ID],EDAEventsDataTable[[#This Row],[Temp ID]])&gt;1,"Duplicate","Unique")</f>
        <v>Unique</v>
      </c>
    </row>
    <row r="48" spans="1:10" x14ac:dyDescent="0.35">
      <c r="A48" t="s">
        <v>119</v>
      </c>
      <c r="B48" t="s">
        <v>120</v>
      </c>
      <c r="D48" t="s">
        <v>48</v>
      </c>
      <c r="E48" s="2">
        <v>0.75</v>
      </c>
      <c r="F48" t="s">
        <v>111</v>
      </c>
      <c r="H48" t="s">
        <v>37</v>
      </c>
      <c r="I48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Jesse Lewisjesse.lewis635@example.comWorkshop: Excel Mastery0.7515DAttendee</v>
      </c>
      <c r="J48" t="str">
        <f>IF(COUNTIF(EDAEventsDataTable[Temp ID],EDAEventsDataTable[[#This Row],[Temp ID]])&gt;1,"Duplicate","Unique")</f>
        <v>Unique</v>
      </c>
    </row>
    <row r="49" spans="1:10" x14ac:dyDescent="0.35">
      <c r="A49" t="s">
        <v>92</v>
      </c>
      <c r="B49" t="s">
        <v>121</v>
      </c>
      <c r="C49" t="s">
        <v>76</v>
      </c>
      <c r="D49" t="s">
        <v>48</v>
      </c>
      <c r="E49" s="1">
        <v>0.52083333333333337</v>
      </c>
      <c r="F49" t="s">
        <v>122</v>
      </c>
      <c r="G49" t="s">
        <v>26</v>
      </c>
      <c r="H49" t="s">
        <v>37</v>
      </c>
      <c r="I49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Alex Brownalex.brown798@example.comAustraliaWorkshop: Excel Mastery0.52083333333333316AKosherAttendee</v>
      </c>
      <c r="J49" t="str">
        <f>IF(COUNTIF(EDAEventsDataTable[Temp ID],EDAEventsDataTable[[#This Row],[Temp ID]])&gt;1,"Duplicate","Unique")</f>
        <v>Unique</v>
      </c>
    </row>
    <row r="50" spans="1:10" x14ac:dyDescent="0.35">
      <c r="A50" t="s">
        <v>33</v>
      </c>
      <c r="B50" t="s">
        <v>123</v>
      </c>
      <c r="C50" t="s">
        <v>76</v>
      </c>
      <c r="D50" t="s">
        <v>69</v>
      </c>
      <c r="E50" s="1">
        <v>0.22916666666666666</v>
      </c>
      <c r="F50" t="s">
        <v>122</v>
      </c>
      <c r="G50" t="s">
        <v>13</v>
      </c>
      <c r="H50" t="s">
        <v>22</v>
      </c>
      <c r="I50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Taylor Halltaylor.hall335@example.comAustraliaWebinar: AI Ethics0.22916666666666716AVegetarianSponsor</v>
      </c>
      <c r="J50" t="str">
        <f>IF(COUNTIF(EDAEventsDataTable[Temp ID],EDAEventsDataTable[[#This Row],[Temp ID]])&gt;1,"Duplicate","Unique")</f>
        <v>Unique</v>
      </c>
    </row>
    <row r="51" spans="1:10" x14ac:dyDescent="0.35">
      <c r="A51" t="s">
        <v>79</v>
      </c>
      <c r="B51" t="s">
        <v>124</v>
      </c>
      <c r="C51" t="s">
        <v>35</v>
      </c>
      <c r="D51" t="s">
        <v>11</v>
      </c>
      <c r="E51" s="1">
        <v>0.625</v>
      </c>
      <c r="F51" t="s">
        <v>122</v>
      </c>
      <c r="G51" t="s">
        <v>89</v>
      </c>
      <c r="H51" t="s">
        <v>37</v>
      </c>
      <c r="I51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Casey Hallcasey.hall336@example.comCanadaTraining: Dashboard Design0.62516AHalalAttendee</v>
      </c>
      <c r="J51" t="str">
        <f>IF(COUNTIF(EDAEventsDataTable[Temp ID],EDAEventsDataTable[[#This Row],[Temp ID]])&gt;1,"Duplicate","Unique")</f>
        <v>Unique</v>
      </c>
    </row>
    <row r="52" spans="1:10" x14ac:dyDescent="0.35">
      <c r="A52" t="s">
        <v>125</v>
      </c>
      <c r="B52" t="s">
        <v>126</v>
      </c>
      <c r="D52" t="s">
        <v>69</v>
      </c>
      <c r="E52" s="2">
        <v>0.10416666666666667</v>
      </c>
      <c r="F52" t="s">
        <v>122</v>
      </c>
      <c r="G52" t="s">
        <v>50</v>
      </c>
      <c r="H52" t="s">
        <v>37</v>
      </c>
      <c r="I52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Casey Lewiscasey.lewis191@example.comWebinar: AI Ethics0.10416666666666716AVeganAttendee</v>
      </c>
      <c r="J52" t="str">
        <f>IF(COUNTIF(EDAEventsDataTable[Temp ID],EDAEventsDataTable[[#This Row],[Temp ID]])&gt;1,"Duplicate","Unique")</f>
        <v>Unique</v>
      </c>
    </row>
    <row r="53" spans="1:10" x14ac:dyDescent="0.35">
      <c r="A53" t="s">
        <v>106</v>
      </c>
      <c r="B53" t="s">
        <v>127</v>
      </c>
      <c r="C53" t="s">
        <v>94</v>
      </c>
      <c r="E53" s="1">
        <v>0.41666666666666669</v>
      </c>
      <c r="F53" t="s">
        <v>128</v>
      </c>
      <c r="G53" t="s">
        <v>26</v>
      </c>
      <c r="H53" t="s">
        <v>19</v>
      </c>
      <c r="I53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Jamie Wilsonjamie.wilson687@example.comUnited Kingdom0.41666666666666716BKosherSpeaker</v>
      </c>
      <c r="J53" t="str">
        <f>IF(COUNTIF(EDAEventsDataTable[Temp ID],EDAEventsDataTable[[#This Row],[Temp ID]])&gt;1,"Duplicate","Unique")</f>
        <v>Unique</v>
      </c>
    </row>
    <row r="54" spans="1:10" x14ac:dyDescent="0.35">
      <c r="A54" t="s">
        <v>41</v>
      </c>
      <c r="B54" t="s">
        <v>129</v>
      </c>
      <c r="C54" t="s">
        <v>35</v>
      </c>
      <c r="D54" t="s">
        <v>77</v>
      </c>
      <c r="E54" s="2">
        <v>0.79166666666666663</v>
      </c>
      <c r="F54" t="s">
        <v>128</v>
      </c>
      <c r="G54" t="s">
        <v>17</v>
      </c>
      <c r="H54" t="s">
        <v>37</v>
      </c>
      <c r="I54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Morgan Wilsonmorgan.wilson683@example.comCanadaPanel: Women in Tech0.79166666666666716B Attendee</v>
      </c>
      <c r="J54" t="str">
        <f>IF(COUNTIF(EDAEventsDataTable[Temp ID],EDAEventsDataTable[[#This Row],[Temp ID]])&gt;1,"Duplicate","Unique")</f>
        <v>Unique</v>
      </c>
    </row>
    <row r="55" spans="1:10" x14ac:dyDescent="0.35">
      <c r="A55" t="s">
        <v>64</v>
      </c>
      <c r="B55" t="s">
        <v>130</v>
      </c>
      <c r="C55" t="s">
        <v>17</v>
      </c>
      <c r="E55" s="2">
        <v>0.64583333333333337</v>
      </c>
      <c r="F55" t="s">
        <v>128</v>
      </c>
      <c r="H55" t="s">
        <v>37</v>
      </c>
      <c r="I55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Casey Allencasey.allen200@example.com 0.64583333333333316BAttendee</v>
      </c>
      <c r="J55" t="str">
        <f>IF(COUNTIF(EDAEventsDataTable[Temp ID],EDAEventsDataTable[[#This Row],[Temp ID]])&gt;1,"Duplicate","Unique")</f>
        <v>Unique</v>
      </c>
    </row>
    <row r="56" spans="1:10" x14ac:dyDescent="0.35">
      <c r="A56" t="s">
        <v>131</v>
      </c>
      <c r="B56" t="s">
        <v>132</v>
      </c>
      <c r="C56" t="s">
        <v>94</v>
      </c>
      <c r="D56" t="s">
        <v>11</v>
      </c>
      <c r="E56" s="1">
        <v>0.10416666666666667</v>
      </c>
      <c r="F56" t="s">
        <v>128</v>
      </c>
      <c r="G56" t="s">
        <v>29</v>
      </c>
      <c r="H56" t="s">
        <v>37</v>
      </c>
      <c r="I56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Riley Walkerriley.walker901@example.comUnited KingdomTraining: Dashboard Design0.10416666666666716BNoneAttendee</v>
      </c>
      <c r="J56" t="str">
        <f>IF(COUNTIF(EDAEventsDataTable[Temp ID],EDAEventsDataTable[[#This Row],[Temp ID]])&gt;1,"Duplicate","Unique")</f>
        <v>Unique</v>
      </c>
    </row>
    <row r="57" spans="1:10" x14ac:dyDescent="0.35">
      <c r="A57" t="s">
        <v>133</v>
      </c>
      <c r="B57" t="s">
        <v>134</v>
      </c>
      <c r="C57" t="s">
        <v>17</v>
      </c>
      <c r="D57" t="s">
        <v>69</v>
      </c>
      <c r="E57" s="2">
        <v>0.14583333333333334</v>
      </c>
      <c r="F57" t="s">
        <v>135</v>
      </c>
      <c r="G57" t="s">
        <v>50</v>
      </c>
      <c r="H57" t="s">
        <v>37</v>
      </c>
      <c r="I57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Morgan Leemorgan.lee562@example.com Webinar: AI Ethics0.14583333333333316CVeganAttendee</v>
      </c>
      <c r="J57" t="str">
        <f>IF(COUNTIF(EDAEventsDataTable[Temp ID],EDAEventsDataTable[[#This Row],[Temp ID]])&gt;1,"Duplicate","Unique")</f>
        <v>Unique</v>
      </c>
    </row>
    <row r="58" spans="1:10" x14ac:dyDescent="0.35">
      <c r="A58" t="s">
        <v>136</v>
      </c>
      <c r="B58" t="s">
        <v>137</v>
      </c>
      <c r="C58" t="s">
        <v>110</v>
      </c>
      <c r="D58" t="s">
        <v>48</v>
      </c>
      <c r="E58" s="2">
        <v>0.95833333333333337</v>
      </c>
      <c r="F58" t="s">
        <v>135</v>
      </c>
      <c r="G58" t="s">
        <v>89</v>
      </c>
      <c r="H58" t="s">
        <v>22</v>
      </c>
      <c r="I58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Jesse Brownjesse.brown960@example.comNigeriaWorkshop: Excel Mastery0.95833333333333316CHalalSponsor</v>
      </c>
      <c r="J58" t="str">
        <f>IF(COUNTIF(EDAEventsDataTable[Temp ID],EDAEventsDataTable[[#This Row],[Temp ID]])&gt;1,"Duplicate","Unique")</f>
        <v>Unique</v>
      </c>
    </row>
    <row r="59" spans="1:10" x14ac:dyDescent="0.35">
      <c r="A59" t="s">
        <v>138</v>
      </c>
      <c r="B59" t="s">
        <v>139</v>
      </c>
      <c r="C59" t="s">
        <v>76</v>
      </c>
      <c r="D59" t="s">
        <v>77</v>
      </c>
      <c r="E59" s="2">
        <v>0.41666666666666669</v>
      </c>
      <c r="F59" t="s">
        <v>135</v>
      </c>
      <c r="H59" t="s">
        <v>22</v>
      </c>
      <c r="I59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Jordan Allenjordan.allen748@example.comAustraliaPanel: Women in Tech0.41666666666666716CSponsor</v>
      </c>
      <c r="J59" t="str">
        <f>IF(COUNTIF(EDAEventsDataTable[Temp ID],EDAEventsDataTable[[#This Row],[Temp ID]])&gt;1,"Duplicate","Unique")</f>
        <v>Unique</v>
      </c>
    </row>
    <row r="60" spans="1:10" x14ac:dyDescent="0.35">
      <c r="A60" t="s">
        <v>38</v>
      </c>
      <c r="B60" t="s">
        <v>140</v>
      </c>
      <c r="C60" t="s">
        <v>66</v>
      </c>
      <c r="E60" s="2">
        <v>0.375</v>
      </c>
      <c r="F60" t="s">
        <v>141</v>
      </c>
      <c r="G60" t="s">
        <v>26</v>
      </c>
      <c r="H60" t="s">
        <v>22</v>
      </c>
      <c r="I60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Drew Allendrew.allen522@example.comIndia0.37516DKosherSponsor</v>
      </c>
      <c r="J60" t="str">
        <f>IF(COUNTIF(EDAEventsDataTable[Temp ID],EDAEventsDataTable[[#This Row],[Temp ID]])&gt;1,"Duplicate","Unique")</f>
        <v>Duplicate</v>
      </c>
    </row>
    <row r="61" spans="1:10" x14ac:dyDescent="0.35">
      <c r="A61" t="s">
        <v>38</v>
      </c>
      <c r="B61" t="s">
        <v>140</v>
      </c>
      <c r="C61" t="s">
        <v>66</v>
      </c>
      <c r="E61" s="2">
        <v>0.375</v>
      </c>
      <c r="F61" t="s">
        <v>141</v>
      </c>
      <c r="G61" t="s">
        <v>26</v>
      </c>
      <c r="H61" t="s">
        <v>22</v>
      </c>
      <c r="I61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Drew Allendrew.allen522@example.comIndia0.37516DKosherSponsor</v>
      </c>
      <c r="J61" t="str">
        <f>IF(COUNTIF(EDAEventsDataTable[Temp ID],EDAEventsDataTable[[#This Row],[Temp ID]])&gt;1,"Duplicate","Unique")</f>
        <v>Duplicate</v>
      </c>
    </row>
    <row r="62" spans="1:10" x14ac:dyDescent="0.35">
      <c r="A62" t="s">
        <v>44</v>
      </c>
      <c r="B62" t="s">
        <v>142</v>
      </c>
      <c r="C62" t="s">
        <v>66</v>
      </c>
      <c r="D62" t="s">
        <v>69</v>
      </c>
      <c r="E62" s="2">
        <v>0</v>
      </c>
      <c r="F62" t="s">
        <v>143</v>
      </c>
      <c r="G62" t="s">
        <v>13</v>
      </c>
      <c r="H62" t="s">
        <v>37</v>
      </c>
      <c r="I62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Alex Clarkalex.clark809@example.comIndiaWebinar: AI Ethics017AVegetarianAttendee</v>
      </c>
      <c r="J62" t="str">
        <f>IF(COUNTIF(EDAEventsDataTable[Temp ID],EDAEventsDataTable[[#This Row],[Temp ID]])&gt;1,"Duplicate","Unique")</f>
        <v>Duplicate</v>
      </c>
    </row>
    <row r="63" spans="1:10" x14ac:dyDescent="0.35">
      <c r="A63" t="s">
        <v>97</v>
      </c>
      <c r="B63" t="s">
        <v>144</v>
      </c>
      <c r="C63" t="s">
        <v>99</v>
      </c>
      <c r="D63" t="s">
        <v>77</v>
      </c>
      <c r="E63" s="1">
        <v>0.60416666666666663</v>
      </c>
      <c r="F63" t="s">
        <v>143</v>
      </c>
      <c r="G63" t="s">
        <v>50</v>
      </c>
      <c r="H63" t="s">
        <v>37</v>
      </c>
      <c r="I63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Drew Lewisdrew.lewis696@example.comJapanPanel: Women in Tech0.60416666666666717AVeganAttendee</v>
      </c>
      <c r="J63" t="str">
        <f>IF(COUNTIF(EDAEventsDataTable[Temp ID],EDAEventsDataTable[[#This Row],[Temp ID]])&gt;1,"Duplicate","Unique")</f>
        <v>Duplicate</v>
      </c>
    </row>
    <row r="64" spans="1:10" x14ac:dyDescent="0.35">
      <c r="A64" t="s">
        <v>97</v>
      </c>
      <c r="B64" t="s">
        <v>144</v>
      </c>
      <c r="C64" t="s">
        <v>99</v>
      </c>
      <c r="D64" t="s">
        <v>77</v>
      </c>
      <c r="E64" s="1">
        <v>0.60416666666666663</v>
      </c>
      <c r="F64" t="s">
        <v>143</v>
      </c>
      <c r="G64" t="s">
        <v>50</v>
      </c>
      <c r="H64" t="s">
        <v>37</v>
      </c>
      <c r="I64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Drew Lewisdrew.lewis696@example.comJapanPanel: Women in Tech0.60416666666666717AVeganAttendee</v>
      </c>
      <c r="J64" t="str">
        <f>IF(COUNTIF(EDAEventsDataTable[Temp ID],EDAEventsDataTable[[#This Row],[Temp ID]])&gt;1,"Duplicate","Unique")</f>
        <v>Duplicate</v>
      </c>
    </row>
    <row r="65" spans="1:10" x14ac:dyDescent="0.35">
      <c r="A65" t="s">
        <v>44</v>
      </c>
      <c r="B65" t="s">
        <v>142</v>
      </c>
      <c r="C65" t="s">
        <v>66</v>
      </c>
      <c r="D65" t="s">
        <v>69</v>
      </c>
      <c r="E65" s="2">
        <v>0</v>
      </c>
      <c r="F65" t="s">
        <v>143</v>
      </c>
      <c r="G65" t="s">
        <v>13</v>
      </c>
      <c r="H65" t="s">
        <v>37</v>
      </c>
      <c r="I65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Alex Clarkalex.clark809@example.comIndiaWebinar: AI Ethics017AVegetarianAttendee</v>
      </c>
      <c r="J65" t="str">
        <f>IF(COUNTIF(EDAEventsDataTable[Temp ID],EDAEventsDataTable[[#This Row],[Temp ID]])&gt;1,"Duplicate","Unique")</f>
        <v>Duplicate</v>
      </c>
    </row>
    <row r="66" spans="1:10" x14ac:dyDescent="0.35">
      <c r="A66" t="s">
        <v>145</v>
      </c>
      <c r="B66" t="s">
        <v>146</v>
      </c>
      <c r="C66" t="s">
        <v>17</v>
      </c>
      <c r="E66" s="2">
        <v>0.58333333333333337</v>
      </c>
      <c r="F66" t="s">
        <v>147</v>
      </c>
      <c r="G66" t="s">
        <v>13</v>
      </c>
      <c r="H66" t="s">
        <v>22</v>
      </c>
      <c r="I66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Taylor Browntaylor.brown842@example.com 0.58333333333333317BVegetarianSponsor</v>
      </c>
      <c r="J66" t="str">
        <f>IF(COUNTIF(EDAEventsDataTable[Temp ID],EDAEventsDataTable[[#This Row],[Temp ID]])&gt;1,"Duplicate","Unique")</f>
        <v>Duplicate</v>
      </c>
    </row>
    <row r="67" spans="1:10" x14ac:dyDescent="0.35">
      <c r="A67" t="s">
        <v>67</v>
      </c>
      <c r="B67" t="s">
        <v>148</v>
      </c>
      <c r="C67" t="s">
        <v>76</v>
      </c>
      <c r="E67" s="1">
        <v>0.625</v>
      </c>
      <c r="F67" t="s">
        <v>147</v>
      </c>
      <c r="G67" t="s">
        <v>50</v>
      </c>
      <c r="H67" t="s">
        <v>22</v>
      </c>
      <c r="I67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Morgan Clarkmorgan.clark217@example.comAustralia0.62517BVeganSponsor</v>
      </c>
      <c r="J67" t="str">
        <f>IF(COUNTIF(EDAEventsDataTable[Temp ID],EDAEventsDataTable[[#This Row],[Temp ID]])&gt;1,"Duplicate","Unique")</f>
        <v>Unique</v>
      </c>
    </row>
    <row r="68" spans="1:10" x14ac:dyDescent="0.35">
      <c r="A68" t="s">
        <v>145</v>
      </c>
      <c r="B68" t="s">
        <v>146</v>
      </c>
      <c r="C68" t="s">
        <v>17</v>
      </c>
      <c r="E68" s="2">
        <v>0.58333333333333337</v>
      </c>
      <c r="F68" t="s">
        <v>147</v>
      </c>
      <c r="G68" t="s">
        <v>13</v>
      </c>
      <c r="H68" t="s">
        <v>22</v>
      </c>
      <c r="I68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Taylor Browntaylor.brown842@example.com 0.58333333333333317BVegetarianSponsor</v>
      </c>
      <c r="J68" t="str">
        <f>IF(COUNTIF(EDAEventsDataTable[Temp ID],EDAEventsDataTable[[#This Row],[Temp ID]])&gt;1,"Duplicate","Unique")</f>
        <v>Duplicate</v>
      </c>
    </row>
    <row r="69" spans="1:10" x14ac:dyDescent="0.35">
      <c r="A69" t="s">
        <v>149</v>
      </c>
      <c r="B69" t="s">
        <v>150</v>
      </c>
      <c r="C69" t="s">
        <v>66</v>
      </c>
      <c r="D69" t="s">
        <v>17</v>
      </c>
      <c r="E69" s="2">
        <v>0.29166666666666669</v>
      </c>
      <c r="F69" t="s">
        <v>151</v>
      </c>
      <c r="G69" t="s">
        <v>13</v>
      </c>
      <c r="H69" t="s">
        <v>22</v>
      </c>
      <c r="I69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Riley Clarkriley.clark42@example.comIndia 0.29166666666666717CVegetarianSponsor</v>
      </c>
      <c r="J69" t="str">
        <f>IF(COUNTIF(EDAEventsDataTable[Temp ID],EDAEventsDataTable[[#This Row],[Temp ID]])&gt;1,"Duplicate","Unique")</f>
        <v>Unique</v>
      </c>
    </row>
    <row r="70" spans="1:10" x14ac:dyDescent="0.35">
      <c r="A70" t="s">
        <v>145</v>
      </c>
      <c r="B70" t="s">
        <v>152</v>
      </c>
      <c r="C70" t="s">
        <v>35</v>
      </c>
      <c r="D70" t="s">
        <v>69</v>
      </c>
      <c r="E70" s="1">
        <v>0.16666666666666666</v>
      </c>
      <c r="F70" t="s">
        <v>151</v>
      </c>
      <c r="G70" t="s">
        <v>89</v>
      </c>
      <c r="H70" t="s">
        <v>37</v>
      </c>
      <c r="I70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Taylor Browntaylor.brown941@example.comCanadaWebinar: AI Ethics0.16666666666666717CHalalAttendee</v>
      </c>
      <c r="J70" t="str">
        <f>IF(COUNTIF(EDAEventsDataTable[Temp ID],EDAEventsDataTable[[#This Row],[Temp ID]])&gt;1,"Duplicate","Unique")</f>
        <v>Unique</v>
      </c>
    </row>
    <row r="71" spans="1:10" x14ac:dyDescent="0.35">
      <c r="A71" t="s">
        <v>153</v>
      </c>
      <c r="B71" t="s">
        <v>154</v>
      </c>
      <c r="C71" t="s">
        <v>94</v>
      </c>
      <c r="D71" t="s">
        <v>77</v>
      </c>
      <c r="E71" s="2">
        <v>0.75</v>
      </c>
      <c r="F71" t="s">
        <v>151</v>
      </c>
      <c r="H71" t="s">
        <v>37</v>
      </c>
      <c r="I71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Casey Wilsoncasey.wilson458@example.comUnited KingdomPanel: Women in Tech0.7517CAttendee</v>
      </c>
      <c r="J71" t="str">
        <f>IF(COUNTIF(EDAEventsDataTable[Temp ID],EDAEventsDataTable[[#This Row],[Temp ID]])&gt;1,"Duplicate","Unique")</f>
        <v>Unique</v>
      </c>
    </row>
    <row r="72" spans="1:10" x14ac:dyDescent="0.35">
      <c r="A72" t="s">
        <v>103</v>
      </c>
      <c r="B72" t="s">
        <v>155</v>
      </c>
      <c r="C72" t="s">
        <v>35</v>
      </c>
      <c r="D72" t="s">
        <v>43</v>
      </c>
      <c r="E72" s="1">
        <v>0.22916666666666666</v>
      </c>
      <c r="F72" t="s">
        <v>156</v>
      </c>
      <c r="H72" t="s">
        <v>22</v>
      </c>
      <c r="I72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Jesse Allenjesse.allen777@example.comCanadaKeynote: Future of Data0.22916666666666717DSponsor</v>
      </c>
      <c r="J72" t="str">
        <f>IF(COUNTIF(EDAEventsDataTable[Temp ID],EDAEventsDataTable[[#This Row],[Temp ID]])&gt;1,"Duplicate","Unique")</f>
        <v>Duplicate</v>
      </c>
    </row>
    <row r="73" spans="1:10" x14ac:dyDescent="0.35">
      <c r="A73" t="s">
        <v>103</v>
      </c>
      <c r="B73" t="s">
        <v>155</v>
      </c>
      <c r="C73" t="s">
        <v>35</v>
      </c>
      <c r="D73" t="s">
        <v>43</v>
      </c>
      <c r="E73" s="1">
        <v>0.22916666666666666</v>
      </c>
      <c r="F73" t="s">
        <v>156</v>
      </c>
      <c r="H73" t="s">
        <v>22</v>
      </c>
      <c r="I73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Jesse Allenjesse.allen777@example.comCanadaKeynote: Future of Data0.22916666666666717DSponsor</v>
      </c>
      <c r="J73" t="str">
        <f>IF(COUNTIF(EDAEventsDataTable[Temp ID],EDAEventsDataTable[[#This Row],[Temp ID]])&gt;1,"Duplicate","Unique")</f>
        <v>Duplicate</v>
      </c>
    </row>
    <row r="74" spans="1:10" x14ac:dyDescent="0.35">
      <c r="A74" t="s">
        <v>157</v>
      </c>
      <c r="B74" t="s">
        <v>158</v>
      </c>
      <c r="C74" t="s">
        <v>25</v>
      </c>
      <c r="D74" t="s">
        <v>48</v>
      </c>
      <c r="E74" s="1">
        <v>8.3333333333333329E-2</v>
      </c>
      <c r="F74" t="s">
        <v>159</v>
      </c>
      <c r="G74" t="s">
        <v>17</v>
      </c>
      <c r="H74" t="s">
        <v>22</v>
      </c>
      <c r="I74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Riley Hallriley.hall367@example.comFranceWorkshop: Excel Mastery0.083333333333333318A Sponsor</v>
      </c>
      <c r="J74" t="str">
        <f>IF(COUNTIF(EDAEventsDataTable[Temp ID],EDAEventsDataTable[[#This Row],[Temp ID]])&gt;1,"Duplicate","Unique")</f>
        <v>Unique</v>
      </c>
    </row>
    <row r="75" spans="1:10" x14ac:dyDescent="0.35">
      <c r="A75" t="s">
        <v>160</v>
      </c>
      <c r="B75" t="s">
        <v>161</v>
      </c>
      <c r="C75" t="s">
        <v>35</v>
      </c>
      <c r="D75" t="s">
        <v>17</v>
      </c>
      <c r="E75" s="2">
        <v>0.8125</v>
      </c>
      <c r="F75" t="s">
        <v>159</v>
      </c>
      <c r="H75" t="s">
        <v>37</v>
      </c>
      <c r="I75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Taylor Lewistaylor.lewis671@example.comCanada 0.812518AAttendee</v>
      </c>
      <c r="J75" t="str">
        <f>IF(COUNTIF(EDAEventsDataTable[Temp ID],EDAEventsDataTable[[#This Row],[Temp ID]])&gt;1,"Duplicate","Unique")</f>
        <v>Unique</v>
      </c>
    </row>
    <row r="76" spans="1:10" x14ac:dyDescent="0.35">
      <c r="A76" t="s">
        <v>162</v>
      </c>
      <c r="B76" t="s">
        <v>163</v>
      </c>
      <c r="C76" t="s">
        <v>32</v>
      </c>
      <c r="D76" t="s">
        <v>11</v>
      </c>
      <c r="E76" s="1">
        <v>0.16666666666666666</v>
      </c>
      <c r="F76" t="s">
        <v>164</v>
      </c>
      <c r="G76" t="s">
        <v>13</v>
      </c>
      <c r="H76" t="s">
        <v>22</v>
      </c>
      <c r="I76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Alex Hallalex.hall904@example.comGermanyTraining: Dashboard Design0.16666666666666718BVegetarianSponsor</v>
      </c>
      <c r="J76" t="str">
        <f>IF(COUNTIF(EDAEventsDataTable[Temp ID],EDAEventsDataTable[[#This Row],[Temp ID]])&gt;1,"Duplicate","Unique")</f>
        <v>Duplicate</v>
      </c>
    </row>
    <row r="77" spans="1:10" x14ac:dyDescent="0.35">
      <c r="A77" t="s">
        <v>160</v>
      </c>
      <c r="B77" t="s">
        <v>165</v>
      </c>
      <c r="C77" t="s">
        <v>32</v>
      </c>
      <c r="E77" s="2">
        <v>0.54166666666666663</v>
      </c>
      <c r="F77" t="s">
        <v>164</v>
      </c>
      <c r="G77" t="s">
        <v>17</v>
      </c>
      <c r="H77" t="s">
        <v>37</v>
      </c>
      <c r="I77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Taylor Lewistaylor.lewis26@example.comGermany0.54166666666666718B Attendee</v>
      </c>
      <c r="J77" t="str">
        <f>IF(COUNTIF(EDAEventsDataTable[Temp ID],EDAEventsDataTable[[#This Row],[Temp ID]])&gt;1,"Duplicate","Unique")</f>
        <v>Unique</v>
      </c>
    </row>
    <row r="78" spans="1:10" x14ac:dyDescent="0.35">
      <c r="A78" t="s">
        <v>166</v>
      </c>
      <c r="B78" t="s">
        <v>167</v>
      </c>
      <c r="C78" t="s">
        <v>94</v>
      </c>
      <c r="D78" t="s">
        <v>17</v>
      </c>
      <c r="E78" s="1">
        <v>0.14583333333333334</v>
      </c>
      <c r="F78" t="s">
        <v>164</v>
      </c>
      <c r="H78" t="s">
        <v>22</v>
      </c>
      <c r="I78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Chris Johnsonchris.johnson587@example.comUnited Kingdom 0.14583333333333318BSponsor</v>
      </c>
      <c r="J78" t="str">
        <f>IF(COUNTIF(EDAEventsDataTable[Temp ID],EDAEventsDataTable[[#This Row],[Temp ID]])&gt;1,"Duplicate","Unique")</f>
        <v>Unique</v>
      </c>
    </row>
    <row r="79" spans="1:10" x14ac:dyDescent="0.35">
      <c r="A79" t="s">
        <v>162</v>
      </c>
      <c r="B79" t="s">
        <v>163</v>
      </c>
      <c r="C79" t="s">
        <v>32</v>
      </c>
      <c r="D79" t="s">
        <v>11</v>
      </c>
      <c r="E79" s="1">
        <v>0.16666666666666666</v>
      </c>
      <c r="F79" t="s">
        <v>164</v>
      </c>
      <c r="G79" t="s">
        <v>13</v>
      </c>
      <c r="H79" t="s">
        <v>22</v>
      </c>
      <c r="I79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Alex Hallalex.hall904@example.comGermanyTraining: Dashboard Design0.16666666666666718BVegetarianSponsor</v>
      </c>
      <c r="J79" t="str">
        <f>IF(COUNTIF(EDAEventsDataTable[Temp ID],EDAEventsDataTable[[#This Row],[Temp ID]])&gt;1,"Duplicate","Unique")</f>
        <v>Duplicate</v>
      </c>
    </row>
    <row r="80" spans="1:10" x14ac:dyDescent="0.35">
      <c r="A80" t="s">
        <v>168</v>
      </c>
      <c r="B80" t="s">
        <v>169</v>
      </c>
      <c r="C80" t="s">
        <v>66</v>
      </c>
      <c r="D80" t="s">
        <v>69</v>
      </c>
      <c r="E80" s="1">
        <v>0.97916666666666663</v>
      </c>
      <c r="F80" t="s">
        <v>170</v>
      </c>
      <c r="G80" t="s">
        <v>89</v>
      </c>
      <c r="H80" t="s">
        <v>37</v>
      </c>
      <c r="I80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Jordan Halljordan.hall927@example.comIndiaWebinar: AI Ethics0.97916666666666718CHalalAttendee</v>
      </c>
      <c r="J80" t="str">
        <f>IF(COUNTIF(EDAEventsDataTable[Temp ID],EDAEventsDataTable[[#This Row],[Temp ID]])&gt;1,"Duplicate","Unique")</f>
        <v>Unique</v>
      </c>
    </row>
    <row r="81" spans="1:10" x14ac:dyDescent="0.35">
      <c r="A81" t="s">
        <v>171</v>
      </c>
      <c r="B81" t="s">
        <v>172</v>
      </c>
      <c r="C81" t="s">
        <v>76</v>
      </c>
      <c r="D81" t="s">
        <v>17</v>
      </c>
      <c r="E81" s="1">
        <v>0.9375</v>
      </c>
      <c r="F81" t="s">
        <v>170</v>
      </c>
      <c r="G81" t="s">
        <v>89</v>
      </c>
      <c r="H81" t="s">
        <v>37</v>
      </c>
      <c r="I81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Chris Allenchris.allen232@example.comAustralia 0.937518CHalalAttendee</v>
      </c>
      <c r="J81" t="str">
        <f>IF(COUNTIF(EDAEventsDataTable[Temp ID],EDAEventsDataTable[[#This Row],[Temp ID]])&gt;1,"Duplicate","Unique")</f>
        <v>Unique</v>
      </c>
    </row>
    <row r="82" spans="1:10" x14ac:dyDescent="0.35">
      <c r="A82" t="s">
        <v>103</v>
      </c>
      <c r="B82" t="s">
        <v>173</v>
      </c>
      <c r="C82" t="s">
        <v>53</v>
      </c>
      <c r="D82" t="s">
        <v>69</v>
      </c>
      <c r="E82" s="2">
        <v>0.54166666666666663</v>
      </c>
      <c r="F82" t="s">
        <v>174</v>
      </c>
      <c r="G82" t="s">
        <v>89</v>
      </c>
      <c r="H82" t="s">
        <v>22</v>
      </c>
      <c r="I82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Jesse Allenjesse.allen904@example.comBrazilWebinar: AI Ethics0.54166666666666718DHalalSponsor</v>
      </c>
      <c r="J82" t="str">
        <f>IF(COUNTIF(EDAEventsDataTable[Temp ID],EDAEventsDataTable[[#This Row],[Temp ID]])&gt;1,"Duplicate","Unique")</f>
        <v>Duplicate</v>
      </c>
    </row>
    <row r="83" spans="1:10" x14ac:dyDescent="0.35">
      <c r="A83" t="s">
        <v>103</v>
      </c>
      <c r="B83" t="s">
        <v>173</v>
      </c>
      <c r="C83" t="s">
        <v>53</v>
      </c>
      <c r="D83" t="s">
        <v>69</v>
      </c>
      <c r="E83" s="2">
        <v>0.54166666666666663</v>
      </c>
      <c r="F83" t="s">
        <v>174</v>
      </c>
      <c r="G83" t="s">
        <v>89</v>
      </c>
      <c r="H83" t="s">
        <v>22</v>
      </c>
      <c r="I83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Jesse Allenjesse.allen904@example.comBrazilWebinar: AI Ethics0.54166666666666718DHalalSponsor</v>
      </c>
      <c r="J83" t="str">
        <f>IF(COUNTIF(EDAEventsDataTable[Temp ID],EDAEventsDataTable[[#This Row],[Temp ID]])&gt;1,"Duplicate","Unique")</f>
        <v>Duplicate</v>
      </c>
    </row>
    <row r="84" spans="1:10" x14ac:dyDescent="0.35">
      <c r="A84" t="s">
        <v>175</v>
      </c>
      <c r="B84" t="s">
        <v>176</v>
      </c>
      <c r="C84" t="s">
        <v>35</v>
      </c>
      <c r="E84" s="1">
        <v>0.35416666666666669</v>
      </c>
      <c r="F84" t="s">
        <v>174</v>
      </c>
      <c r="G84" t="s">
        <v>17</v>
      </c>
      <c r="H84" t="s">
        <v>37</v>
      </c>
      <c r="I84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Morgan Brownmorgan.brown473@example.comCanada0.35416666666666718D Attendee</v>
      </c>
      <c r="J84" t="str">
        <f>IF(COUNTIF(EDAEventsDataTable[Temp ID],EDAEventsDataTable[[#This Row],[Temp ID]])&gt;1,"Duplicate","Unique")</f>
        <v>Unique</v>
      </c>
    </row>
    <row r="85" spans="1:10" x14ac:dyDescent="0.35">
      <c r="A85" t="s">
        <v>103</v>
      </c>
      <c r="B85" t="s">
        <v>177</v>
      </c>
      <c r="C85" t="s">
        <v>10</v>
      </c>
      <c r="D85" t="s">
        <v>48</v>
      </c>
      <c r="E85" s="1">
        <v>0.41666666666666669</v>
      </c>
      <c r="F85" t="s">
        <v>174</v>
      </c>
      <c r="H85" t="s">
        <v>37</v>
      </c>
      <c r="I85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Jesse Allenjesse.allen87@example.comUnited StatesWorkshop: Excel Mastery0.41666666666666718DAttendee</v>
      </c>
      <c r="J85" t="str">
        <f>IF(COUNTIF(EDAEventsDataTable[Temp ID],EDAEventsDataTable[[#This Row],[Temp ID]])&gt;1,"Duplicate","Unique")</f>
        <v>Unique</v>
      </c>
    </row>
    <row r="86" spans="1:10" x14ac:dyDescent="0.35">
      <c r="A86" t="s">
        <v>178</v>
      </c>
      <c r="B86" t="s">
        <v>179</v>
      </c>
      <c r="C86" t="s">
        <v>10</v>
      </c>
      <c r="D86" t="s">
        <v>17</v>
      </c>
      <c r="E86" s="2">
        <v>0.83333333333333337</v>
      </c>
      <c r="F86" t="s">
        <v>180</v>
      </c>
      <c r="G86" t="s">
        <v>89</v>
      </c>
      <c r="H86" t="s">
        <v>22</v>
      </c>
      <c r="I86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Taylor Allentaylor.allen873@example.comUnited States 0.83333333333333319AHalalSponsor</v>
      </c>
      <c r="J86" t="str">
        <f>IF(COUNTIF(EDAEventsDataTable[Temp ID],EDAEventsDataTable[[#This Row],[Temp ID]])&gt;1,"Duplicate","Unique")</f>
        <v>Unique</v>
      </c>
    </row>
    <row r="87" spans="1:10" x14ac:dyDescent="0.35">
      <c r="A87" t="s">
        <v>181</v>
      </c>
      <c r="B87" t="s">
        <v>182</v>
      </c>
      <c r="C87" t="s">
        <v>17</v>
      </c>
      <c r="D87" t="s">
        <v>69</v>
      </c>
      <c r="E87" s="2">
        <v>0.125</v>
      </c>
      <c r="F87" t="s">
        <v>183</v>
      </c>
      <c r="G87" t="s">
        <v>89</v>
      </c>
      <c r="H87" t="s">
        <v>37</v>
      </c>
      <c r="I87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Morgan Walkermorgan.walker284@example.com Webinar: AI Ethics0.12519BHalalAttendee</v>
      </c>
      <c r="J87" t="str">
        <f>IF(COUNTIF(EDAEventsDataTable[Temp ID],EDAEventsDataTable[[#This Row],[Temp ID]])&gt;1,"Duplicate","Unique")</f>
        <v>Duplicate</v>
      </c>
    </row>
    <row r="88" spans="1:10" x14ac:dyDescent="0.35">
      <c r="A88" t="s">
        <v>38</v>
      </c>
      <c r="B88" t="s">
        <v>184</v>
      </c>
      <c r="C88" t="s">
        <v>53</v>
      </c>
      <c r="D88" t="s">
        <v>48</v>
      </c>
      <c r="E88" s="1">
        <v>0.3125</v>
      </c>
      <c r="F88" t="s">
        <v>183</v>
      </c>
      <c r="G88" t="s">
        <v>13</v>
      </c>
      <c r="H88" t="s">
        <v>22</v>
      </c>
      <c r="I88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Drew Allendrew.allen806@example.comBrazilWorkshop: Excel Mastery0.312519BVegetarianSponsor</v>
      </c>
      <c r="J88" t="str">
        <f>IF(COUNTIF(EDAEventsDataTable[Temp ID],EDAEventsDataTable[[#This Row],[Temp ID]])&gt;1,"Duplicate","Unique")</f>
        <v>Unique</v>
      </c>
    </row>
    <row r="89" spans="1:10" x14ac:dyDescent="0.35">
      <c r="A89" t="s">
        <v>59</v>
      </c>
      <c r="B89" t="s">
        <v>185</v>
      </c>
      <c r="C89" t="s">
        <v>17</v>
      </c>
      <c r="E89" s="2">
        <v>0.16666666666666666</v>
      </c>
      <c r="F89" t="s">
        <v>183</v>
      </c>
      <c r="G89" t="s">
        <v>50</v>
      </c>
      <c r="H89" t="s">
        <v>37</v>
      </c>
      <c r="I89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Riley Johnsonriley.johnson434@example.com 0.16666666666666719BVeganAttendee</v>
      </c>
      <c r="J89" t="str">
        <f>IF(COUNTIF(EDAEventsDataTable[Temp ID],EDAEventsDataTable[[#This Row],[Temp ID]])&gt;1,"Duplicate","Unique")</f>
        <v>Duplicate</v>
      </c>
    </row>
    <row r="90" spans="1:10" x14ac:dyDescent="0.35">
      <c r="A90" t="s">
        <v>186</v>
      </c>
      <c r="B90" t="s">
        <v>187</v>
      </c>
      <c r="C90" t="s">
        <v>66</v>
      </c>
      <c r="D90" t="s">
        <v>69</v>
      </c>
      <c r="E90" s="1">
        <v>4.1666666666666664E-2</v>
      </c>
      <c r="F90" t="s">
        <v>183</v>
      </c>
      <c r="G90" t="s">
        <v>17</v>
      </c>
      <c r="H90" t="s">
        <v>37</v>
      </c>
      <c r="I90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Alex Lewisalex.lewis450@example.comIndiaWebinar: AI Ethics0.041666666666666719B Attendee</v>
      </c>
      <c r="J90" t="str">
        <f>IF(COUNTIF(EDAEventsDataTable[Temp ID],EDAEventsDataTable[[#This Row],[Temp ID]])&gt;1,"Duplicate","Unique")</f>
        <v>Unique</v>
      </c>
    </row>
    <row r="91" spans="1:10" x14ac:dyDescent="0.35">
      <c r="A91" t="s">
        <v>188</v>
      </c>
      <c r="B91" t="s">
        <v>189</v>
      </c>
      <c r="C91" t="s">
        <v>25</v>
      </c>
      <c r="D91" t="s">
        <v>17</v>
      </c>
      <c r="E91" s="1">
        <v>0.4375</v>
      </c>
      <c r="F91" t="s">
        <v>183</v>
      </c>
      <c r="G91" t="s">
        <v>29</v>
      </c>
      <c r="H91" t="s">
        <v>37</v>
      </c>
      <c r="I91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Casey Johnsoncasey.johnson9@example.comFrance 0.437519BNoneAttendee</v>
      </c>
      <c r="J91" t="str">
        <f>IF(COUNTIF(EDAEventsDataTable[Temp ID],EDAEventsDataTable[[#This Row],[Temp ID]])&gt;1,"Duplicate","Unique")</f>
        <v>Unique</v>
      </c>
    </row>
    <row r="92" spans="1:10" x14ac:dyDescent="0.35">
      <c r="A92" t="s">
        <v>181</v>
      </c>
      <c r="B92" t="s">
        <v>182</v>
      </c>
      <c r="C92" t="s">
        <v>17</v>
      </c>
      <c r="D92" t="s">
        <v>69</v>
      </c>
      <c r="E92" s="2">
        <v>0.125</v>
      </c>
      <c r="F92" t="s">
        <v>183</v>
      </c>
      <c r="G92" t="s">
        <v>89</v>
      </c>
      <c r="H92" t="s">
        <v>37</v>
      </c>
      <c r="I92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Morgan Walkermorgan.walker284@example.com Webinar: AI Ethics0.12519BHalalAttendee</v>
      </c>
      <c r="J92" t="str">
        <f>IF(COUNTIF(EDAEventsDataTable[Temp ID],EDAEventsDataTable[[#This Row],[Temp ID]])&gt;1,"Duplicate","Unique")</f>
        <v>Duplicate</v>
      </c>
    </row>
    <row r="93" spans="1:10" x14ac:dyDescent="0.35">
      <c r="A93" t="s">
        <v>59</v>
      </c>
      <c r="B93" t="s">
        <v>185</v>
      </c>
      <c r="C93" t="s">
        <v>17</v>
      </c>
      <c r="E93" s="2">
        <v>0.16666666666666666</v>
      </c>
      <c r="F93" t="s">
        <v>183</v>
      </c>
      <c r="G93" t="s">
        <v>50</v>
      </c>
      <c r="H93" t="s">
        <v>37</v>
      </c>
      <c r="I93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Riley Johnsonriley.johnson434@example.com 0.16666666666666719BVeganAttendee</v>
      </c>
      <c r="J93" t="str">
        <f>IF(COUNTIF(EDAEventsDataTable[Temp ID],EDAEventsDataTable[[#This Row],[Temp ID]])&gt;1,"Duplicate","Unique")</f>
        <v>Duplicate</v>
      </c>
    </row>
    <row r="94" spans="1:10" x14ac:dyDescent="0.35">
      <c r="A94" t="s">
        <v>119</v>
      </c>
      <c r="B94" t="s">
        <v>190</v>
      </c>
      <c r="C94" t="s">
        <v>53</v>
      </c>
      <c r="E94" s="1">
        <v>0</v>
      </c>
      <c r="F94" t="s">
        <v>191</v>
      </c>
      <c r="G94" t="s">
        <v>26</v>
      </c>
      <c r="H94" t="s">
        <v>22</v>
      </c>
      <c r="I94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Jesse Lewisjesse.lewis677@example.comBrazil019CKosherSponsor</v>
      </c>
      <c r="J94" t="str">
        <f>IF(COUNTIF(EDAEventsDataTable[Temp ID],EDAEventsDataTable[[#This Row],[Temp ID]])&gt;1,"Duplicate","Unique")</f>
        <v>Unique</v>
      </c>
    </row>
    <row r="95" spans="1:10" x14ac:dyDescent="0.35">
      <c r="A95" t="s">
        <v>86</v>
      </c>
      <c r="B95" t="s">
        <v>192</v>
      </c>
      <c r="D95" t="s">
        <v>17</v>
      </c>
      <c r="E95" s="2">
        <v>0.95833333333333337</v>
      </c>
      <c r="F95" t="s">
        <v>191</v>
      </c>
      <c r="G95" t="s">
        <v>89</v>
      </c>
      <c r="H95" t="s">
        <v>37</v>
      </c>
      <c r="I95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Jordan Lewisjordan.lewis363@example.com 0.95833333333333319CHalalAttendee</v>
      </c>
      <c r="J95" t="str">
        <f>IF(COUNTIF(EDAEventsDataTable[Temp ID],EDAEventsDataTable[[#This Row],[Temp ID]])&gt;1,"Duplicate","Unique")</f>
        <v>Unique</v>
      </c>
    </row>
    <row r="96" spans="1:10" x14ac:dyDescent="0.35">
      <c r="A96" t="s">
        <v>131</v>
      </c>
      <c r="B96" t="s">
        <v>193</v>
      </c>
      <c r="C96" t="s">
        <v>10</v>
      </c>
      <c r="D96" t="s">
        <v>48</v>
      </c>
      <c r="E96" s="2">
        <v>0.70833333333333337</v>
      </c>
      <c r="F96" t="s">
        <v>194</v>
      </c>
      <c r="H96" t="s">
        <v>37</v>
      </c>
      <c r="I96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Riley Walkerriley.walker779@example.comUnited StatesWorkshop: Excel Mastery0.70833333333333319DAttendee</v>
      </c>
      <c r="J96" t="str">
        <f>IF(COUNTIF(EDAEventsDataTable[Temp ID],EDAEventsDataTable[[#This Row],[Temp ID]])&gt;1,"Duplicate","Unique")</f>
        <v>Unique</v>
      </c>
    </row>
    <row r="97" spans="1:10" x14ac:dyDescent="0.35">
      <c r="A97" t="s">
        <v>195</v>
      </c>
      <c r="B97" t="s">
        <v>196</v>
      </c>
      <c r="D97" t="s">
        <v>69</v>
      </c>
      <c r="E97" s="1">
        <v>0.75</v>
      </c>
      <c r="F97" t="s">
        <v>194</v>
      </c>
      <c r="G97" t="s">
        <v>50</v>
      </c>
      <c r="H97" t="s">
        <v>22</v>
      </c>
      <c r="I97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Jamie Lewisjamie.lewis475@example.comWebinar: AI Ethics0.7519DVeganSponsor</v>
      </c>
      <c r="J97" t="str">
        <f>IF(COUNTIF(EDAEventsDataTable[Temp ID],EDAEventsDataTable[[#This Row],[Temp ID]])&gt;1,"Duplicate","Unique")</f>
        <v>Unique</v>
      </c>
    </row>
    <row r="98" spans="1:10" x14ac:dyDescent="0.35">
      <c r="A98" t="s">
        <v>92</v>
      </c>
      <c r="B98" t="s">
        <v>197</v>
      </c>
      <c r="C98" t="s">
        <v>99</v>
      </c>
      <c r="D98" t="s">
        <v>43</v>
      </c>
      <c r="E98" s="2">
        <v>0.5</v>
      </c>
      <c r="F98" t="s">
        <v>194</v>
      </c>
      <c r="G98" t="s">
        <v>26</v>
      </c>
      <c r="H98" t="s">
        <v>37</v>
      </c>
      <c r="I98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Alex Brownalex.brown363@example.comJapanKeynote: Future of Data0.519DKosherAttendee</v>
      </c>
      <c r="J98" t="str">
        <f>IF(COUNTIF(EDAEventsDataTable[Temp ID],EDAEventsDataTable[[#This Row],[Temp ID]])&gt;1,"Duplicate","Unique")</f>
        <v>Unique</v>
      </c>
    </row>
    <row r="99" spans="1:10" x14ac:dyDescent="0.35">
      <c r="A99" t="s">
        <v>162</v>
      </c>
      <c r="B99" t="s">
        <v>198</v>
      </c>
      <c r="C99" t="s">
        <v>66</v>
      </c>
      <c r="E99" s="2">
        <v>0.41666666666666669</v>
      </c>
      <c r="F99" t="s">
        <v>199</v>
      </c>
      <c r="H99" t="s">
        <v>22</v>
      </c>
      <c r="I99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Alex Hallalex.hall509@example.comIndia0.4166666666666671ASponsor</v>
      </c>
      <c r="J99" t="str">
        <f>IF(COUNTIF(EDAEventsDataTable[Temp ID],EDAEventsDataTable[[#This Row],[Temp ID]])&gt;1,"Duplicate","Unique")</f>
        <v>Duplicate</v>
      </c>
    </row>
    <row r="100" spans="1:10" x14ac:dyDescent="0.35">
      <c r="A100" t="s">
        <v>162</v>
      </c>
      <c r="B100" t="s">
        <v>198</v>
      </c>
      <c r="C100" t="s">
        <v>66</v>
      </c>
      <c r="E100" s="2">
        <v>0.41666666666666669</v>
      </c>
      <c r="F100" t="s">
        <v>199</v>
      </c>
      <c r="H100" t="s">
        <v>22</v>
      </c>
      <c r="I100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Alex Hallalex.hall509@example.comIndia0.4166666666666671ASponsor</v>
      </c>
      <c r="J100" t="str">
        <f>IF(COUNTIF(EDAEventsDataTable[Temp ID],EDAEventsDataTable[[#This Row],[Temp ID]])&gt;1,"Duplicate","Unique")</f>
        <v>Duplicate</v>
      </c>
    </row>
    <row r="101" spans="1:10" x14ac:dyDescent="0.35">
      <c r="A101" t="s">
        <v>200</v>
      </c>
      <c r="B101" t="s">
        <v>201</v>
      </c>
      <c r="C101" t="s">
        <v>25</v>
      </c>
      <c r="D101" t="s">
        <v>77</v>
      </c>
      <c r="E101" s="2">
        <v>0.54166666666666663</v>
      </c>
      <c r="F101" t="s">
        <v>202</v>
      </c>
      <c r="G101" t="s">
        <v>13</v>
      </c>
      <c r="H101" t="s">
        <v>37</v>
      </c>
      <c r="I101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Jesse Leejesse.lee580@example.comFrancePanel: Women in Tech0.5416666666666671CVegetarianAttendee</v>
      </c>
      <c r="J101" t="str">
        <f>IF(COUNTIF(EDAEventsDataTable[Temp ID],EDAEventsDataTable[[#This Row],[Temp ID]])&gt;1,"Duplicate","Unique")</f>
        <v>Unique</v>
      </c>
    </row>
    <row r="102" spans="1:10" x14ac:dyDescent="0.35">
      <c r="A102" t="s">
        <v>203</v>
      </c>
      <c r="B102" t="s">
        <v>204</v>
      </c>
      <c r="D102" t="s">
        <v>77</v>
      </c>
      <c r="E102" s="1">
        <v>0.72916666666666663</v>
      </c>
      <c r="F102" t="s">
        <v>202</v>
      </c>
      <c r="G102" t="s">
        <v>29</v>
      </c>
      <c r="H102" t="s">
        <v>19</v>
      </c>
      <c r="I102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Drew Johnsondrew.johnson788@example.comPanel: Women in Tech0.7291666666666671CNoneSpeaker</v>
      </c>
      <c r="J102" t="str">
        <f>IF(COUNTIF(EDAEventsDataTable[Temp ID],EDAEventsDataTable[[#This Row],[Temp ID]])&gt;1,"Duplicate","Unique")</f>
        <v>Unique</v>
      </c>
    </row>
    <row r="103" spans="1:10" x14ac:dyDescent="0.35">
      <c r="A103" t="s">
        <v>205</v>
      </c>
      <c r="B103" t="s">
        <v>206</v>
      </c>
      <c r="D103" t="s">
        <v>11</v>
      </c>
      <c r="E103" s="1">
        <v>0.83333333333333337</v>
      </c>
      <c r="F103" t="s">
        <v>207</v>
      </c>
      <c r="G103" t="s">
        <v>89</v>
      </c>
      <c r="H103" t="s">
        <v>37</v>
      </c>
      <c r="I103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Chris Wilsonchris.wilson739@example.comTraining: Dashboard Design0.8333333333333331DHalalAttendee</v>
      </c>
      <c r="J103" t="str">
        <f>IF(COUNTIF(EDAEventsDataTable[Temp ID],EDAEventsDataTable[[#This Row],[Temp ID]])&gt;1,"Duplicate","Unique")</f>
        <v>Unique</v>
      </c>
    </row>
    <row r="104" spans="1:10" x14ac:dyDescent="0.35">
      <c r="A104" t="s">
        <v>133</v>
      </c>
      <c r="B104" t="s">
        <v>208</v>
      </c>
      <c r="C104" t="s">
        <v>110</v>
      </c>
      <c r="D104" t="s">
        <v>11</v>
      </c>
      <c r="E104" s="1">
        <v>0.79166666666666663</v>
      </c>
      <c r="F104" t="s">
        <v>207</v>
      </c>
      <c r="G104" t="s">
        <v>89</v>
      </c>
      <c r="H104" t="s">
        <v>37</v>
      </c>
      <c r="I104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Morgan Leemorgan.lee417@example.comNigeriaTraining: Dashboard Design0.7916666666666671DHalalAttendee</v>
      </c>
      <c r="J104" t="str">
        <f>IF(COUNTIF(EDAEventsDataTable[Temp ID],EDAEventsDataTable[[#This Row],[Temp ID]])&gt;1,"Duplicate","Unique")</f>
        <v>Unique</v>
      </c>
    </row>
    <row r="105" spans="1:10" x14ac:dyDescent="0.35">
      <c r="A105" t="s">
        <v>209</v>
      </c>
      <c r="B105" t="s">
        <v>210</v>
      </c>
      <c r="C105" t="s">
        <v>66</v>
      </c>
      <c r="D105" t="s">
        <v>17</v>
      </c>
      <c r="E105" s="1">
        <v>0.72916666666666663</v>
      </c>
      <c r="F105" t="s">
        <v>207</v>
      </c>
      <c r="H105" t="s">
        <v>37</v>
      </c>
      <c r="I105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Morgan Johnsonmorgan.johnson969@example.comIndia 0.7291666666666671DAttendee</v>
      </c>
      <c r="J105" t="str">
        <f>IF(COUNTIF(EDAEventsDataTable[Temp ID],EDAEventsDataTable[[#This Row],[Temp ID]])&gt;1,"Duplicate","Unique")</f>
        <v>Unique</v>
      </c>
    </row>
    <row r="106" spans="1:10" x14ac:dyDescent="0.35">
      <c r="A106" t="s">
        <v>51</v>
      </c>
      <c r="B106" t="s">
        <v>211</v>
      </c>
      <c r="D106" t="s">
        <v>69</v>
      </c>
      <c r="E106" s="1">
        <v>0.5</v>
      </c>
      <c r="F106" t="s">
        <v>207</v>
      </c>
      <c r="G106" t="s">
        <v>50</v>
      </c>
      <c r="H106" t="s">
        <v>37</v>
      </c>
      <c r="I106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Riley Brownriley.brown30@example.comWebinar: AI Ethics0.51DVeganAttendee</v>
      </c>
      <c r="J106" t="str">
        <f>IF(COUNTIF(EDAEventsDataTable[Temp ID],EDAEventsDataTable[[#This Row],[Temp ID]])&gt;1,"Duplicate","Unique")</f>
        <v>Unique</v>
      </c>
    </row>
    <row r="107" spans="1:10" x14ac:dyDescent="0.35">
      <c r="A107" t="s">
        <v>212</v>
      </c>
      <c r="B107" t="s">
        <v>213</v>
      </c>
      <c r="C107" t="s">
        <v>66</v>
      </c>
      <c r="D107" t="s">
        <v>11</v>
      </c>
      <c r="E107" s="2">
        <v>0.89583333333333337</v>
      </c>
      <c r="F107" t="s">
        <v>214</v>
      </c>
      <c r="G107" t="s">
        <v>50</v>
      </c>
      <c r="H107" t="s">
        <v>37</v>
      </c>
      <c r="I107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Jordan Clarkjordan.clark211@example.comIndiaTraining: Dashboard Design0.89583333333333320BVeganAttendee</v>
      </c>
      <c r="J107" t="str">
        <f>IF(COUNTIF(EDAEventsDataTable[Temp ID],EDAEventsDataTable[[#This Row],[Temp ID]])&gt;1,"Duplicate","Unique")</f>
        <v>Unique</v>
      </c>
    </row>
    <row r="108" spans="1:10" x14ac:dyDescent="0.35">
      <c r="A108" t="s">
        <v>112</v>
      </c>
      <c r="B108" t="s">
        <v>215</v>
      </c>
      <c r="C108" t="s">
        <v>76</v>
      </c>
      <c r="D108" t="s">
        <v>11</v>
      </c>
      <c r="E108" s="2">
        <v>0.22916666666666666</v>
      </c>
      <c r="F108" t="s">
        <v>216</v>
      </c>
      <c r="G108" t="s">
        <v>17</v>
      </c>
      <c r="H108" t="s">
        <v>37</v>
      </c>
      <c r="I108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Drew Wilsondrew.wilson386@example.comAustraliaTraining: Dashboard Design0.22916666666666720C Attendee</v>
      </c>
      <c r="J108" t="str">
        <f>IF(COUNTIF(EDAEventsDataTable[Temp ID],EDAEventsDataTable[[#This Row],[Temp ID]])&gt;1,"Duplicate","Unique")</f>
        <v>Unique</v>
      </c>
    </row>
    <row r="109" spans="1:10" x14ac:dyDescent="0.35">
      <c r="A109" t="s">
        <v>119</v>
      </c>
      <c r="B109" t="s">
        <v>217</v>
      </c>
      <c r="C109" t="s">
        <v>53</v>
      </c>
      <c r="D109" t="s">
        <v>11</v>
      </c>
      <c r="E109" s="2">
        <v>0.54166666666666663</v>
      </c>
      <c r="F109" t="s">
        <v>216</v>
      </c>
      <c r="G109" t="s">
        <v>29</v>
      </c>
      <c r="H109" t="s">
        <v>37</v>
      </c>
      <c r="I109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Jesse Lewisjesse.lewis824@example.comBrazilTraining: Dashboard Design0.54166666666666720CNoneAttendee</v>
      </c>
      <c r="J109" t="str">
        <f>IF(COUNTIF(EDAEventsDataTable[Temp ID],EDAEventsDataTable[[#This Row],[Temp ID]])&gt;1,"Duplicate","Unique")</f>
        <v>Unique</v>
      </c>
    </row>
    <row r="110" spans="1:10" x14ac:dyDescent="0.35">
      <c r="A110" t="s">
        <v>83</v>
      </c>
      <c r="B110" t="s">
        <v>218</v>
      </c>
      <c r="C110" t="s">
        <v>17</v>
      </c>
      <c r="D110" t="s">
        <v>17</v>
      </c>
      <c r="E110" s="2">
        <v>0.29166666666666669</v>
      </c>
      <c r="F110" t="s">
        <v>219</v>
      </c>
      <c r="G110" t="s">
        <v>17</v>
      </c>
      <c r="H110" t="s">
        <v>37</v>
      </c>
      <c r="I110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Jesse Johnsonjesse.johnson771@example.com  0.29166666666666720D Attendee</v>
      </c>
      <c r="J110" t="str">
        <f>IF(COUNTIF(EDAEventsDataTable[Temp ID],EDAEventsDataTable[[#This Row],[Temp ID]])&gt;1,"Duplicate","Unique")</f>
        <v>Unique</v>
      </c>
    </row>
    <row r="111" spans="1:10" x14ac:dyDescent="0.35">
      <c r="A111" t="s">
        <v>171</v>
      </c>
      <c r="B111" t="s">
        <v>220</v>
      </c>
      <c r="C111" t="s">
        <v>32</v>
      </c>
      <c r="D111" t="s">
        <v>77</v>
      </c>
      <c r="E111" s="1">
        <v>0.41666666666666669</v>
      </c>
      <c r="F111" t="s">
        <v>219</v>
      </c>
      <c r="G111" t="s">
        <v>13</v>
      </c>
      <c r="H111" t="s">
        <v>37</v>
      </c>
      <c r="I111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Chris Allenchris.allen895@example.comGermanyPanel: Women in Tech0.41666666666666720DVegetarianAttendee</v>
      </c>
      <c r="J111" t="str">
        <f>IF(COUNTIF(EDAEventsDataTable[Temp ID],EDAEventsDataTable[[#This Row],[Temp ID]])&gt;1,"Duplicate","Unique")</f>
        <v>Unique</v>
      </c>
    </row>
    <row r="112" spans="1:10" x14ac:dyDescent="0.35">
      <c r="A112" t="s">
        <v>221</v>
      </c>
      <c r="B112" t="s">
        <v>222</v>
      </c>
      <c r="D112" t="s">
        <v>77</v>
      </c>
      <c r="E112" s="1">
        <v>0.6875</v>
      </c>
      <c r="F112" t="s">
        <v>219</v>
      </c>
      <c r="G112" t="s">
        <v>17</v>
      </c>
      <c r="H112" t="s">
        <v>37</v>
      </c>
      <c r="I112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Drew Leedrew.lee970@example.comPanel: Women in Tech0.687520D Attendee</v>
      </c>
      <c r="J112" t="str">
        <f>IF(COUNTIF(EDAEventsDataTable[Temp ID],EDAEventsDataTable[[#This Row],[Temp ID]])&gt;1,"Duplicate","Unique")</f>
        <v>Unique</v>
      </c>
    </row>
    <row r="113" spans="1:10" x14ac:dyDescent="0.35">
      <c r="A113" t="s">
        <v>59</v>
      </c>
      <c r="B113" t="s">
        <v>223</v>
      </c>
      <c r="C113" t="s">
        <v>76</v>
      </c>
      <c r="D113" t="s">
        <v>17</v>
      </c>
      <c r="E113" s="1">
        <v>0.83333333333333337</v>
      </c>
      <c r="F113" t="s">
        <v>224</v>
      </c>
      <c r="G113" t="s">
        <v>17</v>
      </c>
      <c r="H113" t="s">
        <v>37</v>
      </c>
      <c r="I113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Riley Johnsonriley.johnson679@example.comAustralia 0.83333333333333321A Attendee</v>
      </c>
      <c r="J113" t="str">
        <f>IF(COUNTIF(EDAEventsDataTable[Temp ID],EDAEventsDataTable[[#This Row],[Temp ID]])&gt;1,"Duplicate","Unique")</f>
        <v>Duplicate</v>
      </c>
    </row>
    <row r="114" spans="1:10" x14ac:dyDescent="0.35">
      <c r="A114" t="s">
        <v>59</v>
      </c>
      <c r="B114" t="s">
        <v>223</v>
      </c>
      <c r="C114" t="s">
        <v>76</v>
      </c>
      <c r="D114" t="s">
        <v>17</v>
      </c>
      <c r="E114" s="1">
        <v>0.83333333333333337</v>
      </c>
      <c r="F114" t="s">
        <v>224</v>
      </c>
      <c r="G114" t="s">
        <v>17</v>
      </c>
      <c r="H114" t="s">
        <v>37</v>
      </c>
      <c r="I114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Riley Johnsonriley.johnson679@example.comAustralia 0.83333333333333321A Attendee</v>
      </c>
      <c r="J114" t="str">
        <f>IF(COUNTIF(EDAEventsDataTable[Temp ID],EDAEventsDataTable[[#This Row],[Temp ID]])&gt;1,"Duplicate","Unique")</f>
        <v>Duplicate</v>
      </c>
    </row>
    <row r="115" spans="1:10" x14ac:dyDescent="0.35">
      <c r="A115" t="s">
        <v>90</v>
      </c>
      <c r="B115" t="s">
        <v>225</v>
      </c>
      <c r="C115" t="s">
        <v>32</v>
      </c>
      <c r="E115" s="2">
        <v>0</v>
      </c>
      <c r="F115" t="s">
        <v>224</v>
      </c>
      <c r="G115" t="s">
        <v>89</v>
      </c>
      <c r="H115" t="s">
        <v>37</v>
      </c>
      <c r="I115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Jordan Brownjordan.brown455@example.comGermany021AHalalAttendee</v>
      </c>
      <c r="J115" t="str">
        <f>IF(COUNTIF(EDAEventsDataTable[Temp ID],EDAEventsDataTable[[#This Row],[Temp ID]])&gt;1,"Duplicate","Unique")</f>
        <v>Unique</v>
      </c>
    </row>
    <row r="116" spans="1:10" x14ac:dyDescent="0.35">
      <c r="A116" t="s">
        <v>20</v>
      </c>
      <c r="B116" t="s">
        <v>226</v>
      </c>
      <c r="C116" t="s">
        <v>76</v>
      </c>
      <c r="D116" t="s">
        <v>43</v>
      </c>
      <c r="E116" s="2">
        <v>0.39583333333333331</v>
      </c>
      <c r="F116" t="s">
        <v>224</v>
      </c>
      <c r="G116" t="s">
        <v>29</v>
      </c>
      <c r="H116" t="s">
        <v>37</v>
      </c>
      <c r="I116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Morgan Hallmorgan.hall48@example.comAustraliaKeynote: Future of Data0.39583333333333321ANoneAttendee</v>
      </c>
      <c r="J116" t="str">
        <f>IF(COUNTIF(EDAEventsDataTable[Temp ID],EDAEventsDataTable[[#This Row],[Temp ID]])&gt;1,"Duplicate","Unique")</f>
        <v>Unique</v>
      </c>
    </row>
    <row r="117" spans="1:10" x14ac:dyDescent="0.35">
      <c r="A117" t="s">
        <v>227</v>
      </c>
      <c r="B117" t="s">
        <v>228</v>
      </c>
      <c r="D117" t="s">
        <v>69</v>
      </c>
      <c r="E117" s="1">
        <v>0.375</v>
      </c>
      <c r="F117" t="s">
        <v>229</v>
      </c>
      <c r="G117" t="s">
        <v>26</v>
      </c>
      <c r="H117" t="s">
        <v>37</v>
      </c>
      <c r="I117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Jordan Wilsonjordan.wilson512@example.comWebinar: AI Ethics0.37521BKosherAttendee</v>
      </c>
      <c r="J117" t="str">
        <f>IF(COUNTIF(EDAEventsDataTable[Temp ID],EDAEventsDataTable[[#This Row],[Temp ID]])&gt;1,"Duplicate","Unique")</f>
        <v>Unique</v>
      </c>
    </row>
    <row r="118" spans="1:10" x14ac:dyDescent="0.35">
      <c r="A118" t="s">
        <v>125</v>
      </c>
      <c r="B118" t="s">
        <v>230</v>
      </c>
      <c r="C118" t="s">
        <v>35</v>
      </c>
      <c r="D118" t="s">
        <v>11</v>
      </c>
      <c r="E118" s="2">
        <v>8.3333333333333329E-2</v>
      </c>
      <c r="F118" t="s">
        <v>229</v>
      </c>
      <c r="G118" t="s">
        <v>50</v>
      </c>
      <c r="H118" t="s">
        <v>37</v>
      </c>
      <c r="I118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Casey Lewiscasey.lewis703@example.comCanadaTraining: Dashboard Design0.083333333333333321BVeganAttendee</v>
      </c>
      <c r="J118" t="str">
        <f>IF(COUNTIF(EDAEventsDataTable[Temp ID],EDAEventsDataTable[[#This Row],[Temp ID]])&gt;1,"Duplicate","Unique")</f>
        <v>Unique</v>
      </c>
    </row>
    <row r="119" spans="1:10" x14ac:dyDescent="0.35">
      <c r="A119" t="s">
        <v>74</v>
      </c>
      <c r="B119" t="s">
        <v>231</v>
      </c>
      <c r="C119" t="s">
        <v>110</v>
      </c>
      <c r="D119" t="s">
        <v>11</v>
      </c>
      <c r="E119" s="1">
        <v>2.0833333333333332E-2</v>
      </c>
      <c r="F119" t="s">
        <v>229</v>
      </c>
      <c r="G119" t="s">
        <v>89</v>
      </c>
      <c r="H119" t="s">
        <v>37</v>
      </c>
      <c r="I119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Chris Clarkchris.clark526@example.comNigeriaTraining: Dashboard Design0.020833333333333321BHalalAttendee</v>
      </c>
      <c r="J119" t="str">
        <f>IF(COUNTIF(EDAEventsDataTable[Temp ID],EDAEventsDataTable[[#This Row],[Temp ID]])&gt;1,"Duplicate","Unique")</f>
        <v>Unique</v>
      </c>
    </row>
    <row r="120" spans="1:10" x14ac:dyDescent="0.35">
      <c r="A120" t="s">
        <v>232</v>
      </c>
      <c r="B120" t="s">
        <v>233</v>
      </c>
      <c r="C120" t="s">
        <v>94</v>
      </c>
      <c r="D120" t="s">
        <v>69</v>
      </c>
      <c r="E120" s="2">
        <v>0.89583333333333337</v>
      </c>
      <c r="F120" t="s">
        <v>234</v>
      </c>
      <c r="H120" t="s">
        <v>37</v>
      </c>
      <c r="I120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Jamie Brownjamie.brown738@example.comUnited KingdomWebinar: AI Ethics0.89583333333333321DAttendee</v>
      </c>
      <c r="J120" t="str">
        <f>IF(COUNTIF(EDAEventsDataTable[Temp ID],EDAEventsDataTable[[#This Row],[Temp ID]])&gt;1,"Duplicate","Unique")</f>
        <v>Duplicate</v>
      </c>
    </row>
    <row r="121" spans="1:10" x14ac:dyDescent="0.35">
      <c r="A121" t="s">
        <v>235</v>
      </c>
      <c r="B121" t="s">
        <v>236</v>
      </c>
      <c r="C121" t="s">
        <v>17</v>
      </c>
      <c r="D121" t="s">
        <v>43</v>
      </c>
      <c r="E121" s="2">
        <v>0.75</v>
      </c>
      <c r="F121" t="s">
        <v>234</v>
      </c>
      <c r="G121" t="s">
        <v>29</v>
      </c>
      <c r="H121" t="s">
        <v>37</v>
      </c>
      <c r="I121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Jesse Halljesse.hall978@example.com Keynote: Future of Data0.7521DNoneAttendee</v>
      </c>
      <c r="J121" t="str">
        <f>IF(COUNTIF(EDAEventsDataTable[Temp ID],EDAEventsDataTable[[#This Row],[Temp ID]])&gt;1,"Duplicate","Unique")</f>
        <v>Unique</v>
      </c>
    </row>
    <row r="122" spans="1:10" x14ac:dyDescent="0.35">
      <c r="A122" t="s">
        <v>232</v>
      </c>
      <c r="B122" t="s">
        <v>233</v>
      </c>
      <c r="C122" t="s">
        <v>94</v>
      </c>
      <c r="D122" t="s">
        <v>69</v>
      </c>
      <c r="E122" s="2">
        <v>0.89583333333333337</v>
      </c>
      <c r="F122" t="s">
        <v>234</v>
      </c>
      <c r="H122" t="s">
        <v>37</v>
      </c>
      <c r="I122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Jamie Brownjamie.brown738@example.comUnited KingdomWebinar: AI Ethics0.89583333333333321DAttendee</v>
      </c>
      <c r="J122" t="str">
        <f>IF(COUNTIF(EDAEventsDataTable[Temp ID],EDAEventsDataTable[[#This Row],[Temp ID]])&gt;1,"Duplicate","Unique")</f>
        <v>Duplicate</v>
      </c>
    </row>
    <row r="123" spans="1:10" x14ac:dyDescent="0.35">
      <c r="A123" t="s">
        <v>237</v>
      </c>
      <c r="B123" t="s">
        <v>238</v>
      </c>
      <c r="C123" t="s">
        <v>25</v>
      </c>
      <c r="E123" s="1">
        <v>0.95833333333333337</v>
      </c>
      <c r="F123" t="s">
        <v>239</v>
      </c>
      <c r="G123" t="s">
        <v>26</v>
      </c>
      <c r="H123" t="s">
        <v>37</v>
      </c>
      <c r="I123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Taylor Leetaylor.lee371@example.comFrance0.95833333333333322AKosherAttendee</v>
      </c>
      <c r="J123" t="str">
        <f>IF(COUNTIF(EDAEventsDataTable[Temp ID],EDAEventsDataTable[[#This Row],[Temp ID]])&gt;1,"Duplicate","Unique")</f>
        <v>Duplicate</v>
      </c>
    </row>
    <row r="124" spans="1:10" x14ac:dyDescent="0.35">
      <c r="A124" t="s">
        <v>237</v>
      </c>
      <c r="B124" t="s">
        <v>238</v>
      </c>
      <c r="C124" t="s">
        <v>25</v>
      </c>
      <c r="E124" s="1">
        <v>0.95833333333333337</v>
      </c>
      <c r="F124" t="s">
        <v>239</v>
      </c>
      <c r="G124" t="s">
        <v>26</v>
      </c>
      <c r="H124" t="s">
        <v>37</v>
      </c>
      <c r="I124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Taylor Leetaylor.lee371@example.comFrance0.95833333333333322AKosherAttendee</v>
      </c>
      <c r="J124" t="str">
        <f>IF(COUNTIF(EDAEventsDataTable[Temp ID],EDAEventsDataTable[[#This Row],[Temp ID]])&gt;1,"Duplicate","Unique")</f>
        <v>Duplicate</v>
      </c>
    </row>
    <row r="125" spans="1:10" x14ac:dyDescent="0.35">
      <c r="A125" t="s">
        <v>240</v>
      </c>
      <c r="B125" t="s">
        <v>241</v>
      </c>
      <c r="C125" t="s">
        <v>17</v>
      </c>
      <c r="E125" s="1">
        <v>0.16666666666666666</v>
      </c>
      <c r="F125" t="s">
        <v>239</v>
      </c>
      <c r="G125" t="s">
        <v>29</v>
      </c>
      <c r="H125" t="s">
        <v>37</v>
      </c>
      <c r="I125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Morgan Smithmorgan.smith73@example.com 0.16666666666666722ANoneAttendee</v>
      </c>
      <c r="J125" t="str">
        <f>IF(COUNTIF(EDAEventsDataTable[Temp ID],EDAEventsDataTable[[#This Row],[Temp ID]])&gt;1,"Duplicate","Unique")</f>
        <v>Unique</v>
      </c>
    </row>
    <row r="126" spans="1:10" x14ac:dyDescent="0.35">
      <c r="A126" t="s">
        <v>131</v>
      </c>
      <c r="B126" t="s">
        <v>242</v>
      </c>
      <c r="C126" t="s">
        <v>35</v>
      </c>
      <c r="D126" t="s">
        <v>77</v>
      </c>
      <c r="E126" s="1">
        <v>0.5</v>
      </c>
      <c r="F126" t="s">
        <v>239</v>
      </c>
      <c r="H126" t="s">
        <v>37</v>
      </c>
      <c r="I126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Riley Walkerriley.walker327@example.comCanadaPanel: Women in Tech0.522AAttendee</v>
      </c>
      <c r="J126" t="str">
        <f>IF(COUNTIF(EDAEventsDataTable[Temp ID],EDAEventsDataTable[[#This Row],[Temp ID]])&gt;1,"Duplicate","Unique")</f>
        <v>Duplicate</v>
      </c>
    </row>
    <row r="127" spans="1:10" x14ac:dyDescent="0.35">
      <c r="A127" t="s">
        <v>175</v>
      </c>
      <c r="B127" t="s">
        <v>243</v>
      </c>
      <c r="C127" t="s">
        <v>110</v>
      </c>
      <c r="D127" t="s">
        <v>48</v>
      </c>
      <c r="E127" s="2">
        <v>0.77083333333333337</v>
      </c>
      <c r="F127" t="s">
        <v>239</v>
      </c>
      <c r="G127" t="s">
        <v>26</v>
      </c>
      <c r="H127" t="s">
        <v>37</v>
      </c>
      <c r="I127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Morgan Brownmorgan.brown286@example.comNigeriaWorkshop: Excel Mastery0.77083333333333322AKosherAttendee</v>
      </c>
      <c r="J127" t="str">
        <f>IF(COUNTIF(EDAEventsDataTable[Temp ID],EDAEventsDataTable[[#This Row],[Temp ID]])&gt;1,"Duplicate","Unique")</f>
        <v>Unique</v>
      </c>
    </row>
    <row r="128" spans="1:10" x14ac:dyDescent="0.35">
      <c r="A128" t="s">
        <v>131</v>
      </c>
      <c r="B128" t="s">
        <v>242</v>
      </c>
      <c r="C128" t="s">
        <v>35</v>
      </c>
      <c r="D128" t="s">
        <v>77</v>
      </c>
      <c r="E128" s="1">
        <v>0.5</v>
      </c>
      <c r="F128" t="s">
        <v>239</v>
      </c>
      <c r="H128" t="s">
        <v>37</v>
      </c>
      <c r="I128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Riley Walkerriley.walker327@example.comCanadaPanel: Women in Tech0.522AAttendee</v>
      </c>
      <c r="J128" t="str">
        <f>IF(COUNTIF(EDAEventsDataTable[Temp ID],EDAEventsDataTable[[#This Row],[Temp ID]])&gt;1,"Duplicate","Unique")</f>
        <v>Duplicate</v>
      </c>
    </row>
    <row r="129" spans="1:10" x14ac:dyDescent="0.35">
      <c r="A129" t="s">
        <v>8</v>
      </c>
      <c r="B129" t="s">
        <v>244</v>
      </c>
      <c r="C129" t="s">
        <v>94</v>
      </c>
      <c r="D129" t="s">
        <v>11</v>
      </c>
      <c r="E129" s="2">
        <v>0.54166666666666663</v>
      </c>
      <c r="F129" t="s">
        <v>245</v>
      </c>
      <c r="G129" t="s">
        <v>89</v>
      </c>
      <c r="H129" t="s">
        <v>37</v>
      </c>
      <c r="I129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Jordan Smithjordan.smith306@example.comUnited KingdomTraining: Dashboard Design0.54166666666666722DHalalAttendee</v>
      </c>
      <c r="J129" t="str">
        <f>IF(COUNTIF(EDAEventsDataTable[Temp ID],EDAEventsDataTable[[#This Row],[Temp ID]])&gt;1,"Duplicate","Unique")</f>
        <v>Unique</v>
      </c>
    </row>
    <row r="130" spans="1:10" x14ac:dyDescent="0.35">
      <c r="A130" t="s">
        <v>168</v>
      </c>
      <c r="B130" t="s">
        <v>246</v>
      </c>
      <c r="C130" t="s">
        <v>66</v>
      </c>
      <c r="D130" t="s">
        <v>11</v>
      </c>
      <c r="E130" s="2">
        <v>0.3125</v>
      </c>
      <c r="F130" t="s">
        <v>245</v>
      </c>
      <c r="G130" t="s">
        <v>26</v>
      </c>
      <c r="H130" t="s">
        <v>37</v>
      </c>
      <c r="I130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Jordan Halljordan.hall739@example.comIndiaTraining: Dashboard Design0.312522DKosherAttendee</v>
      </c>
      <c r="J130" t="str">
        <f>IF(COUNTIF(EDAEventsDataTable[Temp ID],EDAEventsDataTable[[#This Row],[Temp ID]])&gt;1,"Duplicate","Unique")</f>
        <v>Unique</v>
      </c>
    </row>
    <row r="131" spans="1:10" x14ac:dyDescent="0.35">
      <c r="A131" t="s">
        <v>59</v>
      </c>
      <c r="B131" t="s">
        <v>247</v>
      </c>
      <c r="C131" t="s">
        <v>25</v>
      </c>
      <c r="E131" s="2">
        <v>0.83333333333333337</v>
      </c>
      <c r="F131" t="s">
        <v>245</v>
      </c>
      <c r="G131" t="s">
        <v>89</v>
      </c>
      <c r="H131" t="s">
        <v>37</v>
      </c>
      <c r="I131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Riley Johnsonriley.johnson347@example.comFrance0.83333333333333322DHalalAttendee</v>
      </c>
      <c r="J131" t="str">
        <f>IF(COUNTIF(EDAEventsDataTable[Temp ID],EDAEventsDataTable[[#This Row],[Temp ID]])&gt;1,"Duplicate","Unique")</f>
        <v>Unique</v>
      </c>
    </row>
    <row r="132" spans="1:10" x14ac:dyDescent="0.35">
      <c r="A132" t="s">
        <v>248</v>
      </c>
      <c r="B132" t="s">
        <v>249</v>
      </c>
      <c r="C132" t="s">
        <v>76</v>
      </c>
      <c r="D132" t="s">
        <v>77</v>
      </c>
      <c r="E132" s="2">
        <v>0.95833333333333337</v>
      </c>
      <c r="F132" t="s">
        <v>250</v>
      </c>
      <c r="G132" t="s">
        <v>89</v>
      </c>
      <c r="H132" t="s">
        <v>37</v>
      </c>
      <c r="I132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Riley Smithriley.smith651@example.comAustraliaPanel: Women in Tech0.95833333333333323AHalalAttendee</v>
      </c>
      <c r="J132" t="str">
        <f>IF(COUNTIF(EDAEventsDataTable[Temp ID],EDAEventsDataTable[[#This Row],[Temp ID]])&gt;1,"Duplicate","Unique")</f>
        <v>Unique</v>
      </c>
    </row>
    <row r="133" spans="1:10" x14ac:dyDescent="0.35">
      <c r="A133" t="s">
        <v>15</v>
      </c>
      <c r="B133" t="s">
        <v>251</v>
      </c>
      <c r="C133" t="s">
        <v>35</v>
      </c>
      <c r="D133" t="s">
        <v>43</v>
      </c>
      <c r="E133" s="1">
        <v>0.89583333333333337</v>
      </c>
      <c r="F133" t="s">
        <v>250</v>
      </c>
      <c r="G133" t="s">
        <v>13</v>
      </c>
      <c r="H133" t="s">
        <v>37</v>
      </c>
      <c r="I133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Riley Allenriley.allen577@example.comCanadaKeynote: Future of Data0.89583333333333323AVegetarianAttendee</v>
      </c>
      <c r="J133" t="str">
        <f>IF(COUNTIF(EDAEventsDataTable[Temp ID],EDAEventsDataTable[[#This Row],[Temp ID]])&gt;1,"Duplicate","Unique")</f>
        <v>Unique</v>
      </c>
    </row>
    <row r="134" spans="1:10" x14ac:dyDescent="0.35">
      <c r="A134" t="s">
        <v>51</v>
      </c>
      <c r="B134" t="s">
        <v>252</v>
      </c>
      <c r="C134" t="s">
        <v>110</v>
      </c>
      <c r="E134" s="2">
        <v>0.33333333333333331</v>
      </c>
      <c r="F134" t="s">
        <v>250</v>
      </c>
      <c r="G134" t="s">
        <v>89</v>
      </c>
      <c r="H134" t="s">
        <v>37</v>
      </c>
      <c r="I134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Riley Brownriley.brown481@example.comNigeria0.33333333333333323AHalalAttendee</v>
      </c>
      <c r="J134" t="str">
        <f>IF(COUNTIF(EDAEventsDataTable[Temp ID],EDAEventsDataTable[[#This Row],[Temp ID]])&gt;1,"Duplicate","Unique")</f>
        <v>Unique</v>
      </c>
    </row>
    <row r="135" spans="1:10" x14ac:dyDescent="0.35">
      <c r="A135" t="s">
        <v>253</v>
      </c>
      <c r="B135" t="s">
        <v>254</v>
      </c>
      <c r="C135" t="s">
        <v>32</v>
      </c>
      <c r="D135" t="s">
        <v>48</v>
      </c>
      <c r="E135" s="2">
        <v>0.58333333333333337</v>
      </c>
      <c r="F135" t="s">
        <v>250</v>
      </c>
      <c r="G135" t="s">
        <v>26</v>
      </c>
      <c r="H135" t="s">
        <v>37</v>
      </c>
      <c r="I135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Taylor Walkertaylor.walker296@example.comGermanyWorkshop: Excel Mastery0.58333333333333323AKosherAttendee</v>
      </c>
      <c r="J135" t="str">
        <f>IF(COUNTIF(EDAEventsDataTable[Temp ID],EDAEventsDataTable[[#This Row],[Temp ID]])&gt;1,"Duplicate","Unique")</f>
        <v>Unique</v>
      </c>
    </row>
    <row r="136" spans="1:10" x14ac:dyDescent="0.35">
      <c r="A136" t="s">
        <v>255</v>
      </c>
      <c r="B136" t="s">
        <v>256</v>
      </c>
      <c r="C136" t="s">
        <v>110</v>
      </c>
      <c r="D136" t="s">
        <v>48</v>
      </c>
      <c r="E136" s="2">
        <v>0.77083333333333337</v>
      </c>
      <c r="F136" t="s">
        <v>257</v>
      </c>
      <c r="G136" t="s">
        <v>17</v>
      </c>
      <c r="H136" t="s">
        <v>37</v>
      </c>
      <c r="I136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Jamie Walkerjamie.walker609@example.comNigeriaWorkshop: Excel Mastery0.77083333333333323B Attendee</v>
      </c>
      <c r="J136" t="str">
        <f>IF(COUNTIF(EDAEventsDataTable[Temp ID],EDAEventsDataTable[[#This Row],[Temp ID]])&gt;1,"Duplicate","Unique")</f>
        <v>Duplicate</v>
      </c>
    </row>
    <row r="137" spans="1:10" x14ac:dyDescent="0.35">
      <c r="A137" t="s">
        <v>255</v>
      </c>
      <c r="B137" t="s">
        <v>256</v>
      </c>
      <c r="C137" t="s">
        <v>110</v>
      </c>
      <c r="D137" t="s">
        <v>48</v>
      </c>
      <c r="E137" s="2">
        <v>0.77083333333333337</v>
      </c>
      <c r="F137" t="s">
        <v>257</v>
      </c>
      <c r="G137" t="s">
        <v>17</v>
      </c>
      <c r="H137" t="s">
        <v>37</v>
      </c>
      <c r="I137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Jamie Walkerjamie.walker609@example.comNigeriaWorkshop: Excel Mastery0.77083333333333323B Attendee</v>
      </c>
      <c r="J137" t="str">
        <f>IF(COUNTIF(EDAEventsDataTable[Temp ID],EDAEventsDataTable[[#This Row],[Temp ID]])&gt;1,"Duplicate","Unique")</f>
        <v>Duplicate</v>
      </c>
    </row>
    <row r="138" spans="1:10" x14ac:dyDescent="0.35">
      <c r="A138" t="s">
        <v>64</v>
      </c>
      <c r="B138" t="s">
        <v>258</v>
      </c>
      <c r="C138" t="s">
        <v>32</v>
      </c>
      <c r="D138" t="s">
        <v>77</v>
      </c>
      <c r="E138" s="1">
        <v>0.35416666666666669</v>
      </c>
      <c r="F138" t="s">
        <v>257</v>
      </c>
      <c r="G138" t="s">
        <v>17</v>
      </c>
      <c r="H138" t="s">
        <v>37</v>
      </c>
      <c r="I138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Casey Allencasey.allen76@example.comGermanyPanel: Women in Tech0.35416666666666723B Attendee</v>
      </c>
      <c r="J138" t="str">
        <f>IF(COUNTIF(EDAEventsDataTable[Temp ID],EDAEventsDataTable[[#This Row],[Temp ID]])&gt;1,"Duplicate","Unique")</f>
        <v>Duplicate</v>
      </c>
    </row>
    <row r="139" spans="1:10" x14ac:dyDescent="0.35">
      <c r="A139" t="s">
        <v>64</v>
      </c>
      <c r="B139" t="s">
        <v>258</v>
      </c>
      <c r="C139" t="s">
        <v>32</v>
      </c>
      <c r="D139" t="s">
        <v>77</v>
      </c>
      <c r="E139" s="1">
        <v>0.35416666666666669</v>
      </c>
      <c r="F139" t="s">
        <v>257</v>
      </c>
      <c r="G139" t="s">
        <v>17</v>
      </c>
      <c r="H139" t="s">
        <v>37</v>
      </c>
      <c r="I139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Casey Allencasey.allen76@example.comGermanyPanel: Women in Tech0.35416666666666723B Attendee</v>
      </c>
      <c r="J139" t="str">
        <f>IF(COUNTIF(EDAEventsDataTable[Temp ID],EDAEventsDataTable[[#This Row],[Temp ID]])&gt;1,"Duplicate","Unique")</f>
        <v>Duplicate</v>
      </c>
    </row>
    <row r="140" spans="1:10" x14ac:dyDescent="0.35">
      <c r="A140" t="s">
        <v>138</v>
      </c>
      <c r="B140" t="s">
        <v>259</v>
      </c>
      <c r="C140" t="s">
        <v>66</v>
      </c>
      <c r="D140" t="s">
        <v>48</v>
      </c>
      <c r="E140" s="2">
        <v>0.29166666666666669</v>
      </c>
      <c r="F140" t="s">
        <v>260</v>
      </c>
      <c r="G140" t="s">
        <v>50</v>
      </c>
      <c r="H140" t="s">
        <v>37</v>
      </c>
      <c r="I140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Jordan Allenjordan.allen520@example.comIndiaWorkshop: Excel Mastery0.29166666666666723CVeganAttendee</v>
      </c>
      <c r="J140" t="str">
        <f>IF(COUNTIF(EDAEventsDataTable[Temp ID],EDAEventsDataTable[[#This Row],[Temp ID]])&gt;1,"Duplicate","Unique")</f>
        <v>Unique</v>
      </c>
    </row>
    <row r="141" spans="1:10" x14ac:dyDescent="0.35">
      <c r="A141" t="s">
        <v>175</v>
      </c>
      <c r="B141" t="s">
        <v>261</v>
      </c>
      <c r="C141" t="s">
        <v>25</v>
      </c>
      <c r="E141" s="2">
        <v>0.16666666666666666</v>
      </c>
      <c r="F141" t="s">
        <v>260</v>
      </c>
      <c r="G141" t="s">
        <v>17</v>
      </c>
      <c r="H141" t="s">
        <v>37</v>
      </c>
      <c r="I141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Morgan Brownmorgan.brown791@example.comFrance0.16666666666666723C Attendee</v>
      </c>
      <c r="J141" t="str">
        <f>IF(COUNTIF(EDAEventsDataTable[Temp ID],EDAEventsDataTable[[#This Row],[Temp ID]])&gt;1,"Duplicate","Unique")</f>
        <v>Unique</v>
      </c>
    </row>
    <row r="142" spans="1:10" x14ac:dyDescent="0.35">
      <c r="A142" t="s">
        <v>106</v>
      </c>
      <c r="B142" t="s">
        <v>262</v>
      </c>
      <c r="C142" t="s">
        <v>32</v>
      </c>
      <c r="D142" t="s">
        <v>43</v>
      </c>
      <c r="E142" s="1">
        <v>0.375</v>
      </c>
      <c r="F142" t="s">
        <v>260</v>
      </c>
      <c r="H142" t="s">
        <v>37</v>
      </c>
      <c r="I142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Jamie Wilsonjamie.wilson342@example.comGermanyKeynote: Future of Data0.37523CAttendee</v>
      </c>
      <c r="J142" t="str">
        <f>IF(COUNTIF(EDAEventsDataTable[Temp ID],EDAEventsDataTable[[#This Row],[Temp ID]])&gt;1,"Duplicate","Unique")</f>
        <v>Unique</v>
      </c>
    </row>
    <row r="143" spans="1:10" x14ac:dyDescent="0.35">
      <c r="A143" t="s">
        <v>263</v>
      </c>
      <c r="B143" t="s">
        <v>264</v>
      </c>
      <c r="C143" t="s">
        <v>76</v>
      </c>
      <c r="D143" t="s">
        <v>11</v>
      </c>
      <c r="E143" s="1">
        <v>0.9375</v>
      </c>
      <c r="F143" t="s">
        <v>260</v>
      </c>
      <c r="G143" t="s">
        <v>17</v>
      </c>
      <c r="H143" t="s">
        <v>37</v>
      </c>
      <c r="I143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Alex Wilsonalex.wilson853@example.comAustraliaTraining: Dashboard Design0.937523C Attendee</v>
      </c>
      <c r="J143" t="str">
        <f>IF(COUNTIF(EDAEventsDataTable[Temp ID],EDAEventsDataTable[[#This Row],[Temp ID]])&gt;1,"Duplicate","Unique")</f>
        <v>Unique</v>
      </c>
    </row>
    <row r="144" spans="1:10" x14ac:dyDescent="0.35">
      <c r="A144" t="s">
        <v>23</v>
      </c>
      <c r="B144" t="s">
        <v>265</v>
      </c>
      <c r="C144" t="s">
        <v>99</v>
      </c>
      <c r="D144" t="s">
        <v>69</v>
      </c>
      <c r="E144" s="2">
        <v>0.5625</v>
      </c>
      <c r="F144" t="s">
        <v>266</v>
      </c>
      <c r="G144" t="s">
        <v>89</v>
      </c>
      <c r="H144" t="s">
        <v>37</v>
      </c>
      <c r="I144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Jesse Clarkjesse.clark485@example.comJapanWebinar: AI Ethics0.562523DHalalAttendee</v>
      </c>
      <c r="J144" t="str">
        <f>IF(COUNTIF(EDAEventsDataTable[Temp ID],EDAEventsDataTable[[#This Row],[Temp ID]])&gt;1,"Duplicate","Unique")</f>
        <v>Unique</v>
      </c>
    </row>
    <row r="145" spans="1:10" x14ac:dyDescent="0.35">
      <c r="A145" t="s">
        <v>267</v>
      </c>
      <c r="B145" t="s">
        <v>268</v>
      </c>
      <c r="C145" t="s">
        <v>110</v>
      </c>
      <c r="D145" t="s">
        <v>11</v>
      </c>
      <c r="E145" s="2">
        <v>0.25</v>
      </c>
      <c r="F145" t="s">
        <v>266</v>
      </c>
      <c r="G145" t="s">
        <v>50</v>
      </c>
      <c r="H145" t="s">
        <v>37</v>
      </c>
      <c r="I145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Casey Walkercasey.walker622@example.comNigeriaTraining: Dashboard Design0.2523DVeganAttendee</v>
      </c>
      <c r="J145" t="str">
        <f>IF(COUNTIF(EDAEventsDataTable[Temp ID],EDAEventsDataTable[[#This Row],[Temp ID]])&gt;1,"Duplicate","Unique")</f>
        <v>Duplicate</v>
      </c>
    </row>
    <row r="146" spans="1:10" x14ac:dyDescent="0.35">
      <c r="A146" t="s">
        <v>267</v>
      </c>
      <c r="B146" t="s">
        <v>268</v>
      </c>
      <c r="C146" t="s">
        <v>110</v>
      </c>
      <c r="D146" t="s">
        <v>11</v>
      </c>
      <c r="E146" s="2">
        <v>0.25</v>
      </c>
      <c r="F146" t="s">
        <v>266</v>
      </c>
      <c r="G146" t="s">
        <v>50</v>
      </c>
      <c r="H146" t="s">
        <v>37</v>
      </c>
      <c r="I146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Casey Walkercasey.walker622@example.comNigeriaTraining: Dashboard Design0.2523DVeganAttendee</v>
      </c>
      <c r="J146" t="str">
        <f>IF(COUNTIF(EDAEventsDataTable[Temp ID],EDAEventsDataTable[[#This Row],[Temp ID]])&gt;1,"Duplicate","Unique")</f>
        <v>Duplicate</v>
      </c>
    </row>
    <row r="147" spans="1:10" x14ac:dyDescent="0.35">
      <c r="A147" t="s">
        <v>59</v>
      </c>
      <c r="B147" t="s">
        <v>269</v>
      </c>
      <c r="C147" t="s">
        <v>94</v>
      </c>
      <c r="D147" t="s">
        <v>69</v>
      </c>
      <c r="E147" s="1">
        <v>0.625</v>
      </c>
      <c r="F147" t="s">
        <v>266</v>
      </c>
      <c r="G147" t="s">
        <v>17</v>
      </c>
      <c r="H147" t="s">
        <v>37</v>
      </c>
      <c r="I147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Riley Johnsonriley.johnson232@example.comUnited KingdomWebinar: AI Ethics0.62523D Attendee</v>
      </c>
      <c r="J147" t="str">
        <f>IF(COUNTIF(EDAEventsDataTable[Temp ID],EDAEventsDataTable[[#This Row],[Temp ID]])&gt;1,"Duplicate","Unique")</f>
        <v>Unique</v>
      </c>
    </row>
    <row r="148" spans="1:10" x14ac:dyDescent="0.35">
      <c r="A148" t="s">
        <v>166</v>
      </c>
      <c r="B148" t="s">
        <v>270</v>
      </c>
      <c r="C148" t="s">
        <v>25</v>
      </c>
      <c r="E148" s="2">
        <v>0.22916666666666666</v>
      </c>
      <c r="F148" t="s">
        <v>266</v>
      </c>
      <c r="G148" t="s">
        <v>50</v>
      </c>
      <c r="H148" t="s">
        <v>37</v>
      </c>
      <c r="I148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Chris Johnsonchris.johnson457@example.comFrance0.22916666666666723DVeganAttendee</v>
      </c>
      <c r="J148" t="str">
        <f>IF(COUNTIF(EDAEventsDataTable[Temp ID],EDAEventsDataTable[[#This Row],[Temp ID]])&gt;1,"Duplicate","Unique")</f>
        <v>Unique</v>
      </c>
    </row>
    <row r="149" spans="1:10" x14ac:dyDescent="0.35">
      <c r="A149" t="s">
        <v>108</v>
      </c>
      <c r="B149" t="s">
        <v>271</v>
      </c>
      <c r="C149" t="s">
        <v>94</v>
      </c>
      <c r="D149" t="s">
        <v>77</v>
      </c>
      <c r="E149" s="2">
        <v>0.27083333333333331</v>
      </c>
      <c r="F149" t="s">
        <v>266</v>
      </c>
      <c r="G149" t="s">
        <v>50</v>
      </c>
      <c r="H149" t="s">
        <v>37</v>
      </c>
      <c r="I149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Jordan Leejordan.lee357@example.comUnited KingdomPanel: Women in Tech0.27083333333333323DVeganAttendee</v>
      </c>
      <c r="J149" t="str">
        <f>IF(COUNTIF(EDAEventsDataTable[Temp ID],EDAEventsDataTable[[#This Row],[Temp ID]])&gt;1,"Duplicate","Unique")</f>
        <v>Unique</v>
      </c>
    </row>
    <row r="150" spans="1:10" x14ac:dyDescent="0.35">
      <c r="A150" t="s">
        <v>272</v>
      </c>
      <c r="B150" t="s">
        <v>273</v>
      </c>
      <c r="C150" t="s">
        <v>10</v>
      </c>
      <c r="E150" s="2">
        <v>0.25</v>
      </c>
      <c r="F150" t="s">
        <v>266</v>
      </c>
      <c r="G150" t="s">
        <v>50</v>
      </c>
      <c r="H150" t="s">
        <v>37</v>
      </c>
      <c r="I150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Chris Leechris.lee860@example.comUnited States0.2523DVeganAttendee</v>
      </c>
      <c r="J150" t="str">
        <f>IF(COUNTIF(EDAEventsDataTable[Temp ID],EDAEventsDataTable[[#This Row],[Temp ID]])&gt;1,"Duplicate","Unique")</f>
        <v>Unique</v>
      </c>
    </row>
    <row r="151" spans="1:10" x14ac:dyDescent="0.35">
      <c r="A151" t="s">
        <v>186</v>
      </c>
      <c r="B151" t="s">
        <v>274</v>
      </c>
      <c r="C151" t="s">
        <v>99</v>
      </c>
      <c r="D151" t="s">
        <v>17</v>
      </c>
      <c r="E151" s="2">
        <v>0.16666666666666666</v>
      </c>
      <c r="F151" t="s">
        <v>275</v>
      </c>
      <c r="G151" t="s">
        <v>26</v>
      </c>
      <c r="H151" t="s">
        <v>37</v>
      </c>
      <c r="I151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Alex Lewisalex.lewis586@example.comJapan 0.16666666666666724AKosherAttendee</v>
      </c>
      <c r="J151" t="str">
        <f>IF(COUNTIF(EDAEventsDataTable[Temp ID],EDAEventsDataTable[[#This Row],[Temp ID]])&gt;1,"Duplicate","Unique")</f>
        <v>Unique</v>
      </c>
    </row>
    <row r="152" spans="1:10" x14ac:dyDescent="0.35">
      <c r="A152" t="s">
        <v>33</v>
      </c>
      <c r="B152" t="s">
        <v>276</v>
      </c>
      <c r="C152" t="s">
        <v>53</v>
      </c>
      <c r="D152" t="s">
        <v>69</v>
      </c>
      <c r="E152" s="1">
        <v>0.79166666666666663</v>
      </c>
      <c r="F152" t="s">
        <v>275</v>
      </c>
      <c r="G152" t="s">
        <v>89</v>
      </c>
      <c r="H152" t="s">
        <v>37</v>
      </c>
      <c r="I152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Taylor Halltaylor.hall37@example.comBrazilWebinar: AI Ethics0.79166666666666724AHalalAttendee</v>
      </c>
      <c r="J152" t="str">
        <f>IF(COUNTIF(EDAEventsDataTable[Temp ID],EDAEventsDataTable[[#This Row],[Temp ID]])&gt;1,"Duplicate","Unique")</f>
        <v>Unique</v>
      </c>
    </row>
    <row r="153" spans="1:10" x14ac:dyDescent="0.35">
      <c r="A153" t="s">
        <v>136</v>
      </c>
      <c r="B153" t="s">
        <v>277</v>
      </c>
      <c r="C153" t="s">
        <v>32</v>
      </c>
      <c r="D153" t="s">
        <v>77</v>
      </c>
      <c r="E153" s="1">
        <v>0.6875</v>
      </c>
      <c r="F153" t="s">
        <v>278</v>
      </c>
      <c r="G153" t="s">
        <v>29</v>
      </c>
      <c r="H153" t="s">
        <v>37</v>
      </c>
      <c r="I153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Jesse Brownjesse.brown689@example.comGermanyPanel: Women in Tech0.687524BNoneAttendee</v>
      </c>
      <c r="J153" t="str">
        <f>IF(COUNTIF(EDAEventsDataTable[Temp ID],EDAEventsDataTable[[#This Row],[Temp ID]])&gt;1,"Duplicate","Unique")</f>
        <v>Unique</v>
      </c>
    </row>
    <row r="154" spans="1:10" x14ac:dyDescent="0.35">
      <c r="A154" t="s">
        <v>209</v>
      </c>
      <c r="B154" t="s">
        <v>279</v>
      </c>
      <c r="C154" t="s">
        <v>66</v>
      </c>
      <c r="D154" t="s">
        <v>17</v>
      </c>
      <c r="E154" s="1">
        <v>0.8125</v>
      </c>
      <c r="F154" t="s">
        <v>278</v>
      </c>
      <c r="G154" t="s">
        <v>89</v>
      </c>
      <c r="H154" t="s">
        <v>19</v>
      </c>
      <c r="I154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Morgan Johnsonmorgan.johnson82@example.comIndia 0.812524BHalalSpeaker</v>
      </c>
      <c r="J154" t="str">
        <f>IF(COUNTIF(EDAEventsDataTable[Temp ID],EDAEventsDataTable[[#This Row],[Temp ID]])&gt;1,"Duplicate","Unique")</f>
        <v>Unique</v>
      </c>
    </row>
    <row r="155" spans="1:10" x14ac:dyDescent="0.35">
      <c r="A155" t="s">
        <v>57</v>
      </c>
      <c r="B155" t="s">
        <v>280</v>
      </c>
      <c r="C155" t="s">
        <v>32</v>
      </c>
      <c r="D155" t="s">
        <v>17</v>
      </c>
      <c r="E155" s="1">
        <v>0.52083333333333337</v>
      </c>
      <c r="F155" t="s">
        <v>278</v>
      </c>
      <c r="G155" t="s">
        <v>26</v>
      </c>
      <c r="H155" t="s">
        <v>37</v>
      </c>
      <c r="I155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Casey Leecasey.lee167@example.comGermany 0.52083333333333324BKosherAttendee</v>
      </c>
      <c r="J155" t="str">
        <f>IF(COUNTIF(EDAEventsDataTable[Temp ID],EDAEventsDataTable[[#This Row],[Temp ID]])&gt;1,"Duplicate","Unique")</f>
        <v>Unique</v>
      </c>
    </row>
    <row r="156" spans="1:10" x14ac:dyDescent="0.35">
      <c r="A156" t="s">
        <v>178</v>
      </c>
      <c r="B156" t="s">
        <v>281</v>
      </c>
      <c r="C156" t="s">
        <v>110</v>
      </c>
      <c r="D156" t="s">
        <v>43</v>
      </c>
      <c r="E156" s="1">
        <v>8.3333333333333329E-2</v>
      </c>
      <c r="F156" t="s">
        <v>282</v>
      </c>
      <c r="G156" t="s">
        <v>26</v>
      </c>
      <c r="H156" t="s">
        <v>37</v>
      </c>
      <c r="I156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Taylor Allentaylor.allen695@example.comNigeriaKeynote: Future of Data0.083333333333333324CKosherAttendee</v>
      </c>
      <c r="J156" t="str">
        <f>IF(COUNTIF(EDAEventsDataTable[Temp ID],EDAEventsDataTable[[#This Row],[Temp ID]])&gt;1,"Duplicate","Unique")</f>
        <v>Unique</v>
      </c>
    </row>
    <row r="157" spans="1:10" x14ac:dyDescent="0.35">
      <c r="A157" t="s">
        <v>237</v>
      </c>
      <c r="B157" t="s">
        <v>283</v>
      </c>
      <c r="C157" t="s">
        <v>53</v>
      </c>
      <c r="D157" t="s">
        <v>11</v>
      </c>
      <c r="E157" s="2">
        <v>0.95833333333333337</v>
      </c>
      <c r="F157" t="s">
        <v>282</v>
      </c>
      <c r="G157" t="s">
        <v>13</v>
      </c>
      <c r="H157" t="s">
        <v>37</v>
      </c>
      <c r="I157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Taylor Leetaylor.lee337@example.comBrazilTraining: Dashboard Design0.95833333333333324CVegetarianAttendee</v>
      </c>
      <c r="J157" t="str">
        <f>IF(COUNTIF(EDAEventsDataTable[Temp ID],EDAEventsDataTable[[#This Row],[Temp ID]])&gt;1,"Duplicate","Unique")</f>
        <v>Unique</v>
      </c>
    </row>
    <row r="158" spans="1:10" x14ac:dyDescent="0.35">
      <c r="A158" t="s">
        <v>263</v>
      </c>
      <c r="B158" t="s">
        <v>284</v>
      </c>
      <c r="C158" t="s">
        <v>53</v>
      </c>
      <c r="D158" t="s">
        <v>17</v>
      </c>
      <c r="E158" s="1">
        <v>0.97916666666666663</v>
      </c>
      <c r="F158" t="s">
        <v>285</v>
      </c>
      <c r="G158" t="s">
        <v>26</v>
      </c>
      <c r="H158" t="s">
        <v>37</v>
      </c>
      <c r="I158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Alex Wilsonalex.wilson293@example.comBrazil 0.97916666666666724DKosherAttendee</v>
      </c>
      <c r="J158" t="str">
        <f>IF(COUNTIF(EDAEventsDataTable[Temp ID],EDAEventsDataTable[[#This Row],[Temp ID]])&gt;1,"Duplicate","Unique")</f>
        <v>Unique</v>
      </c>
    </row>
    <row r="159" spans="1:10" x14ac:dyDescent="0.35">
      <c r="A159" t="s">
        <v>286</v>
      </c>
      <c r="B159" t="s">
        <v>287</v>
      </c>
      <c r="C159" t="s">
        <v>35</v>
      </c>
      <c r="D159" t="s">
        <v>43</v>
      </c>
      <c r="E159" s="1">
        <v>0.875</v>
      </c>
      <c r="F159" t="s">
        <v>285</v>
      </c>
      <c r="G159" t="s">
        <v>29</v>
      </c>
      <c r="H159" t="s">
        <v>37</v>
      </c>
      <c r="I159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Alex Johnsonalex.johnson505@example.comCanadaKeynote: Future of Data0.87524DNoneAttendee</v>
      </c>
      <c r="J159" t="str">
        <f>IF(COUNTIF(EDAEventsDataTable[Temp ID],EDAEventsDataTable[[#This Row],[Temp ID]])&gt;1,"Duplicate","Unique")</f>
        <v>Unique</v>
      </c>
    </row>
    <row r="160" spans="1:10" x14ac:dyDescent="0.35">
      <c r="A160" t="s">
        <v>125</v>
      </c>
      <c r="B160" t="s">
        <v>288</v>
      </c>
      <c r="C160" t="s">
        <v>35</v>
      </c>
      <c r="E160" s="1">
        <v>0.3125</v>
      </c>
      <c r="F160" t="s">
        <v>285</v>
      </c>
      <c r="G160" t="s">
        <v>26</v>
      </c>
      <c r="H160" t="s">
        <v>37</v>
      </c>
      <c r="I160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Casey Lewiscasey.lewis463@example.comCanada0.312524DKosherAttendee</v>
      </c>
      <c r="J160" t="str">
        <f>IF(COUNTIF(EDAEventsDataTable[Temp ID],EDAEventsDataTable[[#This Row],[Temp ID]])&gt;1,"Duplicate","Unique")</f>
        <v>Unique</v>
      </c>
    </row>
    <row r="161" spans="1:10" x14ac:dyDescent="0.35">
      <c r="A161" t="s">
        <v>125</v>
      </c>
      <c r="B161" t="s">
        <v>289</v>
      </c>
      <c r="D161" t="s">
        <v>11</v>
      </c>
      <c r="E161" s="2">
        <v>0.41666666666666669</v>
      </c>
      <c r="F161" t="s">
        <v>290</v>
      </c>
      <c r="G161" t="s">
        <v>29</v>
      </c>
      <c r="H161" t="s">
        <v>37</v>
      </c>
      <c r="I161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Casey Lewiscasey.lewis462@example.comTraining: Dashboard Design0.41666666666666725ANoneAttendee</v>
      </c>
      <c r="J161" t="str">
        <f>IF(COUNTIF(EDAEventsDataTable[Temp ID],EDAEventsDataTable[[#This Row],[Temp ID]])&gt;1,"Duplicate","Unique")</f>
        <v>Unique</v>
      </c>
    </row>
    <row r="162" spans="1:10" x14ac:dyDescent="0.35">
      <c r="A162" t="s">
        <v>79</v>
      </c>
      <c r="B162" t="s">
        <v>291</v>
      </c>
      <c r="C162" t="s">
        <v>17</v>
      </c>
      <c r="D162" t="s">
        <v>11</v>
      </c>
      <c r="E162" s="2">
        <v>0.1875</v>
      </c>
      <c r="F162" t="s">
        <v>292</v>
      </c>
      <c r="G162" t="s">
        <v>17</v>
      </c>
      <c r="H162" t="s">
        <v>37</v>
      </c>
      <c r="I162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Casey Hallcasey.hall327@example.com Training: Dashboard Design0.187525B Attendee</v>
      </c>
      <c r="J162" t="str">
        <f>IF(COUNTIF(EDAEventsDataTable[Temp ID],EDAEventsDataTable[[#This Row],[Temp ID]])&gt;1,"Duplicate","Unique")</f>
        <v>Unique</v>
      </c>
    </row>
    <row r="163" spans="1:10" x14ac:dyDescent="0.35">
      <c r="A163" t="s">
        <v>119</v>
      </c>
      <c r="B163" t="s">
        <v>293</v>
      </c>
      <c r="C163" t="s">
        <v>17</v>
      </c>
      <c r="D163" t="s">
        <v>17</v>
      </c>
      <c r="E163" s="2">
        <v>0.54166666666666663</v>
      </c>
      <c r="F163" t="s">
        <v>292</v>
      </c>
      <c r="G163" t="s">
        <v>89</v>
      </c>
      <c r="H163" t="s">
        <v>37</v>
      </c>
      <c r="I163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Jesse Lewisjesse.lewis354@example.com  0.54166666666666725BHalalAttendee</v>
      </c>
      <c r="J163" t="str">
        <f>IF(COUNTIF(EDAEventsDataTable[Temp ID],EDAEventsDataTable[[#This Row],[Temp ID]])&gt;1,"Duplicate","Unique")</f>
        <v>Unique</v>
      </c>
    </row>
    <row r="164" spans="1:10" x14ac:dyDescent="0.35">
      <c r="A164" t="s">
        <v>263</v>
      </c>
      <c r="B164" t="s">
        <v>294</v>
      </c>
      <c r="C164" t="s">
        <v>17</v>
      </c>
      <c r="D164" t="s">
        <v>77</v>
      </c>
      <c r="E164" s="2">
        <v>0.16666666666666666</v>
      </c>
      <c r="F164" t="s">
        <v>295</v>
      </c>
      <c r="G164" t="s">
        <v>13</v>
      </c>
      <c r="H164" t="s">
        <v>37</v>
      </c>
      <c r="I164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Alex Wilsonalex.wilson232@example.com Panel: Women in Tech0.16666666666666725CVegetarianAttendee</v>
      </c>
      <c r="J164" t="str">
        <f>IF(COUNTIF(EDAEventsDataTable[Temp ID],EDAEventsDataTable[[#This Row],[Temp ID]])&gt;1,"Duplicate","Unique")</f>
        <v>Unique</v>
      </c>
    </row>
    <row r="165" spans="1:10" x14ac:dyDescent="0.35">
      <c r="A165" t="s">
        <v>181</v>
      </c>
      <c r="B165" t="s">
        <v>296</v>
      </c>
      <c r="C165" t="s">
        <v>99</v>
      </c>
      <c r="D165" t="s">
        <v>69</v>
      </c>
      <c r="E165" s="1">
        <v>0.27083333333333331</v>
      </c>
      <c r="F165" t="s">
        <v>297</v>
      </c>
      <c r="G165" t="s">
        <v>17</v>
      </c>
      <c r="H165" t="s">
        <v>37</v>
      </c>
      <c r="I165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Morgan Walkermorgan.walker450@example.comJapanWebinar: AI Ethics0.27083333333333325D Attendee</v>
      </c>
      <c r="J165" t="str">
        <f>IF(COUNTIF(EDAEventsDataTable[Temp ID],EDAEventsDataTable[[#This Row],[Temp ID]])&gt;1,"Duplicate","Unique")</f>
        <v>Unique</v>
      </c>
    </row>
    <row r="166" spans="1:10" x14ac:dyDescent="0.35">
      <c r="A166" t="s">
        <v>248</v>
      </c>
      <c r="B166" t="s">
        <v>298</v>
      </c>
      <c r="C166" t="s">
        <v>76</v>
      </c>
      <c r="D166" t="s">
        <v>48</v>
      </c>
      <c r="E166" s="1">
        <v>0.97916666666666663</v>
      </c>
      <c r="F166" t="s">
        <v>297</v>
      </c>
      <c r="G166" t="s">
        <v>17</v>
      </c>
      <c r="H166" t="s">
        <v>37</v>
      </c>
      <c r="I166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Riley Smithriley.smith294@example.comAustraliaWorkshop: Excel Mastery0.97916666666666725D Attendee</v>
      </c>
      <c r="J166" t="str">
        <f>IF(COUNTIF(EDAEventsDataTable[Temp ID],EDAEventsDataTable[[#This Row],[Temp ID]])&gt;1,"Duplicate","Unique")</f>
        <v>Duplicate</v>
      </c>
    </row>
    <row r="167" spans="1:10" x14ac:dyDescent="0.35">
      <c r="A167" t="s">
        <v>248</v>
      </c>
      <c r="B167" t="s">
        <v>298</v>
      </c>
      <c r="C167" t="s">
        <v>76</v>
      </c>
      <c r="D167" t="s">
        <v>48</v>
      </c>
      <c r="E167" s="1">
        <v>0.97916666666666663</v>
      </c>
      <c r="F167" t="s">
        <v>297</v>
      </c>
      <c r="G167" t="s">
        <v>17</v>
      </c>
      <c r="H167" t="s">
        <v>37</v>
      </c>
      <c r="I167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Riley Smithriley.smith294@example.comAustraliaWorkshop: Excel Mastery0.97916666666666725D Attendee</v>
      </c>
      <c r="J167" t="str">
        <f>IF(COUNTIF(EDAEventsDataTable[Temp ID],EDAEventsDataTable[[#This Row],[Temp ID]])&gt;1,"Duplicate","Unique")</f>
        <v>Duplicate</v>
      </c>
    </row>
    <row r="168" spans="1:10" x14ac:dyDescent="0.35">
      <c r="A168" t="s">
        <v>149</v>
      </c>
      <c r="B168" t="s">
        <v>299</v>
      </c>
      <c r="C168" t="s">
        <v>53</v>
      </c>
      <c r="D168" t="s">
        <v>77</v>
      </c>
      <c r="E168" s="1">
        <v>0.375</v>
      </c>
      <c r="F168" t="s">
        <v>297</v>
      </c>
      <c r="G168" t="s">
        <v>17</v>
      </c>
      <c r="H168" t="s">
        <v>37</v>
      </c>
      <c r="I168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Riley Clarkriley.clark247@example.comBrazilPanel: Women in Tech0.37525D Attendee</v>
      </c>
      <c r="J168" t="str">
        <f>IF(COUNTIF(EDAEventsDataTable[Temp ID],EDAEventsDataTable[[#This Row],[Temp ID]])&gt;1,"Duplicate","Unique")</f>
        <v>Unique</v>
      </c>
    </row>
    <row r="169" spans="1:10" x14ac:dyDescent="0.35">
      <c r="A169" t="s">
        <v>171</v>
      </c>
      <c r="B169" t="s">
        <v>300</v>
      </c>
      <c r="C169" t="s">
        <v>99</v>
      </c>
      <c r="E169" s="2">
        <v>4.1666666666666664E-2</v>
      </c>
      <c r="F169" t="s">
        <v>301</v>
      </c>
      <c r="G169" t="s">
        <v>50</v>
      </c>
      <c r="H169" t="s">
        <v>37</v>
      </c>
      <c r="I169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Chris Allenchris.allen499@example.comJapan0.041666666666666726AVeganAttendee</v>
      </c>
      <c r="J169" t="str">
        <f>IF(COUNTIF(EDAEventsDataTable[Temp ID],EDAEventsDataTable[[#This Row],[Temp ID]])&gt;1,"Duplicate","Unique")</f>
        <v>Duplicate</v>
      </c>
    </row>
    <row r="170" spans="1:10" x14ac:dyDescent="0.35">
      <c r="A170" t="s">
        <v>195</v>
      </c>
      <c r="B170" t="s">
        <v>302</v>
      </c>
      <c r="C170" t="s">
        <v>32</v>
      </c>
      <c r="D170" t="s">
        <v>17</v>
      </c>
      <c r="E170" s="2">
        <v>0.16666666666666666</v>
      </c>
      <c r="F170" t="s">
        <v>301</v>
      </c>
      <c r="G170" t="s">
        <v>50</v>
      </c>
      <c r="H170" t="s">
        <v>37</v>
      </c>
      <c r="I170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Jamie Lewisjamie.lewis742@example.comGermany 0.16666666666666726AVeganAttendee</v>
      </c>
      <c r="J170" t="str">
        <f>IF(COUNTIF(EDAEventsDataTable[Temp ID],EDAEventsDataTable[[#This Row],[Temp ID]])&gt;1,"Duplicate","Unique")</f>
        <v>Duplicate</v>
      </c>
    </row>
    <row r="171" spans="1:10" x14ac:dyDescent="0.35">
      <c r="A171" t="s">
        <v>195</v>
      </c>
      <c r="B171" t="s">
        <v>302</v>
      </c>
      <c r="C171" t="s">
        <v>32</v>
      </c>
      <c r="D171" t="s">
        <v>17</v>
      </c>
      <c r="E171" s="2">
        <v>0.16666666666666666</v>
      </c>
      <c r="F171" t="s">
        <v>301</v>
      </c>
      <c r="G171" t="s">
        <v>50</v>
      </c>
      <c r="H171" t="s">
        <v>37</v>
      </c>
      <c r="I171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Jamie Lewisjamie.lewis742@example.comGermany 0.16666666666666726AVeganAttendee</v>
      </c>
      <c r="J171" t="str">
        <f>IF(COUNTIF(EDAEventsDataTable[Temp ID],EDAEventsDataTable[[#This Row],[Temp ID]])&gt;1,"Duplicate","Unique")</f>
        <v>Duplicate</v>
      </c>
    </row>
    <row r="172" spans="1:10" x14ac:dyDescent="0.35">
      <c r="A172" t="s">
        <v>62</v>
      </c>
      <c r="B172" t="s">
        <v>303</v>
      </c>
      <c r="C172" t="s">
        <v>99</v>
      </c>
      <c r="D172" t="s">
        <v>48</v>
      </c>
      <c r="E172" s="1">
        <v>4.1666666666666664E-2</v>
      </c>
      <c r="F172" t="s">
        <v>301</v>
      </c>
      <c r="G172" t="s">
        <v>89</v>
      </c>
      <c r="H172" t="s">
        <v>37</v>
      </c>
      <c r="I172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Jamie Smithjamie.smith567@example.comJapanWorkshop: Excel Mastery0.041666666666666726AHalalAttendee</v>
      </c>
      <c r="J172" t="str">
        <f>IF(COUNTIF(EDAEventsDataTable[Temp ID],EDAEventsDataTable[[#This Row],[Temp ID]])&gt;1,"Duplicate","Unique")</f>
        <v>Unique</v>
      </c>
    </row>
    <row r="173" spans="1:10" x14ac:dyDescent="0.35">
      <c r="A173" t="s">
        <v>255</v>
      </c>
      <c r="B173" t="s">
        <v>304</v>
      </c>
      <c r="C173" t="s">
        <v>17</v>
      </c>
      <c r="D173" t="s">
        <v>43</v>
      </c>
      <c r="E173" s="1">
        <v>0.375</v>
      </c>
      <c r="F173" t="s">
        <v>301</v>
      </c>
      <c r="G173" t="s">
        <v>29</v>
      </c>
      <c r="H173" t="s">
        <v>37</v>
      </c>
      <c r="I173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Jamie Walkerjamie.walker998@example.com Keynote: Future of Data0.37526ANoneAttendee</v>
      </c>
      <c r="J173" t="str">
        <f>IF(COUNTIF(EDAEventsDataTable[Temp ID],EDAEventsDataTable[[#This Row],[Temp ID]])&gt;1,"Duplicate","Unique")</f>
        <v>Unique</v>
      </c>
    </row>
    <row r="174" spans="1:10" x14ac:dyDescent="0.35">
      <c r="A174" t="s">
        <v>171</v>
      </c>
      <c r="B174" t="s">
        <v>300</v>
      </c>
      <c r="C174" t="s">
        <v>99</v>
      </c>
      <c r="E174" s="2">
        <v>4.1666666666666664E-2</v>
      </c>
      <c r="F174" t="s">
        <v>301</v>
      </c>
      <c r="G174" t="s">
        <v>50</v>
      </c>
      <c r="H174" t="s">
        <v>37</v>
      </c>
      <c r="I174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Chris Allenchris.allen499@example.comJapan0.041666666666666726AVeganAttendee</v>
      </c>
      <c r="J174" t="str">
        <f>IF(COUNTIF(EDAEventsDataTable[Temp ID],EDAEventsDataTable[[#This Row],[Temp ID]])&gt;1,"Duplicate","Unique")</f>
        <v>Duplicate</v>
      </c>
    </row>
    <row r="175" spans="1:10" x14ac:dyDescent="0.35">
      <c r="A175" t="s">
        <v>305</v>
      </c>
      <c r="B175" t="s">
        <v>306</v>
      </c>
      <c r="C175" t="s">
        <v>10</v>
      </c>
      <c r="D175" t="s">
        <v>69</v>
      </c>
      <c r="E175" s="1">
        <v>0.10416666666666667</v>
      </c>
      <c r="F175" t="s">
        <v>307</v>
      </c>
      <c r="G175" t="s">
        <v>17</v>
      </c>
      <c r="H175" t="s">
        <v>37</v>
      </c>
      <c r="I175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Drew Clarkdrew.clark841@example.comUnited StatesWebinar: AI Ethics0.10416666666666726B Attendee</v>
      </c>
      <c r="J175" t="str">
        <f>IF(COUNTIF(EDAEventsDataTable[Temp ID],EDAEventsDataTable[[#This Row],[Temp ID]])&gt;1,"Duplicate","Unique")</f>
        <v>Unique</v>
      </c>
    </row>
    <row r="176" spans="1:10" x14ac:dyDescent="0.35">
      <c r="A176" t="s">
        <v>308</v>
      </c>
      <c r="B176" t="s">
        <v>309</v>
      </c>
      <c r="C176" t="s">
        <v>110</v>
      </c>
      <c r="E176" s="2">
        <v>0.95833333333333337</v>
      </c>
      <c r="F176" t="s">
        <v>310</v>
      </c>
      <c r="G176" t="s">
        <v>17</v>
      </c>
      <c r="H176" t="s">
        <v>37</v>
      </c>
      <c r="I176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Jesse Smithjesse.smith573@example.comNigeria0.95833333333333326C Attendee</v>
      </c>
      <c r="J176" t="str">
        <f>IF(COUNTIF(EDAEventsDataTable[Temp ID],EDAEventsDataTable[[#This Row],[Temp ID]])&gt;1,"Duplicate","Unique")</f>
        <v>Unique</v>
      </c>
    </row>
    <row r="177" spans="1:10" x14ac:dyDescent="0.35">
      <c r="A177" t="s">
        <v>311</v>
      </c>
      <c r="B177" t="s">
        <v>312</v>
      </c>
      <c r="C177" t="s">
        <v>76</v>
      </c>
      <c r="D177" t="s">
        <v>69</v>
      </c>
      <c r="E177" s="2">
        <v>0.66666666666666663</v>
      </c>
      <c r="F177" t="s">
        <v>310</v>
      </c>
      <c r="H177" t="s">
        <v>37</v>
      </c>
      <c r="I177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Casey Browncasey.brown250@example.comAustraliaWebinar: AI Ethics0.66666666666666726CAttendee</v>
      </c>
      <c r="J177" t="str">
        <f>IF(COUNTIF(EDAEventsDataTable[Temp ID],EDAEventsDataTable[[#This Row],[Temp ID]])&gt;1,"Duplicate","Unique")</f>
        <v>Duplicate</v>
      </c>
    </row>
    <row r="178" spans="1:10" x14ac:dyDescent="0.35">
      <c r="A178" t="s">
        <v>311</v>
      </c>
      <c r="B178" t="s">
        <v>312</v>
      </c>
      <c r="C178" t="s">
        <v>76</v>
      </c>
      <c r="D178" t="s">
        <v>69</v>
      </c>
      <c r="E178" s="2">
        <v>0.66666666666666663</v>
      </c>
      <c r="F178" t="s">
        <v>310</v>
      </c>
      <c r="H178" t="s">
        <v>37</v>
      </c>
      <c r="I178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Casey Browncasey.brown250@example.comAustraliaWebinar: AI Ethics0.66666666666666726CAttendee</v>
      </c>
      <c r="J178" t="str">
        <f>IF(COUNTIF(EDAEventsDataTable[Temp ID],EDAEventsDataTable[[#This Row],[Temp ID]])&gt;1,"Duplicate","Unique")</f>
        <v>Duplicate</v>
      </c>
    </row>
    <row r="179" spans="1:10" x14ac:dyDescent="0.35">
      <c r="A179" t="s">
        <v>149</v>
      </c>
      <c r="B179" t="s">
        <v>313</v>
      </c>
      <c r="C179" t="s">
        <v>17</v>
      </c>
      <c r="D179" t="s">
        <v>77</v>
      </c>
      <c r="E179" s="2">
        <v>0.14583333333333334</v>
      </c>
      <c r="F179" t="s">
        <v>310</v>
      </c>
      <c r="G179" t="s">
        <v>17</v>
      </c>
      <c r="H179" t="s">
        <v>37</v>
      </c>
      <c r="I179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Riley Clarkriley.clark574@example.com Panel: Women in Tech0.14583333333333326C Attendee</v>
      </c>
      <c r="J179" t="str">
        <f>IF(COUNTIF(EDAEventsDataTable[Temp ID],EDAEventsDataTable[[#This Row],[Temp ID]])&gt;1,"Duplicate","Unique")</f>
        <v>Duplicate</v>
      </c>
    </row>
    <row r="180" spans="1:10" x14ac:dyDescent="0.35">
      <c r="A180" t="s">
        <v>149</v>
      </c>
      <c r="B180" t="s">
        <v>313</v>
      </c>
      <c r="C180" t="s">
        <v>17</v>
      </c>
      <c r="D180" t="s">
        <v>77</v>
      </c>
      <c r="E180" s="2">
        <v>0.14583333333333334</v>
      </c>
      <c r="F180" t="s">
        <v>310</v>
      </c>
      <c r="G180" t="s">
        <v>17</v>
      </c>
      <c r="H180" t="s">
        <v>37</v>
      </c>
      <c r="I180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Riley Clarkriley.clark574@example.com Panel: Women in Tech0.14583333333333326C Attendee</v>
      </c>
      <c r="J180" t="str">
        <f>IF(COUNTIF(EDAEventsDataTable[Temp ID],EDAEventsDataTable[[#This Row],[Temp ID]])&gt;1,"Duplicate","Unique")</f>
        <v>Duplicate</v>
      </c>
    </row>
    <row r="181" spans="1:10" x14ac:dyDescent="0.35">
      <c r="A181" t="s">
        <v>308</v>
      </c>
      <c r="B181" t="s">
        <v>314</v>
      </c>
      <c r="D181" t="s">
        <v>48</v>
      </c>
      <c r="E181" s="1">
        <v>0.22916666666666666</v>
      </c>
      <c r="F181" t="s">
        <v>310</v>
      </c>
      <c r="G181" t="s">
        <v>89</v>
      </c>
      <c r="H181" t="s">
        <v>37</v>
      </c>
      <c r="I181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Jesse Smithjesse.smith446@example.comWorkshop: Excel Mastery0.22916666666666726CHalalAttendee</v>
      </c>
      <c r="J181" t="str">
        <f>IF(COUNTIF(EDAEventsDataTable[Temp ID],EDAEventsDataTable[[#This Row],[Temp ID]])&gt;1,"Duplicate","Unique")</f>
        <v>Unique</v>
      </c>
    </row>
    <row r="182" spans="1:10" x14ac:dyDescent="0.35">
      <c r="A182" t="s">
        <v>79</v>
      </c>
      <c r="B182" t="s">
        <v>315</v>
      </c>
      <c r="D182" t="s">
        <v>77</v>
      </c>
      <c r="E182" s="2">
        <v>0.20833333333333334</v>
      </c>
      <c r="F182" t="s">
        <v>316</v>
      </c>
      <c r="G182" t="s">
        <v>29</v>
      </c>
      <c r="H182" t="s">
        <v>37</v>
      </c>
      <c r="I182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Casey Hallcasey.hall51@example.comPanel: Women in Tech0.20833333333333326DNoneAttendee</v>
      </c>
      <c r="J182" t="str">
        <f>IF(COUNTIF(EDAEventsDataTable[Temp ID],EDAEventsDataTable[[#This Row],[Temp ID]])&gt;1,"Duplicate","Unique")</f>
        <v>Unique</v>
      </c>
    </row>
    <row r="183" spans="1:10" x14ac:dyDescent="0.35">
      <c r="A183" t="s">
        <v>253</v>
      </c>
      <c r="B183" t="s">
        <v>317</v>
      </c>
      <c r="C183" t="s">
        <v>35</v>
      </c>
      <c r="D183" t="s">
        <v>48</v>
      </c>
      <c r="E183" s="2">
        <v>0.85416666666666663</v>
      </c>
      <c r="F183" t="s">
        <v>316</v>
      </c>
      <c r="G183" t="s">
        <v>26</v>
      </c>
      <c r="H183" t="s">
        <v>37</v>
      </c>
      <c r="I183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Taylor Walkertaylor.walker805@example.comCanadaWorkshop: Excel Mastery0.85416666666666726DKosherAttendee</v>
      </c>
      <c r="J183" t="str">
        <f>IF(COUNTIF(EDAEventsDataTable[Temp ID],EDAEventsDataTable[[#This Row],[Temp ID]])&gt;1,"Duplicate","Unique")</f>
        <v>Duplicate</v>
      </c>
    </row>
    <row r="184" spans="1:10" x14ac:dyDescent="0.35">
      <c r="A184" t="s">
        <v>253</v>
      </c>
      <c r="B184" t="s">
        <v>317</v>
      </c>
      <c r="C184" t="s">
        <v>35</v>
      </c>
      <c r="D184" t="s">
        <v>48</v>
      </c>
      <c r="E184" s="2">
        <v>0.85416666666666663</v>
      </c>
      <c r="F184" t="s">
        <v>316</v>
      </c>
      <c r="G184" t="s">
        <v>26</v>
      </c>
      <c r="H184" t="s">
        <v>37</v>
      </c>
      <c r="I184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Taylor Walkertaylor.walker805@example.comCanadaWorkshop: Excel Mastery0.85416666666666726DKosherAttendee</v>
      </c>
      <c r="J184" t="str">
        <f>IF(COUNTIF(EDAEventsDataTable[Temp ID],EDAEventsDataTable[[#This Row],[Temp ID]])&gt;1,"Duplicate","Unique")</f>
        <v>Duplicate</v>
      </c>
    </row>
    <row r="185" spans="1:10" x14ac:dyDescent="0.35">
      <c r="A185" t="s">
        <v>86</v>
      </c>
      <c r="B185" t="s">
        <v>318</v>
      </c>
      <c r="C185" t="s">
        <v>110</v>
      </c>
      <c r="D185" t="s">
        <v>17</v>
      </c>
      <c r="E185" s="1">
        <v>0.52083333333333337</v>
      </c>
      <c r="F185" t="s">
        <v>319</v>
      </c>
      <c r="H185" t="s">
        <v>37</v>
      </c>
      <c r="I185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Jordan Lewisjordan.lewis221@example.comNigeria 0.52083333333333327AAttendee</v>
      </c>
      <c r="J185" t="str">
        <f>IF(COUNTIF(EDAEventsDataTable[Temp ID],EDAEventsDataTable[[#This Row],[Temp ID]])&gt;1,"Duplicate","Unique")</f>
        <v>Unique</v>
      </c>
    </row>
    <row r="186" spans="1:10" x14ac:dyDescent="0.35">
      <c r="A186" t="s">
        <v>320</v>
      </c>
      <c r="B186" t="s">
        <v>321</v>
      </c>
      <c r="C186" t="s">
        <v>66</v>
      </c>
      <c r="D186" t="s">
        <v>77</v>
      </c>
      <c r="E186" s="1">
        <v>0.33333333333333331</v>
      </c>
      <c r="F186" t="s">
        <v>322</v>
      </c>
      <c r="G186" t="s">
        <v>26</v>
      </c>
      <c r="H186" t="s">
        <v>37</v>
      </c>
      <c r="I186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Drew Walkerdrew.walker247@example.comIndiaPanel: Women in Tech0.33333333333333327BKosherAttendee</v>
      </c>
      <c r="J186" t="str">
        <f>IF(COUNTIF(EDAEventsDataTable[Temp ID],EDAEventsDataTable[[#This Row],[Temp ID]])&gt;1,"Duplicate","Unique")</f>
        <v>Duplicate</v>
      </c>
    </row>
    <row r="187" spans="1:10" x14ac:dyDescent="0.35">
      <c r="A187" t="s">
        <v>81</v>
      </c>
      <c r="B187" t="s">
        <v>323</v>
      </c>
      <c r="C187" t="s">
        <v>99</v>
      </c>
      <c r="D187" t="s">
        <v>11</v>
      </c>
      <c r="E187" s="1">
        <v>0.60416666666666663</v>
      </c>
      <c r="F187" t="s">
        <v>322</v>
      </c>
      <c r="H187" t="s">
        <v>37</v>
      </c>
      <c r="I187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Chris Walkerchris.walker422@example.comJapanTraining: Dashboard Design0.60416666666666727BAttendee</v>
      </c>
      <c r="J187" t="str">
        <f>IF(COUNTIF(EDAEventsDataTable[Temp ID],EDAEventsDataTable[[#This Row],[Temp ID]])&gt;1,"Duplicate","Unique")</f>
        <v>Duplicate</v>
      </c>
    </row>
    <row r="188" spans="1:10" x14ac:dyDescent="0.35">
      <c r="A188" t="s">
        <v>81</v>
      </c>
      <c r="B188" t="s">
        <v>323</v>
      </c>
      <c r="C188" t="s">
        <v>99</v>
      </c>
      <c r="D188" t="s">
        <v>11</v>
      </c>
      <c r="E188" s="1">
        <v>0.60416666666666663</v>
      </c>
      <c r="F188" t="s">
        <v>322</v>
      </c>
      <c r="H188" t="s">
        <v>37</v>
      </c>
      <c r="I188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Chris Walkerchris.walker422@example.comJapanTraining: Dashboard Design0.60416666666666727BAttendee</v>
      </c>
      <c r="J188" t="str">
        <f>IF(COUNTIF(EDAEventsDataTable[Temp ID],EDAEventsDataTable[[#This Row],[Temp ID]])&gt;1,"Duplicate","Unique")</f>
        <v>Duplicate</v>
      </c>
    </row>
    <row r="189" spans="1:10" x14ac:dyDescent="0.35">
      <c r="A189" t="s">
        <v>86</v>
      </c>
      <c r="B189" t="s">
        <v>324</v>
      </c>
      <c r="C189" t="s">
        <v>110</v>
      </c>
      <c r="D189" t="s">
        <v>77</v>
      </c>
      <c r="E189" s="2">
        <v>0.9375</v>
      </c>
      <c r="F189" t="s">
        <v>322</v>
      </c>
      <c r="G189" t="s">
        <v>50</v>
      </c>
      <c r="H189" t="s">
        <v>37</v>
      </c>
      <c r="I189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Jordan Lewisjordan.lewis410@example.comNigeriaPanel: Women in Tech0.937527BVeganAttendee</v>
      </c>
      <c r="J189" t="str">
        <f>IF(COUNTIF(EDAEventsDataTable[Temp ID],EDAEventsDataTable[[#This Row],[Temp ID]])&gt;1,"Duplicate","Unique")</f>
        <v>Unique</v>
      </c>
    </row>
    <row r="190" spans="1:10" x14ac:dyDescent="0.35">
      <c r="A190" t="s">
        <v>212</v>
      </c>
      <c r="B190" t="s">
        <v>325</v>
      </c>
      <c r="C190" t="s">
        <v>35</v>
      </c>
      <c r="E190" s="1">
        <v>0.5625</v>
      </c>
      <c r="F190" t="s">
        <v>322</v>
      </c>
      <c r="G190" t="s">
        <v>26</v>
      </c>
      <c r="H190" t="s">
        <v>37</v>
      </c>
      <c r="I190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Jordan Clarkjordan.clark263@example.comCanada0.562527BKosherAttendee</v>
      </c>
      <c r="J190" t="str">
        <f>IF(COUNTIF(EDAEventsDataTable[Temp ID],EDAEventsDataTable[[#This Row],[Temp ID]])&gt;1,"Duplicate","Unique")</f>
        <v>Unique</v>
      </c>
    </row>
    <row r="191" spans="1:10" x14ac:dyDescent="0.35">
      <c r="A191" t="s">
        <v>320</v>
      </c>
      <c r="B191" t="s">
        <v>321</v>
      </c>
      <c r="C191" t="s">
        <v>66</v>
      </c>
      <c r="D191" t="s">
        <v>77</v>
      </c>
      <c r="E191" s="1">
        <v>0.33333333333333331</v>
      </c>
      <c r="F191" t="s">
        <v>322</v>
      </c>
      <c r="G191" t="s">
        <v>26</v>
      </c>
      <c r="H191" t="s">
        <v>37</v>
      </c>
      <c r="I191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Drew Walkerdrew.walker247@example.comIndiaPanel: Women in Tech0.33333333333333327BKosherAttendee</v>
      </c>
      <c r="J191" t="str">
        <f>IF(COUNTIF(EDAEventsDataTable[Temp ID],EDAEventsDataTable[[#This Row],[Temp ID]])&gt;1,"Duplicate","Unique")</f>
        <v>Duplicate</v>
      </c>
    </row>
    <row r="192" spans="1:10" x14ac:dyDescent="0.35">
      <c r="A192" t="s">
        <v>90</v>
      </c>
      <c r="B192" t="s">
        <v>326</v>
      </c>
      <c r="C192" t="s">
        <v>66</v>
      </c>
      <c r="D192" t="s">
        <v>69</v>
      </c>
      <c r="E192" s="1">
        <v>0.70833333333333337</v>
      </c>
      <c r="F192" t="s">
        <v>327</v>
      </c>
      <c r="G192" t="s">
        <v>13</v>
      </c>
      <c r="H192" t="s">
        <v>37</v>
      </c>
      <c r="I192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Jordan Brownjordan.brown510@example.comIndiaWebinar: AI Ethics0.70833333333333327CVegetarianAttendee</v>
      </c>
      <c r="J192" t="str">
        <f>IF(COUNTIF(EDAEventsDataTable[Temp ID],EDAEventsDataTable[[#This Row],[Temp ID]])&gt;1,"Duplicate","Unique")</f>
        <v>Unique</v>
      </c>
    </row>
    <row r="193" spans="1:10" x14ac:dyDescent="0.35">
      <c r="A193" t="s">
        <v>328</v>
      </c>
      <c r="B193" t="s">
        <v>329</v>
      </c>
      <c r="C193" t="s">
        <v>76</v>
      </c>
      <c r="D193" t="s">
        <v>48</v>
      </c>
      <c r="E193" s="2">
        <v>0.91666666666666663</v>
      </c>
      <c r="F193" t="s">
        <v>330</v>
      </c>
      <c r="G193" t="s">
        <v>17</v>
      </c>
      <c r="H193" t="s">
        <v>37</v>
      </c>
      <c r="I193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Alex Walkeralex.walker322@example.comAustraliaWorkshop: Excel Mastery0.91666666666666727D Attendee</v>
      </c>
      <c r="J193" t="str">
        <f>IF(COUNTIF(EDAEventsDataTable[Temp ID],EDAEventsDataTable[[#This Row],[Temp ID]])&gt;1,"Duplicate","Unique")</f>
        <v>Unique</v>
      </c>
    </row>
    <row r="194" spans="1:10" x14ac:dyDescent="0.35">
      <c r="A194" t="s">
        <v>115</v>
      </c>
      <c r="B194" t="s">
        <v>331</v>
      </c>
      <c r="C194" t="s">
        <v>76</v>
      </c>
      <c r="D194" t="s">
        <v>69</v>
      </c>
      <c r="E194" s="2">
        <v>0.5625</v>
      </c>
      <c r="F194" t="s">
        <v>330</v>
      </c>
      <c r="G194" t="s">
        <v>26</v>
      </c>
      <c r="H194" t="s">
        <v>37</v>
      </c>
      <c r="I194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Taylor Wilsontaylor.wilson835@example.comAustraliaWebinar: AI Ethics0.562527DKosherAttendee</v>
      </c>
      <c r="J194" t="str">
        <f>IF(COUNTIF(EDAEventsDataTable[Temp ID],EDAEventsDataTable[[#This Row],[Temp ID]])&gt;1,"Duplicate","Unique")</f>
        <v>Unique</v>
      </c>
    </row>
    <row r="195" spans="1:10" x14ac:dyDescent="0.35">
      <c r="A195" t="s">
        <v>332</v>
      </c>
      <c r="B195" t="s">
        <v>333</v>
      </c>
      <c r="C195" t="s">
        <v>76</v>
      </c>
      <c r="D195" t="s">
        <v>69</v>
      </c>
      <c r="E195" s="1">
        <v>0.6875</v>
      </c>
      <c r="F195" t="s">
        <v>330</v>
      </c>
      <c r="G195" t="s">
        <v>17</v>
      </c>
      <c r="H195" t="s">
        <v>37</v>
      </c>
      <c r="I195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Jamie Johnsonjamie.johnson747@example.comAustraliaWebinar: AI Ethics0.687527D Attendee</v>
      </c>
      <c r="J195" t="str">
        <f>IF(COUNTIF(EDAEventsDataTable[Temp ID],EDAEventsDataTable[[#This Row],[Temp ID]])&gt;1,"Duplicate","Unique")</f>
        <v>Unique</v>
      </c>
    </row>
    <row r="196" spans="1:10" x14ac:dyDescent="0.35">
      <c r="A196" t="s">
        <v>15</v>
      </c>
      <c r="B196" t="s">
        <v>334</v>
      </c>
      <c r="E196" s="2">
        <v>0.89583333333333337</v>
      </c>
      <c r="F196" t="s">
        <v>335</v>
      </c>
      <c r="G196" t="s">
        <v>29</v>
      </c>
      <c r="H196" t="s">
        <v>37</v>
      </c>
      <c r="I196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Riley Allenriley.allen585@example.com0.89583333333333328ANoneAttendee</v>
      </c>
      <c r="J196" t="str">
        <f>IF(COUNTIF(EDAEventsDataTable[Temp ID],EDAEventsDataTable[[#This Row],[Temp ID]])&gt;1,"Duplicate","Unique")</f>
        <v>Unique</v>
      </c>
    </row>
    <row r="197" spans="1:10" x14ac:dyDescent="0.35">
      <c r="A197" t="s">
        <v>212</v>
      </c>
      <c r="B197" t="s">
        <v>336</v>
      </c>
      <c r="C197" t="s">
        <v>25</v>
      </c>
      <c r="D197" t="s">
        <v>11</v>
      </c>
      <c r="E197" s="1">
        <v>0.29166666666666669</v>
      </c>
      <c r="F197" t="s">
        <v>337</v>
      </c>
      <c r="G197" t="s">
        <v>50</v>
      </c>
      <c r="H197" t="s">
        <v>37</v>
      </c>
      <c r="I197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Jordan Clarkjordan.clark609@example.comFranceTraining: Dashboard Design0.29166666666666728BVeganAttendee</v>
      </c>
      <c r="J197" t="str">
        <f>IF(COUNTIF(EDAEventsDataTable[Temp ID],EDAEventsDataTable[[#This Row],[Temp ID]])&gt;1,"Duplicate","Unique")</f>
        <v>Unique</v>
      </c>
    </row>
    <row r="198" spans="1:10" x14ac:dyDescent="0.35">
      <c r="A198" t="s">
        <v>115</v>
      </c>
      <c r="B198" t="s">
        <v>338</v>
      </c>
      <c r="C198" t="s">
        <v>66</v>
      </c>
      <c r="D198" t="s">
        <v>48</v>
      </c>
      <c r="E198" s="1">
        <v>0.29166666666666669</v>
      </c>
      <c r="F198" t="s">
        <v>337</v>
      </c>
      <c r="G198" t="s">
        <v>17</v>
      </c>
      <c r="H198" t="s">
        <v>37</v>
      </c>
      <c r="I198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Taylor Wilsontaylor.wilson828@example.comIndiaWorkshop: Excel Mastery0.29166666666666728B Attendee</v>
      </c>
      <c r="J198" t="str">
        <f>IF(COUNTIF(EDAEventsDataTable[Temp ID],EDAEventsDataTable[[#This Row],[Temp ID]])&gt;1,"Duplicate","Unique")</f>
        <v>Unique</v>
      </c>
    </row>
    <row r="199" spans="1:10" x14ac:dyDescent="0.35">
      <c r="A199" t="s">
        <v>267</v>
      </c>
      <c r="B199" t="s">
        <v>339</v>
      </c>
      <c r="C199" t="s">
        <v>76</v>
      </c>
      <c r="D199" t="s">
        <v>77</v>
      </c>
      <c r="E199" s="2">
        <v>0.91666666666666663</v>
      </c>
      <c r="F199" t="s">
        <v>337</v>
      </c>
      <c r="H199" t="s">
        <v>37</v>
      </c>
      <c r="I199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Casey Walkercasey.walker109@example.comAustraliaPanel: Women in Tech0.91666666666666728BAttendee</v>
      </c>
      <c r="J199" t="str">
        <f>IF(COUNTIF(EDAEventsDataTable[Temp ID],EDAEventsDataTable[[#This Row],[Temp ID]])&gt;1,"Duplicate","Unique")</f>
        <v>Unique</v>
      </c>
    </row>
    <row r="200" spans="1:10" x14ac:dyDescent="0.35">
      <c r="A200" t="s">
        <v>263</v>
      </c>
      <c r="B200" t="s">
        <v>340</v>
      </c>
      <c r="C200" t="s">
        <v>25</v>
      </c>
      <c r="D200" t="s">
        <v>17</v>
      </c>
      <c r="E200" s="2">
        <v>0.9375</v>
      </c>
      <c r="F200" t="s">
        <v>341</v>
      </c>
      <c r="G200" t="s">
        <v>17</v>
      </c>
      <c r="H200" t="s">
        <v>37</v>
      </c>
      <c r="I200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Alex Wilsonalex.wilson259@example.comFrance 0.937528D Attendee</v>
      </c>
      <c r="J200" t="str">
        <f>IF(COUNTIF(EDAEventsDataTable[Temp ID],EDAEventsDataTable[[#This Row],[Temp ID]])&gt;1,"Duplicate","Unique")</f>
        <v>Unique</v>
      </c>
    </row>
    <row r="201" spans="1:10" x14ac:dyDescent="0.35">
      <c r="A201" t="s">
        <v>145</v>
      </c>
      <c r="B201" t="s">
        <v>342</v>
      </c>
      <c r="C201" t="s">
        <v>32</v>
      </c>
      <c r="D201" t="s">
        <v>17</v>
      </c>
      <c r="E201" s="2">
        <v>0.8125</v>
      </c>
      <c r="F201" t="s">
        <v>343</v>
      </c>
      <c r="G201" t="s">
        <v>26</v>
      </c>
      <c r="H201" t="s">
        <v>37</v>
      </c>
      <c r="I201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Taylor Browntaylor.brown62@example.comGermany 0.812529AKosherAttendee</v>
      </c>
      <c r="J201" t="str">
        <f>IF(COUNTIF(EDAEventsDataTable[Temp ID],EDAEventsDataTable[[#This Row],[Temp ID]])&gt;1,"Duplicate","Unique")</f>
        <v>Duplicate</v>
      </c>
    </row>
    <row r="202" spans="1:10" x14ac:dyDescent="0.35">
      <c r="A202" t="s">
        <v>344</v>
      </c>
      <c r="B202" t="s">
        <v>345</v>
      </c>
      <c r="C202" t="s">
        <v>32</v>
      </c>
      <c r="D202" t="s">
        <v>17</v>
      </c>
      <c r="E202" s="1">
        <v>0.33333333333333331</v>
      </c>
      <c r="F202" t="s">
        <v>343</v>
      </c>
      <c r="G202" t="s">
        <v>17</v>
      </c>
      <c r="H202" t="s">
        <v>37</v>
      </c>
      <c r="I202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Riley Wilsonriley.wilson126@example.comGermany 0.33333333333333329A Attendee</v>
      </c>
      <c r="J202" t="str">
        <f>IF(COUNTIF(EDAEventsDataTable[Temp ID],EDAEventsDataTable[[#This Row],[Temp ID]])&gt;1,"Duplicate","Unique")</f>
        <v>Unique</v>
      </c>
    </row>
    <row r="203" spans="1:10" x14ac:dyDescent="0.35">
      <c r="A203" t="s">
        <v>145</v>
      </c>
      <c r="B203" t="s">
        <v>342</v>
      </c>
      <c r="C203" t="s">
        <v>32</v>
      </c>
      <c r="D203" t="s">
        <v>17</v>
      </c>
      <c r="E203" s="2">
        <v>0.8125</v>
      </c>
      <c r="F203" t="s">
        <v>343</v>
      </c>
      <c r="G203" t="s">
        <v>26</v>
      </c>
      <c r="H203" t="s">
        <v>37</v>
      </c>
      <c r="I203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Taylor Browntaylor.brown62@example.comGermany 0.812529AKosherAttendee</v>
      </c>
      <c r="J203" t="str">
        <f>IF(COUNTIF(EDAEventsDataTable[Temp ID],EDAEventsDataTable[[#This Row],[Temp ID]])&gt;1,"Duplicate","Unique")</f>
        <v>Duplicate</v>
      </c>
    </row>
    <row r="204" spans="1:10" x14ac:dyDescent="0.35">
      <c r="A204" t="s">
        <v>308</v>
      </c>
      <c r="B204" t="s">
        <v>346</v>
      </c>
      <c r="C204" t="s">
        <v>32</v>
      </c>
      <c r="E204" s="2">
        <v>0.47916666666666669</v>
      </c>
      <c r="F204" t="s">
        <v>343</v>
      </c>
      <c r="G204" t="s">
        <v>29</v>
      </c>
      <c r="H204" t="s">
        <v>37</v>
      </c>
      <c r="I204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Jesse Smithjesse.smith620@example.comGermany0.47916666666666729ANoneAttendee</v>
      </c>
      <c r="J204" t="str">
        <f>IF(COUNTIF(EDAEventsDataTable[Temp ID],EDAEventsDataTable[[#This Row],[Temp ID]])&gt;1,"Duplicate","Unique")</f>
        <v>Unique</v>
      </c>
    </row>
    <row r="205" spans="1:10" x14ac:dyDescent="0.35">
      <c r="A205" t="s">
        <v>90</v>
      </c>
      <c r="B205" t="s">
        <v>347</v>
      </c>
      <c r="C205" t="s">
        <v>66</v>
      </c>
      <c r="D205" t="s">
        <v>11</v>
      </c>
      <c r="E205" s="1">
        <v>0.125</v>
      </c>
      <c r="F205" t="s">
        <v>343</v>
      </c>
      <c r="G205" t="s">
        <v>50</v>
      </c>
      <c r="H205" t="s">
        <v>37</v>
      </c>
      <c r="I205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Jordan Brownjordan.brown2@example.comIndiaTraining: Dashboard Design0.12529AVeganAttendee</v>
      </c>
      <c r="J205" t="str">
        <f>IF(COUNTIF(EDAEventsDataTable[Temp ID],EDAEventsDataTable[[#This Row],[Temp ID]])&gt;1,"Duplicate","Unique")</f>
        <v>Duplicate</v>
      </c>
    </row>
    <row r="206" spans="1:10" x14ac:dyDescent="0.35">
      <c r="A206" t="s">
        <v>64</v>
      </c>
      <c r="B206" t="s">
        <v>348</v>
      </c>
      <c r="C206" t="s">
        <v>10</v>
      </c>
      <c r="D206" t="s">
        <v>48</v>
      </c>
      <c r="E206" s="1">
        <v>8.3333333333333329E-2</v>
      </c>
      <c r="F206" t="s">
        <v>343</v>
      </c>
      <c r="G206" t="s">
        <v>13</v>
      </c>
      <c r="H206" t="s">
        <v>37</v>
      </c>
      <c r="I206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Casey Allencasey.allen785@example.comUnited StatesWorkshop: Excel Mastery0.083333333333333329AVegetarianAttendee</v>
      </c>
      <c r="J206" t="str">
        <f>IF(COUNTIF(EDAEventsDataTable[Temp ID],EDAEventsDataTable[[#This Row],[Temp ID]])&gt;1,"Duplicate","Unique")</f>
        <v>Unique</v>
      </c>
    </row>
    <row r="207" spans="1:10" x14ac:dyDescent="0.35">
      <c r="A207" t="s">
        <v>90</v>
      </c>
      <c r="B207" t="s">
        <v>347</v>
      </c>
      <c r="C207" t="s">
        <v>66</v>
      </c>
      <c r="D207" t="s">
        <v>11</v>
      </c>
      <c r="E207" s="1">
        <v>0.125</v>
      </c>
      <c r="F207" t="s">
        <v>343</v>
      </c>
      <c r="G207" t="s">
        <v>50</v>
      </c>
      <c r="H207" t="s">
        <v>37</v>
      </c>
      <c r="I207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Jordan Brownjordan.brown2@example.comIndiaTraining: Dashboard Design0.12529AVeganAttendee</v>
      </c>
      <c r="J207" t="str">
        <f>IF(COUNTIF(EDAEventsDataTable[Temp ID],EDAEventsDataTable[[#This Row],[Temp ID]])&gt;1,"Duplicate","Unique")</f>
        <v>Duplicate</v>
      </c>
    </row>
    <row r="208" spans="1:10" x14ac:dyDescent="0.35">
      <c r="A208" t="s">
        <v>8</v>
      </c>
      <c r="B208" t="s">
        <v>349</v>
      </c>
      <c r="C208" t="s">
        <v>17</v>
      </c>
      <c r="D208" t="s">
        <v>77</v>
      </c>
      <c r="E208" s="1">
        <v>0.66666666666666663</v>
      </c>
      <c r="F208" t="s">
        <v>350</v>
      </c>
      <c r="G208" t="s">
        <v>26</v>
      </c>
      <c r="H208" t="s">
        <v>37</v>
      </c>
      <c r="I208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Jordan Smithjordan.smith413@example.com Panel: Women in Tech0.66666666666666729BKosherAttendee</v>
      </c>
      <c r="J208" t="str">
        <f>IF(COUNTIF(EDAEventsDataTable[Temp ID],EDAEventsDataTable[[#This Row],[Temp ID]])&gt;1,"Duplicate","Unique")</f>
        <v>Unique</v>
      </c>
    </row>
    <row r="209" spans="1:10" x14ac:dyDescent="0.35">
      <c r="A209" t="s">
        <v>253</v>
      </c>
      <c r="B209" t="s">
        <v>351</v>
      </c>
      <c r="C209" t="s">
        <v>10</v>
      </c>
      <c r="D209" t="s">
        <v>69</v>
      </c>
      <c r="E209" s="2">
        <v>0.64583333333333337</v>
      </c>
      <c r="F209" t="s">
        <v>352</v>
      </c>
      <c r="G209" t="s">
        <v>13</v>
      </c>
      <c r="H209" t="s">
        <v>37</v>
      </c>
      <c r="I209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Taylor Walkertaylor.walker106@example.comUnited StatesWebinar: AI Ethics0.64583333333333329CVegetarianAttendee</v>
      </c>
      <c r="J209" t="str">
        <f>IF(COUNTIF(EDAEventsDataTable[Temp ID],EDAEventsDataTable[[#This Row],[Temp ID]])&gt;1,"Duplicate","Unique")</f>
        <v>Duplicate</v>
      </c>
    </row>
    <row r="210" spans="1:10" x14ac:dyDescent="0.35">
      <c r="A210" t="s">
        <v>175</v>
      </c>
      <c r="B210" t="s">
        <v>353</v>
      </c>
      <c r="C210" t="s">
        <v>110</v>
      </c>
      <c r="D210" t="s">
        <v>17</v>
      </c>
      <c r="E210" s="2">
        <v>0.10416666666666667</v>
      </c>
      <c r="F210" t="s">
        <v>352</v>
      </c>
      <c r="G210" t="s">
        <v>50</v>
      </c>
      <c r="H210" t="s">
        <v>37</v>
      </c>
      <c r="I210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Morgan Brownmorgan.brown471@example.comNigeria 0.10416666666666729CVeganAttendee</v>
      </c>
      <c r="J210" t="str">
        <f>IF(COUNTIF(EDAEventsDataTable[Temp ID],EDAEventsDataTable[[#This Row],[Temp ID]])&gt;1,"Duplicate","Unique")</f>
        <v>Duplicate</v>
      </c>
    </row>
    <row r="211" spans="1:10" x14ac:dyDescent="0.35">
      <c r="A211" t="s">
        <v>117</v>
      </c>
      <c r="B211" t="s">
        <v>354</v>
      </c>
      <c r="C211" t="s">
        <v>53</v>
      </c>
      <c r="D211" t="s">
        <v>48</v>
      </c>
      <c r="E211" s="2">
        <v>0.64583333333333337</v>
      </c>
      <c r="F211" t="s">
        <v>352</v>
      </c>
      <c r="G211" t="s">
        <v>17</v>
      </c>
      <c r="H211" t="s">
        <v>37</v>
      </c>
      <c r="I211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Morgan Lewismorgan.lewis284@example.comBrazilWorkshop: Excel Mastery0.64583333333333329C Attendee</v>
      </c>
      <c r="J211" t="str">
        <f>IF(COUNTIF(EDAEventsDataTable[Temp ID],EDAEventsDataTable[[#This Row],[Temp ID]])&gt;1,"Duplicate","Unique")</f>
        <v>Duplicate</v>
      </c>
    </row>
    <row r="212" spans="1:10" x14ac:dyDescent="0.35">
      <c r="A212" t="s">
        <v>253</v>
      </c>
      <c r="B212" t="s">
        <v>351</v>
      </c>
      <c r="C212" t="s">
        <v>10</v>
      </c>
      <c r="D212" t="s">
        <v>69</v>
      </c>
      <c r="E212" s="2">
        <v>0.64583333333333337</v>
      </c>
      <c r="F212" t="s">
        <v>352</v>
      </c>
      <c r="G212" t="s">
        <v>13</v>
      </c>
      <c r="H212" t="s">
        <v>37</v>
      </c>
      <c r="I212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Taylor Walkertaylor.walker106@example.comUnited StatesWebinar: AI Ethics0.64583333333333329CVegetarianAttendee</v>
      </c>
      <c r="J212" t="str">
        <f>IF(COUNTIF(EDAEventsDataTable[Temp ID],EDAEventsDataTable[[#This Row],[Temp ID]])&gt;1,"Duplicate","Unique")</f>
        <v>Duplicate</v>
      </c>
    </row>
    <row r="213" spans="1:10" x14ac:dyDescent="0.35">
      <c r="A213" t="s">
        <v>117</v>
      </c>
      <c r="B213" t="s">
        <v>354</v>
      </c>
      <c r="C213" t="s">
        <v>53</v>
      </c>
      <c r="D213" t="s">
        <v>48</v>
      </c>
      <c r="E213" s="2">
        <v>0.64583333333333337</v>
      </c>
      <c r="F213" t="s">
        <v>352</v>
      </c>
      <c r="G213" t="s">
        <v>17</v>
      </c>
      <c r="H213" t="s">
        <v>37</v>
      </c>
      <c r="I213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Morgan Lewismorgan.lewis284@example.comBrazilWorkshop: Excel Mastery0.64583333333333329C Attendee</v>
      </c>
      <c r="J213" t="str">
        <f>IF(COUNTIF(EDAEventsDataTable[Temp ID],EDAEventsDataTable[[#This Row],[Temp ID]])&gt;1,"Duplicate","Unique")</f>
        <v>Duplicate</v>
      </c>
    </row>
    <row r="214" spans="1:10" x14ac:dyDescent="0.35">
      <c r="A214" t="s">
        <v>175</v>
      </c>
      <c r="B214" t="s">
        <v>353</v>
      </c>
      <c r="C214" t="s">
        <v>110</v>
      </c>
      <c r="D214" t="s">
        <v>17</v>
      </c>
      <c r="E214" s="2">
        <v>0.10416666666666667</v>
      </c>
      <c r="F214" t="s">
        <v>352</v>
      </c>
      <c r="G214" t="s">
        <v>50</v>
      </c>
      <c r="H214" t="s">
        <v>37</v>
      </c>
      <c r="I214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Morgan Brownmorgan.brown471@example.comNigeria 0.10416666666666729CVeganAttendee</v>
      </c>
      <c r="J214" t="str">
        <f>IF(COUNTIF(EDAEventsDataTable[Temp ID],EDAEventsDataTable[[#This Row],[Temp ID]])&gt;1,"Duplicate","Unique")</f>
        <v>Duplicate</v>
      </c>
    </row>
    <row r="215" spans="1:10" x14ac:dyDescent="0.35">
      <c r="A215" t="s">
        <v>237</v>
      </c>
      <c r="B215" t="s">
        <v>355</v>
      </c>
      <c r="D215" t="s">
        <v>11</v>
      </c>
      <c r="E215" s="2">
        <v>0</v>
      </c>
      <c r="F215" t="s">
        <v>356</v>
      </c>
      <c r="G215" t="s">
        <v>26</v>
      </c>
      <c r="H215" t="s">
        <v>37</v>
      </c>
      <c r="I215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Taylor Leetaylor.lee656@example.comTraining: Dashboard Design029DKosherAttendee</v>
      </c>
      <c r="J215" t="str">
        <f>IF(COUNTIF(EDAEventsDataTable[Temp ID],EDAEventsDataTable[[#This Row],[Temp ID]])&gt;1,"Duplicate","Unique")</f>
        <v>Unique</v>
      </c>
    </row>
    <row r="216" spans="1:10" x14ac:dyDescent="0.35">
      <c r="A216" t="s">
        <v>320</v>
      </c>
      <c r="B216" t="s">
        <v>357</v>
      </c>
      <c r="C216" t="s">
        <v>10</v>
      </c>
      <c r="D216" t="s">
        <v>69</v>
      </c>
      <c r="E216" s="2">
        <v>0.89583333333333337</v>
      </c>
      <c r="F216" t="s">
        <v>358</v>
      </c>
      <c r="G216" t="s">
        <v>29</v>
      </c>
      <c r="H216" t="s">
        <v>37</v>
      </c>
      <c r="I216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Drew Walkerdrew.walker383@example.comUnited StatesWebinar: AI Ethics0.8958333333333332ANoneAttendee</v>
      </c>
      <c r="J216" t="str">
        <f>IF(COUNTIF(EDAEventsDataTable[Temp ID],EDAEventsDataTable[[#This Row],[Temp ID]])&gt;1,"Duplicate","Unique")</f>
        <v>Unique</v>
      </c>
    </row>
    <row r="217" spans="1:10" x14ac:dyDescent="0.35">
      <c r="A217" t="s">
        <v>344</v>
      </c>
      <c r="B217" t="s">
        <v>359</v>
      </c>
      <c r="C217" t="s">
        <v>99</v>
      </c>
      <c r="D217" t="s">
        <v>17</v>
      </c>
      <c r="E217" s="1">
        <v>0.125</v>
      </c>
      <c r="F217" t="s">
        <v>360</v>
      </c>
      <c r="G217" t="s">
        <v>29</v>
      </c>
      <c r="H217" t="s">
        <v>37</v>
      </c>
      <c r="I217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Riley Wilsonriley.wilson751@example.comJapan 0.1252BNoneAttendee</v>
      </c>
      <c r="J217" t="str">
        <f>IF(COUNTIF(EDAEventsDataTable[Temp ID],EDAEventsDataTable[[#This Row],[Temp ID]])&gt;1,"Duplicate","Unique")</f>
        <v>Unique</v>
      </c>
    </row>
    <row r="218" spans="1:10" x14ac:dyDescent="0.35">
      <c r="A218" t="s">
        <v>133</v>
      </c>
      <c r="B218" t="s">
        <v>361</v>
      </c>
      <c r="C218" t="s">
        <v>76</v>
      </c>
      <c r="D218" t="s">
        <v>43</v>
      </c>
      <c r="E218" s="1">
        <v>0.66666666666666663</v>
      </c>
      <c r="F218" t="s">
        <v>360</v>
      </c>
      <c r="G218" t="s">
        <v>50</v>
      </c>
      <c r="H218" t="s">
        <v>37</v>
      </c>
      <c r="I218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Morgan Leemorgan.lee971@example.comAustraliaKeynote: Future of Data0.6666666666666672BVeganAttendee</v>
      </c>
      <c r="J218" t="str">
        <f>IF(COUNTIF(EDAEventsDataTable[Temp ID],EDAEventsDataTable[[#This Row],[Temp ID]])&gt;1,"Duplicate","Unique")</f>
        <v>Duplicate</v>
      </c>
    </row>
    <row r="219" spans="1:10" x14ac:dyDescent="0.35">
      <c r="A219" t="s">
        <v>33</v>
      </c>
      <c r="B219" t="s">
        <v>362</v>
      </c>
      <c r="C219" t="s">
        <v>76</v>
      </c>
      <c r="D219" t="s">
        <v>77</v>
      </c>
      <c r="E219" s="2">
        <v>0.29166666666666669</v>
      </c>
      <c r="F219" t="s">
        <v>360</v>
      </c>
      <c r="G219" t="s">
        <v>26</v>
      </c>
      <c r="H219" t="s">
        <v>37</v>
      </c>
      <c r="I219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Taylor Halltaylor.hall376@example.comAustraliaPanel: Women in Tech0.2916666666666672BKosherAttendee</v>
      </c>
      <c r="J219" t="str">
        <f>IF(COUNTIF(EDAEventsDataTable[Temp ID],EDAEventsDataTable[[#This Row],[Temp ID]])&gt;1,"Duplicate","Unique")</f>
        <v>Unique</v>
      </c>
    </row>
    <row r="220" spans="1:10" x14ac:dyDescent="0.35">
      <c r="A220" t="s">
        <v>255</v>
      </c>
      <c r="B220" t="s">
        <v>363</v>
      </c>
      <c r="C220" t="s">
        <v>99</v>
      </c>
      <c r="D220" t="s">
        <v>11</v>
      </c>
      <c r="E220" s="1">
        <v>0.66666666666666663</v>
      </c>
      <c r="F220" t="s">
        <v>360</v>
      </c>
      <c r="G220" t="s">
        <v>29</v>
      </c>
      <c r="H220" t="s">
        <v>37</v>
      </c>
      <c r="I220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Jamie Walkerjamie.walker922@example.comJapanTraining: Dashboard Design0.6666666666666672BNoneAttendee</v>
      </c>
      <c r="J220" t="str">
        <f>IF(COUNTIF(EDAEventsDataTable[Temp ID],EDAEventsDataTable[[#This Row],[Temp ID]])&gt;1,"Duplicate","Unique")</f>
        <v>Duplicate</v>
      </c>
    </row>
    <row r="221" spans="1:10" x14ac:dyDescent="0.35">
      <c r="A221" t="s">
        <v>255</v>
      </c>
      <c r="B221" t="s">
        <v>363</v>
      </c>
      <c r="C221" t="s">
        <v>99</v>
      </c>
      <c r="D221" t="s">
        <v>11</v>
      </c>
      <c r="E221" s="1">
        <v>0.66666666666666663</v>
      </c>
      <c r="F221" t="s">
        <v>360</v>
      </c>
      <c r="G221" t="s">
        <v>29</v>
      </c>
      <c r="H221" t="s">
        <v>37</v>
      </c>
      <c r="I221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Jamie Walkerjamie.walker922@example.comJapanTraining: Dashboard Design0.6666666666666672BNoneAttendee</v>
      </c>
      <c r="J221" t="str">
        <f>IF(COUNTIF(EDAEventsDataTable[Temp ID],EDAEventsDataTable[[#This Row],[Temp ID]])&gt;1,"Duplicate","Unique")</f>
        <v>Duplicate</v>
      </c>
    </row>
    <row r="222" spans="1:10" x14ac:dyDescent="0.35">
      <c r="A222" t="s">
        <v>133</v>
      </c>
      <c r="B222" t="s">
        <v>361</v>
      </c>
      <c r="C222" t="s">
        <v>76</v>
      </c>
      <c r="D222" t="s">
        <v>43</v>
      </c>
      <c r="E222" s="1">
        <v>0.66666666666666663</v>
      </c>
      <c r="F222" t="s">
        <v>360</v>
      </c>
      <c r="G222" t="s">
        <v>50</v>
      </c>
      <c r="H222" t="s">
        <v>37</v>
      </c>
      <c r="I222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Morgan Leemorgan.lee971@example.comAustraliaKeynote: Future of Data0.6666666666666672BVeganAttendee</v>
      </c>
      <c r="J222" t="str">
        <f>IF(COUNTIF(EDAEventsDataTable[Temp ID],EDAEventsDataTable[[#This Row],[Temp ID]])&gt;1,"Duplicate","Unique")</f>
        <v>Duplicate</v>
      </c>
    </row>
    <row r="223" spans="1:10" x14ac:dyDescent="0.35">
      <c r="A223" t="s">
        <v>364</v>
      </c>
      <c r="B223" t="s">
        <v>365</v>
      </c>
      <c r="E223" s="2">
        <v>0.25</v>
      </c>
      <c r="F223" t="s">
        <v>360</v>
      </c>
      <c r="G223" t="s">
        <v>13</v>
      </c>
      <c r="H223" t="s">
        <v>37</v>
      </c>
      <c r="I223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Jordan Johnsonjordan.johnson844@example.com0.252BVegetarianAttendee</v>
      </c>
      <c r="J223" t="str">
        <f>IF(COUNTIF(EDAEventsDataTable[Temp ID],EDAEventsDataTable[[#This Row],[Temp ID]])&gt;1,"Duplicate","Unique")</f>
        <v>Unique</v>
      </c>
    </row>
    <row r="224" spans="1:10" x14ac:dyDescent="0.35">
      <c r="A224" t="s">
        <v>366</v>
      </c>
      <c r="B224" t="s">
        <v>367</v>
      </c>
      <c r="C224" t="s">
        <v>66</v>
      </c>
      <c r="D224" t="s">
        <v>43</v>
      </c>
      <c r="E224" s="2">
        <v>0.35416666666666669</v>
      </c>
      <c r="F224" t="s">
        <v>368</v>
      </c>
      <c r="G224" t="s">
        <v>17</v>
      </c>
      <c r="H224" t="s">
        <v>37</v>
      </c>
      <c r="I224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Casey Clarkcasey.clark708@example.comIndiaKeynote: Future of Data0.3541666666666672C Attendee</v>
      </c>
      <c r="J224" t="str">
        <f>IF(COUNTIF(EDAEventsDataTable[Temp ID],EDAEventsDataTable[[#This Row],[Temp ID]])&gt;1,"Duplicate","Unique")</f>
        <v>Duplicate</v>
      </c>
    </row>
    <row r="225" spans="1:10" x14ac:dyDescent="0.35">
      <c r="A225" t="s">
        <v>366</v>
      </c>
      <c r="B225" t="s">
        <v>367</v>
      </c>
      <c r="C225" t="s">
        <v>66</v>
      </c>
      <c r="D225" t="s">
        <v>43</v>
      </c>
      <c r="E225" s="2">
        <v>0.35416666666666669</v>
      </c>
      <c r="F225" t="s">
        <v>368</v>
      </c>
      <c r="G225" t="s">
        <v>17</v>
      </c>
      <c r="H225" t="s">
        <v>37</v>
      </c>
      <c r="I225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Casey Clarkcasey.clark708@example.comIndiaKeynote: Future of Data0.3541666666666672C Attendee</v>
      </c>
      <c r="J225" t="str">
        <f>IF(COUNTIF(EDAEventsDataTable[Temp ID],EDAEventsDataTable[[#This Row],[Temp ID]])&gt;1,"Duplicate","Unique")</f>
        <v>Duplicate</v>
      </c>
    </row>
    <row r="226" spans="1:10" x14ac:dyDescent="0.35">
      <c r="A226" t="s">
        <v>97</v>
      </c>
      <c r="B226" t="s">
        <v>369</v>
      </c>
      <c r="C226" t="s">
        <v>10</v>
      </c>
      <c r="D226" t="s">
        <v>69</v>
      </c>
      <c r="E226" s="2">
        <v>0.72916666666666663</v>
      </c>
      <c r="F226" t="s">
        <v>370</v>
      </c>
      <c r="G226" t="s">
        <v>17</v>
      </c>
      <c r="H226" t="s">
        <v>37</v>
      </c>
      <c r="I226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Drew Lewisdrew.lewis13@example.comUnited StatesWebinar: AI Ethics0.7291666666666672D Attendee</v>
      </c>
      <c r="J226" t="str">
        <f>IF(COUNTIF(EDAEventsDataTable[Temp ID],EDAEventsDataTable[[#This Row],[Temp ID]])&gt;1,"Duplicate","Unique")</f>
        <v>Unique</v>
      </c>
    </row>
    <row r="227" spans="1:10" x14ac:dyDescent="0.35">
      <c r="A227" t="s">
        <v>253</v>
      </c>
      <c r="B227" t="s">
        <v>371</v>
      </c>
      <c r="C227" t="s">
        <v>110</v>
      </c>
      <c r="E227" s="1">
        <v>0.125</v>
      </c>
      <c r="F227" t="s">
        <v>372</v>
      </c>
      <c r="G227" t="s">
        <v>89</v>
      </c>
      <c r="H227" t="s">
        <v>37</v>
      </c>
      <c r="I227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Taylor Walkertaylor.walker713@example.comNigeria0.12530AHalalAttendee</v>
      </c>
      <c r="J227" t="str">
        <f>IF(COUNTIF(EDAEventsDataTable[Temp ID],EDAEventsDataTable[[#This Row],[Temp ID]])&gt;1,"Duplicate","Unique")</f>
        <v>Duplicate</v>
      </c>
    </row>
    <row r="228" spans="1:10" x14ac:dyDescent="0.35">
      <c r="A228" t="s">
        <v>15</v>
      </c>
      <c r="B228" t="s">
        <v>373</v>
      </c>
      <c r="C228" t="s">
        <v>94</v>
      </c>
      <c r="D228" t="s">
        <v>43</v>
      </c>
      <c r="E228" s="1">
        <v>0.22916666666666666</v>
      </c>
      <c r="F228" t="s">
        <v>372</v>
      </c>
      <c r="H228" t="s">
        <v>37</v>
      </c>
      <c r="I228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Riley Allenriley.allen482@example.comUnited KingdomKeynote: Future of Data0.22916666666666730AAttendee</v>
      </c>
      <c r="J228" t="str">
        <f>IF(COUNTIF(EDAEventsDataTable[Temp ID],EDAEventsDataTable[[#This Row],[Temp ID]])&gt;1,"Duplicate","Unique")</f>
        <v>Duplicate</v>
      </c>
    </row>
    <row r="229" spans="1:10" x14ac:dyDescent="0.35">
      <c r="A229" t="s">
        <v>253</v>
      </c>
      <c r="B229" t="s">
        <v>371</v>
      </c>
      <c r="C229" t="s">
        <v>110</v>
      </c>
      <c r="E229" s="1">
        <v>0.125</v>
      </c>
      <c r="F229" t="s">
        <v>372</v>
      </c>
      <c r="G229" t="s">
        <v>89</v>
      </c>
      <c r="H229" t="s">
        <v>37</v>
      </c>
      <c r="I229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Taylor Walkertaylor.walker713@example.comNigeria0.12530AHalalAttendee</v>
      </c>
      <c r="J229" t="str">
        <f>IF(COUNTIF(EDAEventsDataTable[Temp ID],EDAEventsDataTable[[#This Row],[Temp ID]])&gt;1,"Duplicate","Unique")</f>
        <v>Duplicate</v>
      </c>
    </row>
    <row r="230" spans="1:10" x14ac:dyDescent="0.35">
      <c r="A230" t="s">
        <v>15</v>
      </c>
      <c r="B230" t="s">
        <v>373</v>
      </c>
      <c r="C230" t="s">
        <v>94</v>
      </c>
      <c r="D230" t="s">
        <v>43</v>
      </c>
      <c r="E230" s="1">
        <v>0.22916666666666666</v>
      </c>
      <c r="F230" t="s">
        <v>372</v>
      </c>
      <c r="H230" t="s">
        <v>37</v>
      </c>
      <c r="I230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Riley Allenriley.allen482@example.comUnited KingdomKeynote: Future of Data0.22916666666666730AAttendee</v>
      </c>
      <c r="J230" t="str">
        <f>IF(COUNTIF(EDAEventsDataTable[Temp ID],EDAEventsDataTable[[#This Row],[Temp ID]])&gt;1,"Duplicate","Unique")</f>
        <v>Duplicate</v>
      </c>
    </row>
    <row r="231" spans="1:10" x14ac:dyDescent="0.35">
      <c r="A231" t="s">
        <v>181</v>
      </c>
      <c r="B231" t="s">
        <v>374</v>
      </c>
      <c r="C231" t="s">
        <v>32</v>
      </c>
      <c r="D231" t="s">
        <v>43</v>
      </c>
      <c r="E231" s="2">
        <v>0.125</v>
      </c>
      <c r="F231" t="s">
        <v>372</v>
      </c>
      <c r="G231" t="s">
        <v>13</v>
      </c>
      <c r="H231" t="s">
        <v>37</v>
      </c>
      <c r="I231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Morgan Walkermorgan.walker829@example.comGermanyKeynote: Future of Data0.12530AVegetarianAttendee</v>
      </c>
      <c r="J231" t="str">
        <f>IF(COUNTIF(EDAEventsDataTable[Temp ID],EDAEventsDataTable[[#This Row],[Temp ID]])&gt;1,"Duplicate","Unique")</f>
        <v>Unique</v>
      </c>
    </row>
    <row r="232" spans="1:10" x14ac:dyDescent="0.35">
      <c r="A232" t="s">
        <v>188</v>
      </c>
      <c r="B232" t="s">
        <v>375</v>
      </c>
      <c r="C232" t="s">
        <v>35</v>
      </c>
      <c r="E232" s="1">
        <v>0.64583333333333337</v>
      </c>
      <c r="F232" t="s">
        <v>376</v>
      </c>
      <c r="G232" t="s">
        <v>89</v>
      </c>
      <c r="H232" t="s">
        <v>37</v>
      </c>
      <c r="I232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Casey Johnsoncasey.johnson465@example.comCanada0.64583333333333330BHalalAttendee</v>
      </c>
      <c r="J232" t="str">
        <f>IF(COUNTIF(EDAEventsDataTable[Temp ID],EDAEventsDataTable[[#This Row],[Temp ID]])&gt;1,"Duplicate","Unique")</f>
        <v>Unique</v>
      </c>
    </row>
    <row r="233" spans="1:10" x14ac:dyDescent="0.35">
      <c r="A233" t="s">
        <v>248</v>
      </c>
      <c r="B233" t="s">
        <v>377</v>
      </c>
      <c r="C233" t="s">
        <v>66</v>
      </c>
      <c r="D233" t="s">
        <v>77</v>
      </c>
      <c r="E233" s="2">
        <v>0.95833333333333337</v>
      </c>
      <c r="F233" t="s">
        <v>378</v>
      </c>
      <c r="G233" t="s">
        <v>29</v>
      </c>
      <c r="H233" t="s">
        <v>37</v>
      </c>
      <c r="I233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Riley Smithriley.smith378@example.comIndiaPanel: Women in Tech0.95833333333333330CNoneAttendee</v>
      </c>
      <c r="J233" t="str">
        <f>IF(COUNTIF(EDAEventsDataTable[Temp ID],EDAEventsDataTable[[#This Row],[Temp ID]])&gt;1,"Duplicate","Unique")</f>
        <v>Duplicate</v>
      </c>
    </row>
    <row r="234" spans="1:10" x14ac:dyDescent="0.35">
      <c r="A234" t="s">
        <v>379</v>
      </c>
      <c r="B234" t="s">
        <v>380</v>
      </c>
      <c r="C234" t="s">
        <v>66</v>
      </c>
      <c r="D234" t="s">
        <v>69</v>
      </c>
      <c r="E234" s="2">
        <v>0.39583333333333331</v>
      </c>
      <c r="F234" t="s">
        <v>378</v>
      </c>
      <c r="G234" t="s">
        <v>89</v>
      </c>
      <c r="H234" t="s">
        <v>37</v>
      </c>
      <c r="I234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Jesse Wilsonjesse.wilson407@example.comIndiaWebinar: AI Ethics0.39583333333333330CHalalAttendee</v>
      </c>
      <c r="J234" t="str">
        <f>IF(COUNTIF(EDAEventsDataTable[Temp ID],EDAEventsDataTable[[#This Row],[Temp ID]])&gt;1,"Duplicate","Unique")</f>
        <v>Unique</v>
      </c>
    </row>
    <row r="235" spans="1:10" x14ac:dyDescent="0.35">
      <c r="A235" t="s">
        <v>57</v>
      </c>
      <c r="B235" t="s">
        <v>381</v>
      </c>
      <c r="C235" t="s">
        <v>110</v>
      </c>
      <c r="D235" t="s">
        <v>48</v>
      </c>
      <c r="E235" s="1">
        <v>0.72916666666666663</v>
      </c>
      <c r="F235" t="s">
        <v>378</v>
      </c>
      <c r="G235" t="s">
        <v>89</v>
      </c>
      <c r="H235" t="s">
        <v>37</v>
      </c>
      <c r="I235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Casey Leecasey.lee888@example.comNigeriaWorkshop: Excel Mastery0.72916666666666730CHalalAttendee</v>
      </c>
      <c r="J235" t="str">
        <f>IF(COUNTIF(EDAEventsDataTable[Temp ID],EDAEventsDataTable[[#This Row],[Temp ID]])&gt;1,"Duplicate","Unique")</f>
        <v>Duplicate</v>
      </c>
    </row>
    <row r="236" spans="1:10" x14ac:dyDescent="0.35">
      <c r="A236" t="s">
        <v>305</v>
      </c>
      <c r="B236" t="s">
        <v>382</v>
      </c>
      <c r="C236" t="s">
        <v>76</v>
      </c>
      <c r="D236" t="s">
        <v>43</v>
      </c>
      <c r="E236" s="2">
        <v>0.70833333333333337</v>
      </c>
      <c r="F236" t="s">
        <v>378</v>
      </c>
      <c r="H236" t="s">
        <v>37</v>
      </c>
      <c r="I236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Drew Clarkdrew.clark93@example.comAustraliaKeynote: Future of Data0.70833333333333330CAttendee</v>
      </c>
      <c r="J236" t="str">
        <f>IF(COUNTIF(EDAEventsDataTable[Temp ID],EDAEventsDataTable[[#This Row],[Temp ID]])&gt;1,"Duplicate","Unique")</f>
        <v>Unique</v>
      </c>
    </row>
    <row r="237" spans="1:10" x14ac:dyDescent="0.35">
      <c r="A237" t="s">
        <v>86</v>
      </c>
      <c r="B237" t="s">
        <v>383</v>
      </c>
      <c r="C237" t="s">
        <v>10</v>
      </c>
      <c r="D237" t="s">
        <v>17</v>
      </c>
      <c r="E237" s="2">
        <v>0.29166666666666669</v>
      </c>
      <c r="F237" t="s">
        <v>378</v>
      </c>
      <c r="G237" t="s">
        <v>89</v>
      </c>
      <c r="H237" t="s">
        <v>37</v>
      </c>
      <c r="I237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Jordan Lewisjordan.lewis894@example.comUnited States 0.29166666666666730CHalalAttendee</v>
      </c>
      <c r="J237" t="str">
        <f>IF(COUNTIF(EDAEventsDataTable[Temp ID],EDAEventsDataTable[[#This Row],[Temp ID]])&gt;1,"Duplicate","Unique")</f>
        <v>Unique</v>
      </c>
    </row>
    <row r="238" spans="1:10" x14ac:dyDescent="0.35">
      <c r="A238" t="s">
        <v>57</v>
      </c>
      <c r="B238" t="s">
        <v>381</v>
      </c>
      <c r="C238" t="s">
        <v>110</v>
      </c>
      <c r="D238" t="s">
        <v>48</v>
      </c>
      <c r="E238" s="1">
        <v>0.72916666666666663</v>
      </c>
      <c r="F238" t="s">
        <v>378</v>
      </c>
      <c r="G238" t="s">
        <v>89</v>
      </c>
      <c r="H238" t="s">
        <v>37</v>
      </c>
      <c r="I238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Casey Leecasey.lee888@example.comNigeriaWorkshop: Excel Mastery0.72916666666666730CHalalAttendee</v>
      </c>
      <c r="J238" t="str">
        <f>IF(COUNTIF(EDAEventsDataTable[Temp ID],EDAEventsDataTable[[#This Row],[Temp ID]])&gt;1,"Duplicate","Unique")</f>
        <v>Duplicate</v>
      </c>
    </row>
    <row r="239" spans="1:10" x14ac:dyDescent="0.35">
      <c r="A239" t="s">
        <v>248</v>
      </c>
      <c r="B239" t="s">
        <v>377</v>
      </c>
      <c r="C239" t="s">
        <v>66</v>
      </c>
      <c r="D239" t="s">
        <v>77</v>
      </c>
      <c r="E239" s="2">
        <v>0.95833333333333337</v>
      </c>
      <c r="F239" t="s">
        <v>378</v>
      </c>
      <c r="G239" t="s">
        <v>29</v>
      </c>
      <c r="H239" t="s">
        <v>37</v>
      </c>
      <c r="I239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Riley Smithriley.smith378@example.comIndiaPanel: Women in Tech0.95833333333333330CNoneAttendee</v>
      </c>
      <c r="J239" t="str">
        <f>IF(COUNTIF(EDAEventsDataTable[Temp ID],EDAEventsDataTable[[#This Row],[Temp ID]])&gt;1,"Duplicate","Unique")</f>
        <v>Duplicate</v>
      </c>
    </row>
    <row r="240" spans="1:10" x14ac:dyDescent="0.35">
      <c r="A240" t="s">
        <v>384</v>
      </c>
      <c r="B240" t="s">
        <v>385</v>
      </c>
      <c r="C240" t="s">
        <v>94</v>
      </c>
      <c r="D240" t="s">
        <v>48</v>
      </c>
      <c r="E240" s="2">
        <v>0.77083333333333337</v>
      </c>
      <c r="F240" t="s">
        <v>386</v>
      </c>
      <c r="G240" t="s">
        <v>26</v>
      </c>
      <c r="H240" t="s">
        <v>37</v>
      </c>
      <c r="I240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Drew Smithdrew.smith312@example.comUnited KingdomWorkshop: Excel Mastery0.77083333333333330DKosherAttendee</v>
      </c>
      <c r="J240" t="str">
        <f>IF(COUNTIF(EDAEventsDataTable[Temp ID],EDAEventsDataTable[[#This Row],[Temp ID]])&gt;1,"Duplicate","Unique")</f>
        <v>Unique</v>
      </c>
    </row>
    <row r="241" spans="1:10" x14ac:dyDescent="0.35">
      <c r="A241" t="s">
        <v>387</v>
      </c>
      <c r="B241" t="s">
        <v>388</v>
      </c>
      <c r="D241" t="s">
        <v>69</v>
      </c>
      <c r="E241" s="2">
        <v>0.52083333333333337</v>
      </c>
      <c r="F241" t="s">
        <v>386</v>
      </c>
      <c r="G241" t="s">
        <v>50</v>
      </c>
      <c r="H241" t="s">
        <v>37</v>
      </c>
      <c r="I241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Taylor Johnsontaylor.johnson640@example.comWebinar: AI Ethics0.52083333333333330DVeganAttendee</v>
      </c>
      <c r="J241" t="str">
        <f>IF(COUNTIF(EDAEventsDataTable[Temp ID],EDAEventsDataTable[[#This Row],[Temp ID]])&gt;1,"Duplicate","Unique")</f>
        <v>Unique</v>
      </c>
    </row>
    <row r="242" spans="1:10" x14ac:dyDescent="0.35">
      <c r="A242" t="s">
        <v>305</v>
      </c>
      <c r="B242" t="s">
        <v>389</v>
      </c>
      <c r="D242" t="s">
        <v>69</v>
      </c>
      <c r="E242" s="2">
        <v>0.375</v>
      </c>
      <c r="F242" t="s">
        <v>390</v>
      </c>
      <c r="G242" t="s">
        <v>89</v>
      </c>
      <c r="H242" t="s">
        <v>37</v>
      </c>
      <c r="I242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Drew Clarkdrew.clark575@example.comWebinar: AI Ethics0.37531AHalalAttendee</v>
      </c>
      <c r="J242" t="str">
        <f>IF(COUNTIF(EDAEventsDataTable[Temp ID],EDAEventsDataTable[[#This Row],[Temp ID]])&gt;1,"Duplicate","Unique")</f>
        <v>Unique</v>
      </c>
    </row>
    <row r="243" spans="1:10" x14ac:dyDescent="0.35">
      <c r="A243" t="s">
        <v>391</v>
      </c>
      <c r="B243" t="s">
        <v>392</v>
      </c>
      <c r="C243" t="s">
        <v>99</v>
      </c>
      <c r="D243" t="s">
        <v>69</v>
      </c>
      <c r="E243" s="2">
        <v>0.9375</v>
      </c>
      <c r="F243" t="s">
        <v>390</v>
      </c>
      <c r="G243" t="s">
        <v>89</v>
      </c>
      <c r="H243" t="s">
        <v>37</v>
      </c>
      <c r="I243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Jamie Halljamie.hall849@example.comJapanWebinar: AI Ethics0.937531AHalalAttendee</v>
      </c>
      <c r="J243" t="str">
        <f>IF(COUNTIF(EDAEventsDataTable[Temp ID],EDAEventsDataTable[[#This Row],[Temp ID]])&gt;1,"Duplicate","Unique")</f>
        <v>Unique</v>
      </c>
    </row>
    <row r="244" spans="1:10" x14ac:dyDescent="0.35">
      <c r="A244" t="s">
        <v>162</v>
      </c>
      <c r="B244" t="s">
        <v>393</v>
      </c>
      <c r="D244" t="s">
        <v>48</v>
      </c>
      <c r="E244" s="1">
        <v>0.60416666666666663</v>
      </c>
      <c r="F244" t="s">
        <v>390</v>
      </c>
      <c r="H244" t="s">
        <v>37</v>
      </c>
      <c r="I244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Alex Hallalex.hall232@example.comWorkshop: Excel Mastery0.60416666666666731AAttendee</v>
      </c>
      <c r="J244" t="str">
        <f>IF(COUNTIF(EDAEventsDataTable[Temp ID],EDAEventsDataTable[[#This Row],[Temp ID]])&gt;1,"Duplicate","Unique")</f>
        <v>Unique</v>
      </c>
    </row>
    <row r="245" spans="1:10" x14ac:dyDescent="0.35">
      <c r="A245" t="s">
        <v>394</v>
      </c>
      <c r="B245" t="s">
        <v>395</v>
      </c>
      <c r="C245" t="s">
        <v>32</v>
      </c>
      <c r="D245" t="s">
        <v>11</v>
      </c>
      <c r="E245" s="2">
        <v>0.5625</v>
      </c>
      <c r="F245" t="s">
        <v>390</v>
      </c>
      <c r="G245" t="s">
        <v>89</v>
      </c>
      <c r="H245" t="s">
        <v>37</v>
      </c>
      <c r="I245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Riley Leeriley.lee65@example.comGermanyTraining: Dashboard Design0.562531AHalalAttendee</v>
      </c>
      <c r="J245" t="str">
        <f>IF(COUNTIF(EDAEventsDataTable[Temp ID],EDAEventsDataTable[[#This Row],[Temp ID]])&gt;1,"Duplicate","Unique")</f>
        <v>Unique</v>
      </c>
    </row>
    <row r="246" spans="1:10" x14ac:dyDescent="0.35">
      <c r="A246" t="s">
        <v>8</v>
      </c>
      <c r="B246" t="s">
        <v>396</v>
      </c>
      <c r="C246" t="s">
        <v>10</v>
      </c>
      <c r="D246" t="s">
        <v>48</v>
      </c>
      <c r="E246" s="1">
        <v>0.54166666666666663</v>
      </c>
      <c r="F246" t="s">
        <v>390</v>
      </c>
      <c r="G246" t="s">
        <v>29</v>
      </c>
      <c r="H246" t="s">
        <v>37</v>
      </c>
      <c r="I246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Jordan Smithjordan.smith773@example.comUnited StatesWorkshop: Excel Mastery0.54166666666666731ANoneAttendee</v>
      </c>
      <c r="J246" t="str">
        <f>IF(COUNTIF(EDAEventsDataTable[Temp ID],EDAEventsDataTable[[#This Row],[Temp ID]])&gt;1,"Duplicate","Unique")</f>
        <v>Unique</v>
      </c>
    </row>
    <row r="247" spans="1:10" x14ac:dyDescent="0.35">
      <c r="A247" t="s">
        <v>328</v>
      </c>
      <c r="B247" t="s">
        <v>397</v>
      </c>
      <c r="D247" t="s">
        <v>69</v>
      </c>
      <c r="E247" s="2">
        <v>0.85416666666666663</v>
      </c>
      <c r="F247" t="s">
        <v>398</v>
      </c>
      <c r="G247" t="s">
        <v>17</v>
      </c>
      <c r="H247" t="s">
        <v>37</v>
      </c>
      <c r="I247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Alex Walkeralex.walker911@example.comWebinar: AI Ethics0.85416666666666731B Attendee</v>
      </c>
      <c r="J247" t="str">
        <f>IF(COUNTIF(EDAEventsDataTable[Temp ID],EDAEventsDataTable[[#This Row],[Temp ID]])&gt;1,"Duplicate","Unique")</f>
        <v>Duplicate</v>
      </c>
    </row>
    <row r="248" spans="1:10" x14ac:dyDescent="0.35">
      <c r="A248" t="s">
        <v>328</v>
      </c>
      <c r="B248" t="s">
        <v>397</v>
      </c>
      <c r="D248" t="s">
        <v>69</v>
      </c>
      <c r="E248" s="2">
        <v>0.85416666666666663</v>
      </c>
      <c r="F248" t="s">
        <v>398</v>
      </c>
      <c r="G248" t="s">
        <v>17</v>
      </c>
      <c r="H248" t="s">
        <v>37</v>
      </c>
      <c r="I248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Alex Walkeralex.walker911@example.comWebinar: AI Ethics0.85416666666666731B Attendee</v>
      </c>
      <c r="J248" t="str">
        <f>IF(COUNTIF(EDAEventsDataTable[Temp ID],EDAEventsDataTable[[#This Row],[Temp ID]])&gt;1,"Duplicate","Unique")</f>
        <v>Duplicate</v>
      </c>
    </row>
    <row r="249" spans="1:10" x14ac:dyDescent="0.35">
      <c r="A249" t="s">
        <v>71</v>
      </c>
      <c r="B249" t="s">
        <v>399</v>
      </c>
      <c r="C249" t="s">
        <v>99</v>
      </c>
      <c r="D249" t="s">
        <v>48</v>
      </c>
      <c r="E249" s="2">
        <v>0.85416666666666663</v>
      </c>
      <c r="F249" t="s">
        <v>398</v>
      </c>
      <c r="G249" t="s">
        <v>17</v>
      </c>
      <c r="H249" t="s">
        <v>37</v>
      </c>
      <c r="I249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Taylor Smithtaylor.smith988@example.comJapanWorkshop: Excel Mastery0.85416666666666731B Attendee</v>
      </c>
      <c r="J249" t="str">
        <f>IF(COUNTIF(EDAEventsDataTable[Temp ID],EDAEventsDataTable[[#This Row],[Temp ID]])&gt;1,"Duplicate","Unique")</f>
        <v>Unique</v>
      </c>
    </row>
    <row r="250" spans="1:10" x14ac:dyDescent="0.35">
      <c r="A250" t="s">
        <v>209</v>
      </c>
      <c r="B250" t="s">
        <v>400</v>
      </c>
      <c r="C250" t="s">
        <v>110</v>
      </c>
      <c r="D250" t="s">
        <v>48</v>
      </c>
      <c r="E250" s="1">
        <v>0.52083333333333337</v>
      </c>
      <c r="F250" t="s">
        <v>401</v>
      </c>
      <c r="G250" t="s">
        <v>13</v>
      </c>
      <c r="H250" t="s">
        <v>37</v>
      </c>
      <c r="I250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Morgan Johnsonmorgan.johnson686@example.comNigeriaWorkshop: Excel Mastery0.52083333333333331DVegetarianAttendee</v>
      </c>
      <c r="J250" t="str">
        <f>IF(COUNTIF(EDAEventsDataTable[Temp ID],EDAEventsDataTable[[#This Row],[Temp ID]])&gt;1,"Duplicate","Unique")</f>
        <v>Duplicate</v>
      </c>
    </row>
    <row r="251" spans="1:10" x14ac:dyDescent="0.35">
      <c r="A251" t="s">
        <v>209</v>
      </c>
      <c r="B251" t="s">
        <v>400</v>
      </c>
      <c r="C251" t="s">
        <v>110</v>
      </c>
      <c r="D251" t="s">
        <v>48</v>
      </c>
      <c r="E251" s="1">
        <v>0.52083333333333337</v>
      </c>
      <c r="F251" t="s">
        <v>401</v>
      </c>
      <c r="G251" t="s">
        <v>13</v>
      </c>
      <c r="H251" t="s">
        <v>37</v>
      </c>
      <c r="I251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Morgan Johnsonmorgan.johnson686@example.comNigeriaWorkshop: Excel Mastery0.52083333333333331DVegetarianAttendee</v>
      </c>
      <c r="J251" t="str">
        <f>IF(COUNTIF(EDAEventsDataTable[Temp ID],EDAEventsDataTable[[#This Row],[Temp ID]])&gt;1,"Duplicate","Unique")</f>
        <v>Duplicate</v>
      </c>
    </row>
    <row r="252" spans="1:10" x14ac:dyDescent="0.35">
      <c r="A252" t="s">
        <v>125</v>
      </c>
      <c r="B252" t="s">
        <v>402</v>
      </c>
      <c r="C252" t="s">
        <v>17</v>
      </c>
      <c r="E252" s="1">
        <v>0.83333333333333337</v>
      </c>
      <c r="F252" t="s">
        <v>403</v>
      </c>
      <c r="G252" t="s">
        <v>26</v>
      </c>
      <c r="H252" t="s">
        <v>37</v>
      </c>
      <c r="I252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Casey Lewiscasey.lewis552@example.com 0.83333333333333332AKosherAttendee</v>
      </c>
      <c r="J252" t="str">
        <f>IF(COUNTIF(EDAEventsDataTable[Temp ID],EDAEventsDataTable[[#This Row],[Temp ID]])&gt;1,"Duplicate","Unique")</f>
        <v>Unique</v>
      </c>
    </row>
    <row r="253" spans="1:10" x14ac:dyDescent="0.35">
      <c r="A253" t="s">
        <v>119</v>
      </c>
      <c r="B253" t="s">
        <v>404</v>
      </c>
      <c r="C253" t="s">
        <v>53</v>
      </c>
      <c r="D253" t="s">
        <v>69</v>
      </c>
      <c r="E253" s="1">
        <v>0.95833333333333337</v>
      </c>
      <c r="F253" t="s">
        <v>403</v>
      </c>
      <c r="G253" t="s">
        <v>26</v>
      </c>
      <c r="H253" t="s">
        <v>37</v>
      </c>
      <c r="I253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Jesse Lewisjesse.lewis798@example.comBrazilWebinar: AI Ethics0.95833333333333332AKosherAttendee</v>
      </c>
      <c r="J253" t="str">
        <f>IF(COUNTIF(EDAEventsDataTable[Temp ID],EDAEventsDataTable[[#This Row],[Temp ID]])&gt;1,"Duplicate","Unique")</f>
        <v>Unique</v>
      </c>
    </row>
    <row r="254" spans="1:10" x14ac:dyDescent="0.35">
      <c r="A254" t="s">
        <v>203</v>
      </c>
      <c r="B254" t="s">
        <v>405</v>
      </c>
      <c r="C254" t="s">
        <v>99</v>
      </c>
      <c r="D254" t="s">
        <v>17</v>
      </c>
      <c r="E254" s="2">
        <v>0.6875</v>
      </c>
      <c r="F254" t="s">
        <v>403</v>
      </c>
      <c r="G254" t="s">
        <v>89</v>
      </c>
      <c r="H254" t="s">
        <v>37</v>
      </c>
      <c r="I254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Drew Johnsondrew.johnson26@example.comJapan 0.687532AHalalAttendee</v>
      </c>
      <c r="J254" t="str">
        <f>IF(COUNTIF(EDAEventsDataTable[Temp ID],EDAEventsDataTable[[#This Row],[Temp ID]])&gt;1,"Duplicate","Unique")</f>
        <v>Duplicate</v>
      </c>
    </row>
    <row r="255" spans="1:10" x14ac:dyDescent="0.35">
      <c r="A255" t="s">
        <v>203</v>
      </c>
      <c r="B255" t="s">
        <v>405</v>
      </c>
      <c r="C255" t="s">
        <v>99</v>
      </c>
      <c r="D255" t="s">
        <v>17</v>
      </c>
      <c r="E255" s="2">
        <v>0.6875</v>
      </c>
      <c r="F255" t="s">
        <v>403</v>
      </c>
      <c r="G255" t="s">
        <v>89</v>
      </c>
      <c r="H255" t="s">
        <v>37</v>
      </c>
      <c r="I255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Drew Johnsondrew.johnson26@example.comJapan 0.687532AHalalAttendee</v>
      </c>
      <c r="J255" t="str">
        <f>IF(COUNTIF(EDAEventsDataTable[Temp ID],EDAEventsDataTable[[#This Row],[Temp ID]])&gt;1,"Duplicate","Unique")</f>
        <v>Duplicate</v>
      </c>
    </row>
    <row r="256" spans="1:10" x14ac:dyDescent="0.35">
      <c r="A256" t="s">
        <v>263</v>
      </c>
      <c r="B256" t="s">
        <v>406</v>
      </c>
      <c r="D256" t="s">
        <v>17</v>
      </c>
      <c r="E256" s="2">
        <v>8.3333333333333329E-2</v>
      </c>
      <c r="F256" t="s">
        <v>403</v>
      </c>
      <c r="H256" t="s">
        <v>37</v>
      </c>
      <c r="I256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Alex Wilsonalex.wilson430@example.com 0.083333333333333332AAttendee</v>
      </c>
      <c r="J256" t="str">
        <f>IF(COUNTIF(EDAEventsDataTable[Temp ID],EDAEventsDataTable[[#This Row],[Temp ID]])&gt;1,"Duplicate","Unique")</f>
        <v>Unique</v>
      </c>
    </row>
    <row r="257" spans="1:10" x14ac:dyDescent="0.35">
      <c r="A257" t="s">
        <v>125</v>
      </c>
      <c r="B257" t="s">
        <v>407</v>
      </c>
      <c r="C257" t="s">
        <v>32</v>
      </c>
      <c r="D257" t="s">
        <v>69</v>
      </c>
      <c r="E257" s="2">
        <v>0.54166666666666663</v>
      </c>
      <c r="F257" t="s">
        <v>408</v>
      </c>
      <c r="G257" t="s">
        <v>29</v>
      </c>
      <c r="H257" t="s">
        <v>37</v>
      </c>
      <c r="I257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Casey Lewiscasey.lewis611@example.comGermanyWebinar: AI Ethics0.54166666666666732BNoneAttendee</v>
      </c>
      <c r="J257" t="str">
        <f>IF(COUNTIF(EDAEventsDataTable[Temp ID],EDAEventsDataTable[[#This Row],[Temp ID]])&gt;1,"Duplicate","Unique")</f>
        <v>Unique</v>
      </c>
    </row>
    <row r="258" spans="1:10" x14ac:dyDescent="0.35">
      <c r="A258" t="s">
        <v>112</v>
      </c>
      <c r="B258" t="s">
        <v>409</v>
      </c>
      <c r="C258" t="s">
        <v>99</v>
      </c>
      <c r="D258" t="s">
        <v>17</v>
      </c>
      <c r="E258" s="1">
        <v>0.8125</v>
      </c>
      <c r="F258" t="s">
        <v>410</v>
      </c>
      <c r="G258" t="s">
        <v>29</v>
      </c>
      <c r="H258" t="s">
        <v>37</v>
      </c>
      <c r="I258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Drew Wilsondrew.wilson646@example.comJapan 0.812532CNoneAttendee</v>
      </c>
      <c r="J258" t="str">
        <f>IF(COUNTIF(EDAEventsDataTable[Temp ID],EDAEventsDataTable[[#This Row],[Temp ID]])&gt;1,"Duplicate","Unique")</f>
        <v>Unique</v>
      </c>
    </row>
    <row r="259" spans="1:10" x14ac:dyDescent="0.35">
      <c r="A259" t="s">
        <v>44</v>
      </c>
      <c r="B259" t="s">
        <v>411</v>
      </c>
      <c r="C259" t="s">
        <v>25</v>
      </c>
      <c r="D259" t="s">
        <v>69</v>
      </c>
      <c r="E259" s="1">
        <v>0.41666666666666669</v>
      </c>
      <c r="F259" t="s">
        <v>410</v>
      </c>
      <c r="G259" t="s">
        <v>13</v>
      </c>
      <c r="H259" t="s">
        <v>37</v>
      </c>
      <c r="I259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Alex Clarkalex.clark971@example.comFranceWebinar: AI Ethics0.41666666666666732CVegetarianAttendee</v>
      </c>
      <c r="J259" t="str">
        <f>IF(COUNTIF(EDAEventsDataTable[Temp ID],EDAEventsDataTable[[#This Row],[Temp ID]])&gt;1,"Duplicate","Unique")</f>
        <v>Unique</v>
      </c>
    </row>
    <row r="260" spans="1:10" x14ac:dyDescent="0.35">
      <c r="A260" t="s">
        <v>115</v>
      </c>
      <c r="B260" t="s">
        <v>412</v>
      </c>
      <c r="C260" t="s">
        <v>66</v>
      </c>
      <c r="D260" t="s">
        <v>11</v>
      </c>
      <c r="E260" s="1">
        <v>0.85416666666666663</v>
      </c>
      <c r="F260" t="s">
        <v>413</v>
      </c>
      <c r="G260" t="s">
        <v>26</v>
      </c>
      <c r="H260" t="s">
        <v>37</v>
      </c>
      <c r="I260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Taylor Wilsontaylor.wilson338@example.comIndiaTraining: Dashboard Design0.85416666666666732DKosherAttendee</v>
      </c>
      <c r="J260" t="str">
        <f>IF(COUNTIF(EDAEventsDataTable[Temp ID],EDAEventsDataTable[[#This Row],[Temp ID]])&gt;1,"Duplicate","Unique")</f>
        <v>Unique</v>
      </c>
    </row>
    <row r="261" spans="1:10" x14ac:dyDescent="0.35">
      <c r="A261" t="s">
        <v>414</v>
      </c>
      <c r="B261" t="s">
        <v>415</v>
      </c>
      <c r="C261" t="s">
        <v>66</v>
      </c>
      <c r="D261" t="s">
        <v>69</v>
      </c>
      <c r="E261" s="2">
        <v>0.47916666666666669</v>
      </c>
      <c r="F261" t="s">
        <v>413</v>
      </c>
      <c r="G261" t="s">
        <v>29</v>
      </c>
      <c r="H261" t="s">
        <v>37</v>
      </c>
      <c r="I261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Chris Lewischris.lewis997@example.comIndiaWebinar: AI Ethics0.47916666666666732DNoneAttendee</v>
      </c>
      <c r="J261" t="str">
        <f>IF(COUNTIF(EDAEventsDataTable[Temp ID],EDAEventsDataTable[[#This Row],[Temp ID]])&gt;1,"Duplicate","Unique")</f>
        <v>Unique</v>
      </c>
    </row>
    <row r="262" spans="1:10" x14ac:dyDescent="0.35">
      <c r="A262" t="s">
        <v>44</v>
      </c>
      <c r="B262" t="s">
        <v>416</v>
      </c>
      <c r="C262" t="s">
        <v>94</v>
      </c>
      <c r="D262" t="s">
        <v>43</v>
      </c>
      <c r="E262" s="1">
        <v>0.9375</v>
      </c>
      <c r="F262" t="s">
        <v>413</v>
      </c>
      <c r="H262" t="s">
        <v>19</v>
      </c>
      <c r="I262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Alex Clarkalex.clark411@example.comUnited KingdomKeynote: Future of Data0.937532DSpeaker</v>
      </c>
      <c r="J262" t="str">
        <f>IF(COUNTIF(EDAEventsDataTable[Temp ID],EDAEventsDataTable[[#This Row],[Temp ID]])&gt;1,"Duplicate","Unique")</f>
        <v>Unique</v>
      </c>
    </row>
    <row r="263" spans="1:10" x14ac:dyDescent="0.35">
      <c r="A263" t="s">
        <v>417</v>
      </c>
      <c r="B263" t="s">
        <v>418</v>
      </c>
      <c r="C263" t="s">
        <v>17</v>
      </c>
      <c r="D263" t="s">
        <v>69</v>
      </c>
      <c r="E263" s="1">
        <v>0.5</v>
      </c>
      <c r="F263" t="s">
        <v>419</v>
      </c>
      <c r="G263" t="s">
        <v>89</v>
      </c>
      <c r="H263" t="s">
        <v>37</v>
      </c>
      <c r="I263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Alex Allenalex.allen65@example.com Webinar: AI Ethics0.533AHalalAttendee</v>
      </c>
      <c r="J263" t="str">
        <f>IF(COUNTIF(EDAEventsDataTable[Temp ID],EDAEventsDataTable[[#This Row],[Temp ID]])&gt;1,"Duplicate","Unique")</f>
        <v>Unique</v>
      </c>
    </row>
    <row r="264" spans="1:10" x14ac:dyDescent="0.35">
      <c r="A264" t="s">
        <v>79</v>
      </c>
      <c r="B264" t="s">
        <v>420</v>
      </c>
      <c r="C264" t="s">
        <v>17</v>
      </c>
      <c r="D264" t="s">
        <v>43</v>
      </c>
      <c r="E264" s="2">
        <v>0.60416666666666663</v>
      </c>
      <c r="F264" t="s">
        <v>419</v>
      </c>
      <c r="G264" t="s">
        <v>26</v>
      </c>
      <c r="H264" t="s">
        <v>37</v>
      </c>
      <c r="I264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Casey Hallcasey.hall117@example.com Keynote: Future of Data0.60416666666666733AKosherAttendee</v>
      </c>
      <c r="J264" t="str">
        <f>IF(COUNTIF(EDAEventsDataTable[Temp ID],EDAEventsDataTable[[#This Row],[Temp ID]])&gt;1,"Duplicate","Unique")</f>
        <v>Unique</v>
      </c>
    </row>
    <row r="265" spans="1:10" x14ac:dyDescent="0.35">
      <c r="A265" t="s">
        <v>131</v>
      </c>
      <c r="B265" t="s">
        <v>421</v>
      </c>
      <c r="C265" t="s">
        <v>110</v>
      </c>
      <c r="D265" t="s">
        <v>69</v>
      </c>
      <c r="E265" s="1">
        <v>0.29166666666666669</v>
      </c>
      <c r="F265" t="s">
        <v>422</v>
      </c>
      <c r="G265" t="s">
        <v>17</v>
      </c>
      <c r="H265" t="s">
        <v>37</v>
      </c>
      <c r="I265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Riley Walkerriley.walker250@example.comNigeriaWebinar: AI Ethics0.29166666666666733B Attendee</v>
      </c>
      <c r="J265" t="str">
        <f>IF(COUNTIF(EDAEventsDataTable[Temp ID],EDAEventsDataTable[[#This Row],[Temp ID]])&gt;1,"Duplicate","Unique")</f>
        <v>Unique</v>
      </c>
    </row>
    <row r="266" spans="1:10" x14ac:dyDescent="0.35">
      <c r="A266" t="s">
        <v>311</v>
      </c>
      <c r="B266" t="s">
        <v>423</v>
      </c>
      <c r="C266" t="s">
        <v>99</v>
      </c>
      <c r="D266" t="s">
        <v>69</v>
      </c>
      <c r="E266" s="1">
        <v>0.70833333333333337</v>
      </c>
      <c r="F266" t="s">
        <v>422</v>
      </c>
      <c r="G266" t="s">
        <v>17</v>
      </c>
      <c r="H266" t="s">
        <v>37</v>
      </c>
      <c r="I266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Casey Browncasey.brown656@example.comJapanWebinar: AI Ethics0.70833333333333333B Attendee</v>
      </c>
      <c r="J266" t="str">
        <f>IF(COUNTIF(EDAEventsDataTable[Temp ID],EDAEventsDataTable[[#This Row],[Temp ID]])&gt;1,"Duplicate","Unique")</f>
        <v>Unique</v>
      </c>
    </row>
    <row r="267" spans="1:10" x14ac:dyDescent="0.35">
      <c r="A267" t="s">
        <v>71</v>
      </c>
      <c r="B267" t="s">
        <v>424</v>
      </c>
      <c r="C267" t="s">
        <v>35</v>
      </c>
      <c r="D267" t="s">
        <v>17</v>
      </c>
      <c r="E267" s="2">
        <v>0.91666666666666663</v>
      </c>
      <c r="F267" t="s">
        <v>422</v>
      </c>
      <c r="G267" t="s">
        <v>50</v>
      </c>
      <c r="H267" t="s">
        <v>37</v>
      </c>
      <c r="I267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Taylor Smithtaylor.smith462@example.comCanada 0.91666666666666733BVeganAttendee</v>
      </c>
      <c r="J267" t="str">
        <f>IF(COUNTIF(EDAEventsDataTable[Temp ID],EDAEventsDataTable[[#This Row],[Temp ID]])&gt;1,"Duplicate","Unique")</f>
        <v>Unique</v>
      </c>
    </row>
    <row r="268" spans="1:10" x14ac:dyDescent="0.35">
      <c r="A268" t="s">
        <v>8</v>
      </c>
      <c r="B268" t="s">
        <v>425</v>
      </c>
      <c r="C268" t="s">
        <v>76</v>
      </c>
      <c r="D268" t="s">
        <v>77</v>
      </c>
      <c r="E268" s="1">
        <v>0.70833333333333337</v>
      </c>
      <c r="F268" t="s">
        <v>426</v>
      </c>
      <c r="G268" t="s">
        <v>50</v>
      </c>
      <c r="H268" t="s">
        <v>37</v>
      </c>
      <c r="I268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Jordan Smithjordan.smith344@example.comAustraliaPanel: Women in Tech0.70833333333333333CVeganAttendee</v>
      </c>
      <c r="J268" t="str">
        <f>IF(COUNTIF(EDAEventsDataTable[Temp ID],EDAEventsDataTable[[#This Row],[Temp ID]])&gt;1,"Duplicate","Unique")</f>
        <v>Unique</v>
      </c>
    </row>
    <row r="269" spans="1:10" x14ac:dyDescent="0.35">
      <c r="A269" t="s">
        <v>67</v>
      </c>
      <c r="B269" t="s">
        <v>427</v>
      </c>
      <c r="C269" t="s">
        <v>25</v>
      </c>
      <c r="D269" t="s">
        <v>11</v>
      </c>
      <c r="E269" s="2">
        <v>0.39583333333333331</v>
      </c>
      <c r="F269" t="s">
        <v>428</v>
      </c>
      <c r="G269" t="s">
        <v>13</v>
      </c>
      <c r="H269" t="s">
        <v>37</v>
      </c>
      <c r="I269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Morgan Clarkmorgan.clark695@example.comFranceTraining: Dashboard Design0.39583333333333333DVegetarianAttendee</v>
      </c>
      <c r="J269" t="str">
        <f>IF(COUNTIF(EDAEventsDataTable[Temp ID],EDAEventsDataTable[[#This Row],[Temp ID]])&gt;1,"Duplicate","Unique")</f>
        <v>Duplicate</v>
      </c>
    </row>
    <row r="270" spans="1:10" x14ac:dyDescent="0.35">
      <c r="A270" t="s">
        <v>67</v>
      </c>
      <c r="B270" t="s">
        <v>427</v>
      </c>
      <c r="C270" t="s">
        <v>25</v>
      </c>
      <c r="D270" t="s">
        <v>11</v>
      </c>
      <c r="E270" s="2">
        <v>0.39583333333333331</v>
      </c>
      <c r="F270" t="s">
        <v>428</v>
      </c>
      <c r="G270" t="s">
        <v>13</v>
      </c>
      <c r="H270" t="s">
        <v>37</v>
      </c>
      <c r="I270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Morgan Clarkmorgan.clark695@example.comFranceTraining: Dashboard Design0.39583333333333333DVegetarianAttendee</v>
      </c>
      <c r="J270" t="str">
        <f>IF(COUNTIF(EDAEventsDataTable[Temp ID],EDAEventsDataTable[[#This Row],[Temp ID]])&gt;1,"Duplicate","Unique")</f>
        <v>Duplicate</v>
      </c>
    </row>
    <row r="271" spans="1:10" x14ac:dyDescent="0.35">
      <c r="A271" t="s">
        <v>30</v>
      </c>
      <c r="B271" t="s">
        <v>429</v>
      </c>
      <c r="C271" t="s">
        <v>32</v>
      </c>
      <c r="E271" s="2">
        <v>0.20833333333333334</v>
      </c>
      <c r="F271" t="s">
        <v>430</v>
      </c>
      <c r="G271" t="s">
        <v>17</v>
      </c>
      <c r="H271" t="s">
        <v>37</v>
      </c>
      <c r="I271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Taylor Clarktaylor.clark174@example.comGermany0.20833333333333334A Attendee</v>
      </c>
      <c r="J271" t="str">
        <f>IF(COUNTIF(EDAEventsDataTable[Temp ID],EDAEventsDataTable[[#This Row],[Temp ID]])&gt;1,"Duplicate","Unique")</f>
        <v>Unique</v>
      </c>
    </row>
    <row r="272" spans="1:10" x14ac:dyDescent="0.35">
      <c r="A272" t="s">
        <v>119</v>
      </c>
      <c r="B272" t="s">
        <v>431</v>
      </c>
      <c r="E272" s="1">
        <v>0.89583333333333337</v>
      </c>
      <c r="F272" t="s">
        <v>430</v>
      </c>
      <c r="G272" t="s">
        <v>26</v>
      </c>
      <c r="H272" t="s">
        <v>37</v>
      </c>
      <c r="I272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Jesse Lewisjesse.lewis192@example.com0.89583333333333334AKosherAttendee</v>
      </c>
      <c r="J272" t="str">
        <f>IF(COUNTIF(EDAEventsDataTable[Temp ID],EDAEventsDataTable[[#This Row],[Temp ID]])&gt;1,"Duplicate","Unique")</f>
        <v>Unique</v>
      </c>
    </row>
    <row r="273" spans="1:10" x14ac:dyDescent="0.35">
      <c r="A273" t="s">
        <v>74</v>
      </c>
      <c r="B273" t="s">
        <v>432</v>
      </c>
      <c r="C273" t="s">
        <v>94</v>
      </c>
      <c r="D273" t="s">
        <v>77</v>
      </c>
      <c r="E273" s="2">
        <v>0.25</v>
      </c>
      <c r="F273" t="s">
        <v>433</v>
      </c>
      <c r="G273" t="s">
        <v>50</v>
      </c>
      <c r="H273" t="s">
        <v>37</v>
      </c>
      <c r="I273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Chris Clarkchris.clark883@example.comUnited KingdomPanel: Women in Tech0.2534BVeganAttendee</v>
      </c>
      <c r="J273" t="str">
        <f>IF(COUNTIF(EDAEventsDataTable[Temp ID],EDAEventsDataTable[[#This Row],[Temp ID]])&gt;1,"Duplicate","Unique")</f>
        <v>Unique</v>
      </c>
    </row>
    <row r="274" spans="1:10" x14ac:dyDescent="0.35">
      <c r="A274" t="s">
        <v>235</v>
      </c>
      <c r="B274" t="s">
        <v>434</v>
      </c>
      <c r="C274" t="s">
        <v>17</v>
      </c>
      <c r="D274" t="s">
        <v>77</v>
      </c>
      <c r="E274" s="1">
        <v>6.25E-2</v>
      </c>
      <c r="F274" t="s">
        <v>433</v>
      </c>
      <c r="G274" t="s">
        <v>50</v>
      </c>
      <c r="H274" t="s">
        <v>37</v>
      </c>
      <c r="I274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Jesse Halljesse.hall63@example.com Panel: Women in Tech0.062534BVeganAttendee</v>
      </c>
      <c r="J274" t="str">
        <f>IF(COUNTIF(EDAEventsDataTable[Temp ID],EDAEventsDataTable[[#This Row],[Temp ID]])&gt;1,"Duplicate","Unique")</f>
        <v>Duplicate</v>
      </c>
    </row>
    <row r="275" spans="1:10" x14ac:dyDescent="0.35">
      <c r="A275" t="s">
        <v>235</v>
      </c>
      <c r="B275" t="s">
        <v>434</v>
      </c>
      <c r="C275" t="s">
        <v>17</v>
      </c>
      <c r="D275" t="s">
        <v>77</v>
      </c>
      <c r="E275" s="1">
        <v>6.25E-2</v>
      </c>
      <c r="F275" t="s">
        <v>433</v>
      </c>
      <c r="G275" t="s">
        <v>50</v>
      </c>
      <c r="H275" t="s">
        <v>37</v>
      </c>
      <c r="I275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Jesse Halljesse.hall63@example.com Panel: Women in Tech0.062534BVeganAttendee</v>
      </c>
      <c r="J275" t="str">
        <f>IF(COUNTIF(EDAEventsDataTable[Temp ID],EDAEventsDataTable[[#This Row],[Temp ID]])&gt;1,"Duplicate","Unique")</f>
        <v>Duplicate</v>
      </c>
    </row>
    <row r="276" spans="1:10" x14ac:dyDescent="0.35">
      <c r="A276" t="s">
        <v>83</v>
      </c>
      <c r="B276" t="s">
        <v>435</v>
      </c>
      <c r="C276" t="s">
        <v>25</v>
      </c>
      <c r="D276" t="s">
        <v>69</v>
      </c>
      <c r="E276" s="2">
        <v>0.10416666666666667</v>
      </c>
      <c r="F276" t="s">
        <v>433</v>
      </c>
      <c r="G276" t="s">
        <v>13</v>
      </c>
      <c r="H276" t="s">
        <v>37</v>
      </c>
      <c r="I276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Jesse Johnsonjesse.johnson503@example.comFranceWebinar: AI Ethics0.10416666666666734BVegetarianAttendee</v>
      </c>
      <c r="J276" t="str">
        <f>IF(COUNTIF(EDAEventsDataTable[Temp ID],EDAEventsDataTable[[#This Row],[Temp ID]])&gt;1,"Duplicate","Unique")</f>
        <v>Unique</v>
      </c>
    </row>
    <row r="277" spans="1:10" x14ac:dyDescent="0.35">
      <c r="A277" t="s">
        <v>320</v>
      </c>
      <c r="B277" t="s">
        <v>436</v>
      </c>
      <c r="C277" t="s">
        <v>99</v>
      </c>
      <c r="D277" t="s">
        <v>17</v>
      </c>
      <c r="E277" s="1">
        <v>0.16666666666666666</v>
      </c>
      <c r="F277" t="s">
        <v>437</v>
      </c>
      <c r="G277" t="s">
        <v>50</v>
      </c>
      <c r="H277" t="s">
        <v>37</v>
      </c>
      <c r="I277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Drew Walkerdrew.walker776@example.comJapan 0.16666666666666734CVeganAttendee</v>
      </c>
      <c r="J277" t="str">
        <f>IF(COUNTIF(EDAEventsDataTable[Temp ID],EDAEventsDataTable[[#This Row],[Temp ID]])&gt;1,"Duplicate","Unique")</f>
        <v>Unique</v>
      </c>
    </row>
    <row r="278" spans="1:10" x14ac:dyDescent="0.35">
      <c r="A278" t="s">
        <v>136</v>
      </c>
      <c r="B278" t="s">
        <v>438</v>
      </c>
      <c r="C278" t="s">
        <v>99</v>
      </c>
      <c r="D278" t="s">
        <v>69</v>
      </c>
      <c r="E278" s="1">
        <v>0.91666666666666663</v>
      </c>
      <c r="F278" t="s">
        <v>439</v>
      </c>
      <c r="G278" t="s">
        <v>50</v>
      </c>
      <c r="H278" t="s">
        <v>37</v>
      </c>
      <c r="I278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Jesse Brownjesse.brown64@example.comJapanWebinar: AI Ethics0.91666666666666734DVeganAttendee</v>
      </c>
      <c r="J278" t="str">
        <f>IF(COUNTIF(EDAEventsDataTable[Temp ID],EDAEventsDataTable[[#This Row],[Temp ID]])&gt;1,"Duplicate","Unique")</f>
        <v>Unique</v>
      </c>
    </row>
    <row r="279" spans="1:10" x14ac:dyDescent="0.35">
      <c r="A279" t="s">
        <v>221</v>
      </c>
      <c r="B279" t="s">
        <v>440</v>
      </c>
      <c r="C279" t="s">
        <v>35</v>
      </c>
      <c r="D279" t="s">
        <v>43</v>
      </c>
      <c r="E279" s="2">
        <v>0.52083333333333337</v>
      </c>
      <c r="F279" t="s">
        <v>439</v>
      </c>
      <c r="G279" t="s">
        <v>17</v>
      </c>
      <c r="H279" t="s">
        <v>37</v>
      </c>
      <c r="I279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Drew Leedrew.lee627@example.comCanadaKeynote: Future of Data0.52083333333333334D Attendee</v>
      </c>
      <c r="J279" t="str">
        <f>IF(COUNTIF(EDAEventsDataTable[Temp ID],EDAEventsDataTable[[#This Row],[Temp ID]])&gt;1,"Duplicate","Unique")</f>
        <v>Unique</v>
      </c>
    </row>
    <row r="280" spans="1:10" x14ac:dyDescent="0.35">
      <c r="A280" t="s">
        <v>441</v>
      </c>
      <c r="B280" t="s">
        <v>442</v>
      </c>
      <c r="C280" t="s">
        <v>66</v>
      </c>
      <c r="D280" t="s">
        <v>69</v>
      </c>
      <c r="E280" s="2">
        <v>0.89583333333333337</v>
      </c>
      <c r="F280" t="s">
        <v>439</v>
      </c>
      <c r="G280" t="s">
        <v>89</v>
      </c>
      <c r="H280" t="s">
        <v>37</v>
      </c>
      <c r="I280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Alex Leealex.lee532@example.comIndiaWebinar: AI Ethics0.89583333333333334DHalalAttendee</v>
      </c>
      <c r="J280" t="str">
        <f>IF(COUNTIF(EDAEventsDataTable[Temp ID],EDAEventsDataTable[[#This Row],[Temp ID]])&gt;1,"Duplicate","Unique")</f>
        <v>Unique</v>
      </c>
    </row>
    <row r="281" spans="1:10" x14ac:dyDescent="0.35">
      <c r="A281" t="s">
        <v>387</v>
      </c>
      <c r="B281" t="s">
        <v>443</v>
      </c>
      <c r="C281" t="s">
        <v>66</v>
      </c>
      <c r="D281" t="s">
        <v>17</v>
      </c>
      <c r="E281" s="1">
        <v>0.83333333333333337</v>
      </c>
      <c r="F281" t="s">
        <v>444</v>
      </c>
      <c r="G281" t="s">
        <v>50</v>
      </c>
      <c r="H281" t="s">
        <v>37</v>
      </c>
      <c r="I281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Taylor Johnsontaylor.johnson474@example.comIndia 0.83333333333333335AVeganAttendee</v>
      </c>
      <c r="J281" t="str">
        <f>IF(COUNTIF(EDAEventsDataTable[Temp ID],EDAEventsDataTable[[#This Row],[Temp ID]])&gt;1,"Duplicate","Unique")</f>
        <v>Duplicate</v>
      </c>
    </row>
    <row r="282" spans="1:10" x14ac:dyDescent="0.35">
      <c r="A282" t="s">
        <v>8</v>
      </c>
      <c r="B282" t="s">
        <v>445</v>
      </c>
      <c r="C282" t="s">
        <v>94</v>
      </c>
      <c r="D282" t="s">
        <v>48</v>
      </c>
      <c r="E282" s="1">
        <v>0.125</v>
      </c>
      <c r="F282" t="s">
        <v>444</v>
      </c>
      <c r="G282" t="s">
        <v>29</v>
      </c>
      <c r="H282" t="s">
        <v>19</v>
      </c>
      <c r="I282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Jordan Smithjordan.smith760@example.comUnited KingdomWorkshop: Excel Mastery0.12535ANoneSpeaker</v>
      </c>
      <c r="J282" t="str">
        <f>IF(COUNTIF(EDAEventsDataTable[Temp ID],EDAEventsDataTable[[#This Row],[Temp ID]])&gt;1,"Duplicate","Unique")</f>
        <v>Duplicate</v>
      </c>
    </row>
    <row r="283" spans="1:10" x14ac:dyDescent="0.35">
      <c r="A283" t="s">
        <v>387</v>
      </c>
      <c r="B283" t="s">
        <v>443</v>
      </c>
      <c r="C283" t="s">
        <v>66</v>
      </c>
      <c r="D283" t="s">
        <v>17</v>
      </c>
      <c r="E283" s="1">
        <v>0.83333333333333337</v>
      </c>
      <c r="F283" t="s">
        <v>444</v>
      </c>
      <c r="G283" t="s">
        <v>50</v>
      </c>
      <c r="H283" t="s">
        <v>37</v>
      </c>
      <c r="I283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Taylor Johnsontaylor.johnson474@example.comIndia 0.83333333333333335AVeganAttendee</v>
      </c>
      <c r="J283" t="str">
        <f>IF(COUNTIF(EDAEventsDataTable[Temp ID],EDAEventsDataTable[[#This Row],[Temp ID]])&gt;1,"Duplicate","Unique")</f>
        <v>Duplicate</v>
      </c>
    </row>
    <row r="284" spans="1:10" x14ac:dyDescent="0.35">
      <c r="A284" t="s">
        <v>263</v>
      </c>
      <c r="B284" t="s">
        <v>446</v>
      </c>
      <c r="C284" t="s">
        <v>35</v>
      </c>
      <c r="D284" t="s">
        <v>43</v>
      </c>
      <c r="E284" s="2">
        <v>0.45833333333333331</v>
      </c>
      <c r="F284" t="s">
        <v>444</v>
      </c>
      <c r="G284" t="s">
        <v>50</v>
      </c>
      <c r="H284" t="s">
        <v>37</v>
      </c>
      <c r="I284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Alex Wilsonalex.wilson593@example.comCanadaKeynote: Future of Data0.45833333333333335AVeganAttendee</v>
      </c>
      <c r="J284" t="str">
        <f>IF(COUNTIF(EDAEventsDataTable[Temp ID],EDAEventsDataTable[[#This Row],[Temp ID]])&gt;1,"Duplicate","Unique")</f>
        <v>Unique</v>
      </c>
    </row>
    <row r="285" spans="1:10" x14ac:dyDescent="0.35">
      <c r="A285" t="s">
        <v>51</v>
      </c>
      <c r="B285" t="s">
        <v>447</v>
      </c>
      <c r="C285" t="s">
        <v>94</v>
      </c>
      <c r="D285" t="s">
        <v>48</v>
      </c>
      <c r="E285" s="2">
        <v>0.4375</v>
      </c>
      <c r="F285" t="s">
        <v>444</v>
      </c>
      <c r="G285" t="s">
        <v>13</v>
      </c>
      <c r="H285" t="s">
        <v>37</v>
      </c>
      <c r="I285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Riley Brownriley.brown731@example.comUnited KingdomWorkshop: Excel Mastery0.437535AVegetarianAttendee</v>
      </c>
      <c r="J285" t="str">
        <f>IF(COUNTIF(EDAEventsDataTable[Temp ID],EDAEventsDataTable[[#This Row],[Temp ID]])&gt;1,"Duplicate","Unique")</f>
        <v>Unique</v>
      </c>
    </row>
    <row r="286" spans="1:10" x14ac:dyDescent="0.35">
      <c r="A286" t="s">
        <v>311</v>
      </c>
      <c r="B286" t="s">
        <v>448</v>
      </c>
      <c r="C286" t="s">
        <v>25</v>
      </c>
      <c r="D286" t="s">
        <v>11</v>
      </c>
      <c r="E286" s="2">
        <v>0.72916666666666663</v>
      </c>
      <c r="F286" t="s">
        <v>444</v>
      </c>
      <c r="G286" t="s">
        <v>17</v>
      </c>
      <c r="H286" t="s">
        <v>37</v>
      </c>
      <c r="I286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Casey Browncasey.brown460@example.comFranceTraining: Dashboard Design0.72916666666666735A Attendee</v>
      </c>
      <c r="J286" t="str">
        <f>IF(COUNTIF(EDAEventsDataTable[Temp ID],EDAEventsDataTable[[#This Row],[Temp ID]])&gt;1,"Duplicate","Unique")</f>
        <v>Unique</v>
      </c>
    </row>
    <row r="287" spans="1:10" x14ac:dyDescent="0.35">
      <c r="A287" t="s">
        <v>8</v>
      </c>
      <c r="B287" t="s">
        <v>445</v>
      </c>
      <c r="C287" t="s">
        <v>94</v>
      </c>
      <c r="D287" t="s">
        <v>48</v>
      </c>
      <c r="E287" s="1">
        <v>0.125</v>
      </c>
      <c r="F287" t="s">
        <v>444</v>
      </c>
      <c r="G287" t="s">
        <v>29</v>
      </c>
      <c r="H287" t="s">
        <v>19</v>
      </c>
      <c r="I287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Jordan Smithjordan.smith760@example.comUnited KingdomWorkshop: Excel Mastery0.12535ANoneSpeaker</v>
      </c>
      <c r="J287" t="str">
        <f>IF(COUNTIF(EDAEventsDataTable[Temp ID],EDAEventsDataTable[[#This Row],[Temp ID]])&gt;1,"Duplicate","Unique")</f>
        <v>Duplicate</v>
      </c>
    </row>
    <row r="288" spans="1:10" x14ac:dyDescent="0.35">
      <c r="A288" t="s">
        <v>263</v>
      </c>
      <c r="B288" t="s">
        <v>449</v>
      </c>
      <c r="C288" t="s">
        <v>94</v>
      </c>
      <c r="D288" t="s">
        <v>17</v>
      </c>
      <c r="E288" s="1">
        <v>0.41666666666666669</v>
      </c>
      <c r="F288" t="s">
        <v>450</v>
      </c>
      <c r="G288" t="s">
        <v>89</v>
      </c>
      <c r="H288" t="s">
        <v>37</v>
      </c>
      <c r="I288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Alex Wilsonalex.wilson211@example.comUnited Kingdom 0.41666666666666735BHalalAttendee</v>
      </c>
      <c r="J288" t="str">
        <f>IF(COUNTIF(EDAEventsDataTable[Temp ID],EDAEventsDataTable[[#This Row],[Temp ID]])&gt;1,"Duplicate","Unique")</f>
        <v>Unique</v>
      </c>
    </row>
    <row r="289" spans="1:10" x14ac:dyDescent="0.35">
      <c r="A289" t="s">
        <v>188</v>
      </c>
      <c r="B289" t="s">
        <v>451</v>
      </c>
      <c r="C289" t="s">
        <v>76</v>
      </c>
      <c r="D289" t="s">
        <v>77</v>
      </c>
      <c r="E289" s="1">
        <v>0.41666666666666669</v>
      </c>
      <c r="F289" t="s">
        <v>450</v>
      </c>
      <c r="H289" t="s">
        <v>37</v>
      </c>
      <c r="I289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Casey Johnsoncasey.johnson837@example.comAustraliaPanel: Women in Tech0.41666666666666735BAttendee</v>
      </c>
      <c r="J289" t="str">
        <f>IF(COUNTIF(EDAEventsDataTable[Temp ID],EDAEventsDataTable[[#This Row],[Temp ID]])&gt;1,"Duplicate","Unique")</f>
        <v>Unique</v>
      </c>
    </row>
    <row r="290" spans="1:10" x14ac:dyDescent="0.35">
      <c r="A290" t="s">
        <v>145</v>
      </c>
      <c r="B290" t="s">
        <v>452</v>
      </c>
      <c r="C290" t="s">
        <v>10</v>
      </c>
      <c r="D290" t="s">
        <v>17</v>
      </c>
      <c r="E290" s="1">
        <v>0.70833333333333337</v>
      </c>
      <c r="F290" t="s">
        <v>453</v>
      </c>
      <c r="G290" t="s">
        <v>13</v>
      </c>
      <c r="H290" t="s">
        <v>37</v>
      </c>
      <c r="I290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Taylor Browntaylor.brown579@example.comUnited States 0.70833333333333335CVegetarianAttendee</v>
      </c>
      <c r="J290" t="str">
        <f>IF(COUNTIF(EDAEventsDataTable[Temp ID],EDAEventsDataTable[[#This Row],[Temp ID]])&gt;1,"Duplicate","Unique")</f>
        <v>Duplicate</v>
      </c>
    </row>
    <row r="291" spans="1:10" x14ac:dyDescent="0.35">
      <c r="A291" t="s">
        <v>145</v>
      </c>
      <c r="B291" t="s">
        <v>452</v>
      </c>
      <c r="C291" t="s">
        <v>10</v>
      </c>
      <c r="D291" t="s">
        <v>17</v>
      </c>
      <c r="E291" s="1">
        <v>0.70833333333333337</v>
      </c>
      <c r="F291" t="s">
        <v>453</v>
      </c>
      <c r="G291" t="s">
        <v>13</v>
      </c>
      <c r="H291" t="s">
        <v>37</v>
      </c>
      <c r="I291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Taylor Browntaylor.brown579@example.comUnited States 0.70833333333333335CVegetarianAttendee</v>
      </c>
      <c r="J291" t="str">
        <f>IF(COUNTIF(EDAEventsDataTable[Temp ID],EDAEventsDataTable[[#This Row],[Temp ID]])&gt;1,"Duplicate","Unique")</f>
        <v>Duplicate</v>
      </c>
    </row>
    <row r="292" spans="1:10" x14ac:dyDescent="0.35">
      <c r="A292" t="s">
        <v>311</v>
      </c>
      <c r="B292" t="s">
        <v>454</v>
      </c>
      <c r="C292" t="s">
        <v>32</v>
      </c>
      <c r="D292" t="s">
        <v>69</v>
      </c>
      <c r="E292" s="1">
        <v>0.4375</v>
      </c>
      <c r="F292" t="s">
        <v>453</v>
      </c>
      <c r="G292" t="s">
        <v>26</v>
      </c>
      <c r="H292" t="s">
        <v>37</v>
      </c>
      <c r="I292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Casey Browncasey.brown307@example.comGermanyWebinar: AI Ethics0.437535CKosherAttendee</v>
      </c>
      <c r="J292" t="str">
        <f>IF(COUNTIF(EDAEventsDataTable[Temp ID],EDAEventsDataTable[[#This Row],[Temp ID]])&gt;1,"Duplicate","Unique")</f>
        <v>Unique</v>
      </c>
    </row>
    <row r="293" spans="1:10" x14ac:dyDescent="0.35">
      <c r="A293" t="s">
        <v>106</v>
      </c>
      <c r="B293" t="s">
        <v>455</v>
      </c>
      <c r="C293" t="s">
        <v>110</v>
      </c>
      <c r="D293" t="s">
        <v>48</v>
      </c>
      <c r="E293" s="2">
        <v>0.14583333333333334</v>
      </c>
      <c r="F293" t="s">
        <v>453</v>
      </c>
      <c r="G293" t="s">
        <v>50</v>
      </c>
      <c r="H293" t="s">
        <v>37</v>
      </c>
      <c r="I293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Jamie Wilsonjamie.wilson455@example.comNigeriaWorkshop: Excel Mastery0.14583333333333335CVeganAttendee</v>
      </c>
      <c r="J293" t="str">
        <f>IF(COUNTIF(EDAEventsDataTable[Temp ID],EDAEventsDataTable[[#This Row],[Temp ID]])&gt;1,"Duplicate","Unique")</f>
        <v>Duplicate</v>
      </c>
    </row>
    <row r="294" spans="1:10" x14ac:dyDescent="0.35">
      <c r="A294" t="s">
        <v>15</v>
      </c>
      <c r="B294" t="s">
        <v>456</v>
      </c>
      <c r="C294" t="s">
        <v>110</v>
      </c>
      <c r="D294" t="s">
        <v>69</v>
      </c>
      <c r="E294" s="1">
        <v>0.91666666666666663</v>
      </c>
      <c r="F294" t="s">
        <v>453</v>
      </c>
      <c r="G294" t="s">
        <v>29</v>
      </c>
      <c r="H294" t="s">
        <v>37</v>
      </c>
      <c r="I294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Riley Allenriley.allen761@example.comNigeriaWebinar: AI Ethics0.91666666666666735CNoneAttendee</v>
      </c>
      <c r="J294" t="str">
        <f>IF(COUNTIF(EDAEventsDataTable[Temp ID],EDAEventsDataTable[[#This Row],[Temp ID]])&gt;1,"Duplicate","Unique")</f>
        <v>Unique</v>
      </c>
    </row>
    <row r="295" spans="1:10" x14ac:dyDescent="0.35">
      <c r="A295" t="s">
        <v>106</v>
      </c>
      <c r="B295" t="s">
        <v>455</v>
      </c>
      <c r="C295" t="s">
        <v>110</v>
      </c>
      <c r="D295" t="s">
        <v>48</v>
      </c>
      <c r="E295" s="2">
        <v>0.14583333333333334</v>
      </c>
      <c r="F295" t="s">
        <v>453</v>
      </c>
      <c r="G295" t="s">
        <v>50</v>
      </c>
      <c r="H295" t="s">
        <v>37</v>
      </c>
      <c r="I295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Jamie Wilsonjamie.wilson455@example.comNigeriaWorkshop: Excel Mastery0.14583333333333335CVeganAttendee</v>
      </c>
      <c r="J295" t="str">
        <f>IF(COUNTIF(EDAEventsDataTable[Temp ID],EDAEventsDataTable[[#This Row],[Temp ID]])&gt;1,"Duplicate","Unique")</f>
        <v>Duplicate</v>
      </c>
    </row>
    <row r="296" spans="1:10" x14ac:dyDescent="0.35">
      <c r="A296" t="s">
        <v>379</v>
      </c>
      <c r="B296" t="s">
        <v>457</v>
      </c>
      <c r="C296" t="s">
        <v>10</v>
      </c>
      <c r="D296" t="s">
        <v>17</v>
      </c>
      <c r="E296" s="2">
        <v>0.6875</v>
      </c>
      <c r="F296" t="s">
        <v>458</v>
      </c>
      <c r="G296" t="s">
        <v>29</v>
      </c>
      <c r="H296" t="s">
        <v>37</v>
      </c>
      <c r="I296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Jesse Wilsonjesse.wilson567@example.comUnited States 0.687535DNoneAttendee</v>
      </c>
      <c r="J296" t="str">
        <f>IF(COUNTIF(EDAEventsDataTable[Temp ID],EDAEventsDataTable[[#This Row],[Temp ID]])&gt;1,"Duplicate","Unique")</f>
        <v>Unique</v>
      </c>
    </row>
    <row r="297" spans="1:10" x14ac:dyDescent="0.35">
      <c r="A297" t="s">
        <v>125</v>
      </c>
      <c r="B297" t="s">
        <v>459</v>
      </c>
      <c r="E297" s="1">
        <v>0.97916666666666663</v>
      </c>
      <c r="F297" t="s">
        <v>458</v>
      </c>
      <c r="G297" t="s">
        <v>29</v>
      </c>
      <c r="H297" t="s">
        <v>37</v>
      </c>
      <c r="I297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Casey Lewiscasey.lewis83@example.com0.97916666666666735DNoneAttendee</v>
      </c>
      <c r="J297" t="str">
        <f>IF(COUNTIF(EDAEventsDataTable[Temp ID],EDAEventsDataTable[[#This Row],[Temp ID]])&gt;1,"Duplicate","Unique")</f>
        <v>Unique</v>
      </c>
    </row>
    <row r="298" spans="1:10" x14ac:dyDescent="0.35">
      <c r="A298" t="s">
        <v>115</v>
      </c>
      <c r="B298" t="s">
        <v>460</v>
      </c>
      <c r="C298" t="s">
        <v>10</v>
      </c>
      <c r="D298" t="s">
        <v>17</v>
      </c>
      <c r="E298" s="1">
        <v>0.22916666666666666</v>
      </c>
      <c r="F298" t="s">
        <v>458</v>
      </c>
      <c r="G298" t="s">
        <v>29</v>
      </c>
      <c r="H298" t="s">
        <v>37</v>
      </c>
      <c r="I298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Taylor Wilsontaylor.wilson855@example.comUnited States 0.22916666666666735DNoneAttendee</v>
      </c>
      <c r="J298" t="str">
        <f>IF(COUNTIF(EDAEventsDataTable[Temp ID],EDAEventsDataTable[[#This Row],[Temp ID]])&gt;1,"Duplicate","Unique")</f>
        <v>Unique</v>
      </c>
    </row>
    <row r="299" spans="1:10" x14ac:dyDescent="0.35">
      <c r="A299" t="s">
        <v>115</v>
      </c>
      <c r="B299" t="s">
        <v>461</v>
      </c>
      <c r="C299" t="s">
        <v>17</v>
      </c>
      <c r="D299" t="s">
        <v>48</v>
      </c>
      <c r="E299" s="1">
        <v>0.60416666666666663</v>
      </c>
      <c r="F299" t="s">
        <v>458</v>
      </c>
      <c r="G299" t="s">
        <v>26</v>
      </c>
      <c r="H299" t="s">
        <v>37</v>
      </c>
      <c r="I299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Taylor Wilsontaylor.wilson393@example.com Workshop: Excel Mastery0.60416666666666735DKosherAttendee</v>
      </c>
      <c r="J299" t="str">
        <f>IF(COUNTIF(EDAEventsDataTable[Temp ID],EDAEventsDataTable[[#This Row],[Temp ID]])&gt;1,"Duplicate","Unique")</f>
        <v>Unique</v>
      </c>
    </row>
    <row r="300" spans="1:10" x14ac:dyDescent="0.35">
      <c r="A300" t="s">
        <v>240</v>
      </c>
      <c r="B300" t="s">
        <v>462</v>
      </c>
      <c r="C300" t="s">
        <v>66</v>
      </c>
      <c r="D300" t="s">
        <v>43</v>
      </c>
      <c r="E300" s="2">
        <v>0.39583333333333331</v>
      </c>
      <c r="F300" t="s">
        <v>458</v>
      </c>
      <c r="G300" t="s">
        <v>89</v>
      </c>
      <c r="H300" t="s">
        <v>37</v>
      </c>
      <c r="I300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Morgan Smithmorgan.smith811@example.comIndiaKeynote: Future of Data0.39583333333333335DHalalAttendee</v>
      </c>
      <c r="J300" t="str">
        <f>IF(COUNTIF(EDAEventsDataTable[Temp ID],EDAEventsDataTable[[#This Row],[Temp ID]])&gt;1,"Duplicate","Unique")</f>
        <v>Unique</v>
      </c>
    </row>
    <row r="301" spans="1:10" x14ac:dyDescent="0.35">
      <c r="A301" t="s">
        <v>67</v>
      </c>
      <c r="B301" t="s">
        <v>463</v>
      </c>
      <c r="C301" t="s">
        <v>99</v>
      </c>
      <c r="D301" t="s">
        <v>77</v>
      </c>
      <c r="E301" s="1">
        <v>0.20833333333333334</v>
      </c>
      <c r="F301" t="s">
        <v>464</v>
      </c>
      <c r="G301" t="s">
        <v>13</v>
      </c>
      <c r="H301" t="s">
        <v>37</v>
      </c>
      <c r="I301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Morgan Clarkmorgan.clark971@example.comJapanPanel: Women in Tech0.20833333333333336CVegetarianAttendee</v>
      </c>
      <c r="J301" t="str">
        <f>IF(COUNTIF(EDAEventsDataTable[Temp ID],EDAEventsDataTable[[#This Row],[Temp ID]])&gt;1,"Duplicate","Unique")</f>
        <v>Unique</v>
      </c>
    </row>
    <row r="302" spans="1:10" x14ac:dyDescent="0.35">
      <c r="A302" t="s">
        <v>178</v>
      </c>
      <c r="B302" t="s">
        <v>465</v>
      </c>
      <c r="C302" t="s">
        <v>53</v>
      </c>
      <c r="E302" s="1">
        <v>0.10416666666666667</v>
      </c>
      <c r="F302" t="s">
        <v>464</v>
      </c>
      <c r="G302" t="s">
        <v>17</v>
      </c>
      <c r="H302" t="s">
        <v>37</v>
      </c>
      <c r="I302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Taylor Allentaylor.allen265@example.comBrazil0.10416666666666736C Attendee</v>
      </c>
      <c r="J302" t="str">
        <f>IF(COUNTIF(EDAEventsDataTable[Temp ID],EDAEventsDataTable[[#This Row],[Temp ID]])&gt;1,"Duplicate","Unique")</f>
        <v>Unique</v>
      </c>
    </row>
    <row r="303" spans="1:10" x14ac:dyDescent="0.35">
      <c r="A303" t="s">
        <v>391</v>
      </c>
      <c r="B303" t="s">
        <v>466</v>
      </c>
      <c r="C303" t="s">
        <v>35</v>
      </c>
      <c r="D303" t="s">
        <v>48</v>
      </c>
      <c r="E303" s="1">
        <v>0.6875</v>
      </c>
      <c r="F303" t="s">
        <v>464</v>
      </c>
      <c r="G303" t="s">
        <v>26</v>
      </c>
      <c r="H303" t="s">
        <v>37</v>
      </c>
      <c r="I303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Jamie Halljamie.hall230@example.comCanadaWorkshop: Excel Mastery0.687536CKosherAttendee</v>
      </c>
      <c r="J303" t="str">
        <f>IF(COUNTIF(EDAEventsDataTable[Temp ID],EDAEventsDataTable[[#This Row],[Temp ID]])&gt;1,"Duplicate","Unique")</f>
        <v>Unique</v>
      </c>
    </row>
    <row r="304" spans="1:10" x14ac:dyDescent="0.35">
      <c r="A304" t="s">
        <v>387</v>
      </c>
      <c r="B304" t="s">
        <v>467</v>
      </c>
      <c r="C304" t="s">
        <v>17</v>
      </c>
      <c r="D304" t="s">
        <v>69</v>
      </c>
      <c r="E304" s="1">
        <v>0.20833333333333334</v>
      </c>
      <c r="F304" t="s">
        <v>464</v>
      </c>
      <c r="H304" t="s">
        <v>37</v>
      </c>
      <c r="I304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Taylor Johnsontaylor.johnson15@example.com Webinar: AI Ethics0.20833333333333336CAttendee</v>
      </c>
      <c r="J304" t="str">
        <f>IF(COUNTIF(EDAEventsDataTable[Temp ID],EDAEventsDataTable[[#This Row],[Temp ID]])&gt;1,"Duplicate","Unique")</f>
        <v>Unique</v>
      </c>
    </row>
    <row r="305" spans="1:10" x14ac:dyDescent="0.35">
      <c r="A305" t="s">
        <v>195</v>
      </c>
      <c r="B305" t="s">
        <v>468</v>
      </c>
      <c r="C305" t="s">
        <v>25</v>
      </c>
      <c r="D305" t="s">
        <v>17</v>
      </c>
      <c r="E305" s="1">
        <v>0.5</v>
      </c>
      <c r="F305" t="s">
        <v>469</v>
      </c>
      <c r="G305" t="s">
        <v>89</v>
      </c>
      <c r="H305" t="s">
        <v>37</v>
      </c>
      <c r="I305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Jamie Lewisjamie.lewis47@example.comFrance 0.536DHalalAttendee</v>
      </c>
      <c r="J305" t="str">
        <f>IF(COUNTIF(EDAEventsDataTable[Temp ID],EDAEventsDataTable[[#This Row],[Temp ID]])&gt;1,"Duplicate","Unique")</f>
        <v>Unique</v>
      </c>
    </row>
    <row r="306" spans="1:10" x14ac:dyDescent="0.35">
      <c r="A306" t="s">
        <v>81</v>
      </c>
      <c r="B306" t="s">
        <v>470</v>
      </c>
      <c r="C306" t="s">
        <v>94</v>
      </c>
      <c r="D306" t="s">
        <v>43</v>
      </c>
      <c r="E306" s="1">
        <v>0.58333333333333337</v>
      </c>
      <c r="F306" t="s">
        <v>469</v>
      </c>
      <c r="G306" t="s">
        <v>50</v>
      </c>
      <c r="H306" t="s">
        <v>37</v>
      </c>
      <c r="I306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Chris Walkerchris.walker369@example.comUnited KingdomKeynote: Future of Data0.58333333333333336DVeganAttendee</v>
      </c>
      <c r="J306" t="str">
        <f>IF(COUNTIF(EDAEventsDataTable[Temp ID],EDAEventsDataTable[[#This Row],[Temp ID]])&gt;1,"Duplicate","Unique")</f>
        <v>Unique</v>
      </c>
    </row>
    <row r="307" spans="1:10" x14ac:dyDescent="0.35">
      <c r="A307" t="s">
        <v>253</v>
      </c>
      <c r="B307" t="s">
        <v>471</v>
      </c>
      <c r="C307" t="s">
        <v>99</v>
      </c>
      <c r="D307" t="s">
        <v>69</v>
      </c>
      <c r="E307" s="2">
        <v>0.60416666666666663</v>
      </c>
      <c r="F307" t="s">
        <v>469</v>
      </c>
      <c r="G307" t="s">
        <v>13</v>
      </c>
      <c r="H307" t="s">
        <v>37</v>
      </c>
      <c r="I307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Taylor Walkertaylor.walker684@example.comJapanWebinar: AI Ethics0.60416666666666736DVegetarianAttendee</v>
      </c>
      <c r="J307" t="str">
        <f>IF(COUNTIF(EDAEventsDataTable[Temp ID],EDAEventsDataTable[[#This Row],[Temp ID]])&gt;1,"Duplicate","Unique")</f>
        <v>Unique</v>
      </c>
    </row>
    <row r="308" spans="1:10" x14ac:dyDescent="0.35">
      <c r="A308" t="s">
        <v>103</v>
      </c>
      <c r="B308" t="s">
        <v>472</v>
      </c>
      <c r="C308" t="s">
        <v>110</v>
      </c>
      <c r="D308" t="s">
        <v>17</v>
      </c>
      <c r="E308" s="1">
        <v>0.85416666666666663</v>
      </c>
      <c r="F308" t="s">
        <v>469</v>
      </c>
      <c r="G308" t="s">
        <v>26</v>
      </c>
      <c r="H308" t="s">
        <v>37</v>
      </c>
      <c r="I308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Jesse Allenjesse.allen676@example.comNigeria 0.85416666666666736DKosherAttendee</v>
      </c>
      <c r="J308" t="str">
        <f>IF(COUNTIF(EDAEventsDataTable[Temp ID],EDAEventsDataTable[[#This Row],[Temp ID]])&gt;1,"Duplicate","Unique")</f>
        <v>Unique</v>
      </c>
    </row>
    <row r="309" spans="1:10" x14ac:dyDescent="0.35">
      <c r="A309" t="s">
        <v>473</v>
      </c>
      <c r="B309" t="s">
        <v>474</v>
      </c>
      <c r="C309" t="s">
        <v>32</v>
      </c>
      <c r="D309" t="s">
        <v>43</v>
      </c>
      <c r="E309" s="1">
        <v>0.95833333333333337</v>
      </c>
      <c r="F309" t="s">
        <v>475</v>
      </c>
      <c r="G309" t="s">
        <v>29</v>
      </c>
      <c r="H309" t="s">
        <v>37</v>
      </c>
      <c r="I309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Drew Browndrew.brown872@example.comGermanyKeynote: Future of Data0.95833333333333337BNoneAttendee</v>
      </c>
      <c r="J309" t="str">
        <f>IF(COUNTIF(EDAEventsDataTable[Temp ID],EDAEventsDataTable[[#This Row],[Temp ID]])&gt;1,"Duplicate","Unique")</f>
        <v>Unique</v>
      </c>
    </row>
    <row r="310" spans="1:10" x14ac:dyDescent="0.35">
      <c r="A310" t="s">
        <v>149</v>
      </c>
      <c r="B310" t="s">
        <v>476</v>
      </c>
      <c r="C310" t="s">
        <v>35</v>
      </c>
      <c r="D310" t="s">
        <v>43</v>
      </c>
      <c r="E310" s="1">
        <v>0.14583333333333334</v>
      </c>
      <c r="F310" t="s">
        <v>475</v>
      </c>
      <c r="G310" t="s">
        <v>89</v>
      </c>
      <c r="H310" t="s">
        <v>37</v>
      </c>
      <c r="I310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Riley Clarkriley.clark39@example.comCanadaKeynote: Future of Data0.14583333333333337BHalalAttendee</v>
      </c>
      <c r="J310" t="str">
        <f>IF(COUNTIF(EDAEventsDataTable[Temp ID],EDAEventsDataTable[[#This Row],[Temp ID]])&gt;1,"Duplicate","Unique")</f>
        <v>Unique</v>
      </c>
    </row>
    <row r="311" spans="1:10" x14ac:dyDescent="0.35">
      <c r="A311" t="s">
        <v>200</v>
      </c>
      <c r="B311" t="s">
        <v>477</v>
      </c>
      <c r="C311" t="s">
        <v>99</v>
      </c>
      <c r="D311" t="s">
        <v>48</v>
      </c>
      <c r="E311" s="2">
        <v>0.20833333333333334</v>
      </c>
      <c r="F311" t="s">
        <v>475</v>
      </c>
      <c r="H311" t="s">
        <v>37</v>
      </c>
      <c r="I311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Jesse Leejesse.lee776@example.comJapanWorkshop: Excel Mastery0.20833333333333337BAttendee</v>
      </c>
      <c r="J311" t="str">
        <f>IF(COUNTIF(EDAEventsDataTable[Temp ID],EDAEventsDataTable[[#This Row],[Temp ID]])&gt;1,"Duplicate","Unique")</f>
        <v>Unique</v>
      </c>
    </row>
    <row r="312" spans="1:10" x14ac:dyDescent="0.35">
      <c r="A312" t="s">
        <v>181</v>
      </c>
      <c r="B312" t="s">
        <v>478</v>
      </c>
      <c r="C312" t="s">
        <v>32</v>
      </c>
      <c r="D312" t="s">
        <v>11</v>
      </c>
      <c r="E312" s="2">
        <v>0.39583333333333331</v>
      </c>
      <c r="F312" t="s">
        <v>475</v>
      </c>
      <c r="G312" t="s">
        <v>89</v>
      </c>
      <c r="H312" t="s">
        <v>37</v>
      </c>
      <c r="I312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Morgan Walkermorgan.walker322@example.comGermanyTraining: Dashboard Design0.39583333333333337BHalalAttendee</v>
      </c>
      <c r="J312" t="str">
        <f>IF(COUNTIF(EDAEventsDataTable[Temp ID],EDAEventsDataTable[[#This Row],[Temp ID]])&gt;1,"Duplicate","Unique")</f>
        <v>Unique</v>
      </c>
    </row>
    <row r="313" spans="1:10" x14ac:dyDescent="0.35">
      <c r="A313" t="s">
        <v>115</v>
      </c>
      <c r="B313" t="s">
        <v>479</v>
      </c>
      <c r="C313" t="s">
        <v>17</v>
      </c>
      <c r="D313" t="s">
        <v>77</v>
      </c>
      <c r="E313" s="1">
        <v>0.97916666666666663</v>
      </c>
      <c r="F313" t="s">
        <v>480</v>
      </c>
      <c r="H313" t="s">
        <v>37</v>
      </c>
      <c r="I313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Taylor Wilsontaylor.wilson150@example.com Panel: Women in Tech0.97916666666666737CAttendee</v>
      </c>
      <c r="J313" t="str">
        <f>IF(COUNTIF(EDAEventsDataTable[Temp ID],EDAEventsDataTable[[#This Row],[Temp ID]])&gt;1,"Duplicate","Unique")</f>
        <v>Unique</v>
      </c>
    </row>
    <row r="314" spans="1:10" x14ac:dyDescent="0.35">
      <c r="A314" t="s">
        <v>153</v>
      </c>
      <c r="B314" t="s">
        <v>481</v>
      </c>
      <c r="C314" t="s">
        <v>94</v>
      </c>
      <c r="D314" t="s">
        <v>77</v>
      </c>
      <c r="E314" s="2">
        <v>0.41666666666666669</v>
      </c>
      <c r="F314" t="s">
        <v>482</v>
      </c>
      <c r="G314" t="s">
        <v>17</v>
      </c>
      <c r="H314" t="s">
        <v>37</v>
      </c>
      <c r="I314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Casey Wilsoncasey.wilson507@example.comUnited KingdomPanel: Women in Tech0.41666666666666737D Attendee</v>
      </c>
      <c r="J314" t="str">
        <f>IF(COUNTIF(EDAEventsDataTable[Temp ID],EDAEventsDataTable[[#This Row],[Temp ID]])&gt;1,"Duplicate","Unique")</f>
        <v>Duplicate</v>
      </c>
    </row>
    <row r="315" spans="1:10" x14ac:dyDescent="0.35">
      <c r="A315" t="s">
        <v>153</v>
      </c>
      <c r="B315" t="s">
        <v>481</v>
      </c>
      <c r="C315" t="s">
        <v>94</v>
      </c>
      <c r="D315" t="s">
        <v>77</v>
      </c>
      <c r="E315" s="2">
        <v>0.41666666666666669</v>
      </c>
      <c r="F315" t="s">
        <v>482</v>
      </c>
      <c r="G315" t="s">
        <v>17</v>
      </c>
      <c r="H315" t="s">
        <v>37</v>
      </c>
      <c r="I315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Casey Wilsoncasey.wilson507@example.comUnited KingdomPanel: Women in Tech0.41666666666666737D Attendee</v>
      </c>
      <c r="J315" t="str">
        <f>IF(COUNTIF(EDAEventsDataTable[Temp ID],EDAEventsDataTable[[#This Row],[Temp ID]])&gt;1,"Duplicate","Unique")</f>
        <v>Duplicate</v>
      </c>
    </row>
    <row r="316" spans="1:10" x14ac:dyDescent="0.35">
      <c r="A316" t="s">
        <v>71</v>
      </c>
      <c r="B316" t="s">
        <v>483</v>
      </c>
      <c r="C316" t="s">
        <v>32</v>
      </c>
      <c r="D316" t="s">
        <v>43</v>
      </c>
      <c r="E316" s="2">
        <v>0.77083333333333337</v>
      </c>
      <c r="F316" t="s">
        <v>482</v>
      </c>
      <c r="G316" t="s">
        <v>13</v>
      </c>
      <c r="H316" t="s">
        <v>37</v>
      </c>
      <c r="I316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Taylor Smithtaylor.smith966@example.comGermanyKeynote: Future of Data0.77083333333333337DVegetarianAttendee</v>
      </c>
      <c r="J316" t="str">
        <f>IF(COUNTIF(EDAEventsDataTable[Temp ID],EDAEventsDataTable[[#This Row],[Temp ID]])&gt;1,"Duplicate","Unique")</f>
        <v>Unique</v>
      </c>
    </row>
    <row r="317" spans="1:10" x14ac:dyDescent="0.35">
      <c r="A317" t="s">
        <v>328</v>
      </c>
      <c r="B317" t="s">
        <v>484</v>
      </c>
      <c r="C317" t="s">
        <v>35</v>
      </c>
      <c r="D317" t="s">
        <v>17</v>
      </c>
      <c r="E317" s="2">
        <v>0.77083333333333337</v>
      </c>
      <c r="F317" t="s">
        <v>482</v>
      </c>
      <c r="H317" t="s">
        <v>37</v>
      </c>
      <c r="I317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Alex Walkeralex.walker944@example.comCanada 0.77083333333333337DAttendee</v>
      </c>
      <c r="J317" t="str">
        <f>IF(COUNTIF(EDAEventsDataTable[Temp ID],EDAEventsDataTable[[#This Row],[Temp ID]])&gt;1,"Duplicate","Unique")</f>
        <v>Unique</v>
      </c>
    </row>
    <row r="318" spans="1:10" x14ac:dyDescent="0.35">
      <c r="A318" t="s">
        <v>168</v>
      </c>
      <c r="B318" t="s">
        <v>485</v>
      </c>
      <c r="C318" t="s">
        <v>53</v>
      </c>
      <c r="D318" t="s">
        <v>43</v>
      </c>
      <c r="E318" s="2">
        <v>0.9375</v>
      </c>
      <c r="F318" t="s">
        <v>486</v>
      </c>
      <c r="G318" t="s">
        <v>89</v>
      </c>
      <c r="H318" t="s">
        <v>37</v>
      </c>
      <c r="I318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Jordan Halljordan.hall882@example.comBrazilKeynote: Future of Data0.937538AHalalAttendee</v>
      </c>
      <c r="J318" t="str">
        <f>IF(COUNTIF(EDAEventsDataTable[Temp ID],EDAEventsDataTable[[#This Row],[Temp ID]])&gt;1,"Duplicate","Unique")</f>
        <v>Unique</v>
      </c>
    </row>
    <row r="319" spans="1:10" x14ac:dyDescent="0.35">
      <c r="A319" t="s">
        <v>255</v>
      </c>
      <c r="B319" t="s">
        <v>487</v>
      </c>
      <c r="C319" t="s">
        <v>66</v>
      </c>
      <c r="D319" t="s">
        <v>11</v>
      </c>
      <c r="E319" s="2">
        <v>0.89583333333333337</v>
      </c>
      <c r="F319" t="s">
        <v>486</v>
      </c>
      <c r="G319" t="s">
        <v>50</v>
      </c>
      <c r="H319" t="s">
        <v>37</v>
      </c>
      <c r="I319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Jamie Walkerjamie.walker259@example.comIndiaTraining: Dashboard Design0.89583333333333338AVeganAttendee</v>
      </c>
      <c r="J319" t="str">
        <f>IF(COUNTIF(EDAEventsDataTable[Temp ID],EDAEventsDataTable[[#This Row],[Temp ID]])&gt;1,"Duplicate","Unique")</f>
        <v>Unique</v>
      </c>
    </row>
    <row r="320" spans="1:10" x14ac:dyDescent="0.35">
      <c r="A320" t="s">
        <v>414</v>
      </c>
      <c r="B320" t="s">
        <v>488</v>
      </c>
      <c r="C320" t="s">
        <v>25</v>
      </c>
      <c r="D320" t="s">
        <v>69</v>
      </c>
      <c r="E320" s="1">
        <v>8.3333333333333329E-2</v>
      </c>
      <c r="F320" t="s">
        <v>489</v>
      </c>
      <c r="G320" t="s">
        <v>26</v>
      </c>
      <c r="H320" t="s">
        <v>37</v>
      </c>
      <c r="I320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Chris Lewischris.lewis690@example.comFranceWebinar: AI Ethics0.083333333333333338BKosherAttendee</v>
      </c>
      <c r="J320" t="str">
        <f>IF(COUNTIF(EDAEventsDataTable[Temp ID],EDAEventsDataTable[[#This Row],[Temp ID]])&gt;1,"Duplicate","Unique")</f>
        <v>Unique</v>
      </c>
    </row>
    <row r="321" spans="1:10" x14ac:dyDescent="0.35">
      <c r="A321" t="s">
        <v>90</v>
      </c>
      <c r="B321" t="s">
        <v>490</v>
      </c>
      <c r="C321" t="s">
        <v>76</v>
      </c>
      <c r="D321" t="s">
        <v>43</v>
      </c>
      <c r="E321" s="2">
        <v>0.16666666666666666</v>
      </c>
      <c r="F321" t="s">
        <v>491</v>
      </c>
      <c r="H321" t="s">
        <v>37</v>
      </c>
      <c r="I321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Jordan Brownjordan.brown96@example.comAustraliaKeynote: Future of Data0.16666666666666738CAttendee</v>
      </c>
      <c r="J321" t="str">
        <f>IF(COUNTIF(EDAEventsDataTable[Temp ID],EDAEventsDataTable[[#This Row],[Temp ID]])&gt;1,"Duplicate","Unique")</f>
        <v>Duplicate</v>
      </c>
    </row>
    <row r="322" spans="1:10" x14ac:dyDescent="0.35">
      <c r="A322" t="s">
        <v>492</v>
      </c>
      <c r="B322" t="s">
        <v>493</v>
      </c>
      <c r="D322" t="s">
        <v>17</v>
      </c>
      <c r="E322" s="1">
        <v>0.83333333333333337</v>
      </c>
      <c r="F322" t="s">
        <v>491</v>
      </c>
      <c r="G322" t="s">
        <v>17</v>
      </c>
      <c r="H322" t="s">
        <v>37</v>
      </c>
      <c r="I322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Riley Lewisriley.lewis396@example.com 0.83333333333333338C Attendee</v>
      </c>
      <c r="J322" t="str">
        <f>IF(COUNTIF(EDAEventsDataTable[Temp ID],EDAEventsDataTable[[#This Row],[Temp ID]])&gt;1,"Duplicate","Unique")</f>
        <v>Duplicate</v>
      </c>
    </row>
    <row r="323" spans="1:10" x14ac:dyDescent="0.35">
      <c r="A323" t="s">
        <v>90</v>
      </c>
      <c r="B323" t="s">
        <v>490</v>
      </c>
      <c r="C323" t="s">
        <v>76</v>
      </c>
      <c r="D323" t="s">
        <v>43</v>
      </c>
      <c r="E323" s="2">
        <v>0.16666666666666666</v>
      </c>
      <c r="F323" t="s">
        <v>491</v>
      </c>
      <c r="H323" t="s">
        <v>37</v>
      </c>
      <c r="I323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Jordan Brownjordan.brown96@example.comAustraliaKeynote: Future of Data0.16666666666666738CAttendee</v>
      </c>
      <c r="J323" t="str">
        <f>IF(COUNTIF(EDAEventsDataTable[Temp ID],EDAEventsDataTable[[#This Row],[Temp ID]])&gt;1,"Duplicate","Unique")</f>
        <v>Duplicate</v>
      </c>
    </row>
    <row r="324" spans="1:10" x14ac:dyDescent="0.35">
      <c r="A324" t="s">
        <v>492</v>
      </c>
      <c r="B324" t="s">
        <v>493</v>
      </c>
      <c r="D324" t="s">
        <v>17</v>
      </c>
      <c r="E324" s="1">
        <v>0.83333333333333337</v>
      </c>
      <c r="F324" t="s">
        <v>491</v>
      </c>
      <c r="G324" t="s">
        <v>17</v>
      </c>
      <c r="H324" t="s">
        <v>37</v>
      </c>
      <c r="I324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Riley Lewisriley.lewis396@example.com 0.83333333333333338C Attendee</v>
      </c>
      <c r="J324" t="str">
        <f>IF(COUNTIF(EDAEventsDataTable[Temp ID],EDAEventsDataTable[[#This Row],[Temp ID]])&gt;1,"Duplicate","Unique")</f>
        <v>Duplicate</v>
      </c>
    </row>
    <row r="325" spans="1:10" x14ac:dyDescent="0.35">
      <c r="A325" t="s">
        <v>441</v>
      </c>
      <c r="B325" t="s">
        <v>494</v>
      </c>
      <c r="C325" t="s">
        <v>99</v>
      </c>
      <c r="E325" s="2">
        <v>0.33333333333333331</v>
      </c>
      <c r="F325" t="s">
        <v>495</v>
      </c>
      <c r="H325" t="s">
        <v>37</v>
      </c>
      <c r="I325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Alex Leealex.lee482@example.comJapan0.33333333333333338DAttendee</v>
      </c>
      <c r="J325" t="str">
        <f>IF(COUNTIF(EDAEventsDataTable[Temp ID],EDAEventsDataTable[[#This Row],[Temp ID]])&gt;1,"Duplicate","Unique")</f>
        <v>Duplicate</v>
      </c>
    </row>
    <row r="326" spans="1:10" x14ac:dyDescent="0.35">
      <c r="A326" t="s">
        <v>394</v>
      </c>
      <c r="B326" t="s">
        <v>496</v>
      </c>
      <c r="C326" t="s">
        <v>32</v>
      </c>
      <c r="D326" t="s">
        <v>48</v>
      </c>
      <c r="E326" s="2">
        <v>0.97916666666666663</v>
      </c>
      <c r="F326" t="s">
        <v>495</v>
      </c>
      <c r="G326" t="s">
        <v>89</v>
      </c>
      <c r="H326" t="s">
        <v>19</v>
      </c>
      <c r="I326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Riley Leeriley.lee272@example.comGermanyWorkshop: Excel Mastery0.97916666666666738DHalalSpeaker</v>
      </c>
      <c r="J326" t="str">
        <f>IF(COUNTIF(EDAEventsDataTable[Temp ID],EDAEventsDataTable[[#This Row],[Temp ID]])&gt;1,"Duplicate","Unique")</f>
        <v>Duplicate</v>
      </c>
    </row>
    <row r="327" spans="1:10" x14ac:dyDescent="0.35">
      <c r="A327" t="s">
        <v>394</v>
      </c>
      <c r="B327" t="s">
        <v>496</v>
      </c>
      <c r="C327" t="s">
        <v>32</v>
      </c>
      <c r="D327" t="s">
        <v>48</v>
      </c>
      <c r="E327" s="2">
        <v>0.97916666666666663</v>
      </c>
      <c r="F327" t="s">
        <v>495</v>
      </c>
      <c r="G327" t="s">
        <v>89</v>
      </c>
      <c r="H327" t="s">
        <v>19</v>
      </c>
      <c r="I327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Riley Leeriley.lee272@example.comGermanyWorkshop: Excel Mastery0.97916666666666738DHalalSpeaker</v>
      </c>
      <c r="J327" t="str">
        <f>IF(COUNTIF(EDAEventsDataTable[Temp ID],EDAEventsDataTable[[#This Row],[Temp ID]])&gt;1,"Duplicate","Unique")</f>
        <v>Duplicate</v>
      </c>
    </row>
    <row r="328" spans="1:10" x14ac:dyDescent="0.35">
      <c r="A328" t="s">
        <v>441</v>
      </c>
      <c r="B328" t="s">
        <v>494</v>
      </c>
      <c r="C328" t="s">
        <v>99</v>
      </c>
      <c r="E328" s="2">
        <v>0.33333333333333331</v>
      </c>
      <c r="F328" t="s">
        <v>495</v>
      </c>
      <c r="H328" t="s">
        <v>37</v>
      </c>
      <c r="I328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Alex Leealex.lee482@example.comJapan0.33333333333333338DAttendee</v>
      </c>
      <c r="J328" t="str">
        <f>IF(COUNTIF(EDAEventsDataTable[Temp ID],EDAEventsDataTable[[#This Row],[Temp ID]])&gt;1,"Duplicate","Unique")</f>
        <v>Duplicate</v>
      </c>
    </row>
    <row r="329" spans="1:10" x14ac:dyDescent="0.35">
      <c r="A329" t="s">
        <v>497</v>
      </c>
      <c r="B329" t="s">
        <v>498</v>
      </c>
      <c r="C329" t="s">
        <v>110</v>
      </c>
      <c r="E329" s="1">
        <v>4.1666666666666664E-2</v>
      </c>
      <c r="F329" t="s">
        <v>499</v>
      </c>
      <c r="G329" t="s">
        <v>17</v>
      </c>
      <c r="H329" t="s">
        <v>37</v>
      </c>
      <c r="I329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Chris Smithchris.smith339@example.comNigeria0.041666666666666739A Attendee</v>
      </c>
      <c r="J329" t="str">
        <f>IF(COUNTIF(EDAEventsDataTable[Temp ID],EDAEventsDataTable[[#This Row],[Temp ID]])&gt;1,"Duplicate","Unique")</f>
        <v>Unique</v>
      </c>
    </row>
    <row r="330" spans="1:10" x14ac:dyDescent="0.35">
      <c r="A330" t="s">
        <v>414</v>
      </c>
      <c r="B330" t="s">
        <v>500</v>
      </c>
      <c r="C330" t="s">
        <v>94</v>
      </c>
      <c r="D330" t="s">
        <v>69</v>
      </c>
      <c r="E330" s="2">
        <v>0.58333333333333337</v>
      </c>
      <c r="F330" t="s">
        <v>499</v>
      </c>
      <c r="G330" t="s">
        <v>26</v>
      </c>
      <c r="H330" t="s">
        <v>37</v>
      </c>
      <c r="I330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Chris Lewischris.lewis966@example.comUnited KingdomWebinar: AI Ethics0.58333333333333339AKosherAttendee</v>
      </c>
      <c r="J330" t="str">
        <f>IF(COUNTIF(EDAEventsDataTable[Temp ID],EDAEventsDataTable[[#This Row],[Temp ID]])&gt;1,"Duplicate","Unique")</f>
        <v>Unique</v>
      </c>
    </row>
    <row r="331" spans="1:10" x14ac:dyDescent="0.35">
      <c r="A331" t="s">
        <v>200</v>
      </c>
      <c r="B331" t="s">
        <v>501</v>
      </c>
      <c r="C331" t="s">
        <v>66</v>
      </c>
      <c r="D331" t="s">
        <v>17</v>
      </c>
      <c r="E331" s="1">
        <v>6.25E-2</v>
      </c>
      <c r="F331" t="s">
        <v>502</v>
      </c>
      <c r="G331" t="s">
        <v>89</v>
      </c>
      <c r="H331" t="s">
        <v>37</v>
      </c>
      <c r="I331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Jesse Leejesse.lee804@example.comIndia 0.062539BHalalAttendee</v>
      </c>
      <c r="J331" t="str">
        <f>IF(COUNTIF(EDAEventsDataTable[Temp ID],EDAEventsDataTable[[#This Row],[Temp ID]])&gt;1,"Duplicate","Unique")</f>
        <v>Unique</v>
      </c>
    </row>
    <row r="332" spans="1:10" x14ac:dyDescent="0.35">
      <c r="A332" t="s">
        <v>248</v>
      </c>
      <c r="B332" t="s">
        <v>503</v>
      </c>
      <c r="C332" t="s">
        <v>76</v>
      </c>
      <c r="D332" t="s">
        <v>11</v>
      </c>
      <c r="E332" s="1">
        <v>0.375</v>
      </c>
      <c r="F332" t="s">
        <v>504</v>
      </c>
      <c r="G332" t="s">
        <v>29</v>
      </c>
      <c r="H332" t="s">
        <v>37</v>
      </c>
      <c r="I332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Riley Smithriley.smith106@example.comAustraliaTraining: Dashboard Design0.37539CNoneAttendee</v>
      </c>
      <c r="J332" t="str">
        <f>IF(COUNTIF(EDAEventsDataTable[Temp ID],EDAEventsDataTable[[#This Row],[Temp ID]])&gt;1,"Duplicate","Unique")</f>
        <v>Duplicate</v>
      </c>
    </row>
    <row r="333" spans="1:10" x14ac:dyDescent="0.35">
      <c r="A333" t="s">
        <v>248</v>
      </c>
      <c r="B333" t="s">
        <v>503</v>
      </c>
      <c r="C333" t="s">
        <v>76</v>
      </c>
      <c r="D333" t="s">
        <v>11</v>
      </c>
      <c r="E333" s="1">
        <v>0.375</v>
      </c>
      <c r="F333" t="s">
        <v>504</v>
      </c>
      <c r="G333" t="s">
        <v>29</v>
      </c>
      <c r="H333" t="s">
        <v>37</v>
      </c>
      <c r="I333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Riley Smithriley.smith106@example.comAustraliaTraining: Dashboard Design0.37539CNoneAttendee</v>
      </c>
      <c r="J333" t="str">
        <f>IF(COUNTIF(EDAEventsDataTable[Temp ID],EDAEventsDataTable[[#This Row],[Temp ID]])&gt;1,"Duplicate","Unique")</f>
        <v>Duplicate</v>
      </c>
    </row>
    <row r="334" spans="1:10" x14ac:dyDescent="0.35">
      <c r="A334" t="s">
        <v>505</v>
      </c>
      <c r="B334" t="s">
        <v>506</v>
      </c>
      <c r="C334" t="s">
        <v>66</v>
      </c>
      <c r="D334" t="s">
        <v>77</v>
      </c>
      <c r="E334" s="2">
        <v>0.4375</v>
      </c>
      <c r="F334" t="s">
        <v>504</v>
      </c>
      <c r="G334" t="s">
        <v>29</v>
      </c>
      <c r="H334" t="s">
        <v>37</v>
      </c>
      <c r="I334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Jamie Leejamie.lee500@example.comIndiaPanel: Women in Tech0.437539CNoneAttendee</v>
      </c>
      <c r="J334" t="str">
        <f>IF(COUNTIF(EDAEventsDataTable[Temp ID],EDAEventsDataTable[[#This Row],[Temp ID]])&gt;1,"Duplicate","Unique")</f>
        <v>Unique</v>
      </c>
    </row>
    <row r="335" spans="1:10" x14ac:dyDescent="0.35">
      <c r="A335" t="s">
        <v>106</v>
      </c>
      <c r="B335" t="s">
        <v>507</v>
      </c>
      <c r="C335" t="s">
        <v>35</v>
      </c>
      <c r="D335" t="s">
        <v>77</v>
      </c>
      <c r="E335" s="2">
        <v>0.6875</v>
      </c>
      <c r="F335" t="s">
        <v>508</v>
      </c>
      <c r="G335" t="s">
        <v>29</v>
      </c>
      <c r="H335" t="s">
        <v>37</v>
      </c>
      <c r="I335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Jamie Wilsonjamie.wilson469@example.comCanadaPanel: Women in Tech0.687539DNoneAttendee</v>
      </c>
      <c r="J335" t="str">
        <f>IF(COUNTIF(EDAEventsDataTable[Temp ID],EDAEventsDataTable[[#This Row],[Temp ID]])&gt;1,"Duplicate","Unique")</f>
        <v>Unique</v>
      </c>
    </row>
    <row r="336" spans="1:10" x14ac:dyDescent="0.35">
      <c r="A336" t="s">
        <v>15</v>
      </c>
      <c r="B336" t="s">
        <v>509</v>
      </c>
      <c r="C336" t="s">
        <v>110</v>
      </c>
      <c r="D336" t="s">
        <v>43</v>
      </c>
      <c r="E336" s="1">
        <v>0.72916666666666663</v>
      </c>
      <c r="F336" t="s">
        <v>508</v>
      </c>
      <c r="G336" t="s">
        <v>50</v>
      </c>
      <c r="H336" t="s">
        <v>37</v>
      </c>
      <c r="I336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Riley Allenriley.allen624@example.comNigeriaKeynote: Future of Data0.72916666666666739DVeganAttendee</v>
      </c>
      <c r="J336" t="str">
        <f>IF(COUNTIF(EDAEventsDataTable[Temp ID],EDAEventsDataTable[[#This Row],[Temp ID]])&gt;1,"Duplicate","Unique")</f>
        <v>Duplicate</v>
      </c>
    </row>
    <row r="337" spans="1:10" x14ac:dyDescent="0.35">
      <c r="A337" t="s">
        <v>15</v>
      </c>
      <c r="B337" t="s">
        <v>509</v>
      </c>
      <c r="C337" t="s">
        <v>110</v>
      </c>
      <c r="D337" t="s">
        <v>43</v>
      </c>
      <c r="E337" s="1">
        <v>0.72916666666666663</v>
      </c>
      <c r="F337" t="s">
        <v>508</v>
      </c>
      <c r="G337" t="s">
        <v>50</v>
      </c>
      <c r="H337" t="s">
        <v>37</v>
      </c>
      <c r="I337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Riley Allenriley.allen624@example.comNigeriaKeynote: Future of Data0.72916666666666739DVeganAttendee</v>
      </c>
      <c r="J337" t="str">
        <f>IF(COUNTIF(EDAEventsDataTable[Temp ID],EDAEventsDataTable[[#This Row],[Temp ID]])&gt;1,"Duplicate","Unique")</f>
        <v>Duplicate</v>
      </c>
    </row>
    <row r="338" spans="1:10" x14ac:dyDescent="0.35">
      <c r="A338" t="s">
        <v>46</v>
      </c>
      <c r="B338" t="s">
        <v>510</v>
      </c>
      <c r="C338" t="s">
        <v>53</v>
      </c>
      <c r="D338" t="s">
        <v>17</v>
      </c>
      <c r="E338" s="1">
        <v>0.1875</v>
      </c>
      <c r="F338" t="s">
        <v>511</v>
      </c>
      <c r="G338" t="s">
        <v>13</v>
      </c>
      <c r="H338" t="s">
        <v>37</v>
      </c>
      <c r="I338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Jamie Clarkjamie.clark572@example.comBrazil 0.18753AVegetarianAttendee</v>
      </c>
      <c r="J338" t="str">
        <f>IF(COUNTIF(EDAEventsDataTable[Temp ID],EDAEventsDataTable[[#This Row],[Temp ID]])&gt;1,"Duplicate","Unique")</f>
        <v>Unique</v>
      </c>
    </row>
    <row r="339" spans="1:10" x14ac:dyDescent="0.35">
      <c r="A339" t="s">
        <v>417</v>
      </c>
      <c r="B339" t="s">
        <v>512</v>
      </c>
      <c r="C339" t="s">
        <v>32</v>
      </c>
      <c r="D339" t="s">
        <v>69</v>
      </c>
      <c r="E339" s="2">
        <v>0.16666666666666666</v>
      </c>
      <c r="F339" t="s">
        <v>511</v>
      </c>
      <c r="G339" t="s">
        <v>13</v>
      </c>
      <c r="H339" t="s">
        <v>37</v>
      </c>
      <c r="I339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Alex Allenalex.allen492@example.comGermanyWebinar: AI Ethics0.1666666666666673AVegetarianAttendee</v>
      </c>
      <c r="J339" t="str">
        <f>IF(COUNTIF(EDAEventsDataTable[Temp ID],EDAEventsDataTable[[#This Row],[Temp ID]])&gt;1,"Duplicate","Unique")</f>
        <v>Unique</v>
      </c>
    </row>
    <row r="340" spans="1:10" x14ac:dyDescent="0.35">
      <c r="A340" t="s">
        <v>27</v>
      </c>
      <c r="B340" t="s">
        <v>513</v>
      </c>
      <c r="C340" t="s">
        <v>94</v>
      </c>
      <c r="D340" t="s">
        <v>17</v>
      </c>
      <c r="E340" s="1">
        <v>0.10416666666666667</v>
      </c>
      <c r="F340" t="s">
        <v>511</v>
      </c>
      <c r="G340" t="s">
        <v>89</v>
      </c>
      <c r="H340" t="s">
        <v>37</v>
      </c>
      <c r="I340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Chris Hallchris.hall501@example.comUnited Kingdom 0.1041666666666673AHalalAttendee</v>
      </c>
      <c r="J340" t="str">
        <f>IF(COUNTIF(EDAEventsDataTable[Temp ID],EDAEventsDataTable[[#This Row],[Temp ID]])&gt;1,"Duplicate","Unique")</f>
        <v>Unique</v>
      </c>
    </row>
    <row r="341" spans="1:10" x14ac:dyDescent="0.35">
      <c r="A341" t="s">
        <v>106</v>
      </c>
      <c r="B341" t="s">
        <v>514</v>
      </c>
      <c r="C341" t="s">
        <v>32</v>
      </c>
      <c r="D341" t="s">
        <v>77</v>
      </c>
      <c r="E341" s="2">
        <v>0.58333333333333337</v>
      </c>
      <c r="F341" t="s">
        <v>515</v>
      </c>
      <c r="H341" t="s">
        <v>37</v>
      </c>
      <c r="I341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Jamie Wilsonjamie.wilson931@example.comGermanyPanel: Women in Tech0.5833333333333333BAttendee</v>
      </c>
      <c r="J341" t="str">
        <f>IF(COUNTIF(EDAEventsDataTable[Temp ID],EDAEventsDataTable[[#This Row],[Temp ID]])&gt;1,"Duplicate","Unique")</f>
        <v>Unique</v>
      </c>
    </row>
    <row r="342" spans="1:10" x14ac:dyDescent="0.35">
      <c r="A342" t="s">
        <v>131</v>
      </c>
      <c r="B342" t="s">
        <v>516</v>
      </c>
      <c r="C342" t="s">
        <v>25</v>
      </c>
      <c r="D342" t="s">
        <v>48</v>
      </c>
      <c r="E342" s="2">
        <v>0</v>
      </c>
      <c r="F342" t="s">
        <v>515</v>
      </c>
      <c r="G342" t="s">
        <v>29</v>
      </c>
      <c r="H342" t="s">
        <v>37</v>
      </c>
      <c r="I342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Riley Walkerriley.walker216@example.comFranceWorkshop: Excel Mastery03BNoneAttendee</v>
      </c>
      <c r="J342" t="str">
        <f>IF(COUNTIF(EDAEventsDataTable[Temp ID],EDAEventsDataTable[[#This Row],[Temp ID]])&gt;1,"Duplicate","Unique")</f>
        <v>Unique</v>
      </c>
    </row>
    <row r="343" spans="1:10" x14ac:dyDescent="0.35">
      <c r="A343" t="s">
        <v>263</v>
      </c>
      <c r="B343" t="s">
        <v>517</v>
      </c>
      <c r="C343" t="s">
        <v>53</v>
      </c>
      <c r="D343" t="s">
        <v>11</v>
      </c>
      <c r="E343" s="2">
        <v>0.58333333333333337</v>
      </c>
      <c r="F343" t="s">
        <v>518</v>
      </c>
      <c r="G343" t="s">
        <v>50</v>
      </c>
      <c r="H343" t="s">
        <v>37</v>
      </c>
      <c r="I343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Alex Wilsonalex.wilson531@example.comBrazilTraining: Dashboard Design0.5833333333333333CVeganAttendee</v>
      </c>
      <c r="J343" t="str">
        <f>IF(COUNTIF(EDAEventsDataTable[Temp ID],EDAEventsDataTable[[#This Row],[Temp ID]])&gt;1,"Duplicate","Unique")</f>
        <v>Duplicate</v>
      </c>
    </row>
    <row r="344" spans="1:10" x14ac:dyDescent="0.35">
      <c r="A344" t="s">
        <v>263</v>
      </c>
      <c r="B344" t="s">
        <v>517</v>
      </c>
      <c r="C344" t="s">
        <v>53</v>
      </c>
      <c r="D344" t="s">
        <v>11</v>
      </c>
      <c r="E344" s="2">
        <v>0.58333333333333337</v>
      </c>
      <c r="F344" t="s">
        <v>518</v>
      </c>
      <c r="G344" t="s">
        <v>50</v>
      </c>
      <c r="H344" t="s">
        <v>37</v>
      </c>
      <c r="I344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Alex Wilsonalex.wilson531@example.comBrazilTraining: Dashboard Design0.5833333333333333CVeganAttendee</v>
      </c>
      <c r="J344" t="str">
        <f>IF(COUNTIF(EDAEventsDataTable[Temp ID],EDAEventsDataTable[[#This Row],[Temp ID]])&gt;1,"Duplicate","Unique")</f>
        <v>Duplicate</v>
      </c>
    </row>
    <row r="345" spans="1:10" x14ac:dyDescent="0.35">
      <c r="A345" t="s">
        <v>106</v>
      </c>
      <c r="B345" t="s">
        <v>519</v>
      </c>
      <c r="C345" t="s">
        <v>66</v>
      </c>
      <c r="D345" t="s">
        <v>69</v>
      </c>
      <c r="E345" s="2">
        <v>0.3125</v>
      </c>
      <c r="F345" t="s">
        <v>518</v>
      </c>
      <c r="H345" t="s">
        <v>37</v>
      </c>
      <c r="I345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Jamie Wilsonjamie.wilson715@example.comIndiaWebinar: AI Ethics0.31253CAttendee</v>
      </c>
      <c r="J345" t="str">
        <f>IF(COUNTIF(EDAEventsDataTable[Temp ID],EDAEventsDataTable[[#This Row],[Temp ID]])&gt;1,"Duplicate","Unique")</f>
        <v>Unique</v>
      </c>
    </row>
    <row r="346" spans="1:10" x14ac:dyDescent="0.35">
      <c r="A346" t="s">
        <v>44</v>
      </c>
      <c r="B346" t="s">
        <v>520</v>
      </c>
      <c r="C346" t="s">
        <v>35</v>
      </c>
      <c r="D346" t="s">
        <v>17</v>
      </c>
      <c r="E346" s="2">
        <v>0.16666666666666666</v>
      </c>
      <c r="F346" t="s">
        <v>518</v>
      </c>
      <c r="G346" t="s">
        <v>17</v>
      </c>
      <c r="H346" t="s">
        <v>37</v>
      </c>
      <c r="I346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Alex Clarkalex.clark954@example.comCanada 0.1666666666666673C Attendee</v>
      </c>
      <c r="J346" t="str">
        <f>IF(COUNTIF(EDAEventsDataTable[Temp ID],EDAEventsDataTable[[#This Row],[Temp ID]])&gt;1,"Duplicate","Unique")</f>
        <v>Duplicate</v>
      </c>
    </row>
    <row r="347" spans="1:10" x14ac:dyDescent="0.35">
      <c r="A347" t="s">
        <v>97</v>
      </c>
      <c r="B347" t="s">
        <v>521</v>
      </c>
      <c r="C347" t="s">
        <v>53</v>
      </c>
      <c r="D347" t="s">
        <v>11</v>
      </c>
      <c r="E347" s="2">
        <v>0.22916666666666666</v>
      </c>
      <c r="F347" t="s">
        <v>518</v>
      </c>
      <c r="G347" t="s">
        <v>26</v>
      </c>
      <c r="H347" t="s">
        <v>37</v>
      </c>
      <c r="I347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Drew Lewisdrew.lewis190@example.comBrazilTraining: Dashboard Design0.2291666666666673CKosherAttendee</v>
      </c>
      <c r="J347" t="str">
        <f>IF(COUNTIF(EDAEventsDataTable[Temp ID],EDAEventsDataTable[[#This Row],[Temp ID]])&gt;1,"Duplicate","Unique")</f>
        <v>Unique</v>
      </c>
    </row>
    <row r="348" spans="1:10" x14ac:dyDescent="0.35">
      <c r="A348" t="s">
        <v>44</v>
      </c>
      <c r="B348" t="s">
        <v>520</v>
      </c>
      <c r="C348" t="s">
        <v>35</v>
      </c>
      <c r="D348" t="s">
        <v>17</v>
      </c>
      <c r="E348" s="2">
        <v>0.16666666666666666</v>
      </c>
      <c r="F348" t="s">
        <v>518</v>
      </c>
      <c r="G348" t="s">
        <v>17</v>
      </c>
      <c r="H348" t="s">
        <v>37</v>
      </c>
      <c r="I348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Alex Clarkalex.clark954@example.comCanada 0.1666666666666673C Attendee</v>
      </c>
      <c r="J348" t="str">
        <f>IF(COUNTIF(EDAEventsDataTable[Temp ID],EDAEventsDataTable[[#This Row],[Temp ID]])&gt;1,"Duplicate","Unique")</f>
        <v>Duplicate</v>
      </c>
    </row>
    <row r="349" spans="1:10" x14ac:dyDescent="0.35">
      <c r="A349" t="s">
        <v>328</v>
      </c>
      <c r="B349" t="s">
        <v>522</v>
      </c>
      <c r="C349" t="s">
        <v>66</v>
      </c>
      <c r="D349" t="s">
        <v>11</v>
      </c>
      <c r="E349" s="1">
        <v>0.5</v>
      </c>
      <c r="F349" t="s">
        <v>523</v>
      </c>
      <c r="G349" t="s">
        <v>89</v>
      </c>
      <c r="H349" t="s">
        <v>37</v>
      </c>
      <c r="I349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Alex Walkeralex.walker560@example.comIndiaTraining: Dashboard Design0.53DHalalAttendee</v>
      </c>
      <c r="J349" t="str">
        <f>IF(COUNTIF(EDAEventsDataTable[Temp ID],EDAEventsDataTable[[#This Row],[Temp ID]])&gt;1,"Duplicate","Unique")</f>
        <v>Unique</v>
      </c>
    </row>
    <row r="350" spans="1:10" x14ac:dyDescent="0.35">
      <c r="A350" t="s">
        <v>232</v>
      </c>
      <c r="B350" t="s">
        <v>524</v>
      </c>
      <c r="C350" t="s">
        <v>76</v>
      </c>
      <c r="D350" t="s">
        <v>43</v>
      </c>
      <c r="E350" s="2">
        <v>0.47916666666666669</v>
      </c>
      <c r="F350" t="s">
        <v>523</v>
      </c>
      <c r="G350" t="s">
        <v>29</v>
      </c>
      <c r="H350" t="s">
        <v>19</v>
      </c>
      <c r="I350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Jamie Brownjamie.brown95@example.comAustraliaKeynote: Future of Data0.4791666666666673DNoneSpeaker</v>
      </c>
      <c r="J350" t="str">
        <f>IF(COUNTIF(EDAEventsDataTable[Temp ID],EDAEventsDataTable[[#This Row],[Temp ID]])&gt;1,"Duplicate","Unique")</f>
        <v>Unique</v>
      </c>
    </row>
    <row r="351" spans="1:10" x14ac:dyDescent="0.35">
      <c r="A351" t="s">
        <v>263</v>
      </c>
      <c r="B351" t="s">
        <v>525</v>
      </c>
      <c r="C351" t="s">
        <v>110</v>
      </c>
      <c r="D351" t="s">
        <v>77</v>
      </c>
      <c r="E351" s="2">
        <v>0.16666666666666666</v>
      </c>
      <c r="F351" t="s">
        <v>523</v>
      </c>
      <c r="G351" t="s">
        <v>13</v>
      </c>
      <c r="H351" t="s">
        <v>37</v>
      </c>
      <c r="I351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Alex Wilsonalex.wilson48@example.comNigeriaPanel: Women in Tech0.1666666666666673DVegetarianAttendee</v>
      </c>
      <c r="J351" t="str">
        <f>IF(COUNTIF(EDAEventsDataTable[Temp ID],EDAEventsDataTable[[#This Row],[Temp ID]])&gt;1,"Duplicate","Unique")</f>
        <v>Duplicate</v>
      </c>
    </row>
    <row r="352" spans="1:10" x14ac:dyDescent="0.35">
      <c r="A352" t="s">
        <v>263</v>
      </c>
      <c r="B352" t="s">
        <v>525</v>
      </c>
      <c r="C352" t="s">
        <v>110</v>
      </c>
      <c r="D352" t="s">
        <v>77</v>
      </c>
      <c r="E352" s="2">
        <v>0.16666666666666666</v>
      </c>
      <c r="F352" t="s">
        <v>523</v>
      </c>
      <c r="G352" t="s">
        <v>13</v>
      </c>
      <c r="H352" t="s">
        <v>37</v>
      </c>
      <c r="I352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Alex Wilsonalex.wilson48@example.comNigeriaPanel: Women in Tech0.1666666666666673DVegetarianAttendee</v>
      </c>
      <c r="J352" t="str">
        <f>IF(COUNTIF(EDAEventsDataTable[Temp ID],EDAEventsDataTable[[#This Row],[Temp ID]])&gt;1,"Duplicate","Unique")</f>
        <v>Duplicate</v>
      </c>
    </row>
    <row r="353" spans="1:10" x14ac:dyDescent="0.35">
      <c r="A353" t="s">
        <v>311</v>
      </c>
      <c r="B353" t="s">
        <v>526</v>
      </c>
      <c r="C353" t="s">
        <v>99</v>
      </c>
      <c r="D353" t="s">
        <v>77</v>
      </c>
      <c r="E353" s="1">
        <v>0.29166666666666669</v>
      </c>
      <c r="F353" t="s">
        <v>527</v>
      </c>
      <c r="G353" t="s">
        <v>89</v>
      </c>
      <c r="H353" t="s">
        <v>37</v>
      </c>
      <c r="I353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Casey Browncasey.brown679@example.comJapanPanel: Women in Tech0.29166666666666740AHalalAttendee</v>
      </c>
      <c r="J353" t="str">
        <f>IF(COUNTIF(EDAEventsDataTable[Temp ID],EDAEventsDataTable[[#This Row],[Temp ID]])&gt;1,"Duplicate","Unique")</f>
        <v>Unique</v>
      </c>
    </row>
    <row r="354" spans="1:10" x14ac:dyDescent="0.35">
      <c r="A354" t="s">
        <v>97</v>
      </c>
      <c r="B354" t="s">
        <v>528</v>
      </c>
      <c r="C354" t="s">
        <v>110</v>
      </c>
      <c r="D354" t="s">
        <v>77</v>
      </c>
      <c r="E354" s="2">
        <v>0.375</v>
      </c>
      <c r="F354" t="s">
        <v>527</v>
      </c>
      <c r="G354" t="s">
        <v>17</v>
      </c>
      <c r="H354" t="s">
        <v>37</v>
      </c>
      <c r="I354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Drew Lewisdrew.lewis462@example.comNigeriaPanel: Women in Tech0.37540A Attendee</v>
      </c>
      <c r="J354" t="str">
        <f>IF(COUNTIF(EDAEventsDataTable[Temp ID],EDAEventsDataTable[[#This Row],[Temp ID]])&gt;1,"Duplicate","Unique")</f>
        <v>Duplicate</v>
      </c>
    </row>
    <row r="355" spans="1:10" x14ac:dyDescent="0.35">
      <c r="A355" t="s">
        <v>205</v>
      </c>
      <c r="B355" t="s">
        <v>529</v>
      </c>
      <c r="C355" t="s">
        <v>66</v>
      </c>
      <c r="D355" t="s">
        <v>48</v>
      </c>
      <c r="E355" s="1">
        <v>4.1666666666666664E-2</v>
      </c>
      <c r="F355" t="s">
        <v>527</v>
      </c>
      <c r="G355" t="s">
        <v>26</v>
      </c>
      <c r="H355" t="s">
        <v>37</v>
      </c>
      <c r="I355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Chris Wilsonchris.wilson826@example.comIndiaWorkshop: Excel Mastery0.041666666666666740AKosherAttendee</v>
      </c>
      <c r="J355" t="str">
        <f>IF(COUNTIF(EDAEventsDataTable[Temp ID],EDAEventsDataTable[[#This Row],[Temp ID]])&gt;1,"Duplicate","Unique")</f>
        <v>Duplicate</v>
      </c>
    </row>
    <row r="356" spans="1:10" x14ac:dyDescent="0.35">
      <c r="A356" t="s">
        <v>205</v>
      </c>
      <c r="B356" t="s">
        <v>529</v>
      </c>
      <c r="C356" t="s">
        <v>66</v>
      </c>
      <c r="D356" t="s">
        <v>48</v>
      </c>
      <c r="E356" s="1">
        <v>4.1666666666666664E-2</v>
      </c>
      <c r="F356" t="s">
        <v>527</v>
      </c>
      <c r="G356" t="s">
        <v>26</v>
      </c>
      <c r="H356" t="s">
        <v>37</v>
      </c>
      <c r="I356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Chris Wilsonchris.wilson826@example.comIndiaWorkshop: Excel Mastery0.041666666666666740AKosherAttendee</v>
      </c>
      <c r="J356" t="str">
        <f>IF(COUNTIF(EDAEventsDataTable[Temp ID],EDAEventsDataTable[[#This Row],[Temp ID]])&gt;1,"Duplicate","Unique")</f>
        <v>Duplicate</v>
      </c>
    </row>
    <row r="357" spans="1:10" x14ac:dyDescent="0.35">
      <c r="A357" t="s">
        <v>391</v>
      </c>
      <c r="B357" t="s">
        <v>530</v>
      </c>
      <c r="D357" t="s">
        <v>43</v>
      </c>
      <c r="E357" s="1">
        <v>0.6875</v>
      </c>
      <c r="F357" t="s">
        <v>527</v>
      </c>
      <c r="G357" t="s">
        <v>29</v>
      </c>
      <c r="H357" t="s">
        <v>37</v>
      </c>
      <c r="I357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Jamie Halljamie.hall609@example.comKeynote: Future of Data0.687540ANoneAttendee</v>
      </c>
      <c r="J357" t="str">
        <f>IF(COUNTIF(EDAEventsDataTable[Temp ID],EDAEventsDataTable[[#This Row],[Temp ID]])&gt;1,"Duplicate","Unique")</f>
        <v>Unique</v>
      </c>
    </row>
    <row r="358" spans="1:10" x14ac:dyDescent="0.35">
      <c r="A358" t="s">
        <v>97</v>
      </c>
      <c r="B358" t="s">
        <v>528</v>
      </c>
      <c r="C358" t="s">
        <v>110</v>
      </c>
      <c r="D358" t="s">
        <v>77</v>
      </c>
      <c r="E358" s="2">
        <v>0.375</v>
      </c>
      <c r="F358" t="s">
        <v>527</v>
      </c>
      <c r="G358" t="s">
        <v>17</v>
      </c>
      <c r="H358" t="s">
        <v>37</v>
      </c>
      <c r="I358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Drew Lewisdrew.lewis462@example.comNigeriaPanel: Women in Tech0.37540A Attendee</v>
      </c>
      <c r="J358" t="str">
        <f>IF(COUNTIF(EDAEventsDataTable[Temp ID],EDAEventsDataTable[[#This Row],[Temp ID]])&gt;1,"Duplicate","Unique")</f>
        <v>Duplicate</v>
      </c>
    </row>
    <row r="359" spans="1:10" x14ac:dyDescent="0.35">
      <c r="A359" t="s">
        <v>253</v>
      </c>
      <c r="B359" t="s">
        <v>531</v>
      </c>
      <c r="C359" t="s">
        <v>17</v>
      </c>
      <c r="E359" s="2">
        <v>0.14583333333333334</v>
      </c>
      <c r="F359" t="s">
        <v>532</v>
      </c>
      <c r="G359" t="s">
        <v>13</v>
      </c>
      <c r="H359" t="s">
        <v>37</v>
      </c>
      <c r="I359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Taylor Walkertaylor.walker144@example.com 0.14583333333333340BVegetarianAttendee</v>
      </c>
      <c r="J359" t="str">
        <f>IF(COUNTIF(EDAEventsDataTable[Temp ID],EDAEventsDataTable[[#This Row],[Temp ID]])&gt;1,"Duplicate","Unique")</f>
        <v>Unique</v>
      </c>
    </row>
    <row r="360" spans="1:10" x14ac:dyDescent="0.35">
      <c r="A360" t="s">
        <v>178</v>
      </c>
      <c r="B360" t="s">
        <v>533</v>
      </c>
      <c r="C360" t="s">
        <v>94</v>
      </c>
      <c r="D360" t="s">
        <v>43</v>
      </c>
      <c r="E360" s="1">
        <v>0.10416666666666667</v>
      </c>
      <c r="F360" t="s">
        <v>532</v>
      </c>
      <c r="G360" t="s">
        <v>17</v>
      </c>
      <c r="H360" t="s">
        <v>37</v>
      </c>
      <c r="I360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Taylor Allentaylor.allen972@example.comUnited KingdomKeynote: Future of Data0.10416666666666740B Attendee</v>
      </c>
      <c r="J360" t="str">
        <f>IF(COUNTIF(EDAEventsDataTable[Temp ID],EDAEventsDataTable[[#This Row],[Temp ID]])&gt;1,"Duplicate","Unique")</f>
        <v>Unique</v>
      </c>
    </row>
    <row r="361" spans="1:10" x14ac:dyDescent="0.35">
      <c r="A361" t="s">
        <v>534</v>
      </c>
      <c r="B361" t="s">
        <v>535</v>
      </c>
      <c r="C361" t="s">
        <v>99</v>
      </c>
      <c r="D361" t="s">
        <v>17</v>
      </c>
      <c r="E361" s="1">
        <v>0.47916666666666669</v>
      </c>
      <c r="F361" t="s">
        <v>532</v>
      </c>
      <c r="G361" t="s">
        <v>29</v>
      </c>
      <c r="H361" t="s">
        <v>37</v>
      </c>
      <c r="I361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Chris Brownchris.brown520@example.comJapan 0.47916666666666740BNoneAttendee</v>
      </c>
      <c r="J361" t="str">
        <f>IF(COUNTIF(EDAEventsDataTable[Temp ID],EDAEventsDataTable[[#This Row],[Temp ID]])&gt;1,"Duplicate","Unique")</f>
        <v>Unique</v>
      </c>
    </row>
    <row r="362" spans="1:10" x14ac:dyDescent="0.35">
      <c r="A362" t="s">
        <v>248</v>
      </c>
      <c r="B362" t="s">
        <v>536</v>
      </c>
      <c r="C362" t="s">
        <v>10</v>
      </c>
      <c r="D362" t="s">
        <v>48</v>
      </c>
      <c r="E362" s="1">
        <v>0.5625</v>
      </c>
      <c r="F362" t="s">
        <v>532</v>
      </c>
      <c r="G362" t="s">
        <v>17</v>
      </c>
      <c r="H362" t="s">
        <v>37</v>
      </c>
      <c r="I362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Riley Smithriley.smith93@example.comUnited StatesWorkshop: Excel Mastery0.562540B Attendee</v>
      </c>
      <c r="J362" t="str">
        <f>IF(COUNTIF(EDAEventsDataTable[Temp ID],EDAEventsDataTable[[#This Row],[Temp ID]])&gt;1,"Duplicate","Unique")</f>
        <v>Unique</v>
      </c>
    </row>
    <row r="363" spans="1:10" x14ac:dyDescent="0.35">
      <c r="A363" t="s">
        <v>417</v>
      </c>
      <c r="B363" t="s">
        <v>537</v>
      </c>
      <c r="C363" t="s">
        <v>25</v>
      </c>
      <c r="D363" t="s">
        <v>43</v>
      </c>
      <c r="E363" s="1">
        <v>0.4375</v>
      </c>
      <c r="F363" t="s">
        <v>532</v>
      </c>
      <c r="H363" t="s">
        <v>37</v>
      </c>
      <c r="I363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Alex Allenalex.allen401@example.comFranceKeynote: Future of Data0.437540BAttendee</v>
      </c>
      <c r="J363" t="str">
        <f>IF(COUNTIF(EDAEventsDataTable[Temp ID],EDAEventsDataTable[[#This Row],[Temp ID]])&gt;1,"Duplicate","Unique")</f>
        <v>Unique</v>
      </c>
    </row>
    <row r="364" spans="1:10" x14ac:dyDescent="0.35">
      <c r="A364" t="s">
        <v>20</v>
      </c>
      <c r="B364" t="s">
        <v>538</v>
      </c>
      <c r="C364" t="s">
        <v>99</v>
      </c>
      <c r="E364" s="2">
        <v>0.16666666666666666</v>
      </c>
      <c r="F364" t="s">
        <v>532</v>
      </c>
      <c r="G364" t="s">
        <v>13</v>
      </c>
      <c r="H364" t="s">
        <v>37</v>
      </c>
      <c r="I364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Morgan Hallmorgan.hall278@example.comJapan0.16666666666666740BVegetarianAttendee</v>
      </c>
      <c r="J364" t="str">
        <f>IF(COUNTIF(EDAEventsDataTable[Temp ID],EDAEventsDataTable[[#This Row],[Temp ID]])&gt;1,"Duplicate","Unique")</f>
        <v>Unique</v>
      </c>
    </row>
    <row r="365" spans="1:10" x14ac:dyDescent="0.35">
      <c r="A365" t="s">
        <v>255</v>
      </c>
      <c r="B365" t="s">
        <v>539</v>
      </c>
      <c r="C365" t="s">
        <v>110</v>
      </c>
      <c r="D365" t="s">
        <v>48</v>
      </c>
      <c r="E365" s="1">
        <v>0.77083333333333337</v>
      </c>
      <c r="F365" t="s">
        <v>540</v>
      </c>
      <c r="G365" t="s">
        <v>29</v>
      </c>
      <c r="H365" t="s">
        <v>37</v>
      </c>
      <c r="I365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Jamie Walkerjamie.walker532@example.comNigeriaWorkshop: Excel Mastery0.77083333333333340CNoneAttendee</v>
      </c>
      <c r="J365" t="str">
        <f>IF(COUNTIF(EDAEventsDataTable[Temp ID],EDAEventsDataTable[[#This Row],[Temp ID]])&gt;1,"Duplicate","Unique")</f>
        <v>Unique</v>
      </c>
    </row>
    <row r="366" spans="1:10" x14ac:dyDescent="0.35">
      <c r="A366" t="s">
        <v>171</v>
      </c>
      <c r="B366" t="s">
        <v>541</v>
      </c>
      <c r="D366" t="s">
        <v>77</v>
      </c>
      <c r="E366" s="1">
        <v>0.95833333333333337</v>
      </c>
      <c r="F366" t="s">
        <v>540</v>
      </c>
      <c r="G366" t="s">
        <v>29</v>
      </c>
      <c r="H366" t="s">
        <v>37</v>
      </c>
      <c r="I366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Chris Allenchris.allen391@example.comPanel: Women in Tech0.95833333333333340CNoneAttendee</v>
      </c>
      <c r="J366" t="str">
        <f>IF(COUNTIF(EDAEventsDataTable[Temp ID],EDAEventsDataTable[[#This Row],[Temp ID]])&gt;1,"Duplicate","Unique")</f>
        <v>Unique</v>
      </c>
    </row>
    <row r="367" spans="1:10" x14ac:dyDescent="0.35">
      <c r="A367" t="s">
        <v>171</v>
      </c>
      <c r="B367" t="s">
        <v>542</v>
      </c>
      <c r="C367" t="s">
        <v>35</v>
      </c>
      <c r="D367" t="s">
        <v>69</v>
      </c>
      <c r="E367" s="1">
        <v>0.91666666666666663</v>
      </c>
      <c r="F367" t="s">
        <v>540</v>
      </c>
      <c r="G367" t="s">
        <v>17</v>
      </c>
      <c r="H367" t="s">
        <v>37</v>
      </c>
      <c r="I367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Chris Allenchris.allen547@example.comCanadaWebinar: AI Ethics0.91666666666666740C Attendee</v>
      </c>
      <c r="J367" t="str">
        <f>IF(COUNTIF(EDAEventsDataTable[Temp ID],EDAEventsDataTable[[#This Row],[Temp ID]])&gt;1,"Duplicate","Unique")</f>
        <v>Unique</v>
      </c>
    </row>
    <row r="368" spans="1:10" x14ac:dyDescent="0.35">
      <c r="A368" t="s">
        <v>38</v>
      </c>
      <c r="B368" t="s">
        <v>543</v>
      </c>
      <c r="C368" t="s">
        <v>17</v>
      </c>
      <c r="D368" t="s">
        <v>48</v>
      </c>
      <c r="E368" s="2">
        <v>0.54166666666666663</v>
      </c>
      <c r="F368" t="s">
        <v>540</v>
      </c>
      <c r="G368" t="s">
        <v>13</v>
      </c>
      <c r="H368" t="s">
        <v>37</v>
      </c>
      <c r="I368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Drew Allendrew.allen248@example.com Workshop: Excel Mastery0.54166666666666740CVegetarianAttendee</v>
      </c>
      <c r="J368" t="str">
        <f>IF(COUNTIF(EDAEventsDataTable[Temp ID],EDAEventsDataTable[[#This Row],[Temp ID]])&gt;1,"Duplicate","Unique")</f>
        <v>Unique</v>
      </c>
    </row>
    <row r="369" spans="1:10" x14ac:dyDescent="0.35">
      <c r="A369" t="s">
        <v>27</v>
      </c>
      <c r="B369" t="s">
        <v>544</v>
      </c>
      <c r="C369" t="s">
        <v>66</v>
      </c>
      <c r="D369" t="s">
        <v>11</v>
      </c>
      <c r="E369" s="2">
        <v>0.875</v>
      </c>
      <c r="F369" t="s">
        <v>540</v>
      </c>
      <c r="G369" t="s">
        <v>26</v>
      </c>
      <c r="H369" t="s">
        <v>37</v>
      </c>
      <c r="I369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Chris Hallchris.hall131@example.comIndiaTraining: Dashboard Design0.87540CKosherAttendee</v>
      </c>
      <c r="J369" t="str">
        <f>IF(COUNTIF(EDAEventsDataTable[Temp ID],EDAEventsDataTable[[#This Row],[Temp ID]])&gt;1,"Duplicate","Unique")</f>
        <v>Unique</v>
      </c>
    </row>
    <row r="370" spans="1:10" x14ac:dyDescent="0.35">
      <c r="A370" t="s">
        <v>171</v>
      </c>
      <c r="B370" t="s">
        <v>545</v>
      </c>
      <c r="C370" t="s">
        <v>66</v>
      </c>
      <c r="D370" t="s">
        <v>77</v>
      </c>
      <c r="E370" s="2">
        <v>0.60416666666666663</v>
      </c>
      <c r="F370" t="s">
        <v>540</v>
      </c>
      <c r="H370" t="s">
        <v>37</v>
      </c>
      <c r="I370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Chris Allenchris.allen72@example.comIndiaPanel: Women in Tech0.60416666666666740CAttendee</v>
      </c>
      <c r="J370" t="str">
        <f>IF(COUNTIF(EDAEventsDataTable[Temp ID],EDAEventsDataTable[[#This Row],[Temp ID]])&gt;1,"Duplicate","Unique")</f>
        <v>Unique</v>
      </c>
    </row>
    <row r="371" spans="1:10" x14ac:dyDescent="0.35">
      <c r="A371" t="s">
        <v>232</v>
      </c>
      <c r="B371" t="s">
        <v>546</v>
      </c>
      <c r="C371" t="s">
        <v>35</v>
      </c>
      <c r="D371" t="s">
        <v>17</v>
      </c>
      <c r="E371" s="1">
        <v>0.1875</v>
      </c>
      <c r="F371" t="s">
        <v>547</v>
      </c>
      <c r="G371" t="s">
        <v>13</v>
      </c>
      <c r="H371" t="s">
        <v>37</v>
      </c>
      <c r="I371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Jamie Brownjamie.brown450@example.comCanada 0.187540DVegetarianAttendee</v>
      </c>
      <c r="J371" t="str">
        <f>IF(COUNTIF(EDAEventsDataTable[Temp ID],EDAEventsDataTable[[#This Row],[Temp ID]])&gt;1,"Duplicate","Unique")</f>
        <v>Unique</v>
      </c>
    </row>
    <row r="372" spans="1:10" x14ac:dyDescent="0.35">
      <c r="A372" t="s">
        <v>131</v>
      </c>
      <c r="B372" t="s">
        <v>548</v>
      </c>
      <c r="C372" t="s">
        <v>10</v>
      </c>
      <c r="D372" t="s">
        <v>77</v>
      </c>
      <c r="E372" s="2">
        <v>8.3333333333333329E-2</v>
      </c>
      <c r="F372" t="s">
        <v>547</v>
      </c>
      <c r="G372" t="s">
        <v>26</v>
      </c>
      <c r="H372" t="s">
        <v>37</v>
      </c>
      <c r="I372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Riley Walkerriley.walker39@example.comUnited StatesPanel: Women in Tech0.083333333333333340DKosherAttendee</v>
      </c>
      <c r="J372" t="str">
        <f>IF(COUNTIF(EDAEventsDataTable[Temp ID],EDAEventsDataTable[[#This Row],[Temp ID]])&gt;1,"Duplicate","Unique")</f>
        <v>Unique</v>
      </c>
    </row>
    <row r="373" spans="1:10" x14ac:dyDescent="0.35">
      <c r="A373" t="s">
        <v>253</v>
      </c>
      <c r="B373" t="s">
        <v>549</v>
      </c>
      <c r="C373" t="s">
        <v>99</v>
      </c>
      <c r="D373" t="s">
        <v>77</v>
      </c>
      <c r="E373" s="2">
        <v>0.89583333333333337</v>
      </c>
      <c r="F373" t="s">
        <v>547</v>
      </c>
      <c r="G373" t="s">
        <v>13</v>
      </c>
      <c r="H373" t="s">
        <v>37</v>
      </c>
      <c r="I373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Taylor Walkertaylor.walker935@example.comJapanPanel: Women in Tech0.89583333333333340DVegetarianAttendee</v>
      </c>
      <c r="J373" t="str">
        <f>IF(COUNTIF(EDAEventsDataTable[Temp ID],EDAEventsDataTable[[#This Row],[Temp ID]])&gt;1,"Duplicate","Unique")</f>
        <v>Unique</v>
      </c>
    </row>
    <row r="374" spans="1:10" x14ac:dyDescent="0.35">
      <c r="A374" t="s">
        <v>286</v>
      </c>
      <c r="B374" t="s">
        <v>550</v>
      </c>
      <c r="C374" t="s">
        <v>110</v>
      </c>
      <c r="D374" t="s">
        <v>43</v>
      </c>
      <c r="E374" s="1">
        <v>0.8125</v>
      </c>
      <c r="F374" t="s">
        <v>551</v>
      </c>
      <c r="G374" t="s">
        <v>13</v>
      </c>
      <c r="H374" t="s">
        <v>37</v>
      </c>
      <c r="I374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Alex Johnsonalex.johnson964@example.comNigeriaKeynote: Future of Data0.812541AVegetarianAttendee</v>
      </c>
      <c r="J374" t="str">
        <f>IF(COUNTIF(EDAEventsDataTable[Temp ID],EDAEventsDataTable[[#This Row],[Temp ID]])&gt;1,"Duplicate","Unique")</f>
        <v>Duplicate</v>
      </c>
    </row>
    <row r="375" spans="1:10" x14ac:dyDescent="0.35">
      <c r="A375" t="s">
        <v>106</v>
      </c>
      <c r="B375" t="s">
        <v>552</v>
      </c>
      <c r="C375" t="s">
        <v>66</v>
      </c>
      <c r="D375" t="s">
        <v>69</v>
      </c>
      <c r="E375" s="2">
        <v>0.875</v>
      </c>
      <c r="F375" t="s">
        <v>551</v>
      </c>
      <c r="H375" t="s">
        <v>37</v>
      </c>
      <c r="I375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Jamie Wilsonjamie.wilson652@example.comIndiaWebinar: AI Ethics0.87541AAttendee</v>
      </c>
      <c r="J375" t="str">
        <f>IF(COUNTIF(EDAEventsDataTable[Temp ID],EDAEventsDataTable[[#This Row],[Temp ID]])&gt;1,"Duplicate","Unique")</f>
        <v>Unique</v>
      </c>
    </row>
    <row r="376" spans="1:10" x14ac:dyDescent="0.35">
      <c r="A376" t="s">
        <v>286</v>
      </c>
      <c r="B376" t="s">
        <v>550</v>
      </c>
      <c r="C376" t="s">
        <v>110</v>
      </c>
      <c r="D376" t="s">
        <v>43</v>
      </c>
      <c r="E376" s="1">
        <v>0.8125</v>
      </c>
      <c r="F376" t="s">
        <v>551</v>
      </c>
      <c r="G376" t="s">
        <v>13</v>
      </c>
      <c r="H376" t="s">
        <v>37</v>
      </c>
      <c r="I376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Alex Johnsonalex.johnson964@example.comNigeriaKeynote: Future of Data0.812541AVegetarianAttendee</v>
      </c>
      <c r="J376" t="str">
        <f>IF(COUNTIF(EDAEventsDataTable[Temp ID],EDAEventsDataTable[[#This Row],[Temp ID]])&gt;1,"Duplicate","Unique")</f>
        <v>Duplicate</v>
      </c>
    </row>
    <row r="377" spans="1:10" x14ac:dyDescent="0.35">
      <c r="A377" t="s">
        <v>131</v>
      </c>
      <c r="B377" t="s">
        <v>553</v>
      </c>
      <c r="C377" t="s">
        <v>66</v>
      </c>
      <c r="D377" t="s">
        <v>17</v>
      </c>
      <c r="E377" s="2">
        <v>0.6875</v>
      </c>
      <c r="F377" t="s">
        <v>554</v>
      </c>
      <c r="G377" t="s">
        <v>89</v>
      </c>
      <c r="H377" t="s">
        <v>37</v>
      </c>
      <c r="I377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Riley Walkerriley.walker266@example.comIndia 0.687541BHalalAttendee</v>
      </c>
      <c r="J377" t="str">
        <f>IF(COUNTIF(EDAEventsDataTable[Temp ID],EDAEventsDataTable[[#This Row],[Temp ID]])&gt;1,"Duplicate","Unique")</f>
        <v>Unique</v>
      </c>
    </row>
    <row r="378" spans="1:10" x14ac:dyDescent="0.35">
      <c r="A378" t="s">
        <v>33</v>
      </c>
      <c r="B378" t="s">
        <v>555</v>
      </c>
      <c r="C378" t="s">
        <v>32</v>
      </c>
      <c r="E378" s="2">
        <v>0.72916666666666663</v>
      </c>
      <c r="F378" t="s">
        <v>554</v>
      </c>
      <c r="G378" t="s">
        <v>89</v>
      </c>
      <c r="H378" t="s">
        <v>37</v>
      </c>
      <c r="I378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Taylor Halltaylor.hall226@example.comGermany0.72916666666666741BHalalAttendee</v>
      </c>
      <c r="J378" t="str">
        <f>IF(COUNTIF(EDAEventsDataTable[Temp ID],EDAEventsDataTable[[#This Row],[Temp ID]])&gt;1,"Duplicate","Unique")</f>
        <v>Duplicate</v>
      </c>
    </row>
    <row r="379" spans="1:10" x14ac:dyDescent="0.35">
      <c r="A379" t="s">
        <v>33</v>
      </c>
      <c r="B379" t="s">
        <v>555</v>
      </c>
      <c r="C379" t="s">
        <v>32</v>
      </c>
      <c r="E379" s="2">
        <v>0.72916666666666663</v>
      </c>
      <c r="F379" t="s">
        <v>554</v>
      </c>
      <c r="G379" t="s">
        <v>89</v>
      </c>
      <c r="H379" t="s">
        <v>37</v>
      </c>
      <c r="I379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Taylor Halltaylor.hall226@example.comGermany0.72916666666666741BHalalAttendee</v>
      </c>
      <c r="J379" t="str">
        <f>IF(COUNTIF(EDAEventsDataTable[Temp ID],EDAEventsDataTable[[#This Row],[Temp ID]])&gt;1,"Duplicate","Unique")</f>
        <v>Duplicate</v>
      </c>
    </row>
    <row r="380" spans="1:10" x14ac:dyDescent="0.35">
      <c r="A380" t="s">
        <v>131</v>
      </c>
      <c r="B380" t="s">
        <v>556</v>
      </c>
      <c r="C380" t="s">
        <v>25</v>
      </c>
      <c r="D380" t="s">
        <v>17</v>
      </c>
      <c r="E380" s="2">
        <v>0.89583333333333337</v>
      </c>
      <c r="F380" t="s">
        <v>557</v>
      </c>
      <c r="G380" t="s">
        <v>13</v>
      </c>
      <c r="H380" t="s">
        <v>37</v>
      </c>
      <c r="I380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Riley Walkerriley.walker773@example.comFrance 0.89583333333333341CVegetarianAttendee</v>
      </c>
      <c r="J380" t="str">
        <f>IF(COUNTIF(EDAEventsDataTable[Temp ID],EDAEventsDataTable[[#This Row],[Temp ID]])&gt;1,"Duplicate","Unique")</f>
        <v>Duplicate</v>
      </c>
    </row>
    <row r="381" spans="1:10" x14ac:dyDescent="0.35">
      <c r="A381" t="s">
        <v>131</v>
      </c>
      <c r="B381" t="s">
        <v>556</v>
      </c>
      <c r="C381" t="s">
        <v>25</v>
      </c>
      <c r="D381" t="s">
        <v>17</v>
      </c>
      <c r="E381" s="2">
        <v>0.89583333333333337</v>
      </c>
      <c r="F381" t="s">
        <v>557</v>
      </c>
      <c r="G381" t="s">
        <v>13</v>
      </c>
      <c r="H381" t="s">
        <v>37</v>
      </c>
      <c r="I381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Riley Walkerriley.walker773@example.comFrance 0.89583333333333341CVegetarianAttendee</v>
      </c>
      <c r="J381" t="str">
        <f>IF(COUNTIF(EDAEventsDataTable[Temp ID],EDAEventsDataTable[[#This Row],[Temp ID]])&gt;1,"Duplicate","Unique")</f>
        <v>Duplicate</v>
      </c>
    </row>
    <row r="382" spans="1:10" x14ac:dyDescent="0.35">
      <c r="A382" t="s">
        <v>125</v>
      </c>
      <c r="B382" t="s">
        <v>558</v>
      </c>
      <c r="C382" t="s">
        <v>10</v>
      </c>
      <c r="D382" t="s">
        <v>69</v>
      </c>
      <c r="E382" s="1">
        <v>0.25</v>
      </c>
      <c r="F382" t="s">
        <v>559</v>
      </c>
      <c r="H382" t="s">
        <v>37</v>
      </c>
      <c r="I382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Casey Lewiscasey.lewis755@example.comUnited StatesWebinar: AI Ethics0.2541DAttendee</v>
      </c>
      <c r="J382" t="str">
        <f>IF(COUNTIF(EDAEventsDataTable[Temp ID],EDAEventsDataTable[[#This Row],[Temp ID]])&gt;1,"Duplicate","Unique")</f>
        <v>Unique</v>
      </c>
    </row>
    <row r="383" spans="1:10" x14ac:dyDescent="0.35">
      <c r="A383" t="s">
        <v>240</v>
      </c>
      <c r="B383" t="s">
        <v>560</v>
      </c>
      <c r="C383" t="s">
        <v>10</v>
      </c>
      <c r="D383" t="s">
        <v>17</v>
      </c>
      <c r="E383" s="2">
        <v>0.6875</v>
      </c>
      <c r="F383" t="s">
        <v>559</v>
      </c>
      <c r="G383" t="s">
        <v>26</v>
      </c>
      <c r="H383" t="s">
        <v>37</v>
      </c>
      <c r="I383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Morgan Smithmorgan.smith945@example.comUnited States 0.687541DKosherAttendee</v>
      </c>
      <c r="J383" t="str">
        <f>IF(COUNTIF(EDAEventsDataTable[Temp ID],EDAEventsDataTable[[#This Row],[Temp ID]])&gt;1,"Duplicate","Unique")</f>
        <v>Unique</v>
      </c>
    </row>
    <row r="384" spans="1:10" x14ac:dyDescent="0.35">
      <c r="A384" t="s">
        <v>62</v>
      </c>
      <c r="B384" t="s">
        <v>561</v>
      </c>
      <c r="D384" t="s">
        <v>77</v>
      </c>
      <c r="E384" s="1">
        <v>0.41666666666666669</v>
      </c>
      <c r="F384" t="s">
        <v>562</v>
      </c>
      <c r="G384" t="s">
        <v>50</v>
      </c>
      <c r="H384" t="s">
        <v>37</v>
      </c>
      <c r="I384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Jamie Smithjamie.smith385@example.comPanel: Women in Tech0.41666666666666742AVeganAttendee</v>
      </c>
      <c r="J384" t="str">
        <f>IF(COUNTIF(EDAEventsDataTable[Temp ID],EDAEventsDataTable[[#This Row],[Temp ID]])&gt;1,"Duplicate","Unique")</f>
        <v>Unique</v>
      </c>
    </row>
    <row r="385" spans="1:10" x14ac:dyDescent="0.35">
      <c r="A385" t="s">
        <v>203</v>
      </c>
      <c r="B385" t="s">
        <v>563</v>
      </c>
      <c r="C385" t="s">
        <v>17</v>
      </c>
      <c r="D385" t="s">
        <v>77</v>
      </c>
      <c r="E385" s="1">
        <v>0.8125</v>
      </c>
      <c r="F385" t="s">
        <v>562</v>
      </c>
      <c r="G385" t="s">
        <v>29</v>
      </c>
      <c r="H385" t="s">
        <v>37</v>
      </c>
      <c r="I385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Drew Johnsondrew.johnson855@example.com Panel: Women in Tech0.812542ANoneAttendee</v>
      </c>
      <c r="J385" t="str">
        <f>IF(COUNTIF(EDAEventsDataTable[Temp ID],EDAEventsDataTable[[#This Row],[Temp ID]])&gt;1,"Duplicate","Unique")</f>
        <v>Duplicate</v>
      </c>
    </row>
    <row r="386" spans="1:10" x14ac:dyDescent="0.35">
      <c r="A386" t="s">
        <v>188</v>
      </c>
      <c r="B386" t="s">
        <v>564</v>
      </c>
      <c r="C386" t="s">
        <v>35</v>
      </c>
      <c r="D386" t="s">
        <v>17</v>
      </c>
      <c r="E386" s="2">
        <v>8.3333333333333329E-2</v>
      </c>
      <c r="F386" t="s">
        <v>562</v>
      </c>
      <c r="G386" t="s">
        <v>50</v>
      </c>
      <c r="H386" t="s">
        <v>37</v>
      </c>
      <c r="I386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Casey Johnsoncasey.johnson195@example.comCanada 0.083333333333333342AVeganAttendee</v>
      </c>
      <c r="J386" t="str">
        <f>IF(COUNTIF(EDAEventsDataTable[Temp ID],EDAEventsDataTable[[#This Row],[Temp ID]])&gt;1,"Duplicate","Unique")</f>
        <v>Unique</v>
      </c>
    </row>
    <row r="387" spans="1:10" x14ac:dyDescent="0.35">
      <c r="A387" t="s">
        <v>115</v>
      </c>
      <c r="B387" t="s">
        <v>565</v>
      </c>
      <c r="C387" t="s">
        <v>32</v>
      </c>
      <c r="D387" t="s">
        <v>77</v>
      </c>
      <c r="E387" s="1">
        <v>0.125</v>
      </c>
      <c r="F387" t="s">
        <v>562</v>
      </c>
      <c r="G387" t="s">
        <v>13</v>
      </c>
      <c r="H387" t="s">
        <v>37</v>
      </c>
      <c r="I387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Taylor Wilsontaylor.wilson106@example.comGermanyPanel: Women in Tech0.12542AVegetarianAttendee</v>
      </c>
      <c r="J387" t="str">
        <f>IF(COUNTIF(EDAEventsDataTable[Temp ID],EDAEventsDataTable[[#This Row],[Temp ID]])&gt;1,"Duplicate","Unique")</f>
        <v>Unique</v>
      </c>
    </row>
    <row r="388" spans="1:10" x14ac:dyDescent="0.35">
      <c r="A388" t="s">
        <v>203</v>
      </c>
      <c r="B388" t="s">
        <v>563</v>
      </c>
      <c r="C388" t="s">
        <v>17</v>
      </c>
      <c r="D388" t="s">
        <v>77</v>
      </c>
      <c r="E388" s="1">
        <v>0.8125</v>
      </c>
      <c r="F388" t="s">
        <v>562</v>
      </c>
      <c r="G388" t="s">
        <v>29</v>
      </c>
      <c r="H388" t="s">
        <v>37</v>
      </c>
      <c r="I388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Drew Johnsondrew.johnson855@example.com Panel: Women in Tech0.812542ANoneAttendee</v>
      </c>
      <c r="J388" t="str">
        <f>IF(COUNTIF(EDAEventsDataTable[Temp ID],EDAEventsDataTable[[#This Row],[Temp ID]])&gt;1,"Duplicate","Unique")</f>
        <v>Duplicate</v>
      </c>
    </row>
    <row r="389" spans="1:10" x14ac:dyDescent="0.35">
      <c r="A389" t="s">
        <v>209</v>
      </c>
      <c r="B389" t="s">
        <v>566</v>
      </c>
      <c r="D389" t="s">
        <v>69</v>
      </c>
      <c r="E389" s="1">
        <v>0.29166666666666669</v>
      </c>
      <c r="F389" t="s">
        <v>567</v>
      </c>
      <c r="G389" t="s">
        <v>89</v>
      </c>
      <c r="H389" t="s">
        <v>37</v>
      </c>
      <c r="I389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Morgan Johnsonmorgan.johnson807@example.comWebinar: AI Ethics0.29166666666666742BHalalAttendee</v>
      </c>
      <c r="J389" t="str">
        <f>IF(COUNTIF(EDAEventsDataTable[Temp ID],EDAEventsDataTable[[#This Row],[Temp ID]])&gt;1,"Duplicate","Unique")</f>
        <v>Duplicate</v>
      </c>
    </row>
    <row r="390" spans="1:10" x14ac:dyDescent="0.35">
      <c r="A390" t="s">
        <v>534</v>
      </c>
      <c r="B390" t="s">
        <v>568</v>
      </c>
      <c r="C390" t="s">
        <v>10</v>
      </c>
      <c r="D390" t="s">
        <v>11</v>
      </c>
      <c r="E390" s="1">
        <v>0.125</v>
      </c>
      <c r="F390" t="s">
        <v>567</v>
      </c>
      <c r="H390" t="s">
        <v>37</v>
      </c>
      <c r="I390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Chris Brownchris.brown292@example.comUnited StatesTraining: Dashboard Design0.12542BAttendee</v>
      </c>
      <c r="J390" t="str">
        <f>IF(COUNTIF(EDAEventsDataTable[Temp ID],EDAEventsDataTable[[#This Row],[Temp ID]])&gt;1,"Duplicate","Unique")</f>
        <v>Unique</v>
      </c>
    </row>
    <row r="391" spans="1:10" x14ac:dyDescent="0.35">
      <c r="A391" t="s">
        <v>209</v>
      </c>
      <c r="B391" t="s">
        <v>566</v>
      </c>
      <c r="D391" t="s">
        <v>69</v>
      </c>
      <c r="E391" s="1">
        <v>0.29166666666666669</v>
      </c>
      <c r="F391" t="s">
        <v>567</v>
      </c>
      <c r="G391" t="s">
        <v>89</v>
      </c>
      <c r="H391" t="s">
        <v>37</v>
      </c>
      <c r="I391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Morgan Johnsonmorgan.johnson807@example.comWebinar: AI Ethics0.29166666666666742BHalalAttendee</v>
      </c>
      <c r="J391" t="str">
        <f>IF(COUNTIF(EDAEventsDataTable[Temp ID],EDAEventsDataTable[[#This Row],[Temp ID]])&gt;1,"Duplicate","Unique")</f>
        <v>Duplicate</v>
      </c>
    </row>
    <row r="392" spans="1:10" x14ac:dyDescent="0.35">
      <c r="A392" t="s">
        <v>569</v>
      </c>
      <c r="B392" t="s">
        <v>570</v>
      </c>
      <c r="C392" t="s">
        <v>99</v>
      </c>
      <c r="D392" t="s">
        <v>11</v>
      </c>
      <c r="E392" s="1">
        <v>0.5</v>
      </c>
      <c r="F392" t="s">
        <v>567</v>
      </c>
      <c r="G392" t="s">
        <v>50</v>
      </c>
      <c r="H392" t="s">
        <v>37</v>
      </c>
      <c r="I392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Jordan Walkerjordan.walker103@example.comJapanTraining: Dashboard Design0.542BVeganAttendee</v>
      </c>
      <c r="J392" t="str">
        <f>IF(COUNTIF(EDAEventsDataTable[Temp ID],EDAEventsDataTable[[#This Row],[Temp ID]])&gt;1,"Duplicate","Unique")</f>
        <v>Unique</v>
      </c>
    </row>
    <row r="393" spans="1:10" x14ac:dyDescent="0.35">
      <c r="A393" t="s">
        <v>232</v>
      </c>
      <c r="B393" t="s">
        <v>571</v>
      </c>
      <c r="C393" t="s">
        <v>25</v>
      </c>
      <c r="D393" t="s">
        <v>77</v>
      </c>
      <c r="E393" s="1">
        <v>0.9375</v>
      </c>
      <c r="F393" t="s">
        <v>567</v>
      </c>
      <c r="H393" t="s">
        <v>37</v>
      </c>
      <c r="I393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Jamie Brownjamie.brown427@example.comFrancePanel: Women in Tech0.937542BAttendee</v>
      </c>
      <c r="J393" t="str">
        <f>IF(COUNTIF(EDAEventsDataTable[Temp ID],EDAEventsDataTable[[#This Row],[Temp ID]])&gt;1,"Duplicate","Unique")</f>
        <v>Unique</v>
      </c>
    </row>
    <row r="394" spans="1:10" x14ac:dyDescent="0.35">
      <c r="A394" t="s">
        <v>74</v>
      </c>
      <c r="B394" t="s">
        <v>572</v>
      </c>
      <c r="C394" t="s">
        <v>32</v>
      </c>
      <c r="E394" s="2">
        <v>0.85416666666666663</v>
      </c>
      <c r="F394" t="s">
        <v>573</v>
      </c>
      <c r="G394" t="s">
        <v>13</v>
      </c>
      <c r="H394" t="s">
        <v>37</v>
      </c>
      <c r="I394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Chris Clarkchris.clark140@example.comGermany0.85416666666666742CVegetarianAttendee</v>
      </c>
      <c r="J394" t="str">
        <f>IF(COUNTIF(EDAEventsDataTable[Temp ID],EDAEventsDataTable[[#This Row],[Temp ID]])&gt;1,"Duplicate","Unique")</f>
        <v>Duplicate</v>
      </c>
    </row>
    <row r="395" spans="1:10" x14ac:dyDescent="0.35">
      <c r="A395" t="s">
        <v>320</v>
      </c>
      <c r="B395" t="s">
        <v>574</v>
      </c>
      <c r="C395" t="s">
        <v>66</v>
      </c>
      <c r="D395" t="s">
        <v>17</v>
      </c>
      <c r="E395" s="1">
        <v>0.25</v>
      </c>
      <c r="F395" t="s">
        <v>573</v>
      </c>
      <c r="H395" t="s">
        <v>37</v>
      </c>
      <c r="I395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Drew Walkerdrew.walker280@example.comIndia 0.2542CAttendee</v>
      </c>
      <c r="J395" t="str">
        <f>IF(COUNTIF(EDAEventsDataTable[Temp ID],EDAEventsDataTable[[#This Row],[Temp ID]])&gt;1,"Duplicate","Unique")</f>
        <v>Duplicate</v>
      </c>
    </row>
    <row r="396" spans="1:10" x14ac:dyDescent="0.35">
      <c r="A396" t="s">
        <v>320</v>
      </c>
      <c r="B396" t="s">
        <v>574</v>
      </c>
      <c r="C396" t="s">
        <v>66</v>
      </c>
      <c r="D396" t="s">
        <v>17</v>
      </c>
      <c r="E396" s="1">
        <v>0.25</v>
      </c>
      <c r="F396" t="s">
        <v>573</v>
      </c>
      <c r="H396" t="s">
        <v>37</v>
      </c>
      <c r="I396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Drew Walkerdrew.walker280@example.comIndia 0.2542CAttendee</v>
      </c>
      <c r="J396" t="str">
        <f>IF(COUNTIF(EDAEventsDataTable[Temp ID],EDAEventsDataTable[[#This Row],[Temp ID]])&gt;1,"Duplicate","Unique")</f>
        <v>Duplicate</v>
      </c>
    </row>
    <row r="397" spans="1:10" x14ac:dyDescent="0.35">
      <c r="A397" t="s">
        <v>74</v>
      </c>
      <c r="B397" t="s">
        <v>572</v>
      </c>
      <c r="C397" t="s">
        <v>32</v>
      </c>
      <c r="E397" s="2">
        <v>0.85416666666666663</v>
      </c>
      <c r="F397" t="s">
        <v>573</v>
      </c>
      <c r="G397" t="s">
        <v>13</v>
      </c>
      <c r="H397" t="s">
        <v>37</v>
      </c>
      <c r="I397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Chris Clarkchris.clark140@example.comGermany0.85416666666666742CVegetarianAttendee</v>
      </c>
      <c r="J397" t="str">
        <f>IF(COUNTIF(EDAEventsDataTable[Temp ID],EDAEventsDataTable[[#This Row],[Temp ID]])&gt;1,"Duplicate","Unique")</f>
        <v>Duplicate</v>
      </c>
    </row>
    <row r="398" spans="1:10" x14ac:dyDescent="0.35">
      <c r="A398" t="s">
        <v>136</v>
      </c>
      <c r="B398" t="s">
        <v>575</v>
      </c>
      <c r="C398" t="s">
        <v>99</v>
      </c>
      <c r="D398" t="s">
        <v>11</v>
      </c>
      <c r="E398" s="2">
        <v>0.16666666666666666</v>
      </c>
      <c r="F398" t="s">
        <v>576</v>
      </c>
      <c r="G398" t="s">
        <v>29</v>
      </c>
      <c r="H398" t="s">
        <v>37</v>
      </c>
      <c r="I398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Jesse Brownjesse.brown318@example.comJapanTraining: Dashboard Design0.16666666666666742DNoneAttendee</v>
      </c>
      <c r="J398" t="str">
        <f>IF(COUNTIF(EDAEventsDataTable[Temp ID],EDAEventsDataTable[[#This Row],[Temp ID]])&gt;1,"Duplicate","Unique")</f>
        <v>Duplicate</v>
      </c>
    </row>
    <row r="399" spans="1:10" x14ac:dyDescent="0.35">
      <c r="A399" t="s">
        <v>286</v>
      </c>
      <c r="B399" t="s">
        <v>577</v>
      </c>
      <c r="C399" t="s">
        <v>25</v>
      </c>
      <c r="D399" t="s">
        <v>43</v>
      </c>
      <c r="E399" s="2">
        <v>0.39583333333333331</v>
      </c>
      <c r="F399" t="s">
        <v>576</v>
      </c>
      <c r="G399" t="s">
        <v>13</v>
      </c>
      <c r="H399" t="s">
        <v>37</v>
      </c>
      <c r="I399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Alex Johnsonalex.johnson582@example.comFranceKeynote: Future of Data0.39583333333333342DVegetarianAttendee</v>
      </c>
      <c r="J399" t="str">
        <f>IF(COUNTIF(EDAEventsDataTable[Temp ID],EDAEventsDataTable[[#This Row],[Temp ID]])&gt;1,"Duplicate","Unique")</f>
        <v>Duplicate</v>
      </c>
    </row>
    <row r="400" spans="1:10" x14ac:dyDescent="0.35">
      <c r="A400" t="s">
        <v>136</v>
      </c>
      <c r="B400" t="s">
        <v>575</v>
      </c>
      <c r="C400" t="s">
        <v>99</v>
      </c>
      <c r="D400" t="s">
        <v>11</v>
      </c>
      <c r="E400" s="2">
        <v>0.16666666666666666</v>
      </c>
      <c r="F400" t="s">
        <v>576</v>
      </c>
      <c r="G400" t="s">
        <v>29</v>
      </c>
      <c r="H400" t="s">
        <v>37</v>
      </c>
      <c r="I400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Jesse Brownjesse.brown318@example.comJapanTraining: Dashboard Design0.16666666666666742DNoneAttendee</v>
      </c>
      <c r="J400" t="str">
        <f>IF(COUNTIF(EDAEventsDataTable[Temp ID],EDAEventsDataTable[[#This Row],[Temp ID]])&gt;1,"Duplicate","Unique")</f>
        <v>Duplicate</v>
      </c>
    </row>
    <row r="401" spans="1:10" x14ac:dyDescent="0.35">
      <c r="A401" t="s">
        <v>38</v>
      </c>
      <c r="B401" t="s">
        <v>578</v>
      </c>
      <c r="C401" t="s">
        <v>76</v>
      </c>
      <c r="E401" s="1">
        <v>0.35416666666666669</v>
      </c>
      <c r="F401" t="s">
        <v>576</v>
      </c>
      <c r="G401" t="s">
        <v>13</v>
      </c>
      <c r="H401" t="s">
        <v>37</v>
      </c>
      <c r="I401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Drew Allendrew.allen98@example.comAustralia0.35416666666666742DVegetarianAttendee</v>
      </c>
      <c r="J401" t="str">
        <f>IF(COUNTIF(EDAEventsDataTable[Temp ID],EDAEventsDataTable[[#This Row],[Temp ID]])&gt;1,"Duplicate","Unique")</f>
        <v>Duplicate</v>
      </c>
    </row>
    <row r="402" spans="1:10" x14ac:dyDescent="0.35">
      <c r="A402" t="s">
        <v>38</v>
      </c>
      <c r="B402" t="s">
        <v>578</v>
      </c>
      <c r="C402" t="s">
        <v>76</v>
      </c>
      <c r="E402" s="1">
        <v>0.35416666666666669</v>
      </c>
      <c r="F402" t="s">
        <v>576</v>
      </c>
      <c r="G402" t="s">
        <v>13</v>
      </c>
      <c r="H402" t="s">
        <v>37</v>
      </c>
      <c r="I402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Drew Allendrew.allen98@example.comAustralia0.35416666666666742DVegetarianAttendee</v>
      </c>
      <c r="J402" t="str">
        <f>IF(COUNTIF(EDAEventsDataTable[Temp ID],EDAEventsDataTable[[#This Row],[Temp ID]])&gt;1,"Duplicate","Unique")</f>
        <v>Duplicate</v>
      </c>
    </row>
    <row r="403" spans="1:10" x14ac:dyDescent="0.35">
      <c r="A403" t="s">
        <v>286</v>
      </c>
      <c r="B403" t="s">
        <v>577</v>
      </c>
      <c r="C403" t="s">
        <v>25</v>
      </c>
      <c r="D403" t="s">
        <v>43</v>
      </c>
      <c r="E403" s="2">
        <v>0.39583333333333331</v>
      </c>
      <c r="F403" t="s">
        <v>576</v>
      </c>
      <c r="G403" t="s">
        <v>13</v>
      </c>
      <c r="H403" t="s">
        <v>37</v>
      </c>
      <c r="I403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Alex Johnsonalex.johnson582@example.comFranceKeynote: Future of Data0.39583333333333342DVegetarianAttendee</v>
      </c>
      <c r="J403" t="str">
        <f>IF(COUNTIF(EDAEventsDataTable[Temp ID],EDAEventsDataTable[[#This Row],[Temp ID]])&gt;1,"Duplicate","Unique")</f>
        <v>Duplicate</v>
      </c>
    </row>
    <row r="404" spans="1:10" x14ac:dyDescent="0.35">
      <c r="A404" t="s">
        <v>171</v>
      </c>
      <c r="B404" t="s">
        <v>579</v>
      </c>
      <c r="C404" t="s">
        <v>94</v>
      </c>
      <c r="D404" t="s">
        <v>17</v>
      </c>
      <c r="E404" s="2">
        <v>0.52083333333333337</v>
      </c>
      <c r="F404" t="s">
        <v>580</v>
      </c>
      <c r="G404" t="s">
        <v>26</v>
      </c>
      <c r="H404" t="s">
        <v>37</v>
      </c>
      <c r="I404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Chris Allenchris.allen89@example.comUnited Kingdom 0.52083333333333343AKosherAttendee</v>
      </c>
      <c r="J404" t="str">
        <f>IF(COUNTIF(EDAEventsDataTable[Temp ID],EDAEventsDataTable[[#This Row],[Temp ID]])&gt;1,"Duplicate","Unique")</f>
        <v>Unique</v>
      </c>
    </row>
    <row r="405" spans="1:10" x14ac:dyDescent="0.35">
      <c r="A405" t="s">
        <v>227</v>
      </c>
      <c r="B405" t="s">
        <v>581</v>
      </c>
      <c r="C405" t="s">
        <v>25</v>
      </c>
      <c r="D405" t="s">
        <v>11</v>
      </c>
      <c r="E405" s="2">
        <v>0.45833333333333331</v>
      </c>
      <c r="F405" t="s">
        <v>582</v>
      </c>
      <c r="G405" t="s">
        <v>50</v>
      </c>
      <c r="H405" t="s">
        <v>37</v>
      </c>
      <c r="I405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Jordan Wilsonjordan.wilson744@example.comFranceTraining: Dashboard Design0.45833333333333343BVeganAttendee</v>
      </c>
      <c r="J405" t="str">
        <f>IF(COUNTIF(EDAEventsDataTable[Temp ID],EDAEventsDataTable[[#This Row],[Temp ID]])&gt;1,"Duplicate","Unique")</f>
        <v>Unique</v>
      </c>
    </row>
    <row r="406" spans="1:10" x14ac:dyDescent="0.35">
      <c r="A406" t="s">
        <v>157</v>
      </c>
      <c r="B406" t="s">
        <v>583</v>
      </c>
      <c r="C406" t="s">
        <v>35</v>
      </c>
      <c r="D406" t="s">
        <v>11</v>
      </c>
      <c r="E406" s="2">
        <v>0.66666666666666663</v>
      </c>
      <c r="F406" t="s">
        <v>582</v>
      </c>
      <c r="G406" t="s">
        <v>17</v>
      </c>
      <c r="H406" t="s">
        <v>37</v>
      </c>
      <c r="I406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Riley Hallriley.hall523@example.comCanadaTraining: Dashboard Design0.66666666666666743B Attendee</v>
      </c>
      <c r="J406" t="str">
        <f>IF(COUNTIF(EDAEventsDataTable[Temp ID],EDAEventsDataTable[[#This Row],[Temp ID]])&gt;1,"Duplicate","Unique")</f>
        <v>Duplicate</v>
      </c>
    </row>
    <row r="407" spans="1:10" x14ac:dyDescent="0.35">
      <c r="A407" t="s">
        <v>157</v>
      </c>
      <c r="B407" t="s">
        <v>583</v>
      </c>
      <c r="C407" t="s">
        <v>35</v>
      </c>
      <c r="D407" t="s">
        <v>11</v>
      </c>
      <c r="E407" s="2">
        <v>0.66666666666666663</v>
      </c>
      <c r="F407" t="s">
        <v>582</v>
      </c>
      <c r="G407" t="s">
        <v>17</v>
      </c>
      <c r="H407" t="s">
        <v>37</v>
      </c>
      <c r="I407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Riley Hallriley.hall523@example.comCanadaTraining: Dashboard Design0.66666666666666743B Attendee</v>
      </c>
      <c r="J407" t="str">
        <f>IF(COUNTIF(EDAEventsDataTable[Temp ID],EDAEventsDataTable[[#This Row],[Temp ID]])&gt;1,"Duplicate","Unique")</f>
        <v>Duplicate</v>
      </c>
    </row>
    <row r="408" spans="1:10" x14ac:dyDescent="0.35">
      <c r="A408" t="s">
        <v>248</v>
      </c>
      <c r="B408" t="s">
        <v>584</v>
      </c>
      <c r="C408" t="s">
        <v>94</v>
      </c>
      <c r="E408" s="2">
        <v>0</v>
      </c>
      <c r="F408" t="s">
        <v>585</v>
      </c>
      <c r="G408" t="s">
        <v>29</v>
      </c>
      <c r="H408" t="s">
        <v>37</v>
      </c>
      <c r="I408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Riley Smithriley.smith65@example.comUnited Kingdom043CNoneAttendee</v>
      </c>
      <c r="J408" t="str">
        <f>IF(COUNTIF(EDAEventsDataTable[Temp ID],EDAEventsDataTable[[#This Row],[Temp ID]])&gt;1,"Duplicate","Unique")</f>
        <v>Duplicate</v>
      </c>
    </row>
    <row r="409" spans="1:10" x14ac:dyDescent="0.35">
      <c r="A409" t="s">
        <v>248</v>
      </c>
      <c r="B409" t="s">
        <v>584</v>
      </c>
      <c r="C409" t="s">
        <v>94</v>
      </c>
      <c r="E409" s="2">
        <v>0</v>
      </c>
      <c r="F409" t="s">
        <v>585</v>
      </c>
      <c r="G409" t="s">
        <v>29</v>
      </c>
      <c r="H409" t="s">
        <v>37</v>
      </c>
      <c r="I409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Riley Smithriley.smith65@example.comUnited Kingdom043CNoneAttendee</v>
      </c>
      <c r="J409" t="str">
        <f>IF(COUNTIF(EDAEventsDataTable[Temp ID],EDAEventsDataTable[[#This Row],[Temp ID]])&gt;1,"Duplicate","Unique")</f>
        <v>Duplicate</v>
      </c>
    </row>
    <row r="410" spans="1:10" x14ac:dyDescent="0.35">
      <c r="A410" t="s">
        <v>332</v>
      </c>
      <c r="B410" t="s">
        <v>586</v>
      </c>
      <c r="C410" t="s">
        <v>110</v>
      </c>
      <c r="D410" t="s">
        <v>17</v>
      </c>
      <c r="E410" s="2">
        <v>0.79166666666666663</v>
      </c>
      <c r="F410" t="s">
        <v>585</v>
      </c>
      <c r="H410" t="s">
        <v>37</v>
      </c>
      <c r="I410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Jamie Johnsonjamie.johnson162@example.comNigeria 0.79166666666666743CAttendee</v>
      </c>
      <c r="J410" t="str">
        <f>IF(COUNTIF(EDAEventsDataTable[Temp ID],EDAEventsDataTable[[#This Row],[Temp ID]])&gt;1,"Duplicate","Unique")</f>
        <v>Duplicate</v>
      </c>
    </row>
    <row r="411" spans="1:10" x14ac:dyDescent="0.35">
      <c r="A411" t="s">
        <v>332</v>
      </c>
      <c r="B411" t="s">
        <v>586</v>
      </c>
      <c r="C411" t="s">
        <v>110</v>
      </c>
      <c r="D411" t="s">
        <v>17</v>
      </c>
      <c r="E411" s="2">
        <v>0.79166666666666663</v>
      </c>
      <c r="F411" t="s">
        <v>585</v>
      </c>
      <c r="H411" t="s">
        <v>37</v>
      </c>
      <c r="I411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Jamie Johnsonjamie.johnson162@example.comNigeria 0.79166666666666743CAttendee</v>
      </c>
      <c r="J411" t="str">
        <f>IF(COUNTIF(EDAEventsDataTable[Temp ID],EDAEventsDataTable[[#This Row],[Temp ID]])&gt;1,"Duplicate","Unique")</f>
        <v>Duplicate</v>
      </c>
    </row>
    <row r="412" spans="1:10" x14ac:dyDescent="0.35">
      <c r="A412" t="s">
        <v>227</v>
      </c>
      <c r="B412" t="s">
        <v>587</v>
      </c>
      <c r="C412" t="s">
        <v>25</v>
      </c>
      <c r="D412" t="s">
        <v>69</v>
      </c>
      <c r="E412" s="2">
        <v>0.91666666666666663</v>
      </c>
      <c r="F412" t="s">
        <v>585</v>
      </c>
      <c r="G412" t="s">
        <v>13</v>
      </c>
      <c r="H412" t="s">
        <v>37</v>
      </c>
      <c r="I412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Jordan Wilsonjordan.wilson567@example.comFranceWebinar: AI Ethics0.91666666666666743CVegetarianAttendee</v>
      </c>
      <c r="J412" t="str">
        <f>IF(COUNTIF(EDAEventsDataTable[Temp ID],EDAEventsDataTable[[#This Row],[Temp ID]])&gt;1,"Duplicate","Unique")</f>
        <v>Duplicate</v>
      </c>
    </row>
    <row r="413" spans="1:10" x14ac:dyDescent="0.35">
      <c r="A413" t="s">
        <v>227</v>
      </c>
      <c r="B413" t="s">
        <v>587</v>
      </c>
      <c r="C413" t="s">
        <v>25</v>
      </c>
      <c r="D413" t="s">
        <v>69</v>
      </c>
      <c r="E413" s="2">
        <v>0.91666666666666663</v>
      </c>
      <c r="F413" t="s">
        <v>585</v>
      </c>
      <c r="G413" t="s">
        <v>13</v>
      </c>
      <c r="H413" t="s">
        <v>37</v>
      </c>
      <c r="I413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Jordan Wilsonjordan.wilson567@example.comFranceWebinar: AI Ethics0.91666666666666743CVegetarianAttendee</v>
      </c>
      <c r="J413" t="str">
        <f>IF(COUNTIF(EDAEventsDataTable[Temp ID],EDAEventsDataTable[[#This Row],[Temp ID]])&gt;1,"Duplicate","Unique")</f>
        <v>Duplicate</v>
      </c>
    </row>
    <row r="414" spans="1:10" x14ac:dyDescent="0.35">
      <c r="A414" t="s">
        <v>534</v>
      </c>
      <c r="B414" t="s">
        <v>588</v>
      </c>
      <c r="C414" t="s">
        <v>35</v>
      </c>
      <c r="D414" t="s">
        <v>77</v>
      </c>
      <c r="E414" s="2">
        <v>0.64583333333333337</v>
      </c>
      <c r="F414" t="s">
        <v>585</v>
      </c>
      <c r="G414" t="s">
        <v>50</v>
      </c>
      <c r="H414" t="s">
        <v>37</v>
      </c>
      <c r="I414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Chris Brownchris.brown485@example.comCanadaPanel: Women in Tech0.64583333333333343CVeganAttendee</v>
      </c>
      <c r="J414" t="str">
        <f>IF(COUNTIF(EDAEventsDataTable[Temp ID],EDAEventsDataTable[[#This Row],[Temp ID]])&gt;1,"Duplicate","Unique")</f>
        <v>Unique</v>
      </c>
    </row>
    <row r="415" spans="1:10" x14ac:dyDescent="0.35">
      <c r="A415" t="s">
        <v>186</v>
      </c>
      <c r="B415" t="s">
        <v>589</v>
      </c>
      <c r="C415" t="s">
        <v>99</v>
      </c>
      <c r="D415" t="s">
        <v>17</v>
      </c>
      <c r="E415" s="1">
        <v>0.77083333333333337</v>
      </c>
      <c r="F415" t="s">
        <v>585</v>
      </c>
      <c r="G415" t="s">
        <v>29</v>
      </c>
      <c r="H415" t="s">
        <v>37</v>
      </c>
      <c r="I415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Alex Lewisalex.lewis2@example.comJapan 0.77083333333333343CNoneAttendee</v>
      </c>
      <c r="J415" t="str">
        <f>IF(COUNTIF(EDAEventsDataTable[Temp ID],EDAEventsDataTable[[#This Row],[Temp ID]])&gt;1,"Duplicate","Unique")</f>
        <v>Unique</v>
      </c>
    </row>
    <row r="416" spans="1:10" x14ac:dyDescent="0.35">
      <c r="A416" t="s">
        <v>308</v>
      </c>
      <c r="B416" t="s">
        <v>590</v>
      </c>
      <c r="C416" t="s">
        <v>35</v>
      </c>
      <c r="D416" t="s">
        <v>11</v>
      </c>
      <c r="E416" s="2">
        <v>0.33333333333333331</v>
      </c>
      <c r="F416" t="s">
        <v>585</v>
      </c>
      <c r="G416" t="s">
        <v>13</v>
      </c>
      <c r="H416" t="s">
        <v>37</v>
      </c>
      <c r="I416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Jesse Smithjesse.smith635@example.comCanadaTraining: Dashboard Design0.33333333333333343CVegetarianAttendee</v>
      </c>
      <c r="J416" t="str">
        <f>IF(COUNTIF(EDAEventsDataTable[Temp ID],EDAEventsDataTable[[#This Row],[Temp ID]])&gt;1,"Duplicate","Unique")</f>
        <v>Unique</v>
      </c>
    </row>
    <row r="417" spans="1:10" x14ac:dyDescent="0.35">
      <c r="A417" t="s">
        <v>86</v>
      </c>
      <c r="B417" t="s">
        <v>591</v>
      </c>
      <c r="C417" t="s">
        <v>25</v>
      </c>
      <c r="D417" t="s">
        <v>11</v>
      </c>
      <c r="E417" s="2">
        <v>0.70833333333333337</v>
      </c>
      <c r="F417" t="s">
        <v>592</v>
      </c>
      <c r="H417" t="s">
        <v>19</v>
      </c>
      <c r="I417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Jordan Lewisjordan.lewis391@example.comFranceTraining: Dashboard Design0.70833333333333344ASpeaker</v>
      </c>
      <c r="J417" t="str">
        <f>IF(COUNTIF(EDAEventsDataTable[Temp ID],EDAEventsDataTable[[#This Row],[Temp ID]])&gt;1,"Duplicate","Unique")</f>
        <v>Duplicate</v>
      </c>
    </row>
    <row r="418" spans="1:10" x14ac:dyDescent="0.35">
      <c r="A418" t="s">
        <v>209</v>
      </c>
      <c r="B418" t="s">
        <v>593</v>
      </c>
      <c r="C418" t="s">
        <v>110</v>
      </c>
      <c r="D418" t="s">
        <v>69</v>
      </c>
      <c r="E418" s="2">
        <v>0.83333333333333337</v>
      </c>
      <c r="F418" t="s">
        <v>592</v>
      </c>
      <c r="G418" t="s">
        <v>13</v>
      </c>
      <c r="H418" t="s">
        <v>37</v>
      </c>
      <c r="I418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Morgan Johnsonmorgan.johnson378@example.comNigeriaWebinar: AI Ethics0.83333333333333344AVegetarianAttendee</v>
      </c>
      <c r="J418" t="str">
        <f>IF(COUNTIF(EDAEventsDataTable[Temp ID],EDAEventsDataTable[[#This Row],[Temp ID]])&gt;1,"Duplicate","Unique")</f>
        <v>Unique</v>
      </c>
    </row>
    <row r="419" spans="1:10" x14ac:dyDescent="0.35">
      <c r="A419" t="s">
        <v>86</v>
      </c>
      <c r="B419" t="s">
        <v>591</v>
      </c>
      <c r="C419" t="s">
        <v>25</v>
      </c>
      <c r="D419" t="s">
        <v>11</v>
      </c>
      <c r="E419" s="2">
        <v>0.70833333333333337</v>
      </c>
      <c r="F419" t="s">
        <v>592</v>
      </c>
      <c r="H419" t="s">
        <v>19</v>
      </c>
      <c r="I419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Jordan Lewisjordan.lewis391@example.comFranceTraining: Dashboard Design0.70833333333333344ASpeaker</v>
      </c>
      <c r="J419" t="str">
        <f>IF(COUNTIF(EDAEventsDataTable[Temp ID],EDAEventsDataTable[[#This Row],[Temp ID]])&gt;1,"Duplicate","Unique")</f>
        <v>Duplicate</v>
      </c>
    </row>
    <row r="420" spans="1:10" x14ac:dyDescent="0.35">
      <c r="A420" t="s">
        <v>112</v>
      </c>
      <c r="B420" t="s">
        <v>594</v>
      </c>
      <c r="C420" t="s">
        <v>66</v>
      </c>
      <c r="D420" t="s">
        <v>69</v>
      </c>
      <c r="E420" s="2">
        <v>0.89583333333333337</v>
      </c>
      <c r="F420" t="s">
        <v>595</v>
      </c>
      <c r="H420" t="s">
        <v>37</v>
      </c>
      <c r="I420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Drew Wilsondrew.wilson206@example.comIndiaWebinar: AI Ethics0.89583333333333344BAttendee</v>
      </c>
      <c r="J420" t="str">
        <f>IF(COUNTIF(EDAEventsDataTable[Temp ID],EDAEventsDataTable[[#This Row],[Temp ID]])&gt;1,"Duplicate","Unique")</f>
        <v>Unique</v>
      </c>
    </row>
    <row r="421" spans="1:10" x14ac:dyDescent="0.35">
      <c r="A421" t="s">
        <v>596</v>
      </c>
      <c r="B421" t="s">
        <v>597</v>
      </c>
      <c r="C421" t="s">
        <v>10</v>
      </c>
      <c r="D421" t="s">
        <v>43</v>
      </c>
      <c r="E421" s="1">
        <v>0.45833333333333331</v>
      </c>
      <c r="F421" t="s">
        <v>598</v>
      </c>
      <c r="G421" t="s">
        <v>29</v>
      </c>
      <c r="H421" t="s">
        <v>37</v>
      </c>
      <c r="I421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Jamie Allenjamie.allen257@example.comUnited StatesKeynote: Future of Data0.45833333333333344CNoneAttendee</v>
      </c>
      <c r="J421" t="str">
        <f>IF(COUNTIF(EDAEventsDataTable[Temp ID],EDAEventsDataTable[[#This Row],[Temp ID]])&gt;1,"Duplicate","Unique")</f>
        <v>Unique</v>
      </c>
    </row>
    <row r="422" spans="1:10" x14ac:dyDescent="0.35">
      <c r="A422" t="s">
        <v>240</v>
      </c>
      <c r="B422" t="s">
        <v>599</v>
      </c>
      <c r="C422" t="s">
        <v>35</v>
      </c>
      <c r="D422" t="s">
        <v>11</v>
      </c>
      <c r="E422" s="2">
        <v>0.22916666666666666</v>
      </c>
      <c r="F422" t="s">
        <v>598</v>
      </c>
      <c r="H422" t="s">
        <v>37</v>
      </c>
      <c r="I422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Morgan Smithmorgan.smith684@example.comCanadaTraining: Dashboard Design0.22916666666666744CAttendee</v>
      </c>
      <c r="J422" t="str">
        <f>IF(COUNTIF(EDAEventsDataTable[Temp ID],EDAEventsDataTable[[#This Row],[Temp ID]])&gt;1,"Duplicate","Unique")</f>
        <v>Unique</v>
      </c>
    </row>
    <row r="423" spans="1:10" x14ac:dyDescent="0.35">
      <c r="A423" t="s">
        <v>64</v>
      </c>
      <c r="B423" t="s">
        <v>600</v>
      </c>
      <c r="C423" t="s">
        <v>53</v>
      </c>
      <c r="D423" t="s">
        <v>77</v>
      </c>
      <c r="E423" s="2">
        <v>0.79166666666666663</v>
      </c>
      <c r="F423" t="s">
        <v>598</v>
      </c>
      <c r="G423" t="s">
        <v>29</v>
      </c>
      <c r="H423" t="s">
        <v>37</v>
      </c>
      <c r="I423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Casey Allencasey.allen117@example.comBrazilPanel: Women in Tech0.79166666666666744CNoneAttendee</v>
      </c>
      <c r="J423" t="str">
        <f>IF(COUNTIF(EDAEventsDataTable[Temp ID],EDAEventsDataTable[[#This Row],[Temp ID]])&gt;1,"Duplicate","Unique")</f>
        <v>Unique</v>
      </c>
    </row>
    <row r="424" spans="1:10" x14ac:dyDescent="0.35">
      <c r="A424" t="s">
        <v>133</v>
      </c>
      <c r="B424" t="s">
        <v>601</v>
      </c>
      <c r="C424" t="s">
        <v>110</v>
      </c>
      <c r="D424" t="s">
        <v>43</v>
      </c>
      <c r="E424" s="1">
        <v>8.3333333333333329E-2</v>
      </c>
      <c r="F424" t="s">
        <v>602</v>
      </c>
      <c r="G424" t="s">
        <v>29</v>
      </c>
      <c r="H424" t="s">
        <v>19</v>
      </c>
      <c r="I424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Morgan Leemorgan.lee522@example.comNigeriaKeynote: Future of Data0.083333333333333344DNoneSpeaker</v>
      </c>
      <c r="J424" t="str">
        <f>IF(COUNTIF(EDAEventsDataTable[Temp ID],EDAEventsDataTable[[#This Row],[Temp ID]])&gt;1,"Duplicate","Unique")</f>
        <v>Unique</v>
      </c>
    </row>
    <row r="425" spans="1:10" x14ac:dyDescent="0.35">
      <c r="A425" t="s">
        <v>119</v>
      </c>
      <c r="B425" t="s">
        <v>603</v>
      </c>
      <c r="C425" t="s">
        <v>17</v>
      </c>
      <c r="D425" t="s">
        <v>11</v>
      </c>
      <c r="E425" s="2">
        <v>2.0833333333333332E-2</v>
      </c>
      <c r="F425" t="s">
        <v>602</v>
      </c>
      <c r="G425" t="s">
        <v>13</v>
      </c>
      <c r="H425" t="s">
        <v>37</v>
      </c>
      <c r="I425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Jesse Lewisjesse.lewis842@example.com Training: Dashboard Design0.020833333333333344DVegetarianAttendee</v>
      </c>
      <c r="J425" t="str">
        <f>IF(COUNTIF(EDAEventsDataTable[Temp ID],EDAEventsDataTable[[#This Row],[Temp ID]])&gt;1,"Duplicate","Unique")</f>
        <v>Unique</v>
      </c>
    </row>
    <row r="426" spans="1:10" x14ac:dyDescent="0.35">
      <c r="A426" t="s">
        <v>311</v>
      </c>
      <c r="B426" t="s">
        <v>604</v>
      </c>
      <c r="C426" t="s">
        <v>76</v>
      </c>
      <c r="D426" t="s">
        <v>77</v>
      </c>
      <c r="E426" s="2">
        <v>0.45833333333333331</v>
      </c>
      <c r="F426" t="s">
        <v>602</v>
      </c>
      <c r="G426" t="s">
        <v>50</v>
      </c>
      <c r="H426" t="s">
        <v>37</v>
      </c>
      <c r="I426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Casey Browncasey.brown321@example.comAustraliaPanel: Women in Tech0.45833333333333344DVeganAttendee</v>
      </c>
      <c r="J426" t="str">
        <f>IF(COUNTIF(EDAEventsDataTable[Temp ID],EDAEventsDataTable[[#This Row],[Temp ID]])&gt;1,"Duplicate","Unique")</f>
        <v>Unique</v>
      </c>
    </row>
    <row r="427" spans="1:10" x14ac:dyDescent="0.35">
      <c r="A427" t="s">
        <v>240</v>
      </c>
      <c r="B427" t="s">
        <v>605</v>
      </c>
      <c r="C427" t="s">
        <v>53</v>
      </c>
      <c r="D427" t="s">
        <v>17</v>
      </c>
      <c r="E427" s="2">
        <v>0.72916666666666663</v>
      </c>
      <c r="F427" t="s">
        <v>606</v>
      </c>
      <c r="G427" t="s">
        <v>50</v>
      </c>
      <c r="H427" t="s">
        <v>37</v>
      </c>
      <c r="I427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Morgan Smithmorgan.smith350@example.comBrazil 0.72916666666666745AVeganAttendee</v>
      </c>
      <c r="J427" t="str">
        <f>IF(COUNTIF(EDAEventsDataTable[Temp ID],EDAEventsDataTable[[#This Row],[Temp ID]])&gt;1,"Duplicate","Unique")</f>
        <v>Unique</v>
      </c>
    </row>
    <row r="428" spans="1:10" x14ac:dyDescent="0.35">
      <c r="A428" t="s">
        <v>235</v>
      </c>
      <c r="B428" t="s">
        <v>607</v>
      </c>
      <c r="C428" t="s">
        <v>66</v>
      </c>
      <c r="E428" s="2">
        <v>0.3125</v>
      </c>
      <c r="F428" t="s">
        <v>606</v>
      </c>
      <c r="G428" t="s">
        <v>26</v>
      </c>
      <c r="H428" t="s">
        <v>37</v>
      </c>
      <c r="I428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Jesse Halljesse.hall886@example.comIndia0.312545AKosherAttendee</v>
      </c>
      <c r="J428" t="str">
        <f>IF(COUNTIF(EDAEventsDataTable[Temp ID],EDAEventsDataTable[[#This Row],[Temp ID]])&gt;1,"Duplicate","Unique")</f>
        <v>Unique</v>
      </c>
    </row>
    <row r="429" spans="1:10" x14ac:dyDescent="0.35">
      <c r="A429" t="s">
        <v>131</v>
      </c>
      <c r="B429" t="s">
        <v>608</v>
      </c>
      <c r="C429" t="s">
        <v>10</v>
      </c>
      <c r="D429" t="s">
        <v>43</v>
      </c>
      <c r="E429" s="2">
        <v>0.3125</v>
      </c>
      <c r="F429" t="s">
        <v>609</v>
      </c>
      <c r="G429" t="s">
        <v>89</v>
      </c>
      <c r="H429" t="s">
        <v>37</v>
      </c>
      <c r="I429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Riley Walkerriley.walker459@example.comUnited StatesKeynote: Future of Data0.312545BHalalAttendee</v>
      </c>
      <c r="J429" t="str">
        <f>IF(COUNTIF(EDAEventsDataTable[Temp ID],EDAEventsDataTable[[#This Row],[Temp ID]])&gt;1,"Duplicate","Unique")</f>
        <v>Unique</v>
      </c>
    </row>
    <row r="430" spans="1:10" x14ac:dyDescent="0.35">
      <c r="A430" t="s">
        <v>81</v>
      </c>
      <c r="B430" t="s">
        <v>610</v>
      </c>
      <c r="C430" t="s">
        <v>32</v>
      </c>
      <c r="D430" t="s">
        <v>48</v>
      </c>
      <c r="E430" s="2">
        <v>0.8125</v>
      </c>
      <c r="F430" t="s">
        <v>611</v>
      </c>
      <c r="H430" t="s">
        <v>37</v>
      </c>
      <c r="I430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Chris Walkerchris.walker825@example.comGermanyWorkshop: Excel Mastery0.812545CAttendee</v>
      </c>
      <c r="J430" t="str">
        <f>IF(COUNTIF(EDAEventsDataTable[Temp ID],EDAEventsDataTable[[#This Row],[Temp ID]])&gt;1,"Duplicate","Unique")</f>
        <v>Unique</v>
      </c>
    </row>
    <row r="431" spans="1:10" x14ac:dyDescent="0.35">
      <c r="A431" t="s">
        <v>188</v>
      </c>
      <c r="B431" t="s">
        <v>612</v>
      </c>
      <c r="C431" t="s">
        <v>76</v>
      </c>
      <c r="D431" t="s">
        <v>43</v>
      </c>
      <c r="E431" s="2">
        <v>0.22916666666666666</v>
      </c>
      <c r="F431" t="s">
        <v>611</v>
      </c>
      <c r="G431" t="s">
        <v>50</v>
      </c>
      <c r="H431" t="s">
        <v>37</v>
      </c>
      <c r="I431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Casey Johnsoncasey.johnson118@example.comAustraliaKeynote: Future of Data0.22916666666666745CVeganAttendee</v>
      </c>
      <c r="J431" t="str">
        <f>IF(COUNTIF(EDAEventsDataTable[Temp ID],EDAEventsDataTable[[#This Row],[Temp ID]])&gt;1,"Duplicate","Unique")</f>
        <v>Unique</v>
      </c>
    </row>
    <row r="432" spans="1:10" x14ac:dyDescent="0.35">
      <c r="A432" t="s">
        <v>51</v>
      </c>
      <c r="B432" t="s">
        <v>613</v>
      </c>
      <c r="C432" t="s">
        <v>76</v>
      </c>
      <c r="D432" t="s">
        <v>69</v>
      </c>
      <c r="E432" s="2">
        <v>0.77083333333333337</v>
      </c>
      <c r="F432" t="s">
        <v>611</v>
      </c>
      <c r="G432" t="s">
        <v>50</v>
      </c>
      <c r="H432" t="s">
        <v>37</v>
      </c>
      <c r="I432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Riley Brownriley.brown243@example.comAustraliaWebinar: AI Ethics0.77083333333333345CVeganAttendee</v>
      </c>
      <c r="J432" t="str">
        <f>IF(COUNTIF(EDAEventsDataTable[Temp ID],EDAEventsDataTable[[#This Row],[Temp ID]])&gt;1,"Duplicate","Unique")</f>
        <v>Unique</v>
      </c>
    </row>
    <row r="433" spans="1:10" x14ac:dyDescent="0.35">
      <c r="A433" t="s">
        <v>209</v>
      </c>
      <c r="B433" t="s">
        <v>614</v>
      </c>
      <c r="C433" t="s">
        <v>94</v>
      </c>
      <c r="D433" t="s">
        <v>48</v>
      </c>
      <c r="E433" s="2">
        <v>0.375</v>
      </c>
      <c r="F433" t="s">
        <v>615</v>
      </c>
      <c r="G433" t="s">
        <v>89</v>
      </c>
      <c r="H433" t="s">
        <v>37</v>
      </c>
      <c r="I433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Morgan Johnsonmorgan.johnson572@example.comUnited KingdomWorkshop: Excel Mastery0.37545DHalalAttendee</v>
      </c>
      <c r="J433" t="str">
        <f>IF(COUNTIF(EDAEventsDataTable[Temp ID],EDAEventsDataTable[[#This Row],[Temp ID]])&gt;1,"Duplicate","Unique")</f>
        <v>Unique</v>
      </c>
    </row>
    <row r="434" spans="1:10" x14ac:dyDescent="0.35">
      <c r="A434" t="s">
        <v>366</v>
      </c>
      <c r="B434" t="s">
        <v>616</v>
      </c>
      <c r="C434" t="s">
        <v>35</v>
      </c>
      <c r="D434" t="s">
        <v>69</v>
      </c>
      <c r="E434" s="1">
        <v>0.16666666666666666</v>
      </c>
      <c r="F434" t="s">
        <v>615</v>
      </c>
      <c r="G434" t="s">
        <v>89</v>
      </c>
      <c r="H434" t="s">
        <v>37</v>
      </c>
      <c r="I434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Casey Clarkcasey.clark580@example.comCanadaWebinar: AI Ethics0.16666666666666745DHalalAttendee</v>
      </c>
      <c r="J434" t="str">
        <f>IF(COUNTIF(EDAEventsDataTable[Temp ID],EDAEventsDataTable[[#This Row],[Temp ID]])&gt;1,"Duplicate","Unique")</f>
        <v>Unique</v>
      </c>
    </row>
    <row r="435" spans="1:10" x14ac:dyDescent="0.35">
      <c r="A435" t="s">
        <v>617</v>
      </c>
      <c r="B435" t="s">
        <v>618</v>
      </c>
      <c r="C435" t="s">
        <v>94</v>
      </c>
      <c r="D435" t="s">
        <v>43</v>
      </c>
      <c r="E435" s="2">
        <v>0.45833333333333331</v>
      </c>
      <c r="F435" t="s">
        <v>619</v>
      </c>
      <c r="G435" t="s">
        <v>89</v>
      </c>
      <c r="H435" t="s">
        <v>37</v>
      </c>
      <c r="I435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Morgan Allenmorgan.allen142@example.comUnited KingdomKeynote: Future of Data0.45833333333333346AHalalAttendee</v>
      </c>
      <c r="J435" t="str">
        <f>IF(COUNTIF(EDAEventsDataTable[Temp ID],EDAEventsDataTable[[#This Row],[Temp ID]])&gt;1,"Duplicate","Unique")</f>
        <v>Unique</v>
      </c>
    </row>
    <row r="436" spans="1:10" x14ac:dyDescent="0.35">
      <c r="A436" t="s">
        <v>86</v>
      </c>
      <c r="B436" t="s">
        <v>620</v>
      </c>
      <c r="C436" t="s">
        <v>99</v>
      </c>
      <c r="D436" t="s">
        <v>77</v>
      </c>
      <c r="E436" s="2">
        <v>0.75</v>
      </c>
      <c r="F436" t="s">
        <v>619</v>
      </c>
      <c r="G436" t="s">
        <v>50</v>
      </c>
      <c r="H436" t="s">
        <v>19</v>
      </c>
      <c r="I436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Jordan Lewisjordan.lewis81@example.comJapanPanel: Women in Tech0.7546AVeganSpeaker</v>
      </c>
      <c r="J436" t="str">
        <f>IF(COUNTIF(EDAEventsDataTable[Temp ID],EDAEventsDataTable[[#This Row],[Temp ID]])&gt;1,"Duplicate","Unique")</f>
        <v>Unique</v>
      </c>
    </row>
    <row r="437" spans="1:10" x14ac:dyDescent="0.35">
      <c r="A437" t="s">
        <v>46</v>
      </c>
      <c r="B437" t="s">
        <v>621</v>
      </c>
      <c r="C437" t="s">
        <v>35</v>
      </c>
      <c r="D437" t="s">
        <v>69</v>
      </c>
      <c r="E437" s="2">
        <v>0.375</v>
      </c>
      <c r="F437" t="s">
        <v>622</v>
      </c>
      <c r="G437" t="s">
        <v>17</v>
      </c>
      <c r="H437" t="s">
        <v>37</v>
      </c>
      <c r="I437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Jamie Clarkjamie.clark727@example.comCanadaWebinar: AI Ethics0.37546B Attendee</v>
      </c>
      <c r="J437" t="str">
        <f>IF(COUNTIF(EDAEventsDataTable[Temp ID],EDAEventsDataTable[[#This Row],[Temp ID]])&gt;1,"Duplicate","Unique")</f>
        <v>Unique</v>
      </c>
    </row>
    <row r="438" spans="1:10" x14ac:dyDescent="0.35">
      <c r="A438" t="s">
        <v>171</v>
      </c>
      <c r="B438" t="s">
        <v>623</v>
      </c>
      <c r="C438" t="s">
        <v>66</v>
      </c>
      <c r="D438" t="s">
        <v>17</v>
      </c>
      <c r="E438" s="2">
        <v>0.16666666666666666</v>
      </c>
      <c r="F438" t="s">
        <v>622</v>
      </c>
      <c r="G438" t="s">
        <v>89</v>
      </c>
      <c r="H438" t="s">
        <v>37</v>
      </c>
      <c r="I438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Chris Allenchris.allen42@example.comIndia 0.16666666666666746BHalalAttendee</v>
      </c>
      <c r="J438" t="str">
        <f>IF(COUNTIF(EDAEventsDataTable[Temp ID],EDAEventsDataTable[[#This Row],[Temp ID]])&gt;1,"Duplicate","Unique")</f>
        <v>Unique</v>
      </c>
    </row>
    <row r="439" spans="1:10" x14ac:dyDescent="0.35">
      <c r="A439" t="s">
        <v>86</v>
      </c>
      <c r="B439" t="s">
        <v>624</v>
      </c>
      <c r="C439" t="s">
        <v>110</v>
      </c>
      <c r="D439" t="s">
        <v>69</v>
      </c>
      <c r="E439" s="1">
        <v>0.70833333333333337</v>
      </c>
      <c r="F439" t="s">
        <v>622</v>
      </c>
      <c r="H439" t="s">
        <v>37</v>
      </c>
      <c r="I439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Jordan Lewisjordan.lewis119@example.comNigeriaWebinar: AI Ethics0.70833333333333346BAttendee</v>
      </c>
      <c r="J439" t="str">
        <f>IF(COUNTIF(EDAEventsDataTable[Temp ID],EDAEventsDataTable[[#This Row],[Temp ID]])&gt;1,"Duplicate","Unique")</f>
        <v>Unique</v>
      </c>
    </row>
    <row r="440" spans="1:10" x14ac:dyDescent="0.35">
      <c r="A440" t="s">
        <v>108</v>
      </c>
      <c r="B440" t="s">
        <v>625</v>
      </c>
      <c r="C440" t="s">
        <v>35</v>
      </c>
      <c r="D440" t="s">
        <v>43</v>
      </c>
      <c r="E440" s="1">
        <v>0.22916666666666666</v>
      </c>
      <c r="F440" t="s">
        <v>626</v>
      </c>
      <c r="G440" t="s">
        <v>13</v>
      </c>
      <c r="H440" t="s">
        <v>37</v>
      </c>
      <c r="I440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Jordan Leejordan.lee271@example.comCanadaKeynote: Future of Data0.22916666666666746CVegetarianAttendee</v>
      </c>
      <c r="J440" t="str">
        <f>IF(COUNTIF(EDAEventsDataTable[Temp ID],EDAEventsDataTable[[#This Row],[Temp ID]])&gt;1,"Duplicate","Unique")</f>
        <v>Duplicate</v>
      </c>
    </row>
    <row r="441" spans="1:10" x14ac:dyDescent="0.35">
      <c r="A441" t="s">
        <v>108</v>
      </c>
      <c r="B441" t="s">
        <v>625</v>
      </c>
      <c r="C441" t="s">
        <v>35</v>
      </c>
      <c r="D441" t="s">
        <v>43</v>
      </c>
      <c r="E441" s="1">
        <v>0.22916666666666666</v>
      </c>
      <c r="F441" t="s">
        <v>626</v>
      </c>
      <c r="G441" t="s">
        <v>13</v>
      </c>
      <c r="H441" t="s">
        <v>37</v>
      </c>
      <c r="I441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Jordan Leejordan.lee271@example.comCanadaKeynote: Future of Data0.22916666666666746CVegetarianAttendee</v>
      </c>
      <c r="J441" t="str">
        <f>IF(COUNTIF(EDAEventsDataTable[Temp ID],EDAEventsDataTable[[#This Row],[Temp ID]])&gt;1,"Duplicate","Unique")</f>
        <v>Duplicate</v>
      </c>
    </row>
    <row r="442" spans="1:10" x14ac:dyDescent="0.35">
      <c r="A442" t="s">
        <v>157</v>
      </c>
      <c r="B442" t="s">
        <v>627</v>
      </c>
      <c r="C442" t="s">
        <v>94</v>
      </c>
      <c r="D442" t="s">
        <v>69</v>
      </c>
      <c r="E442" s="2">
        <v>0.25</v>
      </c>
      <c r="F442" t="s">
        <v>626</v>
      </c>
      <c r="G442" t="s">
        <v>26</v>
      </c>
      <c r="H442" t="s">
        <v>37</v>
      </c>
      <c r="I442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Riley Hallriley.hall170@example.comUnited KingdomWebinar: AI Ethics0.2546CKosherAttendee</v>
      </c>
      <c r="J442" t="str">
        <f>IF(COUNTIF(EDAEventsDataTable[Temp ID],EDAEventsDataTable[[#This Row],[Temp ID]])&gt;1,"Duplicate","Unique")</f>
        <v>Unique</v>
      </c>
    </row>
    <row r="443" spans="1:10" x14ac:dyDescent="0.35">
      <c r="A443" t="s">
        <v>394</v>
      </c>
      <c r="B443" t="s">
        <v>628</v>
      </c>
      <c r="C443" t="s">
        <v>94</v>
      </c>
      <c r="D443" t="s">
        <v>48</v>
      </c>
      <c r="E443" s="2">
        <v>0.875</v>
      </c>
      <c r="F443" t="s">
        <v>629</v>
      </c>
      <c r="G443" t="s">
        <v>17</v>
      </c>
      <c r="H443" t="s">
        <v>37</v>
      </c>
      <c r="I443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Riley Leeriley.lee649@example.comUnited KingdomWorkshop: Excel Mastery0.87546D Attendee</v>
      </c>
      <c r="J443" t="str">
        <f>IF(COUNTIF(EDAEventsDataTable[Temp ID],EDAEventsDataTable[[#This Row],[Temp ID]])&gt;1,"Duplicate","Unique")</f>
        <v>Unique</v>
      </c>
    </row>
    <row r="444" spans="1:10" x14ac:dyDescent="0.35">
      <c r="A444" t="s">
        <v>630</v>
      </c>
      <c r="B444" t="s">
        <v>631</v>
      </c>
      <c r="C444" t="s">
        <v>35</v>
      </c>
      <c r="D444" t="s">
        <v>48</v>
      </c>
      <c r="E444" s="1">
        <v>0.375</v>
      </c>
      <c r="F444" t="s">
        <v>629</v>
      </c>
      <c r="G444" t="s">
        <v>13</v>
      </c>
      <c r="H444" t="s">
        <v>19</v>
      </c>
      <c r="I444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Casey Smithcasey.smith31@example.comCanadaWorkshop: Excel Mastery0.37546DVegetarianSpeaker</v>
      </c>
      <c r="J444" t="str">
        <f>IF(COUNTIF(EDAEventsDataTable[Temp ID],EDAEventsDataTable[[#This Row],[Temp ID]])&gt;1,"Duplicate","Unique")</f>
        <v>Unique</v>
      </c>
    </row>
    <row r="445" spans="1:10" x14ac:dyDescent="0.35">
      <c r="A445" t="s">
        <v>153</v>
      </c>
      <c r="B445" t="s">
        <v>632</v>
      </c>
      <c r="C445" t="s">
        <v>110</v>
      </c>
      <c r="D445" t="s">
        <v>77</v>
      </c>
      <c r="E445" s="1">
        <v>0.20833333333333334</v>
      </c>
      <c r="F445" t="s">
        <v>633</v>
      </c>
      <c r="G445" t="s">
        <v>50</v>
      </c>
      <c r="H445" t="s">
        <v>37</v>
      </c>
      <c r="I445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Casey Wilsoncasey.wilson254@example.comNigeriaPanel: Women in Tech0.20833333333333347AVeganAttendee</v>
      </c>
      <c r="J445" t="str">
        <f>IF(COUNTIF(EDAEventsDataTable[Temp ID],EDAEventsDataTable[[#This Row],[Temp ID]])&gt;1,"Duplicate","Unique")</f>
        <v>Duplicate</v>
      </c>
    </row>
    <row r="446" spans="1:10" x14ac:dyDescent="0.35">
      <c r="A446" t="s">
        <v>153</v>
      </c>
      <c r="B446" t="s">
        <v>632</v>
      </c>
      <c r="C446" t="s">
        <v>110</v>
      </c>
      <c r="D446" t="s">
        <v>77</v>
      </c>
      <c r="E446" s="1">
        <v>0.20833333333333334</v>
      </c>
      <c r="F446" t="s">
        <v>633</v>
      </c>
      <c r="G446" t="s">
        <v>50</v>
      </c>
      <c r="H446" t="s">
        <v>37</v>
      </c>
      <c r="I446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Casey Wilsoncasey.wilson254@example.comNigeriaPanel: Women in Tech0.20833333333333347AVeganAttendee</v>
      </c>
      <c r="J446" t="str">
        <f>IF(COUNTIF(EDAEventsDataTable[Temp ID],EDAEventsDataTable[[#This Row],[Temp ID]])&gt;1,"Duplicate","Unique")</f>
        <v>Duplicate</v>
      </c>
    </row>
    <row r="447" spans="1:10" x14ac:dyDescent="0.35">
      <c r="A447" t="s">
        <v>74</v>
      </c>
      <c r="B447" t="s">
        <v>634</v>
      </c>
      <c r="D447" t="s">
        <v>43</v>
      </c>
      <c r="E447" s="1">
        <v>0.45833333333333331</v>
      </c>
      <c r="F447" t="s">
        <v>633</v>
      </c>
      <c r="G447" t="s">
        <v>13</v>
      </c>
      <c r="H447" t="s">
        <v>37</v>
      </c>
      <c r="I447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Chris Clarkchris.clark293@example.comKeynote: Future of Data0.45833333333333347AVegetarianAttendee</v>
      </c>
      <c r="J447" t="str">
        <f>IF(COUNTIF(EDAEventsDataTable[Temp ID],EDAEventsDataTable[[#This Row],[Temp ID]])&gt;1,"Duplicate","Unique")</f>
        <v>Unique</v>
      </c>
    </row>
    <row r="448" spans="1:10" x14ac:dyDescent="0.35">
      <c r="A448" t="s">
        <v>90</v>
      </c>
      <c r="B448" t="s">
        <v>635</v>
      </c>
      <c r="C448" t="s">
        <v>76</v>
      </c>
      <c r="D448" t="s">
        <v>77</v>
      </c>
      <c r="E448" s="2">
        <v>0.5625</v>
      </c>
      <c r="F448" t="s">
        <v>633</v>
      </c>
      <c r="H448" t="s">
        <v>37</v>
      </c>
      <c r="I448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Jordan Brownjordan.brown675@example.comAustraliaPanel: Women in Tech0.562547AAttendee</v>
      </c>
      <c r="J448" t="str">
        <f>IF(COUNTIF(EDAEventsDataTable[Temp ID],EDAEventsDataTable[[#This Row],[Temp ID]])&gt;1,"Duplicate","Unique")</f>
        <v>Unique</v>
      </c>
    </row>
    <row r="449" spans="1:10" x14ac:dyDescent="0.35">
      <c r="A449" t="s">
        <v>209</v>
      </c>
      <c r="B449" t="s">
        <v>636</v>
      </c>
      <c r="C449" t="s">
        <v>53</v>
      </c>
      <c r="E449" s="1">
        <v>0.85416666666666663</v>
      </c>
      <c r="F449" t="s">
        <v>637</v>
      </c>
      <c r="G449" t="s">
        <v>50</v>
      </c>
      <c r="H449" t="s">
        <v>37</v>
      </c>
      <c r="I449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Morgan Johnsonmorgan.johnson209@example.comBrazil0.85416666666666747BVeganAttendee</v>
      </c>
      <c r="J449" t="str">
        <f>IF(COUNTIF(EDAEventsDataTable[Temp ID],EDAEventsDataTable[[#This Row],[Temp ID]])&gt;1,"Duplicate","Unique")</f>
        <v>Unique</v>
      </c>
    </row>
    <row r="450" spans="1:10" x14ac:dyDescent="0.35">
      <c r="A450" t="s">
        <v>364</v>
      </c>
      <c r="B450" t="s">
        <v>638</v>
      </c>
      <c r="C450" t="s">
        <v>76</v>
      </c>
      <c r="D450" t="s">
        <v>77</v>
      </c>
      <c r="E450" s="2">
        <v>2.0833333333333332E-2</v>
      </c>
      <c r="F450" t="s">
        <v>639</v>
      </c>
      <c r="G450" t="s">
        <v>17</v>
      </c>
      <c r="H450" t="s">
        <v>37</v>
      </c>
      <c r="I450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Jordan Johnsonjordan.johnson792@example.comAustraliaPanel: Women in Tech0.020833333333333347C Attendee</v>
      </c>
      <c r="J450" t="str">
        <f>IF(COUNTIF(EDAEventsDataTable[Temp ID],EDAEventsDataTable[[#This Row],[Temp ID]])&gt;1,"Duplicate","Unique")</f>
        <v>Duplicate</v>
      </c>
    </row>
    <row r="451" spans="1:10" x14ac:dyDescent="0.35">
      <c r="A451" t="s">
        <v>203</v>
      </c>
      <c r="B451" t="s">
        <v>640</v>
      </c>
      <c r="C451" t="s">
        <v>99</v>
      </c>
      <c r="D451" t="s">
        <v>17</v>
      </c>
      <c r="E451" s="2">
        <v>0.60416666666666663</v>
      </c>
      <c r="F451" t="s">
        <v>639</v>
      </c>
      <c r="G451" t="s">
        <v>89</v>
      </c>
      <c r="H451" t="s">
        <v>37</v>
      </c>
      <c r="I451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Drew Johnsondrew.johnson631@example.comJapan 0.60416666666666747CHalalAttendee</v>
      </c>
      <c r="J451" t="str">
        <f>IF(COUNTIF(EDAEventsDataTable[Temp ID],EDAEventsDataTable[[#This Row],[Temp ID]])&gt;1,"Duplicate","Unique")</f>
        <v>Unique</v>
      </c>
    </row>
    <row r="452" spans="1:10" x14ac:dyDescent="0.35">
      <c r="A452" t="s">
        <v>364</v>
      </c>
      <c r="B452" t="s">
        <v>638</v>
      </c>
      <c r="C452" t="s">
        <v>76</v>
      </c>
      <c r="D452" t="s">
        <v>77</v>
      </c>
      <c r="E452" s="2">
        <v>2.0833333333333332E-2</v>
      </c>
      <c r="F452" t="s">
        <v>639</v>
      </c>
      <c r="G452" t="s">
        <v>17</v>
      </c>
      <c r="H452" t="s">
        <v>37</v>
      </c>
      <c r="I452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Jordan Johnsonjordan.johnson792@example.comAustraliaPanel: Women in Tech0.020833333333333347C Attendee</v>
      </c>
      <c r="J452" t="str">
        <f>IF(COUNTIF(EDAEventsDataTable[Temp ID],EDAEventsDataTable[[#This Row],[Temp ID]])&gt;1,"Duplicate","Unique")</f>
        <v>Duplicate</v>
      </c>
    </row>
    <row r="453" spans="1:10" x14ac:dyDescent="0.35">
      <c r="A453" t="s">
        <v>157</v>
      </c>
      <c r="B453" t="s">
        <v>641</v>
      </c>
      <c r="C453" t="s">
        <v>25</v>
      </c>
      <c r="D453" t="s">
        <v>43</v>
      </c>
      <c r="E453" s="1">
        <v>0.47916666666666669</v>
      </c>
      <c r="F453" t="s">
        <v>642</v>
      </c>
      <c r="G453" t="s">
        <v>26</v>
      </c>
      <c r="H453" t="s">
        <v>37</v>
      </c>
      <c r="I453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Riley Hallriley.hall37@example.comFranceKeynote: Future of Data0.47916666666666748AKosherAttendee</v>
      </c>
      <c r="J453" t="str">
        <f>IF(COUNTIF(EDAEventsDataTable[Temp ID],EDAEventsDataTable[[#This Row],[Temp ID]])&gt;1,"Duplicate","Unique")</f>
        <v>Unique</v>
      </c>
    </row>
    <row r="454" spans="1:10" x14ac:dyDescent="0.35">
      <c r="A454" t="s">
        <v>57</v>
      </c>
      <c r="B454" t="s">
        <v>643</v>
      </c>
      <c r="C454" t="s">
        <v>76</v>
      </c>
      <c r="D454" t="s">
        <v>69</v>
      </c>
      <c r="E454" s="1">
        <v>0.89583333333333337</v>
      </c>
      <c r="F454" t="s">
        <v>642</v>
      </c>
      <c r="G454" t="s">
        <v>26</v>
      </c>
      <c r="H454" t="s">
        <v>37</v>
      </c>
      <c r="I454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Casey Leecasey.lee133@example.comAustraliaWebinar: AI Ethics0.89583333333333348AKosherAttendee</v>
      </c>
      <c r="J454" t="str">
        <f>IF(COUNTIF(EDAEventsDataTable[Temp ID],EDAEventsDataTable[[#This Row],[Temp ID]])&gt;1,"Duplicate","Unique")</f>
        <v>Unique</v>
      </c>
    </row>
    <row r="455" spans="1:10" x14ac:dyDescent="0.35">
      <c r="A455" t="s">
        <v>62</v>
      </c>
      <c r="B455" t="s">
        <v>644</v>
      </c>
      <c r="C455" t="s">
        <v>32</v>
      </c>
      <c r="D455" t="s">
        <v>69</v>
      </c>
      <c r="E455" s="2">
        <v>8.3333333333333329E-2</v>
      </c>
      <c r="F455" t="s">
        <v>642</v>
      </c>
      <c r="G455" t="s">
        <v>50</v>
      </c>
      <c r="H455" t="s">
        <v>37</v>
      </c>
      <c r="I455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Jamie Smithjamie.smith186@example.comGermanyWebinar: AI Ethics0.083333333333333348AVeganAttendee</v>
      </c>
      <c r="J455" t="str">
        <f>IF(COUNTIF(EDAEventsDataTable[Temp ID],EDAEventsDataTable[[#This Row],[Temp ID]])&gt;1,"Duplicate","Unique")</f>
        <v>Unique</v>
      </c>
    </row>
    <row r="456" spans="1:10" x14ac:dyDescent="0.35">
      <c r="A456" t="s">
        <v>366</v>
      </c>
      <c r="B456" t="s">
        <v>645</v>
      </c>
      <c r="C456" t="s">
        <v>76</v>
      </c>
      <c r="D456" t="s">
        <v>43</v>
      </c>
      <c r="E456" s="1">
        <v>0.60416666666666663</v>
      </c>
      <c r="F456" t="s">
        <v>646</v>
      </c>
      <c r="G456" t="s">
        <v>26</v>
      </c>
      <c r="H456" t="s">
        <v>37</v>
      </c>
      <c r="I456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Casey Clarkcasey.clark989@example.comAustraliaKeynote: Future of Data0.60416666666666748BKosherAttendee</v>
      </c>
      <c r="J456" t="str">
        <f>IF(COUNTIF(EDAEventsDataTable[Temp ID],EDAEventsDataTable[[#This Row],[Temp ID]])&gt;1,"Duplicate","Unique")</f>
        <v>Unique</v>
      </c>
    </row>
    <row r="457" spans="1:10" x14ac:dyDescent="0.35">
      <c r="A457" t="s">
        <v>311</v>
      </c>
      <c r="B457" t="s">
        <v>647</v>
      </c>
      <c r="C457" t="s">
        <v>99</v>
      </c>
      <c r="D457" t="s">
        <v>17</v>
      </c>
      <c r="E457" s="2">
        <v>0.83333333333333337</v>
      </c>
      <c r="F457" t="s">
        <v>646</v>
      </c>
      <c r="G457" t="s">
        <v>50</v>
      </c>
      <c r="H457" t="s">
        <v>37</v>
      </c>
      <c r="I457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Casey Browncasey.brown211@example.comJapan 0.83333333333333348BVeganAttendee</v>
      </c>
      <c r="J457" t="str">
        <f>IF(COUNTIF(EDAEventsDataTable[Temp ID],EDAEventsDataTable[[#This Row],[Temp ID]])&gt;1,"Duplicate","Unique")</f>
        <v>Unique</v>
      </c>
    </row>
    <row r="458" spans="1:10" x14ac:dyDescent="0.35">
      <c r="A458" t="s">
        <v>596</v>
      </c>
      <c r="B458" t="s">
        <v>648</v>
      </c>
      <c r="C458" t="s">
        <v>94</v>
      </c>
      <c r="E458" s="1">
        <v>0.60416666666666663</v>
      </c>
      <c r="F458" t="s">
        <v>646</v>
      </c>
      <c r="G458" t="s">
        <v>50</v>
      </c>
      <c r="H458" t="s">
        <v>37</v>
      </c>
      <c r="I458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Jamie Allenjamie.allen446@example.comUnited Kingdom0.60416666666666748BVeganAttendee</v>
      </c>
      <c r="J458" t="str">
        <f>IF(COUNTIF(EDAEventsDataTable[Temp ID],EDAEventsDataTable[[#This Row],[Temp ID]])&gt;1,"Duplicate","Unique")</f>
        <v>Unique</v>
      </c>
    </row>
    <row r="459" spans="1:10" x14ac:dyDescent="0.35">
      <c r="A459" t="s">
        <v>57</v>
      </c>
      <c r="B459" t="s">
        <v>649</v>
      </c>
      <c r="C459" t="s">
        <v>10</v>
      </c>
      <c r="D459" t="s">
        <v>17</v>
      </c>
      <c r="E459" s="2">
        <v>0.625</v>
      </c>
      <c r="F459" t="s">
        <v>650</v>
      </c>
      <c r="G459" t="s">
        <v>50</v>
      </c>
      <c r="H459" t="s">
        <v>37</v>
      </c>
      <c r="I459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Casey Leecasey.lee957@example.comUnited States 0.62548CVeganAttendee</v>
      </c>
      <c r="J459" t="str">
        <f>IF(COUNTIF(EDAEventsDataTable[Temp ID],EDAEventsDataTable[[#This Row],[Temp ID]])&gt;1,"Duplicate","Unique")</f>
        <v>Unique</v>
      </c>
    </row>
    <row r="460" spans="1:10" x14ac:dyDescent="0.35">
      <c r="A460" t="s">
        <v>391</v>
      </c>
      <c r="B460" t="s">
        <v>651</v>
      </c>
      <c r="C460" t="s">
        <v>32</v>
      </c>
      <c r="D460" t="s">
        <v>17</v>
      </c>
      <c r="E460" s="1">
        <v>0.70833333333333337</v>
      </c>
      <c r="F460" t="s">
        <v>650</v>
      </c>
      <c r="H460" t="s">
        <v>37</v>
      </c>
      <c r="I460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Jamie Halljamie.hall308@example.comGermany 0.70833333333333348CAttendee</v>
      </c>
      <c r="J460" t="str">
        <f>IF(COUNTIF(EDAEventsDataTable[Temp ID],EDAEventsDataTable[[#This Row],[Temp ID]])&gt;1,"Duplicate","Unique")</f>
        <v>Duplicate</v>
      </c>
    </row>
    <row r="461" spans="1:10" x14ac:dyDescent="0.35">
      <c r="A461" t="s">
        <v>391</v>
      </c>
      <c r="B461" t="s">
        <v>651</v>
      </c>
      <c r="C461" t="s">
        <v>32</v>
      </c>
      <c r="D461" t="s">
        <v>17</v>
      </c>
      <c r="E461" s="1">
        <v>0.70833333333333337</v>
      </c>
      <c r="F461" t="s">
        <v>650</v>
      </c>
      <c r="H461" t="s">
        <v>37</v>
      </c>
      <c r="I461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Jamie Halljamie.hall308@example.comGermany 0.70833333333333348CAttendee</v>
      </c>
      <c r="J461" t="str">
        <f>IF(COUNTIF(EDAEventsDataTable[Temp ID],EDAEventsDataTable[[#This Row],[Temp ID]])&gt;1,"Duplicate","Unique")</f>
        <v>Duplicate</v>
      </c>
    </row>
    <row r="462" spans="1:10" x14ac:dyDescent="0.35">
      <c r="A462" t="s">
        <v>617</v>
      </c>
      <c r="B462" t="s">
        <v>652</v>
      </c>
      <c r="C462" t="s">
        <v>76</v>
      </c>
      <c r="D462" t="s">
        <v>77</v>
      </c>
      <c r="E462" s="1">
        <v>0.125</v>
      </c>
      <c r="F462" t="s">
        <v>650</v>
      </c>
      <c r="G462" t="s">
        <v>29</v>
      </c>
      <c r="H462" t="s">
        <v>37</v>
      </c>
      <c r="I462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Morgan Allenmorgan.allen867@example.comAustraliaPanel: Women in Tech0.12548CNoneAttendee</v>
      </c>
      <c r="J462" t="str">
        <f>IF(COUNTIF(EDAEventsDataTable[Temp ID],EDAEventsDataTable[[#This Row],[Temp ID]])&gt;1,"Duplicate","Unique")</f>
        <v>Unique</v>
      </c>
    </row>
    <row r="463" spans="1:10" x14ac:dyDescent="0.35">
      <c r="A463" t="s">
        <v>364</v>
      </c>
      <c r="B463" t="s">
        <v>653</v>
      </c>
      <c r="C463" t="s">
        <v>25</v>
      </c>
      <c r="D463" t="s">
        <v>48</v>
      </c>
      <c r="E463" s="1">
        <v>0.64583333333333337</v>
      </c>
      <c r="F463" t="s">
        <v>650</v>
      </c>
      <c r="G463" t="s">
        <v>26</v>
      </c>
      <c r="H463" t="s">
        <v>37</v>
      </c>
      <c r="I463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Jordan Johnsonjordan.johnson377@example.comFranceWorkshop: Excel Mastery0.64583333333333348CKosherAttendee</v>
      </c>
      <c r="J463" t="str">
        <f>IF(COUNTIF(EDAEventsDataTable[Temp ID],EDAEventsDataTable[[#This Row],[Temp ID]])&gt;1,"Duplicate","Unique")</f>
        <v>Unique</v>
      </c>
    </row>
    <row r="464" spans="1:10" x14ac:dyDescent="0.35">
      <c r="A464" t="s">
        <v>387</v>
      </c>
      <c r="B464" t="s">
        <v>654</v>
      </c>
      <c r="C464" t="s">
        <v>94</v>
      </c>
      <c r="E464" s="1">
        <v>0.27083333333333331</v>
      </c>
      <c r="F464" t="s">
        <v>655</v>
      </c>
      <c r="G464" t="s">
        <v>13</v>
      </c>
      <c r="H464" t="s">
        <v>37</v>
      </c>
      <c r="I464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Taylor Johnsontaylor.johnson44@example.comUnited Kingdom0.27083333333333348DVegetarianAttendee</v>
      </c>
      <c r="J464" t="str">
        <f>IF(COUNTIF(EDAEventsDataTable[Temp ID],EDAEventsDataTable[[#This Row],[Temp ID]])&gt;1,"Duplicate","Unique")</f>
        <v>Duplicate</v>
      </c>
    </row>
    <row r="465" spans="1:10" x14ac:dyDescent="0.35">
      <c r="A465" t="s">
        <v>387</v>
      </c>
      <c r="B465" t="s">
        <v>654</v>
      </c>
      <c r="C465" t="s">
        <v>94</v>
      </c>
      <c r="E465" s="1">
        <v>0.27083333333333331</v>
      </c>
      <c r="F465" t="s">
        <v>655</v>
      </c>
      <c r="G465" t="s">
        <v>13</v>
      </c>
      <c r="H465" t="s">
        <v>37</v>
      </c>
      <c r="I465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Taylor Johnsontaylor.johnson44@example.comUnited Kingdom0.27083333333333348DVegetarianAttendee</v>
      </c>
      <c r="J465" t="str">
        <f>IF(COUNTIF(EDAEventsDataTable[Temp ID],EDAEventsDataTable[[#This Row],[Temp ID]])&gt;1,"Duplicate","Unique")</f>
        <v>Duplicate</v>
      </c>
    </row>
    <row r="466" spans="1:10" x14ac:dyDescent="0.35">
      <c r="A466" t="s">
        <v>166</v>
      </c>
      <c r="B466" t="s">
        <v>656</v>
      </c>
      <c r="C466" t="s">
        <v>110</v>
      </c>
      <c r="D466" t="s">
        <v>17</v>
      </c>
      <c r="E466" s="1">
        <v>0.66666666666666663</v>
      </c>
      <c r="F466" t="s">
        <v>655</v>
      </c>
      <c r="G466" t="s">
        <v>17</v>
      </c>
      <c r="H466" t="s">
        <v>37</v>
      </c>
      <c r="I466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Chris Johnsonchris.johnson288@example.comNigeria 0.66666666666666748D Attendee</v>
      </c>
      <c r="J466" t="str">
        <f>IF(COUNTIF(EDAEventsDataTable[Temp ID],EDAEventsDataTable[[#This Row],[Temp ID]])&gt;1,"Duplicate","Unique")</f>
        <v>Unique</v>
      </c>
    </row>
    <row r="467" spans="1:10" x14ac:dyDescent="0.35">
      <c r="A467" t="s">
        <v>67</v>
      </c>
      <c r="B467" t="s">
        <v>657</v>
      </c>
      <c r="C467" t="s">
        <v>53</v>
      </c>
      <c r="D467" t="s">
        <v>77</v>
      </c>
      <c r="E467" s="1">
        <v>0.4375</v>
      </c>
      <c r="F467" t="s">
        <v>658</v>
      </c>
      <c r="G467" t="s">
        <v>50</v>
      </c>
      <c r="H467" t="s">
        <v>37</v>
      </c>
      <c r="I467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Morgan Clarkmorgan.clark340@example.comBrazilPanel: Women in Tech0.437549AVeganAttendee</v>
      </c>
      <c r="J467" t="str">
        <f>IF(COUNTIF(EDAEventsDataTable[Temp ID],EDAEventsDataTable[[#This Row],[Temp ID]])&gt;1,"Duplicate","Unique")</f>
        <v>Unique</v>
      </c>
    </row>
    <row r="468" spans="1:10" x14ac:dyDescent="0.35">
      <c r="A468" t="s">
        <v>414</v>
      </c>
      <c r="B468" t="s">
        <v>659</v>
      </c>
      <c r="E468" s="2">
        <v>0.60416666666666663</v>
      </c>
      <c r="F468" t="s">
        <v>658</v>
      </c>
      <c r="G468" t="s">
        <v>50</v>
      </c>
      <c r="H468" t="s">
        <v>37</v>
      </c>
      <c r="I468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Chris Lewischris.lewis135@example.com0.60416666666666749AVeganAttendee</v>
      </c>
      <c r="J468" t="str">
        <f>IF(COUNTIF(EDAEventsDataTable[Temp ID],EDAEventsDataTable[[#This Row],[Temp ID]])&gt;1,"Duplicate","Unique")</f>
        <v>Unique</v>
      </c>
    </row>
    <row r="469" spans="1:10" x14ac:dyDescent="0.35">
      <c r="A469" t="s">
        <v>205</v>
      </c>
      <c r="B469" t="s">
        <v>660</v>
      </c>
      <c r="C469" t="s">
        <v>66</v>
      </c>
      <c r="D469" t="s">
        <v>69</v>
      </c>
      <c r="E469" s="1">
        <v>0.10416666666666667</v>
      </c>
      <c r="F469" t="s">
        <v>661</v>
      </c>
      <c r="G469" t="s">
        <v>13</v>
      </c>
      <c r="H469" t="s">
        <v>37</v>
      </c>
      <c r="I469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Chris Wilsonchris.wilson60@example.comIndiaWebinar: AI Ethics0.10416666666666749BVegetarianAttendee</v>
      </c>
      <c r="J469" t="str">
        <f>IF(COUNTIF(EDAEventsDataTable[Temp ID],EDAEventsDataTable[[#This Row],[Temp ID]])&gt;1,"Duplicate","Unique")</f>
        <v>Duplicate</v>
      </c>
    </row>
    <row r="470" spans="1:10" x14ac:dyDescent="0.35">
      <c r="A470" t="s">
        <v>162</v>
      </c>
      <c r="B470" t="s">
        <v>662</v>
      </c>
      <c r="C470" t="s">
        <v>66</v>
      </c>
      <c r="D470" t="s">
        <v>43</v>
      </c>
      <c r="E470" s="1">
        <v>0.52083333333333337</v>
      </c>
      <c r="F470" t="s">
        <v>661</v>
      </c>
      <c r="H470" t="s">
        <v>37</v>
      </c>
      <c r="I470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Alex Hallalex.hall971@example.comIndiaKeynote: Future of Data0.52083333333333349BAttendee</v>
      </c>
      <c r="J470" t="str">
        <f>IF(COUNTIF(EDAEventsDataTable[Temp ID],EDAEventsDataTable[[#This Row],[Temp ID]])&gt;1,"Duplicate","Unique")</f>
        <v>Duplicate</v>
      </c>
    </row>
    <row r="471" spans="1:10" x14ac:dyDescent="0.35">
      <c r="A471" t="s">
        <v>205</v>
      </c>
      <c r="B471" t="s">
        <v>660</v>
      </c>
      <c r="C471" t="s">
        <v>66</v>
      </c>
      <c r="D471" t="s">
        <v>69</v>
      </c>
      <c r="E471" s="1">
        <v>0.10416666666666667</v>
      </c>
      <c r="F471" t="s">
        <v>661</v>
      </c>
      <c r="G471" t="s">
        <v>13</v>
      </c>
      <c r="H471" t="s">
        <v>37</v>
      </c>
      <c r="I471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Chris Wilsonchris.wilson60@example.comIndiaWebinar: AI Ethics0.10416666666666749BVegetarianAttendee</v>
      </c>
      <c r="J471" t="str">
        <f>IF(COUNTIF(EDAEventsDataTable[Temp ID],EDAEventsDataTable[[#This Row],[Temp ID]])&gt;1,"Duplicate","Unique")</f>
        <v>Duplicate</v>
      </c>
    </row>
    <row r="472" spans="1:10" x14ac:dyDescent="0.35">
      <c r="A472" t="s">
        <v>166</v>
      </c>
      <c r="B472" t="s">
        <v>663</v>
      </c>
      <c r="C472" t="s">
        <v>35</v>
      </c>
      <c r="E472" s="1">
        <v>0.25</v>
      </c>
      <c r="F472" t="s">
        <v>661</v>
      </c>
      <c r="G472" t="s">
        <v>13</v>
      </c>
      <c r="H472" t="s">
        <v>37</v>
      </c>
      <c r="I472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Chris Johnsonchris.johnson237@example.comCanada0.2549BVegetarianAttendee</v>
      </c>
      <c r="J472" t="str">
        <f>IF(COUNTIF(EDAEventsDataTable[Temp ID],EDAEventsDataTable[[#This Row],[Temp ID]])&gt;1,"Duplicate","Unique")</f>
        <v>Unique</v>
      </c>
    </row>
    <row r="473" spans="1:10" x14ac:dyDescent="0.35">
      <c r="A473" t="s">
        <v>212</v>
      </c>
      <c r="B473" t="s">
        <v>664</v>
      </c>
      <c r="D473" t="s">
        <v>48</v>
      </c>
      <c r="E473" s="1">
        <v>0.3125</v>
      </c>
      <c r="F473" t="s">
        <v>661</v>
      </c>
      <c r="G473" t="s">
        <v>26</v>
      </c>
      <c r="H473" t="s">
        <v>37</v>
      </c>
      <c r="I473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Jordan Clarkjordan.clark681@example.comWorkshop: Excel Mastery0.312549BKosherAttendee</v>
      </c>
      <c r="J473" t="str">
        <f>IF(COUNTIF(EDAEventsDataTable[Temp ID],EDAEventsDataTable[[#This Row],[Temp ID]])&gt;1,"Duplicate","Unique")</f>
        <v>Unique</v>
      </c>
    </row>
    <row r="474" spans="1:10" x14ac:dyDescent="0.35">
      <c r="A474" t="s">
        <v>162</v>
      </c>
      <c r="B474" t="s">
        <v>662</v>
      </c>
      <c r="C474" t="s">
        <v>66</v>
      </c>
      <c r="D474" t="s">
        <v>43</v>
      </c>
      <c r="E474" s="1">
        <v>0.52083333333333337</v>
      </c>
      <c r="F474" t="s">
        <v>661</v>
      </c>
      <c r="H474" t="s">
        <v>37</v>
      </c>
      <c r="I474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Alex Hallalex.hall971@example.comIndiaKeynote: Future of Data0.52083333333333349BAttendee</v>
      </c>
      <c r="J474" t="str">
        <f>IF(COUNTIF(EDAEventsDataTable[Temp ID],EDAEventsDataTable[[#This Row],[Temp ID]])&gt;1,"Duplicate","Unique")</f>
        <v>Duplicate</v>
      </c>
    </row>
    <row r="475" spans="1:10" x14ac:dyDescent="0.35">
      <c r="A475" t="s">
        <v>20</v>
      </c>
      <c r="B475" t="s">
        <v>665</v>
      </c>
      <c r="C475" t="s">
        <v>17</v>
      </c>
      <c r="D475" t="s">
        <v>48</v>
      </c>
      <c r="E475" s="1">
        <v>0.72916666666666663</v>
      </c>
      <c r="F475" t="s">
        <v>661</v>
      </c>
      <c r="H475" t="s">
        <v>37</v>
      </c>
      <c r="I475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Morgan Hallmorgan.hall485@example.com Workshop: Excel Mastery0.72916666666666749BAttendee</v>
      </c>
      <c r="J475" t="str">
        <f>IF(COUNTIF(EDAEventsDataTable[Temp ID],EDAEventsDataTable[[#This Row],[Temp ID]])&gt;1,"Duplicate","Unique")</f>
        <v>Unique</v>
      </c>
    </row>
    <row r="476" spans="1:10" x14ac:dyDescent="0.35">
      <c r="A476" t="s">
        <v>630</v>
      </c>
      <c r="B476" t="s">
        <v>666</v>
      </c>
      <c r="C476" t="s">
        <v>99</v>
      </c>
      <c r="D476" t="s">
        <v>48</v>
      </c>
      <c r="E476" s="2">
        <v>2.0833333333333332E-2</v>
      </c>
      <c r="F476" t="s">
        <v>661</v>
      </c>
      <c r="G476" t="s">
        <v>50</v>
      </c>
      <c r="H476" t="s">
        <v>37</v>
      </c>
      <c r="I476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Casey Smithcasey.smith39@example.comJapanWorkshop: Excel Mastery0.020833333333333349BVeganAttendee</v>
      </c>
      <c r="J476" t="str">
        <f>IF(COUNTIF(EDAEventsDataTable[Temp ID],EDAEventsDataTable[[#This Row],[Temp ID]])&gt;1,"Duplicate","Unique")</f>
        <v>Unique</v>
      </c>
    </row>
    <row r="477" spans="1:10" x14ac:dyDescent="0.35">
      <c r="A477" t="s">
        <v>33</v>
      </c>
      <c r="B477" t="s">
        <v>667</v>
      </c>
      <c r="C477" t="s">
        <v>17</v>
      </c>
      <c r="E477" s="2">
        <v>0.91666666666666663</v>
      </c>
      <c r="F477" t="s">
        <v>668</v>
      </c>
      <c r="G477" t="s">
        <v>29</v>
      </c>
      <c r="H477" t="s">
        <v>37</v>
      </c>
      <c r="I477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Taylor Halltaylor.hall556@example.com 0.91666666666666749CNoneAttendee</v>
      </c>
      <c r="J477" t="str">
        <f>IF(COUNTIF(EDAEventsDataTable[Temp ID],EDAEventsDataTable[[#This Row],[Temp ID]])&gt;1,"Duplicate","Unique")</f>
        <v>Unique</v>
      </c>
    </row>
    <row r="478" spans="1:10" x14ac:dyDescent="0.35">
      <c r="A478" t="s">
        <v>200</v>
      </c>
      <c r="B478" t="s">
        <v>669</v>
      </c>
      <c r="C478" t="s">
        <v>17</v>
      </c>
      <c r="D478" t="s">
        <v>77</v>
      </c>
      <c r="E478" s="2">
        <v>0.5</v>
      </c>
      <c r="F478" t="s">
        <v>668</v>
      </c>
      <c r="G478" t="s">
        <v>29</v>
      </c>
      <c r="H478" t="s">
        <v>37</v>
      </c>
      <c r="I478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Jesse Leejesse.lee321@example.com Panel: Women in Tech0.549CNoneAttendee</v>
      </c>
      <c r="J478" t="str">
        <f>IF(COUNTIF(EDAEventsDataTable[Temp ID],EDAEventsDataTable[[#This Row],[Temp ID]])&gt;1,"Duplicate","Unique")</f>
        <v>Unique</v>
      </c>
    </row>
    <row r="479" spans="1:10" x14ac:dyDescent="0.35">
      <c r="A479" t="s">
        <v>67</v>
      </c>
      <c r="B479" t="s">
        <v>670</v>
      </c>
      <c r="C479" t="s">
        <v>10</v>
      </c>
      <c r="D479" t="s">
        <v>48</v>
      </c>
      <c r="E479" s="1">
        <v>0</v>
      </c>
      <c r="F479" t="s">
        <v>671</v>
      </c>
      <c r="G479" t="s">
        <v>13</v>
      </c>
      <c r="H479" t="s">
        <v>37</v>
      </c>
      <c r="I479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Morgan Clarkmorgan.clark311@example.comUnited StatesWorkshop: Excel Mastery049DVegetarianAttendee</v>
      </c>
      <c r="J479" t="str">
        <f>IF(COUNTIF(EDAEventsDataTable[Temp ID],EDAEventsDataTable[[#This Row],[Temp ID]])&gt;1,"Duplicate","Unique")</f>
        <v>Unique</v>
      </c>
    </row>
    <row r="480" spans="1:10" x14ac:dyDescent="0.35">
      <c r="A480" t="s">
        <v>181</v>
      </c>
      <c r="B480" t="s">
        <v>672</v>
      </c>
      <c r="C480" t="s">
        <v>35</v>
      </c>
      <c r="D480" t="s">
        <v>11</v>
      </c>
      <c r="E480" s="1">
        <v>0.875</v>
      </c>
      <c r="F480" t="s">
        <v>671</v>
      </c>
      <c r="G480" t="s">
        <v>13</v>
      </c>
      <c r="H480" t="s">
        <v>37</v>
      </c>
      <c r="I480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Morgan Walkermorgan.walker307@example.comCanadaTraining: Dashboard Design0.87549DVegetarianAttendee</v>
      </c>
      <c r="J480" t="str">
        <f>IF(COUNTIF(EDAEventsDataTable[Temp ID],EDAEventsDataTable[[#This Row],[Temp ID]])&gt;1,"Duplicate","Unique")</f>
        <v>Unique</v>
      </c>
    </row>
    <row r="481" spans="1:10" x14ac:dyDescent="0.35">
      <c r="A481" t="s">
        <v>364</v>
      </c>
      <c r="B481" t="s">
        <v>673</v>
      </c>
      <c r="C481" t="s">
        <v>66</v>
      </c>
      <c r="D481" t="s">
        <v>11</v>
      </c>
      <c r="E481" s="2">
        <v>0.35416666666666669</v>
      </c>
      <c r="F481" t="s">
        <v>674</v>
      </c>
      <c r="G481" t="s">
        <v>17</v>
      </c>
      <c r="H481" t="s">
        <v>37</v>
      </c>
      <c r="I481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Jordan Johnsonjordan.johnson660@example.comIndiaTraining: Dashboard Design0.3541666666666674A Attendee</v>
      </c>
      <c r="J481" t="str">
        <f>IF(COUNTIF(EDAEventsDataTable[Temp ID],EDAEventsDataTable[[#This Row],[Temp ID]])&gt;1,"Duplicate","Unique")</f>
        <v>Unique</v>
      </c>
    </row>
    <row r="482" spans="1:10" x14ac:dyDescent="0.35">
      <c r="A482" t="s">
        <v>46</v>
      </c>
      <c r="B482" t="s">
        <v>675</v>
      </c>
      <c r="C482" t="s">
        <v>25</v>
      </c>
      <c r="D482" t="s">
        <v>77</v>
      </c>
      <c r="E482" s="2">
        <v>0.14583333333333334</v>
      </c>
      <c r="F482" t="s">
        <v>674</v>
      </c>
      <c r="G482" t="s">
        <v>26</v>
      </c>
      <c r="H482" t="s">
        <v>37</v>
      </c>
      <c r="I482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Jamie Clarkjamie.clark267@example.comFrancePanel: Women in Tech0.1458333333333334AKosherAttendee</v>
      </c>
      <c r="J482" t="str">
        <f>IF(COUNTIF(EDAEventsDataTable[Temp ID],EDAEventsDataTable[[#This Row],[Temp ID]])&gt;1,"Duplicate","Unique")</f>
        <v>Unique</v>
      </c>
    </row>
    <row r="483" spans="1:10" x14ac:dyDescent="0.35">
      <c r="A483" t="s">
        <v>188</v>
      </c>
      <c r="B483" t="s">
        <v>676</v>
      </c>
      <c r="C483" t="s">
        <v>76</v>
      </c>
      <c r="D483" t="s">
        <v>77</v>
      </c>
      <c r="E483" s="1">
        <v>0.33333333333333331</v>
      </c>
      <c r="F483" t="s">
        <v>677</v>
      </c>
      <c r="G483" t="s">
        <v>13</v>
      </c>
      <c r="H483" t="s">
        <v>37</v>
      </c>
      <c r="I483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Casey Johnsoncasey.johnson771@example.comAustraliaPanel: Women in Tech0.3333333333333334CVegetarianAttendee</v>
      </c>
      <c r="J483" t="str">
        <f>IF(COUNTIF(EDAEventsDataTable[Temp ID],EDAEventsDataTable[[#This Row],[Temp ID]])&gt;1,"Duplicate","Unique")</f>
        <v>Duplicate</v>
      </c>
    </row>
    <row r="484" spans="1:10" x14ac:dyDescent="0.35">
      <c r="A484" t="s">
        <v>166</v>
      </c>
      <c r="B484" t="s">
        <v>678</v>
      </c>
      <c r="C484" t="s">
        <v>99</v>
      </c>
      <c r="D484" t="s">
        <v>69</v>
      </c>
      <c r="E484" s="1">
        <v>0.47916666666666669</v>
      </c>
      <c r="F484" t="s">
        <v>677</v>
      </c>
      <c r="H484" t="s">
        <v>37</v>
      </c>
      <c r="I484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Chris Johnsonchris.johnson63@example.comJapanWebinar: AI Ethics0.4791666666666674CAttendee</v>
      </c>
      <c r="J484" t="str">
        <f>IF(COUNTIF(EDAEventsDataTable[Temp ID],EDAEventsDataTable[[#This Row],[Temp ID]])&gt;1,"Duplicate","Unique")</f>
        <v>Unique</v>
      </c>
    </row>
    <row r="485" spans="1:10" x14ac:dyDescent="0.35">
      <c r="A485" t="s">
        <v>188</v>
      </c>
      <c r="B485" t="s">
        <v>676</v>
      </c>
      <c r="C485" t="s">
        <v>76</v>
      </c>
      <c r="D485" t="s">
        <v>77</v>
      </c>
      <c r="E485" s="1">
        <v>0.33333333333333331</v>
      </c>
      <c r="F485" t="s">
        <v>677</v>
      </c>
      <c r="G485" t="s">
        <v>13</v>
      </c>
      <c r="H485" t="s">
        <v>37</v>
      </c>
      <c r="I485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Casey Johnsoncasey.johnson771@example.comAustraliaPanel: Women in Tech0.3333333333333334CVegetarianAttendee</v>
      </c>
      <c r="J485" t="str">
        <f>IF(COUNTIF(EDAEventsDataTable[Temp ID],EDAEventsDataTable[[#This Row],[Temp ID]])&gt;1,"Duplicate","Unique")</f>
        <v>Duplicate</v>
      </c>
    </row>
    <row r="486" spans="1:10" x14ac:dyDescent="0.35">
      <c r="A486" t="s">
        <v>38</v>
      </c>
      <c r="B486" t="s">
        <v>679</v>
      </c>
      <c r="C486" t="s">
        <v>32</v>
      </c>
      <c r="D486" t="s">
        <v>48</v>
      </c>
      <c r="E486" s="1">
        <v>0.54166666666666663</v>
      </c>
      <c r="F486" t="s">
        <v>677</v>
      </c>
      <c r="H486" t="s">
        <v>37</v>
      </c>
      <c r="I486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Drew Allendrew.allen30@example.comGermanyWorkshop: Excel Mastery0.5416666666666674CAttendee</v>
      </c>
      <c r="J486" t="str">
        <f>IF(COUNTIF(EDAEventsDataTable[Temp ID],EDAEventsDataTable[[#This Row],[Temp ID]])&gt;1,"Duplicate","Unique")</f>
        <v>Unique</v>
      </c>
    </row>
    <row r="487" spans="1:10" x14ac:dyDescent="0.35">
      <c r="A487" t="s">
        <v>112</v>
      </c>
      <c r="B487" t="s">
        <v>680</v>
      </c>
      <c r="C487" t="s">
        <v>25</v>
      </c>
      <c r="D487" t="s">
        <v>43</v>
      </c>
      <c r="E487" s="2">
        <v>0.58333333333333337</v>
      </c>
      <c r="F487" t="s">
        <v>681</v>
      </c>
      <c r="G487" t="s">
        <v>17</v>
      </c>
      <c r="H487" t="s">
        <v>37</v>
      </c>
      <c r="I487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Drew Wilsondrew.wilson969@example.comFranceKeynote: Future of Data0.5833333333333334D Attendee</v>
      </c>
      <c r="J487" t="str">
        <f>IF(COUNTIF(EDAEventsDataTable[Temp ID],EDAEventsDataTable[[#This Row],[Temp ID]])&gt;1,"Duplicate","Unique")</f>
        <v>Unique</v>
      </c>
    </row>
    <row r="488" spans="1:10" x14ac:dyDescent="0.35">
      <c r="A488" t="s">
        <v>136</v>
      </c>
      <c r="B488" t="s">
        <v>682</v>
      </c>
      <c r="C488" t="s">
        <v>110</v>
      </c>
      <c r="D488" t="s">
        <v>11</v>
      </c>
      <c r="E488" s="1">
        <v>0.33333333333333331</v>
      </c>
      <c r="F488" t="s">
        <v>681</v>
      </c>
      <c r="G488" t="s">
        <v>17</v>
      </c>
      <c r="H488" t="s">
        <v>37</v>
      </c>
      <c r="I488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Jesse Brownjesse.brown791@example.comNigeriaTraining: Dashboard Design0.3333333333333334D Attendee</v>
      </c>
      <c r="J488" t="str">
        <f>IF(COUNTIF(EDAEventsDataTable[Temp ID],EDAEventsDataTable[[#This Row],[Temp ID]])&gt;1,"Duplicate","Unique")</f>
        <v>Unique</v>
      </c>
    </row>
    <row r="489" spans="1:10" x14ac:dyDescent="0.35">
      <c r="A489" t="s">
        <v>188</v>
      </c>
      <c r="B489" t="s">
        <v>683</v>
      </c>
      <c r="E489" s="1">
        <v>0.47916666666666669</v>
      </c>
      <c r="F489" t="s">
        <v>684</v>
      </c>
      <c r="G489" t="s">
        <v>13</v>
      </c>
      <c r="H489" t="s">
        <v>19</v>
      </c>
      <c r="I489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Casey Johnsoncasey.johnson948@example.com0.47916666666666750AVegetarianSpeaker</v>
      </c>
      <c r="J489" t="str">
        <f>IF(COUNTIF(EDAEventsDataTable[Temp ID],EDAEventsDataTable[[#This Row],[Temp ID]])&gt;1,"Duplicate","Unique")</f>
        <v>Unique</v>
      </c>
    </row>
    <row r="490" spans="1:10" x14ac:dyDescent="0.35">
      <c r="A490" t="s">
        <v>195</v>
      </c>
      <c r="B490" t="s">
        <v>685</v>
      </c>
      <c r="C490" t="s">
        <v>110</v>
      </c>
      <c r="D490" t="s">
        <v>48</v>
      </c>
      <c r="E490" s="2">
        <v>0.91666666666666663</v>
      </c>
      <c r="F490" t="s">
        <v>684</v>
      </c>
      <c r="G490" t="s">
        <v>26</v>
      </c>
      <c r="H490" t="s">
        <v>37</v>
      </c>
      <c r="I490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Jamie Lewisjamie.lewis584@example.comNigeriaWorkshop: Excel Mastery0.91666666666666750AKosherAttendee</v>
      </c>
      <c r="J490" t="str">
        <f>IF(COUNTIF(EDAEventsDataTable[Temp ID],EDAEventsDataTable[[#This Row],[Temp ID]])&gt;1,"Duplicate","Unique")</f>
        <v>Unique</v>
      </c>
    </row>
    <row r="491" spans="1:10" x14ac:dyDescent="0.35">
      <c r="A491" t="s">
        <v>90</v>
      </c>
      <c r="B491" t="s">
        <v>686</v>
      </c>
      <c r="C491" t="s">
        <v>25</v>
      </c>
      <c r="E491" s="2">
        <v>0.16666666666666666</v>
      </c>
      <c r="F491" t="s">
        <v>684</v>
      </c>
      <c r="H491" t="s">
        <v>37</v>
      </c>
      <c r="I491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Jordan Brownjordan.brown856@example.comFrance0.16666666666666750AAttendee</v>
      </c>
      <c r="J491" t="str">
        <f>IF(COUNTIF(EDAEventsDataTable[Temp ID],EDAEventsDataTable[[#This Row],[Temp ID]])&gt;1,"Duplicate","Unique")</f>
        <v>Unique</v>
      </c>
    </row>
    <row r="492" spans="1:10" x14ac:dyDescent="0.35">
      <c r="A492" t="s">
        <v>112</v>
      </c>
      <c r="B492" t="s">
        <v>687</v>
      </c>
      <c r="C492" t="s">
        <v>110</v>
      </c>
      <c r="D492" t="s">
        <v>43</v>
      </c>
      <c r="E492" s="1">
        <v>0.58333333333333337</v>
      </c>
      <c r="F492" t="s">
        <v>688</v>
      </c>
      <c r="G492" t="s">
        <v>13</v>
      </c>
      <c r="H492" t="s">
        <v>37</v>
      </c>
      <c r="I492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Drew Wilsondrew.wilson97@example.comNigeriaKeynote: Future of Data0.58333333333333350BVegetarianAttendee</v>
      </c>
      <c r="J492" t="str">
        <f>IF(COUNTIF(EDAEventsDataTable[Temp ID],EDAEventsDataTable[[#This Row],[Temp ID]])&gt;1,"Duplicate","Unique")</f>
        <v>Unique</v>
      </c>
    </row>
    <row r="493" spans="1:10" x14ac:dyDescent="0.35">
      <c r="A493" t="s">
        <v>181</v>
      </c>
      <c r="B493" t="s">
        <v>689</v>
      </c>
      <c r="C493" t="s">
        <v>94</v>
      </c>
      <c r="D493" t="s">
        <v>17</v>
      </c>
      <c r="E493" s="2">
        <v>0.20833333333333334</v>
      </c>
      <c r="F493" t="s">
        <v>688</v>
      </c>
      <c r="G493" t="s">
        <v>89</v>
      </c>
      <c r="H493" t="s">
        <v>37</v>
      </c>
      <c r="I493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Morgan Walkermorgan.walker717@example.comUnited Kingdom 0.20833333333333350BHalalAttendee</v>
      </c>
      <c r="J493" t="str">
        <f>IF(COUNTIF(EDAEventsDataTable[Temp ID],EDAEventsDataTable[[#This Row],[Temp ID]])&gt;1,"Duplicate","Unique")</f>
        <v>Unique</v>
      </c>
    </row>
    <row r="494" spans="1:10" x14ac:dyDescent="0.35">
      <c r="A494" t="s">
        <v>505</v>
      </c>
      <c r="B494" t="s">
        <v>690</v>
      </c>
      <c r="D494" t="s">
        <v>43</v>
      </c>
      <c r="E494" s="1">
        <v>0.85416666666666663</v>
      </c>
      <c r="F494" t="s">
        <v>688</v>
      </c>
      <c r="G494" t="s">
        <v>29</v>
      </c>
      <c r="H494" t="s">
        <v>37</v>
      </c>
      <c r="I494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Jamie Leejamie.lee321@example.comKeynote: Future of Data0.85416666666666750BNoneAttendee</v>
      </c>
      <c r="J494" t="str">
        <f>IF(COUNTIF(EDAEventsDataTable[Temp ID],EDAEventsDataTable[[#This Row],[Temp ID]])&gt;1,"Duplicate","Unique")</f>
        <v>Unique</v>
      </c>
    </row>
    <row r="495" spans="1:10" x14ac:dyDescent="0.35">
      <c r="A495" t="s">
        <v>27</v>
      </c>
      <c r="B495" t="s">
        <v>691</v>
      </c>
      <c r="C495" t="s">
        <v>99</v>
      </c>
      <c r="D495" t="s">
        <v>11</v>
      </c>
      <c r="E495" s="1">
        <v>0.77083333333333337</v>
      </c>
      <c r="F495" t="s">
        <v>692</v>
      </c>
      <c r="G495" t="s">
        <v>13</v>
      </c>
      <c r="H495" t="s">
        <v>37</v>
      </c>
      <c r="I495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Chris Hallchris.hall916@example.comJapanTraining: Dashboard Design0.77083333333333350CVegetarianAttendee</v>
      </c>
      <c r="J495" t="str">
        <f>IF(COUNTIF(EDAEventsDataTable[Temp ID],EDAEventsDataTable[[#This Row],[Temp ID]])&gt;1,"Duplicate","Unique")</f>
        <v>Duplicate</v>
      </c>
    </row>
    <row r="496" spans="1:10" x14ac:dyDescent="0.35">
      <c r="A496" t="s">
        <v>27</v>
      </c>
      <c r="B496" t="s">
        <v>691</v>
      </c>
      <c r="C496" t="s">
        <v>99</v>
      </c>
      <c r="D496" t="s">
        <v>11</v>
      </c>
      <c r="E496" s="1">
        <v>0.77083333333333337</v>
      </c>
      <c r="F496" t="s">
        <v>692</v>
      </c>
      <c r="G496" t="s">
        <v>13</v>
      </c>
      <c r="H496" t="s">
        <v>37</v>
      </c>
      <c r="I496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Chris Hallchris.hall916@example.comJapanTraining: Dashboard Design0.77083333333333350CVegetarianAttendee</v>
      </c>
      <c r="J496" t="str">
        <f>IF(COUNTIF(EDAEventsDataTable[Temp ID],EDAEventsDataTable[[#This Row],[Temp ID]])&gt;1,"Duplicate","Unique")</f>
        <v>Duplicate</v>
      </c>
    </row>
    <row r="497" spans="1:10" x14ac:dyDescent="0.35">
      <c r="A497" t="s">
        <v>305</v>
      </c>
      <c r="B497" t="s">
        <v>693</v>
      </c>
      <c r="C497" t="s">
        <v>94</v>
      </c>
      <c r="D497" t="s">
        <v>48</v>
      </c>
      <c r="E497" s="1">
        <v>0.75</v>
      </c>
      <c r="F497" t="s">
        <v>692</v>
      </c>
      <c r="G497" t="s">
        <v>50</v>
      </c>
      <c r="H497" t="s">
        <v>37</v>
      </c>
      <c r="I497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Drew Clarkdrew.clark398@example.comUnited KingdomWorkshop: Excel Mastery0.7550CVeganAttendee</v>
      </c>
      <c r="J497" t="str">
        <f>IF(COUNTIF(EDAEventsDataTable[Temp ID],EDAEventsDataTable[[#This Row],[Temp ID]])&gt;1,"Duplicate","Unique")</f>
        <v>Unique</v>
      </c>
    </row>
    <row r="498" spans="1:10" x14ac:dyDescent="0.35">
      <c r="A498" t="s">
        <v>308</v>
      </c>
      <c r="B498" t="s">
        <v>694</v>
      </c>
      <c r="C498" t="s">
        <v>10</v>
      </c>
      <c r="D498" t="s">
        <v>43</v>
      </c>
      <c r="E498" s="1">
        <v>0.47916666666666669</v>
      </c>
      <c r="F498" t="s">
        <v>695</v>
      </c>
      <c r="G498" t="s">
        <v>29</v>
      </c>
      <c r="H498" t="s">
        <v>37</v>
      </c>
      <c r="I498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Jesse Smithjesse.smith846@example.comUnited StatesKeynote: Future of Data0.47916666666666750DNoneAttendee</v>
      </c>
      <c r="J498" t="str">
        <f>IF(COUNTIF(EDAEventsDataTable[Temp ID],EDAEventsDataTable[[#This Row],[Temp ID]])&gt;1,"Duplicate","Unique")</f>
        <v>Unique</v>
      </c>
    </row>
    <row r="499" spans="1:10" x14ac:dyDescent="0.35">
      <c r="A499" t="s">
        <v>125</v>
      </c>
      <c r="B499" t="s">
        <v>696</v>
      </c>
      <c r="D499" t="s">
        <v>77</v>
      </c>
      <c r="E499" s="1">
        <v>0.5625</v>
      </c>
      <c r="F499" t="s">
        <v>695</v>
      </c>
      <c r="G499" t="s">
        <v>17</v>
      </c>
      <c r="H499" t="s">
        <v>37</v>
      </c>
      <c r="I499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Casey Lewiscasey.lewis980@example.comPanel: Women in Tech0.562550D Attendee</v>
      </c>
      <c r="J499" t="str">
        <f>IF(COUNTIF(EDAEventsDataTable[Temp ID],EDAEventsDataTable[[#This Row],[Temp ID]])&gt;1,"Duplicate","Unique")</f>
        <v>Duplicate</v>
      </c>
    </row>
    <row r="500" spans="1:10" x14ac:dyDescent="0.35">
      <c r="A500" t="s">
        <v>125</v>
      </c>
      <c r="B500" t="s">
        <v>696</v>
      </c>
      <c r="D500" t="s">
        <v>77</v>
      </c>
      <c r="E500" s="1">
        <v>0.5625</v>
      </c>
      <c r="F500" t="s">
        <v>695</v>
      </c>
      <c r="G500" t="s">
        <v>17</v>
      </c>
      <c r="H500" t="s">
        <v>37</v>
      </c>
      <c r="I500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Casey Lewiscasey.lewis980@example.comPanel: Women in Tech0.562550D Attendee</v>
      </c>
      <c r="J500" t="str">
        <f>IF(COUNTIF(EDAEventsDataTable[Temp ID],EDAEventsDataTable[[#This Row],[Temp ID]])&gt;1,"Duplicate","Unique")</f>
        <v>Duplicate</v>
      </c>
    </row>
    <row r="501" spans="1:10" x14ac:dyDescent="0.35">
      <c r="A501" t="s">
        <v>117</v>
      </c>
      <c r="B501" t="s">
        <v>697</v>
      </c>
      <c r="E501" s="1">
        <v>0.4375</v>
      </c>
      <c r="F501" t="s">
        <v>698</v>
      </c>
      <c r="G501" t="s">
        <v>50</v>
      </c>
      <c r="H501" t="s">
        <v>37</v>
      </c>
      <c r="I501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Morgan Lewismorgan.lewis382@example.com0.43755AVeganAttendee</v>
      </c>
      <c r="J501" t="str">
        <f>IF(COUNTIF(EDAEventsDataTable[Temp ID],EDAEventsDataTable[[#This Row],[Temp ID]])&gt;1,"Duplicate","Unique")</f>
        <v>Unique</v>
      </c>
    </row>
    <row r="502" spans="1:10" x14ac:dyDescent="0.35">
      <c r="A502" t="s">
        <v>119</v>
      </c>
      <c r="B502" t="s">
        <v>699</v>
      </c>
      <c r="C502" t="s">
        <v>99</v>
      </c>
      <c r="E502" s="1">
        <v>0.83333333333333337</v>
      </c>
      <c r="F502" t="s">
        <v>698</v>
      </c>
      <c r="G502" t="s">
        <v>89</v>
      </c>
      <c r="H502" t="s">
        <v>37</v>
      </c>
      <c r="I502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Jesse Lewisjesse.lewis375@example.comJapan0.8333333333333335AHalalAttendee</v>
      </c>
      <c r="J502" t="str">
        <f>IF(COUNTIF(EDAEventsDataTable[Temp ID],EDAEventsDataTable[[#This Row],[Temp ID]])&gt;1,"Duplicate","Unique")</f>
        <v>Unique</v>
      </c>
    </row>
    <row r="503" spans="1:10" x14ac:dyDescent="0.35">
      <c r="A503" t="s">
        <v>46</v>
      </c>
      <c r="B503" t="s">
        <v>700</v>
      </c>
      <c r="C503" t="s">
        <v>94</v>
      </c>
      <c r="D503" t="s">
        <v>48</v>
      </c>
      <c r="E503" s="2">
        <v>0.16666666666666666</v>
      </c>
      <c r="F503" t="s">
        <v>698</v>
      </c>
      <c r="G503" t="s">
        <v>29</v>
      </c>
      <c r="H503" t="s">
        <v>37</v>
      </c>
      <c r="I503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Jamie Clarkjamie.clark903@example.comUnited KingdomWorkshop: Excel Mastery0.1666666666666675ANoneAttendee</v>
      </c>
      <c r="J503" t="str">
        <f>IF(COUNTIF(EDAEventsDataTable[Temp ID],EDAEventsDataTable[[#This Row],[Temp ID]])&gt;1,"Duplicate","Unique")</f>
        <v>Unique</v>
      </c>
    </row>
    <row r="504" spans="1:10" x14ac:dyDescent="0.35">
      <c r="A504" t="s">
        <v>492</v>
      </c>
      <c r="B504" t="s">
        <v>701</v>
      </c>
      <c r="C504" t="s">
        <v>99</v>
      </c>
      <c r="D504" t="s">
        <v>11</v>
      </c>
      <c r="E504" s="1">
        <v>0.83333333333333337</v>
      </c>
      <c r="F504" t="s">
        <v>698</v>
      </c>
      <c r="G504" t="s">
        <v>89</v>
      </c>
      <c r="H504" t="s">
        <v>37</v>
      </c>
      <c r="I504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Riley Lewisriley.lewis360@example.comJapanTraining: Dashboard Design0.8333333333333335AHalalAttendee</v>
      </c>
      <c r="J504" t="str">
        <f>IF(COUNTIF(EDAEventsDataTable[Temp ID],EDAEventsDataTable[[#This Row],[Temp ID]])&gt;1,"Duplicate","Unique")</f>
        <v>Unique</v>
      </c>
    </row>
    <row r="505" spans="1:10" x14ac:dyDescent="0.35">
      <c r="A505" t="s">
        <v>138</v>
      </c>
      <c r="B505" t="s">
        <v>702</v>
      </c>
      <c r="C505" t="s">
        <v>94</v>
      </c>
      <c r="D505" t="s">
        <v>69</v>
      </c>
      <c r="E505" s="2">
        <v>0.5</v>
      </c>
      <c r="F505" t="s">
        <v>703</v>
      </c>
      <c r="G505" t="s">
        <v>50</v>
      </c>
      <c r="H505" t="s">
        <v>37</v>
      </c>
      <c r="I505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Jordan Allenjordan.allen27@example.comUnited KingdomWebinar: AI Ethics0.55BVeganAttendee</v>
      </c>
      <c r="J505" t="str">
        <f>IF(COUNTIF(EDAEventsDataTable[Temp ID],EDAEventsDataTable[[#This Row],[Temp ID]])&gt;1,"Duplicate","Unique")</f>
        <v>Unique</v>
      </c>
    </row>
    <row r="506" spans="1:10" x14ac:dyDescent="0.35">
      <c r="A506" t="s">
        <v>145</v>
      </c>
      <c r="B506" t="s">
        <v>704</v>
      </c>
      <c r="C506" t="s">
        <v>17</v>
      </c>
      <c r="D506" t="s">
        <v>77</v>
      </c>
      <c r="E506" s="1">
        <v>0.60416666666666663</v>
      </c>
      <c r="F506" t="s">
        <v>705</v>
      </c>
      <c r="G506" t="s">
        <v>29</v>
      </c>
      <c r="H506" t="s">
        <v>37</v>
      </c>
      <c r="I506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Taylor Browntaylor.brown513@example.com Panel: Women in Tech0.6041666666666675CNoneAttendee</v>
      </c>
      <c r="J506" t="str">
        <f>IF(COUNTIF(EDAEventsDataTable[Temp ID],EDAEventsDataTable[[#This Row],[Temp ID]])&gt;1,"Duplicate","Unique")</f>
        <v>Duplicate</v>
      </c>
    </row>
    <row r="507" spans="1:10" x14ac:dyDescent="0.35">
      <c r="A507" t="s">
        <v>41</v>
      </c>
      <c r="B507" t="s">
        <v>706</v>
      </c>
      <c r="D507" t="s">
        <v>48</v>
      </c>
      <c r="E507" s="2">
        <v>0.4375</v>
      </c>
      <c r="F507" t="s">
        <v>705</v>
      </c>
      <c r="G507" t="s">
        <v>89</v>
      </c>
      <c r="H507" t="s">
        <v>37</v>
      </c>
      <c r="I507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Morgan Wilsonmorgan.wilson25@example.comWorkshop: Excel Mastery0.43755CHalalAttendee</v>
      </c>
      <c r="J507" t="str">
        <f>IF(COUNTIF(EDAEventsDataTable[Temp ID],EDAEventsDataTable[[#This Row],[Temp ID]])&gt;1,"Duplicate","Unique")</f>
        <v>Unique</v>
      </c>
    </row>
    <row r="508" spans="1:10" x14ac:dyDescent="0.35">
      <c r="A508" t="s">
        <v>171</v>
      </c>
      <c r="B508" t="s">
        <v>707</v>
      </c>
      <c r="C508" t="s">
        <v>35</v>
      </c>
      <c r="D508" t="s">
        <v>17</v>
      </c>
      <c r="E508" s="1">
        <v>0.27083333333333331</v>
      </c>
      <c r="F508" t="s">
        <v>705</v>
      </c>
      <c r="G508" t="s">
        <v>50</v>
      </c>
      <c r="H508" t="s">
        <v>37</v>
      </c>
      <c r="I508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Chris Allenchris.allen825@example.comCanada 0.2708333333333335CVeganAttendee</v>
      </c>
      <c r="J508" t="str">
        <f>IF(COUNTIF(EDAEventsDataTable[Temp ID],EDAEventsDataTable[[#This Row],[Temp ID]])&gt;1,"Duplicate","Unique")</f>
        <v>Unique</v>
      </c>
    </row>
    <row r="509" spans="1:10" x14ac:dyDescent="0.35">
      <c r="A509" t="s">
        <v>145</v>
      </c>
      <c r="B509" t="s">
        <v>704</v>
      </c>
      <c r="C509" t="s">
        <v>17</v>
      </c>
      <c r="D509" t="s">
        <v>77</v>
      </c>
      <c r="E509" s="1">
        <v>0.60416666666666663</v>
      </c>
      <c r="F509" t="s">
        <v>705</v>
      </c>
      <c r="G509" t="s">
        <v>29</v>
      </c>
      <c r="H509" t="s">
        <v>37</v>
      </c>
      <c r="I509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Taylor Browntaylor.brown513@example.com Panel: Women in Tech0.6041666666666675CNoneAttendee</v>
      </c>
      <c r="J509" t="str">
        <f>IF(COUNTIF(EDAEventsDataTable[Temp ID],EDAEventsDataTable[[#This Row],[Temp ID]])&gt;1,"Duplicate","Unique")</f>
        <v>Duplicate</v>
      </c>
    </row>
    <row r="510" spans="1:10" x14ac:dyDescent="0.35">
      <c r="A510" t="s">
        <v>384</v>
      </c>
      <c r="B510" t="s">
        <v>708</v>
      </c>
      <c r="C510" t="s">
        <v>17</v>
      </c>
      <c r="D510" t="s">
        <v>11</v>
      </c>
      <c r="E510" s="1">
        <v>0.35416666666666669</v>
      </c>
      <c r="F510" t="s">
        <v>709</v>
      </c>
      <c r="H510" t="s">
        <v>37</v>
      </c>
      <c r="I510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Drew Smithdrew.smith976@example.com Training: Dashboard Design0.3541666666666675DAttendee</v>
      </c>
      <c r="J510" t="str">
        <f>IF(COUNTIF(EDAEventsDataTable[Temp ID],EDAEventsDataTable[[#This Row],[Temp ID]])&gt;1,"Duplicate","Unique")</f>
        <v>Unique</v>
      </c>
    </row>
    <row r="511" spans="1:10" x14ac:dyDescent="0.35">
      <c r="A511" t="s">
        <v>596</v>
      </c>
      <c r="B511" t="s">
        <v>710</v>
      </c>
      <c r="C511" t="s">
        <v>17</v>
      </c>
      <c r="D511" t="s">
        <v>43</v>
      </c>
      <c r="E511" s="2">
        <v>0.85416666666666663</v>
      </c>
      <c r="F511" t="s">
        <v>709</v>
      </c>
      <c r="G511" t="s">
        <v>13</v>
      </c>
      <c r="H511" t="s">
        <v>37</v>
      </c>
      <c r="I511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Jamie Allenjamie.allen3@example.com Keynote: Future of Data0.8541666666666675DVegetarianAttendee</v>
      </c>
      <c r="J511" t="str">
        <f>IF(COUNTIF(EDAEventsDataTable[Temp ID],EDAEventsDataTable[[#This Row],[Temp ID]])&gt;1,"Duplicate","Unique")</f>
        <v>Duplicate</v>
      </c>
    </row>
    <row r="512" spans="1:10" x14ac:dyDescent="0.35">
      <c r="A512" t="s">
        <v>596</v>
      </c>
      <c r="B512" t="s">
        <v>710</v>
      </c>
      <c r="C512" t="s">
        <v>17</v>
      </c>
      <c r="D512" t="s">
        <v>43</v>
      </c>
      <c r="E512" s="2">
        <v>0.85416666666666663</v>
      </c>
      <c r="F512" t="s">
        <v>709</v>
      </c>
      <c r="G512" t="s">
        <v>13</v>
      </c>
      <c r="H512" t="s">
        <v>37</v>
      </c>
      <c r="I512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Jamie Allenjamie.allen3@example.com Keynote: Future of Data0.8541666666666675DVegetarianAttendee</v>
      </c>
      <c r="J512" t="str">
        <f>IF(COUNTIF(EDAEventsDataTable[Temp ID],EDAEventsDataTable[[#This Row],[Temp ID]])&gt;1,"Duplicate","Unique")</f>
        <v>Duplicate</v>
      </c>
    </row>
    <row r="513" spans="1:10" x14ac:dyDescent="0.35">
      <c r="A513" t="s">
        <v>81</v>
      </c>
      <c r="B513" t="s">
        <v>711</v>
      </c>
      <c r="D513" t="s">
        <v>43</v>
      </c>
      <c r="E513" s="2">
        <v>0.375</v>
      </c>
      <c r="F513" t="s">
        <v>709</v>
      </c>
      <c r="G513" t="s">
        <v>89</v>
      </c>
      <c r="H513" t="s">
        <v>37</v>
      </c>
      <c r="I513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Chris Walkerchris.walker262@example.comKeynote: Future of Data0.3755DHalalAttendee</v>
      </c>
      <c r="J513" t="str">
        <f>IF(COUNTIF(EDAEventsDataTable[Temp ID],EDAEventsDataTable[[#This Row],[Temp ID]])&gt;1,"Duplicate","Unique")</f>
        <v>Unique</v>
      </c>
    </row>
    <row r="514" spans="1:10" x14ac:dyDescent="0.35">
      <c r="A514" t="s">
        <v>394</v>
      </c>
      <c r="B514" t="s">
        <v>712</v>
      </c>
      <c r="C514" t="s">
        <v>17</v>
      </c>
      <c r="D514" t="s">
        <v>11</v>
      </c>
      <c r="E514" s="2">
        <v>0.79166666666666663</v>
      </c>
      <c r="F514" t="s">
        <v>713</v>
      </c>
      <c r="G514" t="s">
        <v>89</v>
      </c>
      <c r="H514" t="s">
        <v>37</v>
      </c>
      <c r="I514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Riley Leeriley.lee778@example.com Training: Dashboard Design0.7916666666666676AHalalAttendee</v>
      </c>
      <c r="J514" t="str">
        <f>IF(COUNTIF(EDAEventsDataTable[Temp ID],EDAEventsDataTable[[#This Row],[Temp ID]])&gt;1,"Duplicate","Unique")</f>
        <v>Unique</v>
      </c>
    </row>
    <row r="515" spans="1:10" x14ac:dyDescent="0.35">
      <c r="A515" t="s">
        <v>311</v>
      </c>
      <c r="B515" t="s">
        <v>714</v>
      </c>
      <c r="C515" t="s">
        <v>76</v>
      </c>
      <c r="D515" t="s">
        <v>11</v>
      </c>
      <c r="E515" s="1">
        <v>0.5</v>
      </c>
      <c r="F515" t="s">
        <v>713</v>
      </c>
      <c r="G515" t="s">
        <v>50</v>
      </c>
      <c r="H515" t="s">
        <v>37</v>
      </c>
      <c r="I515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Casey Browncasey.brown383@example.comAustraliaTraining: Dashboard Design0.56AVeganAttendee</v>
      </c>
      <c r="J515" t="str">
        <f>IF(COUNTIF(EDAEventsDataTable[Temp ID],EDAEventsDataTable[[#This Row],[Temp ID]])&gt;1,"Duplicate","Unique")</f>
        <v>Unique</v>
      </c>
    </row>
    <row r="516" spans="1:10" x14ac:dyDescent="0.35">
      <c r="A516" t="s">
        <v>253</v>
      </c>
      <c r="B516" t="s">
        <v>715</v>
      </c>
      <c r="C516" t="s">
        <v>17</v>
      </c>
      <c r="D516" t="s">
        <v>48</v>
      </c>
      <c r="E516" s="1">
        <v>0.3125</v>
      </c>
      <c r="F516" t="s">
        <v>713</v>
      </c>
      <c r="G516" t="s">
        <v>13</v>
      </c>
      <c r="H516" t="s">
        <v>37</v>
      </c>
      <c r="I516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Taylor Walkertaylor.walker360@example.com Workshop: Excel Mastery0.31256AVegetarianAttendee</v>
      </c>
      <c r="J516" t="str">
        <f>IF(COUNTIF(EDAEventsDataTable[Temp ID],EDAEventsDataTable[[#This Row],[Temp ID]])&gt;1,"Duplicate","Unique")</f>
        <v>Unique</v>
      </c>
    </row>
    <row r="517" spans="1:10" x14ac:dyDescent="0.35">
      <c r="A517" t="s">
        <v>232</v>
      </c>
      <c r="B517" t="s">
        <v>716</v>
      </c>
      <c r="C517" t="s">
        <v>76</v>
      </c>
      <c r="E517" s="1">
        <v>0.83333333333333337</v>
      </c>
      <c r="F517" t="s">
        <v>713</v>
      </c>
      <c r="G517" t="s">
        <v>50</v>
      </c>
      <c r="H517" t="s">
        <v>37</v>
      </c>
      <c r="I517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Jamie Brownjamie.brown881@example.comAustralia0.8333333333333336AVeganAttendee</v>
      </c>
      <c r="J517" t="str">
        <f>IF(COUNTIF(EDAEventsDataTable[Temp ID],EDAEventsDataTable[[#This Row],[Temp ID]])&gt;1,"Duplicate","Unique")</f>
        <v>Unique</v>
      </c>
    </row>
    <row r="518" spans="1:10" x14ac:dyDescent="0.35">
      <c r="A518" t="s">
        <v>186</v>
      </c>
      <c r="B518" t="s">
        <v>717</v>
      </c>
      <c r="C518" t="s">
        <v>17</v>
      </c>
      <c r="D518" t="s">
        <v>48</v>
      </c>
      <c r="E518" s="2">
        <v>0.22916666666666666</v>
      </c>
      <c r="F518" t="s">
        <v>718</v>
      </c>
      <c r="G518" t="s">
        <v>89</v>
      </c>
      <c r="H518" t="s">
        <v>37</v>
      </c>
      <c r="I518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Alex Lewisalex.lewis208@example.com Workshop: Excel Mastery0.2291666666666676CHalalAttendee</v>
      </c>
      <c r="J518" t="str">
        <f>IF(COUNTIF(EDAEventsDataTable[Temp ID],EDAEventsDataTable[[#This Row],[Temp ID]])&gt;1,"Duplicate","Unique")</f>
        <v>Duplicate</v>
      </c>
    </row>
    <row r="519" spans="1:10" x14ac:dyDescent="0.35">
      <c r="A519" t="s">
        <v>186</v>
      </c>
      <c r="B519" t="s">
        <v>717</v>
      </c>
      <c r="C519" t="s">
        <v>17</v>
      </c>
      <c r="D519" t="s">
        <v>48</v>
      </c>
      <c r="E519" s="2">
        <v>0.22916666666666666</v>
      </c>
      <c r="F519" t="s">
        <v>718</v>
      </c>
      <c r="G519" t="s">
        <v>89</v>
      </c>
      <c r="H519" t="s">
        <v>37</v>
      </c>
      <c r="I519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Alex Lewisalex.lewis208@example.com Workshop: Excel Mastery0.2291666666666676CHalalAttendee</v>
      </c>
      <c r="J519" t="str">
        <f>IF(COUNTIF(EDAEventsDataTable[Temp ID],EDAEventsDataTable[[#This Row],[Temp ID]])&gt;1,"Duplicate","Unique")</f>
        <v>Duplicate</v>
      </c>
    </row>
    <row r="520" spans="1:10" x14ac:dyDescent="0.35">
      <c r="A520" t="s">
        <v>473</v>
      </c>
      <c r="B520" t="s">
        <v>719</v>
      </c>
      <c r="C520" t="s">
        <v>99</v>
      </c>
      <c r="D520" t="s">
        <v>48</v>
      </c>
      <c r="E520" s="2">
        <v>0.72916666666666663</v>
      </c>
      <c r="F520" t="s">
        <v>718</v>
      </c>
      <c r="G520" t="s">
        <v>13</v>
      </c>
      <c r="H520" t="s">
        <v>37</v>
      </c>
      <c r="I520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Drew Browndrew.brown806@example.comJapanWorkshop: Excel Mastery0.7291666666666676CVegetarianAttendee</v>
      </c>
      <c r="J520" t="str">
        <f>IF(COUNTIF(EDAEventsDataTable[Temp ID],EDAEventsDataTable[[#This Row],[Temp ID]])&gt;1,"Duplicate","Unique")</f>
        <v>Unique</v>
      </c>
    </row>
    <row r="521" spans="1:10" x14ac:dyDescent="0.35">
      <c r="A521" t="s">
        <v>64</v>
      </c>
      <c r="B521" t="s">
        <v>720</v>
      </c>
      <c r="C521" t="s">
        <v>32</v>
      </c>
      <c r="D521" t="s">
        <v>69</v>
      </c>
      <c r="E521" s="2">
        <v>0.41666666666666669</v>
      </c>
      <c r="F521" t="s">
        <v>718</v>
      </c>
      <c r="H521" t="s">
        <v>37</v>
      </c>
      <c r="I521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Casey Allencasey.allen843@example.comGermanyWebinar: AI Ethics0.4166666666666676CAttendee</v>
      </c>
      <c r="J521" t="str">
        <f>IF(COUNTIF(EDAEventsDataTable[Temp ID],EDAEventsDataTable[[#This Row],[Temp ID]])&gt;1,"Duplicate","Unique")</f>
        <v>Unique</v>
      </c>
    </row>
    <row r="522" spans="1:10" x14ac:dyDescent="0.35">
      <c r="A522" t="s">
        <v>186</v>
      </c>
      <c r="B522" t="s">
        <v>721</v>
      </c>
      <c r="C522" t="s">
        <v>76</v>
      </c>
      <c r="D522" t="s">
        <v>69</v>
      </c>
      <c r="E522" s="2">
        <v>0.3125</v>
      </c>
      <c r="F522" t="s">
        <v>718</v>
      </c>
      <c r="G522" t="s">
        <v>13</v>
      </c>
      <c r="H522" t="s">
        <v>37</v>
      </c>
      <c r="I522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Alex Lewisalex.lewis55@example.comAustraliaWebinar: AI Ethics0.31256CVegetarianAttendee</v>
      </c>
      <c r="J522" t="str">
        <f>IF(COUNTIF(EDAEventsDataTable[Temp ID],EDAEventsDataTable[[#This Row],[Temp ID]])&gt;1,"Duplicate","Unique")</f>
        <v>Unique</v>
      </c>
    </row>
    <row r="523" spans="1:10" x14ac:dyDescent="0.35">
      <c r="A523" t="s">
        <v>286</v>
      </c>
      <c r="B523" t="s">
        <v>722</v>
      </c>
      <c r="C523" t="s">
        <v>110</v>
      </c>
      <c r="D523" t="s">
        <v>43</v>
      </c>
      <c r="E523" s="2">
        <v>0.95833333333333337</v>
      </c>
      <c r="F523" t="s">
        <v>718</v>
      </c>
      <c r="G523" t="s">
        <v>89</v>
      </c>
      <c r="H523" t="s">
        <v>37</v>
      </c>
      <c r="I523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Alex Johnsonalex.johnson808@example.comNigeriaKeynote: Future of Data0.9583333333333336CHalalAttendee</v>
      </c>
      <c r="J523" t="str">
        <f>IF(COUNTIF(EDAEventsDataTable[Temp ID],EDAEventsDataTable[[#This Row],[Temp ID]])&gt;1,"Duplicate","Unique")</f>
        <v>Unique</v>
      </c>
    </row>
    <row r="524" spans="1:10" x14ac:dyDescent="0.35">
      <c r="A524" t="s">
        <v>125</v>
      </c>
      <c r="B524" t="s">
        <v>723</v>
      </c>
      <c r="C524" t="s">
        <v>99</v>
      </c>
      <c r="D524" t="s">
        <v>11</v>
      </c>
      <c r="E524" s="1">
        <v>0.45833333333333331</v>
      </c>
      <c r="F524" t="s">
        <v>724</v>
      </c>
      <c r="G524" t="s">
        <v>17</v>
      </c>
      <c r="H524" t="s">
        <v>37</v>
      </c>
      <c r="I524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Casey Lewiscasey.lewis387@example.comJapanTraining: Dashboard Design0.4583333333333336D Attendee</v>
      </c>
      <c r="J524" t="str">
        <f>IF(COUNTIF(EDAEventsDataTable[Temp ID],EDAEventsDataTable[[#This Row],[Temp ID]])&gt;1,"Duplicate","Unique")</f>
        <v>Unique</v>
      </c>
    </row>
    <row r="525" spans="1:10" x14ac:dyDescent="0.35">
      <c r="A525" t="s">
        <v>492</v>
      </c>
      <c r="B525" t="s">
        <v>725</v>
      </c>
      <c r="C525" t="s">
        <v>32</v>
      </c>
      <c r="D525" t="s">
        <v>11</v>
      </c>
      <c r="E525" s="2">
        <v>0.47916666666666669</v>
      </c>
      <c r="F525" t="s">
        <v>724</v>
      </c>
      <c r="G525" t="s">
        <v>50</v>
      </c>
      <c r="H525" t="s">
        <v>37</v>
      </c>
      <c r="I525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Riley Lewisriley.lewis348@example.comGermanyTraining: Dashboard Design0.4791666666666676DVeganAttendee</v>
      </c>
      <c r="J525" t="str">
        <f>IF(COUNTIF(EDAEventsDataTable[Temp ID],EDAEventsDataTable[[#This Row],[Temp ID]])&gt;1,"Duplicate","Unique")</f>
        <v>Unique</v>
      </c>
    </row>
    <row r="526" spans="1:10" x14ac:dyDescent="0.35">
      <c r="A526" t="s">
        <v>71</v>
      </c>
      <c r="B526" t="s">
        <v>726</v>
      </c>
      <c r="C526" t="s">
        <v>94</v>
      </c>
      <c r="D526" t="s">
        <v>77</v>
      </c>
      <c r="E526" s="2">
        <v>0.54166666666666663</v>
      </c>
      <c r="F526" t="s">
        <v>727</v>
      </c>
      <c r="G526" t="s">
        <v>50</v>
      </c>
      <c r="H526" t="s">
        <v>37</v>
      </c>
      <c r="I526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Taylor Smithtaylor.smith873@example.comUnited KingdomPanel: Women in Tech0.5416666666666677AVeganAttendee</v>
      </c>
      <c r="J526" t="str">
        <f>IF(COUNTIF(EDAEventsDataTable[Temp ID],EDAEventsDataTable[[#This Row],[Temp ID]])&gt;1,"Duplicate","Unique")</f>
        <v>Duplicate</v>
      </c>
    </row>
    <row r="527" spans="1:10" x14ac:dyDescent="0.35">
      <c r="A527" t="s">
        <v>473</v>
      </c>
      <c r="B527" t="s">
        <v>728</v>
      </c>
      <c r="C527" t="s">
        <v>66</v>
      </c>
      <c r="D527" t="s">
        <v>11</v>
      </c>
      <c r="E527" s="1">
        <v>0.72916666666666663</v>
      </c>
      <c r="F527" t="s">
        <v>727</v>
      </c>
      <c r="G527" t="s">
        <v>89</v>
      </c>
      <c r="H527" t="s">
        <v>37</v>
      </c>
      <c r="I527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Drew Browndrew.brown327@example.comIndiaTraining: Dashboard Design0.7291666666666677AHalalAttendee</v>
      </c>
      <c r="J527" t="str">
        <f>IF(COUNTIF(EDAEventsDataTable[Temp ID],EDAEventsDataTable[[#This Row],[Temp ID]])&gt;1,"Duplicate","Unique")</f>
        <v>Unique</v>
      </c>
    </row>
    <row r="528" spans="1:10" x14ac:dyDescent="0.35">
      <c r="A528" t="s">
        <v>71</v>
      </c>
      <c r="B528" t="s">
        <v>726</v>
      </c>
      <c r="C528" t="s">
        <v>94</v>
      </c>
      <c r="D528" t="s">
        <v>77</v>
      </c>
      <c r="E528" s="2">
        <v>0.54166666666666663</v>
      </c>
      <c r="F528" t="s">
        <v>727</v>
      </c>
      <c r="G528" t="s">
        <v>50</v>
      </c>
      <c r="H528" t="s">
        <v>37</v>
      </c>
      <c r="I528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Taylor Smithtaylor.smith873@example.comUnited KingdomPanel: Women in Tech0.5416666666666677AVeganAttendee</v>
      </c>
      <c r="J528" t="str">
        <f>IF(COUNTIF(EDAEventsDataTable[Temp ID],EDAEventsDataTable[[#This Row],[Temp ID]])&gt;1,"Duplicate","Unique")</f>
        <v>Duplicate</v>
      </c>
    </row>
    <row r="529" spans="1:10" x14ac:dyDescent="0.35">
      <c r="A529" t="s">
        <v>272</v>
      </c>
      <c r="B529" t="s">
        <v>729</v>
      </c>
      <c r="C529" t="s">
        <v>17</v>
      </c>
      <c r="D529" t="s">
        <v>17</v>
      </c>
      <c r="E529" s="1">
        <v>0.52083333333333337</v>
      </c>
      <c r="F529" t="s">
        <v>727</v>
      </c>
      <c r="G529" t="s">
        <v>50</v>
      </c>
      <c r="H529" t="s">
        <v>37</v>
      </c>
      <c r="I529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Chris Leechris.lee390@example.com  0.5208333333333337AVeganAttendee</v>
      </c>
      <c r="J529" t="str">
        <f>IF(COUNTIF(EDAEventsDataTable[Temp ID],EDAEventsDataTable[[#This Row],[Temp ID]])&gt;1,"Duplicate","Unique")</f>
        <v>Unique</v>
      </c>
    </row>
    <row r="530" spans="1:10" x14ac:dyDescent="0.35">
      <c r="A530" t="s">
        <v>62</v>
      </c>
      <c r="B530" t="s">
        <v>730</v>
      </c>
      <c r="C530" t="s">
        <v>53</v>
      </c>
      <c r="D530" t="s">
        <v>43</v>
      </c>
      <c r="E530" s="2">
        <v>0.97916666666666663</v>
      </c>
      <c r="F530" t="s">
        <v>731</v>
      </c>
      <c r="G530" t="s">
        <v>29</v>
      </c>
      <c r="H530" t="s">
        <v>37</v>
      </c>
      <c r="I530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Jamie Smithjamie.smith974@example.comBrazilKeynote: Future of Data0.9791666666666677BNoneAttendee</v>
      </c>
      <c r="J530" t="str">
        <f>IF(COUNTIF(EDAEventsDataTable[Temp ID],EDAEventsDataTable[[#This Row],[Temp ID]])&gt;1,"Duplicate","Unique")</f>
        <v>Duplicate</v>
      </c>
    </row>
    <row r="531" spans="1:10" x14ac:dyDescent="0.35">
      <c r="A531" t="s">
        <v>62</v>
      </c>
      <c r="B531" t="s">
        <v>730</v>
      </c>
      <c r="C531" t="s">
        <v>53</v>
      </c>
      <c r="D531" t="s">
        <v>43</v>
      </c>
      <c r="E531" s="2">
        <v>0.97916666666666663</v>
      </c>
      <c r="F531" t="s">
        <v>731</v>
      </c>
      <c r="G531" t="s">
        <v>29</v>
      </c>
      <c r="H531" t="s">
        <v>37</v>
      </c>
      <c r="I531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Jamie Smithjamie.smith974@example.comBrazilKeynote: Future of Data0.9791666666666677BNoneAttendee</v>
      </c>
      <c r="J531" t="str">
        <f>IF(COUNTIF(EDAEventsDataTable[Temp ID],EDAEventsDataTable[[#This Row],[Temp ID]])&gt;1,"Duplicate","Unique")</f>
        <v>Duplicate</v>
      </c>
    </row>
    <row r="532" spans="1:10" x14ac:dyDescent="0.35">
      <c r="A532" t="s">
        <v>596</v>
      </c>
      <c r="B532" t="s">
        <v>732</v>
      </c>
      <c r="E532" s="2">
        <v>0.10416666666666667</v>
      </c>
      <c r="F532" t="s">
        <v>733</v>
      </c>
      <c r="G532" t="s">
        <v>89</v>
      </c>
      <c r="H532" t="s">
        <v>37</v>
      </c>
      <c r="I532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Jamie Allenjamie.allen54@example.com0.1041666666666677DHalalAttendee</v>
      </c>
      <c r="J532" t="str">
        <f>IF(COUNTIF(EDAEventsDataTable[Temp ID],EDAEventsDataTable[[#This Row],[Temp ID]])&gt;1,"Duplicate","Unique")</f>
        <v>Unique</v>
      </c>
    </row>
    <row r="533" spans="1:10" x14ac:dyDescent="0.35">
      <c r="A533" t="s">
        <v>62</v>
      </c>
      <c r="B533" t="s">
        <v>734</v>
      </c>
      <c r="C533" t="s">
        <v>94</v>
      </c>
      <c r="D533" t="s">
        <v>11</v>
      </c>
      <c r="E533" s="2">
        <v>0.375</v>
      </c>
      <c r="F533" t="s">
        <v>733</v>
      </c>
      <c r="G533" t="s">
        <v>13</v>
      </c>
      <c r="H533" t="s">
        <v>37</v>
      </c>
      <c r="I533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Jamie Smithjamie.smith52@example.comUnited KingdomTraining: Dashboard Design0.3757DVegetarianAttendee</v>
      </c>
      <c r="J533" t="str">
        <f>IF(COUNTIF(EDAEventsDataTable[Temp ID],EDAEventsDataTable[[#This Row],[Temp ID]])&gt;1,"Duplicate","Unique")</f>
        <v>Unique</v>
      </c>
    </row>
    <row r="534" spans="1:10" x14ac:dyDescent="0.35">
      <c r="A534" t="s">
        <v>387</v>
      </c>
      <c r="B534" t="s">
        <v>735</v>
      </c>
      <c r="C534" t="s">
        <v>17</v>
      </c>
      <c r="D534" t="s">
        <v>11</v>
      </c>
      <c r="E534" s="2">
        <v>0.70833333333333337</v>
      </c>
      <c r="F534" t="s">
        <v>736</v>
      </c>
      <c r="H534" t="s">
        <v>37</v>
      </c>
      <c r="I534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Taylor Johnsontaylor.johnson166@example.com Training: Dashboard Design0.7083333333333338AAttendee</v>
      </c>
      <c r="J534" t="str">
        <f>IF(COUNTIF(EDAEventsDataTable[Temp ID],EDAEventsDataTable[[#This Row],[Temp ID]])&gt;1,"Duplicate","Unique")</f>
        <v>Duplicate</v>
      </c>
    </row>
    <row r="535" spans="1:10" x14ac:dyDescent="0.35">
      <c r="A535" t="s">
        <v>178</v>
      </c>
      <c r="B535" t="s">
        <v>737</v>
      </c>
      <c r="C535" t="s">
        <v>94</v>
      </c>
      <c r="D535" t="s">
        <v>17</v>
      </c>
      <c r="E535" s="1">
        <v>0.14583333333333334</v>
      </c>
      <c r="F535" t="s">
        <v>736</v>
      </c>
      <c r="G535" t="s">
        <v>13</v>
      </c>
      <c r="H535" t="s">
        <v>37</v>
      </c>
      <c r="I535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Taylor Allentaylor.allen3@example.comUnited Kingdom 0.1458333333333338AVegetarianAttendee</v>
      </c>
      <c r="J535" t="str">
        <f>IF(COUNTIF(EDAEventsDataTable[Temp ID],EDAEventsDataTable[[#This Row],[Temp ID]])&gt;1,"Duplicate","Unique")</f>
        <v>Duplicate</v>
      </c>
    </row>
    <row r="536" spans="1:10" x14ac:dyDescent="0.35">
      <c r="A536" t="s">
        <v>178</v>
      </c>
      <c r="B536" t="s">
        <v>737</v>
      </c>
      <c r="C536" t="s">
        <v>94</v>
      </c>
      <c r="D536" t="s">
        <v>17</v>
      </c>
      <c r="E536" s="1">
        <v>0.14583333333333334</v>
      </c>
      <c r="F536" t="s">
        <v>736</v>
      </c>
      <c r="G536" t="s">
        <v>13</v>
      </c>
      <c r="H536" t="s">
        <v>37</v>
      </c>
      <c r="I536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Taylor Allentaylor.allen3@example.comUnited Kingdom 0.1458333333333338AVegetarianAttendee</v>
      </c>
      <c r="J536" t="str">
        <f>IF(COUNTIF(EDAEventsDataTable[Temp ID],EDAEventsDataTable[[#This Row],[Temp ID]])&gt;1,"Duplicate","Unique")</f>
        <v>Duplicate</v>
      </c>
    </row>
    <row r="537" spans="1:10" x14ac:dyDescent="0.35">
      <c r="A537" t="s">
        <v>195</v>
      </c>
      <c r="B537" t="s">
        <v>738</v>
      </c>
      <c r="C537" t="s">
        <v>99</v>
      </c>
      <c r="D537" t="s">
        <v>77</v>
      </c>
      <c r="E537" s="1">
        <v>0.85416666666666663</v>
      </c>
      <c r="F537" t="s">
        <v>736</v>
      </c>
      <c r="G537" t="s">
        <v>13</v>
      </c>
      <c r="H537" t="s">
        <v>37</v>
      </c>
      <c r="I537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Jamie Lewisjamie.lewis124@example.comJapanPanel: Women in Tech0.8541666666666678AVegetarianAttendee</v>
      </c>
      <c r="J537" t="str">
        <f>IF(COUNTIF(EDAEventsDataTable[Temp ID],EDAEventsDataTable[[#This Row],[Temp ID]])&gt;1,"Duplicate","Unique")</f>
        <v>Unique</v>
      </c>
    </row>
    <row r="538" spans="1:10" x14ac:dyDescent="0.35">
      <c r="A538" t="s">
        <v>387</v>
      </c>
      <c r="B538" t="s">
        <v>735</v>
      </c>
      <c r="C538" t="s">
        <v>17</v>
      </c>
      <c r="D538" t="s">
        <v>11</v>
      </c>
      <c r="E538" s="2">
        <v>0.70833333333333337</v>
      </c>
      <c r="F538" t="s">
        <v>736</v>
      </c>
      <c r="H538" t="s">
        <v>37</v>
      </c>
      <c r="I538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Taylor Johnsontaylor.johnson166@example.com Training: Dashboard Design0.7083333333333338AAttendee</v>
      </c>
      <c r="J538" t="str">
        <f>IF(COUNTIF(EDAEventsDataTable[Temp ID],EDAEventsDataTable[[#This Row],[Temp ID]])&gt;1,"Duplicate","Unique")</f>
        <v>Duplicate</v>
      </c>
    </row>
    <row r="539" spans="1:10" x14ac:dyDescent="0.35">
      <c r="A539" t="s">
        <v>38</v>
      </c>
      <c r="B539" t="s">
        <v>739</v>
      </c>
      <c r="C539" t="s">
        <v>110</v>
      </c>
      <c r="E539" s="2">
        <v>0.9375</v>
      </c>
      <c r="F539" t="s">
        <v>736</v>
      </c>
      <c r="G539" t="s">
        <v>17</v>
      </c>
      <c r="H539" t="s">
        <v>37</v>
      </c>
      <c r="I539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Drew Allendrew.allen615@example.comNigeria0.93758A Attendee</v>
      </c>
      <c r="J539" t="str">
        <f>IF(COUNTIF(EDAEventsDataTable[Temp ID],EDAEventsDataTable[[#This Row],[Temp ID]])&gt;1,"Duplicate","Unique")</f>
        <v>Unique</v>
      </c>
    </row>
    <row r="540" spans="1:10" x14ac:dyDescent="0.35">
      <c r="A540" t="s">
        <v>106</v>
      </c>
      <c r="B540" t="s">
        <v>740</v>
      </c>
      <c r="C540" t="s">
        <v>17</v>
      </c>
      <c r="D540" t="s">
        <v>77</v>
      </c>
      <c r="E540" s="2">
        <v>0.10416666666666667</v>
      </c>
      <c r="F540" t="s">
        <v>736</v>
      </c>
      <c r="G540" t="s">
        <v>13</v>
      </c>
      <c r="H540" t="s">
        <v>37</v>
      </c>
      <c r="I540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Jamie Wilsonjamie.wilson427@example.com Panel: Women in Tech0.1041666666666678AVegetarianAttendee</v>
      </c>
      <c r="J540" t="str">
        <f>IF(COUNTIF(EDAEventsDataTable[Temp ID],EDAEventsDataTable[[#This Row],[Temp ID]])&gt;1,"Duplicate","Unique")</f>
        <v>Unique</v>
      </c>
    </row>
    <row r="541" spans="1:10" x14ac:dyDescent="0.35">
      <c r="A541" t="s">
        <v>175</v>
      </c>
      <c r="B541" t="s">
        <v>741</v>
      </c>
      <c r="C541" t="s">
        <v>110</v>
      </c>
      <c r="E541" s="2">
        <v>0.85416666666666663</v>
      </c>
      <c r="F541" t="s">
        <v>742</v>
      </c>
      <c r="G541" t="s">
        <v>50</v>
      </c>
      <c r="H541" t="s">
        <v>37</v>
      </c>
      <c r="I541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Morgan Brownmorgan.brown651@example.comNigeria0.8541666666666678BVeganAttendee</v>
      </c>
      <c r="J541" t="str">
        <f>IF(COUNTIF(EDAEventsDataTable[Temp ID],EDAEventsDataTable[[#This Row],[Temp ID]])&gt;1,"Duplicate","Unique")</f>
        <v>Unique</v>
      </c>
    </row>
    <row r="542" spans="1:10" x14ac:dyDescent="0.35">
      <c r="A542" t="s">
        <v>33</v>
      </c>
      <c r="B542" t="s">
        <v>743</v>
      </c>
      <c r="C542" t="s">
        <v>99</v>
      </c>
      <c r="D542" t="s">
        <v>43</v>
      </c>
      <c r="E542" s="2">
        <v>0.625</v>
      </c>
      <c r="F542" t="s">
        <v>744</v>
      </c>
      <c r="G542" t="s">
        <v>17</v>
      </c>
      <c r="H542" t="s">
        <v>37</v>
      </c>
      <c r="I542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Taylor Halltaylor.hall977@example.comJapanKeynote: Future of Data0.6258C Attendee</v>
      </c>
      <c r="J542" t="str">
        <f>IF(COUNTIF(EDAEventsDataTable[Temp ID],EDAEventsDataTable[[#This Row],[Temp ID]])&gt;1,"Duplicate","Unique")</f>
        <v>Unique</v>
      </c>
    </row>
    <row r="543" spans="1:10" x14ac:dyDescent="0.35">
      <c r="A543" t="s">
        <v>255</v>
      </c>
      <c r="B543" t="s">
        <v>745</v>
      </c>
      <c r="D543" t="s">
        <v>69</v>
      </c>
      <c r="E543" s="1">
        <v>0.5625</v>
      </c>
      <c r="F543" t="s">
        <v>746</v>
      </c>
      <c r="G543" t="s">
        <v>89</v>
      </c>
      <c r="H543" t="s">
        <v>37</v>
      </c>
      <c r="I543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Jamie Walkerjamie.walker247@example.comWebinar: AI Ethics0.56258DHalalAttendee</v>
      </c>
      <c r="J543" t="str">
        <f>IF(COUNTIF(EDAEventsDataTable[Temp ID],EDAEventsDataTable[[#This Row],[Temp ID]])&gt;1,"Duplicate","Unique")</f>
        <v>Unique</v>
      </c>
    </row>
    <row r="544" spans="1:10" x14ac:dyDescent="0.35">
      <c r="A544" t="s">
        <v>534</v>
      </c>
      <c r="B544" t="s">
        <v>747</v>
      </c>
      <c r="C544" t="s">
        <v>99</v>
      </c>
      <c r="D544" t="s">
        <v>11</v>
      </c>
      <c r="E544" s="2">
        <v>0.79166666666666663</v>
      </c>
      <c r="F544" t="s">
        <v>748</v>
      </c>
      <c r="G544" t="s">
        <v>26</v>
      </c>
      <c r="H544" t="s">
        <v>37</v>
      </c>
      <c r="I544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Chris Brownchris.brown396@example.comJapanTraining: Dashboard Design0.7916666666666679AKosherAttendee</v>
      </c>
      <c r="J544" t="str">
        <f>IF(COUNTIF(EDAEventsDataTable[Temp ID],EDAEventsDataTable[[#This Row],[Temp ID]])&gt;1,"Duplicate","Unique")</f>
        <v>Unique</v>
      </c>
    </row>
    <row r="545" spans="1:10" x14ac:dyDescent="0.35">
      <c r="A545" t="s">
        <v>749</v>
      </c>
      <c r="B545" t="s">
        <v>750</v>
      </c>
      <c r="C545" t="s">
        <v>99</v>
      </c>
      <c r="D545" t="s">
        <v>17</v>
      </c>
      <c r="E545" s="1">
        <v>0</v>
      </c>
      <c r="F545" t="s">
        <v>748</v>
      </c>
      <c r="G545" t="s">
        <v>26</v>
      </c>
      <c r="H545" t="s">
        <v>37</v>
      </c>
      <c r="I545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Jesse Walkerjesse.walker947@example.comJapan 09AKosherAttendee</v>
      </c>
      <c r="J545" t="str">
        <f>IF(COUNTIF(EDAEventsDataTable[Temp ID],EDAEventsDataTable[[#This Row],[Temp ID]])&gt;1,"Duplicate","Unique")</f>
        <v>Duplicate</v>
      </c>
    </row>
    <row r="546" spans="1:10" x14ac:dyDescent="0.35">
      <c r="A546" t="s">
        <v>749</v>
      </c>
      <c r="B546" t="s">
        <v>750</v>
      </c>
      <c r="C546" t="s">
        <v>99</v>
      </c>
      <c r="D546" t="s">
        <v>17</v>
      </c>
      <c r="E546" s="1">
        <v>0</v>
      </c>
      <c r="F546" t="s">
        <v>748</v>
      </c>
      <c r="G546" t="s">
        <v>26</v>
      </c>
      <c r="H546" t="s">
        <v>37</v>
      </c>
      <c r="I546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Jesse Walkerjesse.walker947@example.comJapan 09AKosherAttendee</v>
      </c>
      <c r="J546" t="str">
        <f>IF(COUNTIF(EDAEventsDataTable[Temp ID],EDAEventsDataTable[[#This Row],[Temp ID]])&gt;1,"Duplicate","Unique")</f>
        <v>Duplicate</v>
      </c>
    </row>
    <row r="547" spans="1:10" x14ac:dyDescent="0.35">
      <c r="A547" t="s">
        <v>209</v>
      </c>
      <c r="B547" t="s">
        <v>751</v>
      </c>
      <c r="C547" t="s">
        <v>76</v>
      </c>
      <c r="D547" t="s">
        <v>69</v>
      </c>
      <c r="E547" s="1">
        <v>0.95833333333333337</v>
      </c>
      <c r="F547" t="s">
        <v>752</v>
      </c>
      <c r="G547" t="s">
        <v>29</v>
      </c>
      <c r="H547" t="s">
        <v>37</v>
      </c>
      <c r="I547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Morgan Johnsonmorgan.johnson668@example.comAustraliaWebinar: AI Ethics0.9583333333333339BNoneAttendee</v>
      </c>
      <c r="J547" t="str">
        <f>IF(COUNTIF(EDAEventsDataTable[Temp ID],EDAEventsDataTable[[#This Row],[Temp ID]])&gt;1,"Duplicate","Unique")</f>
        <v>Unique</v>
      </c>
    </row>
    <row r="548" spans="1:10" x14ac:dyDescent="0.35">
      <c r="A548" t="s">
        <v>62</v>
      </c>
      <c r="B548" t="s">
        <v>753</v>
      </c>
      <c r="C548" t="s">
        <v>94</v>
      </c>
      <c r="D548" t="s">
        <v>48</v>
      </c>
      <c r="E548" s="1">
        <v>0.77083333333333337</v>
      </c>
      <c r="F548" t="s">
        <v>752</v>
      </c>
      <c r="G548" t="s">
        <v>50</v>
      </c>
      <c r="H548" t="s">
        <v>37</v>
      </c>
      <c r="I548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Jamie Smithjamie.smith372@example.comUnited KingdomWorkshop: Excel Mastery0.7708333333333339BVeganAttendee</v>
      </c>
      <c r="J548" t="str">
        <f>IF(COUNTIF(EDAEventsDataTable[Temp ID],EDAEventsDataTable[[#This Row],[Temp ID]])&gt;1,"Duplicate","Unique")</f>
        <v>Unique</v>
      </c>
    </row>
    <row r="549" spans="1:10" x14ac:dyDescent="0.35">
      <c r="A549" t="s">
        <v>33</v>
      </c>
      <c r="B549" t="s">
        <v>754</v>
      </c>
      <c r="C549" t="s">
        <v>76</v>
      </c>
      <c r="D549" t="s">
        <v>43</v>
      </c>
      <c r="E549" s="2">
        <v>0.35416666666666669</v>
      </c>
      <c r="F549" t="s">
        <v>752</v>
      </c>
      <c r="G549" t="s">
        <v>29</v>
      </c>
      <c r="H549" t="s">
        <v>37</v>
      </c>
      <c r="I549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Taylor Halltaylor.hall123@example.comAustraliaKeynote: Future of Data0.3541666666666679BNoneAttendee</v>
      </c>
      <c r="J549" t="str">
        <f>IF(COUNTIF(EDAEventsDataTable[Temp ID],EDAEventsDataTable[[#This Row],[Temp ID]])&gt;1,"Duplicate","Unique")</f>
        <v>Unique</v>
      </c>
    </row>
    <row r="550" spans="1:10" x14ac:dyDescent="0.35">
      <c r="A550" t="s">
        <v>441</v>
      </c>
      <c r="B550" t="s">
        <v>755</v>
      </c>
      <c r="C550" t="s">
        <v>53</v>
      </c>
      <c r="D550" t="s">
        <v>69</v>
      </c>
      <c r="E550" s="2">
        <v>0.22916666666666666</v>
      </c>
      <c r="F550" t="s">
        <v>756</v>
      </c>
      <c r="H550" t="s">
        <v>37</v>
      </c>
      <c r="I550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Alex Leealex.lee509@example.comBrazilWebinar: AI Ethics0.2291666666666679CAttendee</v>
      </c>
      <c r="J550" t="str">
        <f>IF(COUNTIF(EDAEventsDataTable[Temp ID],EDAEventsDataTable[[#This Row],[Temp ID]])&gt;1,"Duplicate","Unique")</f>
        <v>Unique</v>
      </c>
    </row>
    <row r="551" spans="1:10" x14ac:dyDescent="0.35">
      <c r="A551" t="s">
        <v>617</v>
      </c>
      <c r="B551" t="s">
        <v>757</v>
      </c>
      <c r="C551" t="s">
        <v>35</v>
      </c>
      <c r="D551" t="s">
        <v>69</v>
      </c>
      <c r="E551" s="2">
        <v>6.25E-2</v>
      </c>
      <c r="F551" t="s">
        <v>758</v>
      </c>
      <c r="G551" t="s">
        <v>26</v>
      </c>
      <c r="H551" t="s">
        <v>37</v>
      </c>
      <c r="I551" t="str">
        <f>EDAEventsDataTable[[#This Row],[Name]]&amp;EDAEventsDataTable[[#This Row],[Email]]&amp;EDAEventsDataTable[[#This Row],[Country]]&amp;EDAEventsDataTable[[#This Row],[Session]]&amp;EDAEventsDataTable[[#This Row],[Arrival Time]]&amp;EDAEventsDataTable[[#This Row],[Seat]]&amp;EDAEventsDataTable[[#This Row],[Food Preference]]&amp;EDAEventsDataTable[[#This Row],[Role]]</f>
        <v>Morgan Allenmorgan.allen501@example.comCanadaWebinar: AI Ethics0.06259DKosherAttendee</v>
      </c>
      <c r="J551" t="str">
        <f>IF(COUNTIF(EDAEventsDataTable[Temp ID],EDAEventsDataTable[[#This Row],[Temp ID]])&gt;1,"Duplicate","Unique")</f>
        <v>Unique</v>
      </c>
    </row>
  </sheetData>
  <mergeCells count="1">
    <mergeCell ref="N1:O1"/>
  </mergeCells>
  <conditionalFormatting sqref="I1:I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5838A-6332-4BE2-BF71-2F555F49E30C}">
  <dimension ref="A1:P451"/>
  <sheetViews>
    <sheetView topLeftCell="K425" zoomScale="130" zoomScaleNormal="130" workbookViewId="0">
      <selection activeCell="P2" sqref="P2"/>
    </sheetView>
  </sheetViews>
  <sheetFormatPr defaultRowHeight="14.5" x14ac:dyDescent="0.35"/>
  <cols>
    <col min="1" max="1" width="15" bestFit="1" customWidth="1"/>
    <col min="2" max="2" width="31.453125" bestFit="1" customWidth="1"/>
    <col min="3" max="3" width="14.453125" bestFit="1" customWidth="1"/>
    <col min="4" max="4" width="24.90625" bestFit="1" customWidth="1"/>
    <col min="5" max="5" width="13" customWidth="1"/>
    <col min="6" max="6" width="6.7265625" customWidth="1"/>
    <col min="7" max="7" width="17.08984375" customWidth="1"/>
    <col min="8" max="8" width="8.1796875" bestFit="1" customWidth="1"/>
    <col min="9" max="9" width="19.7265625" bestFit="1" customWidth="1"/>
    <col min="10" max="10" width="93.90625" bestFit="1" customWidth="1"/>
    <col min="11" max="11" width="18" bestFit="1" customWidth="1"/>
    <col min="13" max="14" width="11.36328125" bestFit="1" customWidth="1"/>
    <col min="15" max="15" width="18.26953125" bestFit="1" customWidth="1"/>
    <col min="16" max="16" width="13.269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782</v>
      </c>
      <c r="J1" t="s">
        <v>837</v>
      </c>
      <c r="K1" t="s">
        <v>832</v>
      </c>
      <c r="L1" t="s">
        <v>833</v>
      </c>
      <c r="M1" t="s">
        <v>834</v>
      </c>
      <c r="N1" t="s">
        <v>835</v>
      </c>
      <c r="O1" t="s">
        <v>836</v>
      </c>
      <c r="P1" t="s">
        <v>840</v>
      </c>
    </row>
    <row r="2" spans="1:16" x14ac:dyDescent="0.35">
      <c r="A2" t="s">
        <v>8</v>
      </c>
      <c r="B2" t="s">
        <v>9</v>
      </c>
      <c r="C2" t="s">
        <v>10</v>
      </c>
      <c r="D2" t="s">
        <v>11</v>
      </c>
      <c r="E2" s="1" t="s">
        <v>784</v>
      </c>
      <c r="F2" t="s">
        <v>12</v>
      </c>
      <c r="G2" t="s">
        <v>13</v>
      </c>
      <c r="H2" t="s">
        <v>14</v>
      </c>
      <c r="I2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2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Jordan Smithjordan.smith783@example.comUnited StatesTraining: Dashboard Design11:00 PM10AVegetarianVIP</v>
      </c>
      <c r="K2" t="str">
        <f>IF(COUNTIF(EventsAttendanceTable[Temp Record Key],EventsAttendanceTable[[#This Row],[Temp Record Key]])&gt;1,"Duplicate","Unique")</f>
        <v>Unique</v>
      </c>
      <c r="L2" s="10">
        <f>IF(EventsAttendanceTable[[#This Row],[Role]]="VIP",1,0)</f>
        <v>1</v>
      </c>
      <c r="M2" s="10">
        <f>IF(EventsAttendanceTable[[#This Row],[Role]]="Speaker",1,0)</f>
        <v>0</v>
      </c>
      <c r="N2" s="10">
        <f>IF(EventsAttendanceTable[[#This Row],[Role]]="Sponsor",1,0)</f>
        <v>0</v>
      </c>
      <c r="O2" s="10">
        <f>IF(EventsAttendanceTable[[#This Row],[Role]]="Attendee",1,0)</f>
        <v>0</v>
      </c>
      <c r="P2" s="10">
        <f>IF(EventsAttendanceTable[[#This Row],[Empty Cells Check]]="Missing",1,0)</f>
        <v>0</v>
      </c>
    </row>
    <row r="3" spans="1:16" x14ac:dyDescent="0.35">
      <c r="A3" t="s">
        <v>15</v>
      </c>
      <c r="B3" t="s">
        <v>16</v>
      </c>
      <c r="C3" t="s">
        <v>10</v>
      </c>
      <c r="E3" s="1" t="s">
        <v>785</v>
      </c>
      <c r="F3" t="s">
        <v>18</v>
      </c>
      <c r="H3" t="s">
        <v>19</v>
      </c>
      <c r="I3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Riley Allenriley.allen285@example.comUnited States12:30 PM10BSpeaker</v>
      </c>
      <c r="K3" t="str">
        <f>IF(COUNTIF(EventsAttendanceTable[Temp Record Key],EventsAttendanceTable[[#This Row],[Temp Record Key]])&gt;1,"Duplicate","Unique")</f>
        <v>Unique</v>
      </c>
      <c r="L3" s="10">
        <f>IF(EventsAttendanceTable[[#This Row],[Role]]="VIP",1,0)</f>
        <v>0</v>
      </c>
      <c r="M3" s="10">
        <f>IF(EventsAttendanceTable[[#This Row],[Role]]="Speaker",1,0)</f>
        <v>1</v>
      </c>
      <c r="N3" s="10">
        <f>IF(EventsAttendanceTable[[#This Row],[Role]]="Sponsor",1,0)</f>
        <v>0</v>
      </c>
      <c r="O3" s="10">
        <f>IF(EventsAttendanceTable[[#This Row],[Role]]="Attendee",1,0)</f>
        <v>0</v>
      </c>
      <c r="P3" s="10">
        <f>IF(EventsAttendanceTable[[#This Row],[Empty Cells Check]]="Missing",1,0)</f>
        <v>1</v>
      </c>
    </row>
    <row r="4" spans="1:16" x14ac:dyDescent="0.35">
      <c r="A4" t="s">
        <v>20</v>
      </c>
      <c r="B4" t="s">
        <v>21</v>
      </c>
      <c r="D4" t="s">
        <v>11</v>
      </c>
      <c r="E4" s="2" t="s">
        <v>786</v>
      </c>
      <c r="F4" t="s">
        <v>18</v>
      </c>
      <c r="G4" t="s">
        <v>13</v>
      </c>
      <c r="H4" t="s">
        <v>22</v>
      </c>
      <c r="I4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4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Morgan Hallmorgan.hall123@example.comTraining: Dashboard Design01:00 PM10BVegetarianSponsor</v>
      </c>
      <c r="K4" t="str">
        <f>IF(COUNTIF(EventsAttendanceTable[Temp Record Key],EventsAttendanceTable[[#This Row],[Temp Record Key]])&gt;1,"Duplicate","Unique")</f>
        <v>Unique</v>
      </c>
      <c r="L4" s="10">
        <f>IF(EventsAttendanceTable[[#This Row],[Role]]="VIP",1,0)</f>
        <v>0</v>
      </c>
      <c r="M4" s="10">
        <f>IF(EventsAttendanceTable[[#This Row],[Role]]="Speaker",1,0)</f>
        <v>0</v>
      </c>
      <c r="N4" s="10">
        <f>IF(EventsAttendanceTable[[#This Row],[Role]]="Sponsor",1,0)</f>
        <v>1</v>
      </c>
      <c r="O4" s="10">
        <f>IF(EventsAttendanceTable[[#This Row],[Role]]="Attendee",1,0)</f>
        <v>0</v>
      </c>
      <c r="P4" s="10">
        <f>IF(EventsAttendanceTable[[#This Row],[Empty Cells Check]]="Missing",1,0)</f>
        <v>1</v>
      </c>
    </row>
    <row r="5" spans="1:16" x14ac:dyDescent="0.35">
      <c r="A5" t="s">
        <v>23</v>
      </c>
      <c r="B5" t="s">
        <v>24</v>
      </c>
      <c r="C5" t="s">
        <v>25</v>
      </c>
      <c r="E5" s="2" t="s">
        <v>787</v>
      </c>
      <c r="F5" t="s">
        <v>18</v>
      </c>
      <c r="G5" t="s">
        <v>26</v>
      </c>
      <c r="H5" t="s">
        <v>14</v>
      </c>
      <c r="I5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5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Jesse Clarkjesse.clark592@example.comFrance07:30 AM10BKosherVIP</v>
      </c>
      <c r="K5" t="str">
        <f>IF(COUNTIF(EventsAttendanceTable[Temp Record Key],EventsAttendanceTable[[#This Row],[Temp Record Key]])&gt;1,"Duplicate","Unique")</f>
        <v>Unique</v>
      </c>
      <c r="L5" s="10">
        <f>IF(EventsAttendanceTable[[#This Row],[Role]]="VIP",1,0)</f>
        <v>1</v>
      </c>
      <c r="M5" s="10">
        <f>IF(EventsAttendanceTable[[#This Row],[Role]]="Speaker",1,0)</f>
        <v>0</v>
      </c>
      <c r="N5" s="10">
        <f>IF(EventsAttendanceTable[[#This Row],[Role]]="Sponsor",1,0)</f>
        <v>0</v>
      </c>
      <c r="O5" s="10">
        <f>IF(EventsAttendanceTable[[#This Row],[Role]]="Attendee",1,0)</f>
        <v>0</v>
      </c>
      <c r="P5" s="10">
        <f>IF(EventsAttendanceTable[[#This Row],[Empty Cells Check]]="Missing",1,0)</f>
        <v>1</v>
      </c>
    </row>
    <row r="6" spans="1:16" x14ac:dyDescent="0.35">
      <c r="A6" t="s">
        <v>27</v>
      </c>
      <c r="B6" t="s">
        <v>28</v>
      </c>
      <c r="C6" t="s">
        <v>10</v>
      </c>
      <c r="E6" s="2" t="s">
        <v>788</v>
      </c>
      <c r="F6" t="s">
        <v>18</v>
      </c>
      <c r="G6" t="s">
        <v>29</v>
      </c>
      <c r="H6" t="s">
        <v>22</v>
      </c>
      <c r="I6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6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Chris Hallchris.hall470@example.comUnited States03:30 AM10BNoneSponsor</v>
      </c>
      <c r="K6" t="str">
        <f>IF(COUNTIF(EventsAttendanceTable[Temp Record Key],EventsAttendanceTable[[#This Row],[Temp Record Key]])&gt;1,"Duplicate","Unique")</f>
        <v>Unique</v>
      </c>
      <c r="L6" s="10">
        <f>IF(EventsAttendanceTable[[#This Row],[Role]]="VIP",1,0)</f>
        <v>0</v>
      </c>
      <c r="M6" s="10">
        <f>IF(EventsAttendanceTable[[#This Row],[Role]]="Speaker",1,0)</f>
        <v>0</v>
      </c>
      <c r="N6" s="10">
        <f>IF(EventsAttendanceTable[[#This Row],[Role]]="Sponsor",1,0)</f>
        <v>1</v>
      </c>
      <c r="O6" s="10">
        <f>IF(EventsAttendanceTable[[#This Row],[Role]]="Attendee",1,0)</f>
        <v>0</v>
      </c>
      <c r="P6" s="10">
        <f>IF(EventsAttendanceTable[[#This Row],[Empty Cells Check]]="Missing",1,0)</f>
        <v>1</v>
      </c>
    </row>
    <row r="7" spans="1:16" x14ac:dyDescent="0.35">
      <c r="A7" t="s">
        <v>30</v>
      </c>
      <c r="B7" t="s">
        <v>31</v>
      </c>
      <c r="C7" t="s">
        <v>32</v>
      </c>
      <c r="E7" s="2" t="s">
        <v>789</v>
      </c>
      <c r="F7" t="s">
        <v>18</v>
      </c>
      <c r="G7" t="s">
        <v>783</v>
      </c>
      <c r="H7" t="s">
        <v>22</v>
      </c>
      <c r="I7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7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Taylor Clarktaylor.clark735@example.comGermany01:00 AM10BSponsor</v>
      </c>
      <c r="K7" t="str">
        <f>IF(COUNTIF(EventsAttendanceTable[Temp Record Key],EventsAttendanceTable[[#This Row],[Temp Record Key]])&gt;1,"Duplicate","Unique")</f>
        <v>Unique</v>
      </c>
      <c r="L7" s="10">
        <f>IF(EventsAttendanceTable[[#This Row],[Role]]="VIP",1,0)</f>
        <v>0</v>
      </c>
      <c r="M7" s="10">
        <f>IF(EventsAttendanceTable[[#This Row],[Role]]="Speaker",1,0)</f>
        <v>0</v>
      </c>
      <c r="N7" s="10">
        <f>IF(EventsAttendanceTable[[#This Row],[Role]]="Sponsor",1,0)</f>
        <v>1</v>
      </c>
      <c r="O7" s="10">
        <f>IF(EventsAttendanceTable[[#This Row],[Role]]="Attendee",1,0)</f>
        <v>0</v>
      </c>
      <c r="P7" s="10">
        <f>IF(EventsAttendanceTable[[#This Row],[Empty Cells Check]]="Missing",1,0)</f>
        <v>1</v>
      </c>
    </row>
    <row r="8" spans="1:16" x14ac:dyDescent="0.35">
      <c r="A8" t="s">
        <v>33</v>
      </c>
      <c r="B8" t="s">
        <v>34</v>
      </c>
      <c r="C8" t="s">
        <v>35</v>
      </c>
      <c r="E8" s="2" t="s">
        <v>790</v>
      </c>
      <c r="F8" t="s">
        <v>36</v>
      </c>
      <c r="G8" t="s">
        <v>783</v>
      </c>
      <c r="H8" t="s">
        <v>37</v>
      </c>
      <c r="I8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8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Taylor Halltaylor.hall935@example.comCanada08:00 PM10CAttendee</v>
      </c>
      <c r="K8" t="str">
        <f>IF(COUNTIF(EventsAttendanceTable[Temp Record Key],EventsAttendanceTable[[#This Row],[Temp Record Key]])&gt;1,"Duplicate","Unique")</f>
        <v>Unique</v>
      </c>
      <c r="L8" s="10">
        <f>IF(EventsAttendanceTable[[#This Row],[Role]]="VIP",1,0)</f>
        <v>0</v>
      </c>
      <c r="M8" s="10">
        <f>IF(EventsAttendanceTable[[#This Row],[Role]]="Speaker",1,0)</f>
        <v>0</v>
      </c>
      <c r="N8" s="10">
        <f>IF(EventsAttendanceTable[[#This Row],[Role]]="Sponsor",1,0)</f>
        <v>0</v>
      </c>
      <c r="O8" s="10">
        <f>IF(EventsAttendanceTable[[#This Row],[Role]]="Attendee",1,0)</f>
        <v>1</v>
      </c>
      <c r="P8" s="10">
        <f>IF(EventsAttendanceTable[[#This Row],[Empty Cells Check]]="Missing",1,0)</f>
        <v>1</v>
      </c>
    </row>
    <row r="9" spans="1:16" x14ac:dyDescent="0.35">
      <c r="A9" t="s">
        <v>38</v>
      </c>
      <c r="B9" t="s">
        <v>39</v>
      </c>
      <c r="C9" t="s">
        <v>10</v>
      </c>
      <c r="E9" s="1" t="s">
        <v>791</v>
      </c>
      <c r="F9" t="s">
        <v>40</v>
      </c>
      <c r="G9" t="s">
        <v>783</v>
      </c>
      <c r="H9" t="s">
        <v>22</v>
      </c>
      <c r="I9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9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Drew Allendrew.allen56@example.comUnited States09:30 AM11ASponsor</v>
      </c>
      <c r="K9" t="str">
        <f>IF(COUNTIF(EventsAttendanceTable[Temp Record Key],EventsAttendanceTable[[#This Row],[Temp Record Key]])&gt;1,"Duplicate","Unique")</f>
        <v>Unique</v>
      </c>
      <c r="L9" s="10">
        <f>IF(EventsAttendanceTable[[#This Row],[Role]]="VIP",1,0)</f>
        <v>0</v>
      </c>
      <c r="M9" s="10">
        <f>IF(EventsAttendanceTable[[#This Row],[Role]]="Speaker",1,0)</f>
        <v>0</v>
      </c>
      <c r="N9" s="10">
        <f>IF(EventsAttendanceTable[[#This Row],[Role]]="Sponsor",1,0)</f>
        <v>1</v>
      </c>
      <c r="O9" s="10">
        <f>IF(EventsAttendanceTable[[#This Row],[Role]]="Attendee",1,0)</f>
        <v>0</v>
      </c>
      <c r="P9" s="10">
        <f>IF(EventsAttendanceTable[[#This Row],[Empty Cells Check]]="Missing",1,0)</f>
        <v>1</v>
      </c>
    </row>
    <row r="10" spans="1:16" x14ac:dyDescent="0.35">
      <c r="A10" t="s">
        <v>41</v>
      </c>
      <c r="B10" t="s">
        <v>42</v>
      </c>
      <c r="D10" t="s">
        <v>43</v>
      </c>
      <c r="E10" s="1" t="s">
        <v>792</v>
      </c>
      <c r="F10" t="s">
        <v>40</v>
      </c>
      <c r="G10" t="s">
        <v>26</v>
      </c>
      <c r="H10" t="s">
        <v>37</v>
      </c>
      <c r="I10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0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Morgan Wilsonmorgan.wilson271@example.comKeynote: Future of Data04:00 AM11AKosherAttendee</v>
      </c>
      <c r="K10" t="str">
        <f>IF(COUNTIF(EventsAttendanceTable[Temp Record Key],EventsAttendanceTable[[#This Row],[Temp Record Key]])&gt;1,"Duplicate","Unique")</f>
        <v>Unique</v>
      </c>
      <c r="L10" s="10">
        <f>IF(EventsAttendanceTable[[#This Row],[Role]]="VIP",1,0)</f>
        <v>0</v>
      </c>
      <c r="M10" s="10">
        <f>IF(EventsAttendanceTable[[#This Row],[Role]]="Speaker",1,0)</f>
        <v>0</v>
      </c>
      <c r="N10" s="10">
        <f>IF(EventsAttendanceTable[[#This Row],[Role]]="Sponsor",1,0)</f>
        <v>0</v>
      </c>
      <c r="O10" s="10">
        <f>IF(EventsAttendanceTable[[#This Row],[Role]]="Attendee",1,0)</f>
        <v>1</v>
      </c>
      <c r="P10" s="10">
        <f>IF(EventsAttendanceTable[[#This Row],[Empty Cells Check]]="Missing",1,0)</f>
        <v>1</v>
      </c>
    </row>
    <row r="11" spans="1:16" x14ac:dyDescent="0.35">
      <c r="A11" t="s">
        <v>44</v>
      </c>
      <c r="B11" t="s">
        <v>45</v>
      </c>
      <c r="C11" t="s">
        <v>35</v>
      </c>
      <c r="D11" t="s">
        <v>43</v>
      </c>
      <c r="E11" s="2" t="s">
        <v>793</v>
      </c>
      <c r="F11" t="s">
        <v>40</v>
      </c>
      <c r="G11" t="s">
        <v>29</v>
      </c>
      <c r="H11" t="s">
        <v>22</v>
      </c>
      <c r="I11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11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Alex Clarkalex.clark268@example.comCanadaKeynote: Future of Data05:30 AM11ANoneSponsor</v>
      </c>
      <c r="K11" t="str">
        <f>IF(COUNTIF(EventsAttendanceTable[Temp Record Key],EventsAttendanceTable[[#This Row],[Temp Record Key]])&gt;1,"Duplicate","Unique")</f>
        <v>Unique</v>
      </c>
      <c r="L11" s="10">
        <f>IF(EventsAttendanceTable[[#This Row],[Role]]="VIP",1,0)</f>
        <v>0</v>
      </c>
      <c r="M11" s="10">
        <f>IF(EventsAttendanceTable[[#This Row],[Role]]="Speaker",1,0)</f>
        <v>0</v>
      </c>
      <c r="N11" s="10">
        <f>IF(EventsAttendanceTable[[#This Row],[Role]]="Sponsor",1,0)</f>
        <v>1</v>
      </c>
      <c r="O11" s="10">
        <f>IF(EventsAttendanceTable[[#This Row],[Role]]="Attendee",1,0)</f>
        <v>0</v>
      </c>
      <c r="P11" s="10">
        <f>IF(EventsAttendanceTable[[#This Row],[Empty Cells Check]]="Missing",1,0)</f>
        <v>0</v>
      </c>
    </row>
    <row r="12" spans="1:16" x14ac:dyDescent="0.35">
      <c r="A12" t="s">
        <v>46</v>
      </c>
      <c r="B12" t="s">
        <v>47</v>
      </c>
      <c r="C12" t="s">
        <v>32</v>
      </c>
      <c r="D12" t="s">
        <v>48</v>
      </c>
      <c r="E12" s="2" t="s">
        <v>794</v>
      </c>
      <c r="F12" t="s">
        <v>49</v>
      </c>
      <c r="G12" t="s">
        <v>50</v>
      </c>
      <c r="H12" t="s">
        <v>14</v>
      </c>
      <c r="I12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12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Jamie Clarkjamie.clark442@example.comGermanyWorkshop: Excel Mastery06:00 PM11BVeganVIP</v>
      </c>
      <c r="K12" t="str">
        <f>IF(COUNTIF(EventsAttendanceTable[Temp Record Key],EventsAttendanceTable[[#This Row],[Temp Record Key]])&gt;1,"Duplicate","Unique")</f>
        <v>Unique</v>
      </c>
      <c r="L12" s="10">
        <f>IF(EventsAttendanceTable[[#This Row],[Role]]="VIP",1,0)</f>
        <v>1</v>
      </c>
      <c r="M12" s="10">
        <f>IF(EventsAttendanceTable[[#This Row],[Role]]="Speaker",1,0)</f>
        <v>0</v>
      </c>
      <c r="N12" s="10">
        <f>IF(EventsAttendanceTable[[#This Row],[Role]]="Sponsor",1,0)</f>
        <v>0</v>
      </c>
      <c r="O12" s="10">
        <f>IF(EventsAttendanceTable[[#This Row],[Role]]="Attendee",1,0)</f>
        <v>0</v>
      </c>
      <c r="P12" s="10">
        <f>IF(EventsAttendanceTable[[#This Row],[Empty Cells Check]]="Missing",1,0)</f>
        <v>0</v>
      </c>
    </row>
    <row r="13" spans="1:16" x14ac:dyDescent="0.35">
      <c r="A13" t="s">
        <v>51</v>
      </c>
      <c r="B13" t="s">
        <v>52</v>
      </c>
      <c r="C13" t="s">
        <v>53</v>
      </c>
      <c r="D13" t="s">
        <v>11</v>
      </c>
      <c r="E13" s="2" t="s">
        <v>795</v>
      </c>
      <c r="F13" t="s">
        <v>54</v>
      </c>
      <c r="G13" t="s">
        <v>26</v>
      </c>
      <c r="H13" t="s">
        <v>14</v>
      </c>
      <c r="I13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13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Riley Brownriley.brown482@example.comBrazilTraining: Dashboard Design10:00 AM11CKosherVIP</v>
      </c>
      <c r="K13" t="str">
        <f>IF(COUNTIF(EventsAttendanceTable[Temp Record Key],EventsAttendanceTable[[#This Row],[Temp Record Key]])&gt;1,"Duplicate","Unique")</f>
        <v>Unique</v>
      </c>
      <c r="L13" s="10">
        <f>IF(EventsAttendanceTable[[#This Row],[Role]]="VIP",1,0)</f>
        <v>1</v>
      </c>
      <c r="M13" s="10">
        <f>IF(EventsAttendanceTable[[#This Row],[Role]]="Speaker",1,0)</f>
        <v>0</v>
      </c>
      <c r="N13" s="10">
        <f>IF(EventsAttendanceTable[[#This Row],[Role]]="Sponsor",1,0)</f>
        <v>0</v>
      </c>
      <c r="O13" s="10">
        <f>IF(EventsAttendanceTable[[#This Row],[Role]]="Attendee",1,0)</f>
        <v>0</v>
      </c>
      <c r="P13" s="10">
        <f>IF(EventsAttendanceTable[[#This Row],[Empty Cells Check]]="Missing",1,0)</f>
        <v>0</v>
      </c>
    </row>
    <row r="14" spans="1:16" x14ac:dyDescent="0.35">
      <c r="A14" t="s">
        <v>38</v>
      </c>
      <c r="B14" t="s">
        <v>55</v>
      </c>
      <c r="C14" t="s">
        <v>32</v>
      </c>
      <c r="D14" t="s">
        <v>11</v>
      </c>
      <c r="E14" s="1" t="s">
        <v>796</v>
      </c>
      <c r="F14" t="s">
        <v>54</v>
      </c>
      <c r="H14" t="s">
        <v>14</v>
      </c>
      <c r="I14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4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Drew Allendrew.allen187@example.comGermanyTraining: Dashboard Design02:00 PM11CVIP</v>
      </c>
      <c r="K14" t="str">
        <f>IF(COUNTIF(EventsAttendanceTable[Temp Record Key],EventsAttendanceTable[[#This Row],[Temp Record Key]])&gt;1,"Duplicate","Unique")</f>
        <v>Unique</v>
      </c>
      <c r="L14" s="10">
        <f>IF(EventsAttendanceTable[[#This Row],[Role]]="VIP",1,0)</f>
        <v>1</v>
      </c>
      <c r="M14" s="10">
        <f>IF(EventsAttendanceTable[[#This Row],[Role]]="Speaker",1,0)</f>
        <v>0</v>
      </c>
      <c r="N14" s="10">
        <f>IF(EventsAttendanceTable[[#This Row],[Role]]="Sponsor",1,0)</f>
        <v>0</v>
      </c>
      <c r="O14" s="10">
        <f>IF(EventsAttendanceTable[[#This Row],[Role]]="Attendee",1,0)</f>
        <v>0</v>
      </c>
      <c r="P14" s="10">
        <f>IF(EventsAttendanceTable[[#This Row],[Empty Cells Check]]="Missing",1,0)</f>
        <v>1</v>
      </c>
    </row>
    <row r="15" spans="1:16" x14ac:dyDescent="0.35">
      <c r="A15" t="s">
        <v>8</v>
      </c>
      <c r="B15" t="s">
        <v>56</v>
      </c>
      <c r="C15" t="s">
        <v>32</v>
      </c>
      <c r="D15" t="s">
        <v>43</v>
      </c>
      <c r="E15" s="1" t="s">
        <v>797</v>
      </c>
      <c r="F15" t="s">
        <v>54</v>
      </c>
      <c r="H15" t="s">
        <v>22</v>
      </c>
      <c r="I15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5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Jordan Smithjordan.smith391@example.comGermanyKeynote: Future of Data04:30 AM11CSponsor</v>
      </c>
      <c r="K15" t="str">
        <f>IF(COUNTIF(EventsAttendanceTable[Temp Record Key],EventsAttendanceTable[[#This Row],[Temp Record Key]])&gt;1,"Duplicate","Unique")</f>
        <v>Unique</v>
      </c>
      <c r="L15" s="10">
        <f>IF(EventsAttendanceTable[[#This Row],[Role]]="VIP",1,0)</f>
        <v>0</v>
      </c>
      <c r="M15" s="10">
        <f>IF(EventsAttendanceTable[[#This Row],[Role]]="Speaker",1,0)</f>
        <v>0</v>
      </c>
      <c r="N15" s="10">
        <f>IF(EventsAttendanceTable[[#This Row],[Role]]="Sponsor",1,0)</f>
        <v>1</v>
      </c>
      <c r="O15" s="10">
        <f>IF(EventsAttendanceTable[[#This Row],[Role]]="Attendee",1,0)</f>
        <v>0</v>
      </c>
      <c r="P15" s="10">
        <f>IF(EventsAttendanceTable[[#This Row],[Empty Cells Check]]="Missing",1,0)</f>
        <v>1</v>
      </c>
    </row>
    <row r="16" spans="1:16" x14ac:dyDescent="0.35">
      <c r="A16" t="s">
        <v>57</v>
      </c>
      <c r="B16" t="s">
        <v>58</v>
      </c>
      <c r="C16" t="s">
        <v>32</v>
      </c>
      <c r="E16" s="2" t="s">
        <v>798</v>
      </c>
      <c r="F16" t="s">
        <v>54</v>
      </c>
      <c r="G16" t="s">
        <v>783</v>
      </c>
      <c r="H16" t="s">
        <v>14</v>
      </c>
      <c r="I16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6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Casey Leecasey.lee206@example.comGermany04:30 PM11CVIP</v>
      </c>
      <c r="K16" t="str">
        <f>IF(COUNTIF(EventsAttendanceTable[Temp Record Key],EventsAttendanceTable[[#This Row],[Temp Record Key]])&gt;1,"Duplicate","Unique")</f>
        <v>Unique</v>
      </c>
      <c r="L16" s="10">
        <f>IF(EventsAttendanceTable[[#This Row],[Role]]="VIP",1,0)</f>
        <v>1</v>
      </c>
      <c r="M16" s="10">
        <f>IF(EventsAttendanceTable[[#This Row],[Role]]="Speaker",1,0)</f>
        <v>0</v>
      </c>
      <c r="N16" s="10">
        <f>IF(EventsAttendanceTable[[#This Row],[Role]]="Sponsor",1,0)</f>
        <v>0</v>
      </c>
      <c r="O16" s="10">
        <f>IF(EventsAttendanceTable[[#This Row],[Role]]="Attendee",1,0)</f>
        <v>0</v>
      </c>
      <c r="P16" s="10">
        <f>IF(EventsAttendanceTable[[#This Row],[Empty Cells Check]]="Missing",1,0)</f>
        <v>1</v>
      </c>
    </row>
    <row r="17" spans="1:16" x14ac:dyDescent="0.35">
      <c r="A17" t="s">
        <v>59</v>
      </c>
      <c r="B17" t="s">
        <v>60</v>
      </c>
      <c r="C17" t="s">
        <v>35</v>
      </c>
      <c r="D17" t="s">
        <v>48</v>
      </c>
      <c r="E17" s="1" t="s">
        <v>799</v>
      </c>
      <c r="F17" t="s">
        <v>61</v>
      </c>
      <c r="G17" t="s">
        <v>26</v>
      </c>
      <c r="H17" t="s">
        <v>22</v>
      </c>
      <c r="I17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17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Riley Johnsonriley.johnson240@example.comCanadaWorkshop: Excel Mastery10:00 PM11DKosherSponsor</v>
      </c>
      <c r="K17" t="str">
        <f>IF(COUNTIF(EventsAttendanceTable[Temp Record Key],EventsAttendanceTable[[#This Row],[Temp Record Key]])&gt;1,"Duplicate","Unique")</f>
        <v>Unique</v>
      </c>
      <c r="L17" s="10">
        <f>IF(EventsAttendanceTable[[#This Row],[Role]]="VIP",1,0)</f>
        <v>0</v>
      </c>
      <c r="M17" s="10">
        <f>IF(EventsAttendanceTable[[#This Row],[Role]]="Speaker",1,0)</f>
        <v>0</v>
      </c>
      <c r="N17" s="10">
        <f>IF(EventsAttendanceTable[[#This Row],[Role]]="Sponsor",1,0)</f>
        <v>1</v>
      </c>
      <c r="O17" s="10">
        <f>IF(EventsAttendanceTable[[#This Row],[Role]]="Attendee",1,0)</f>
        <v>0</v>
      </c>
      <c r="P17" s="10">
        <f>IF(EventsAttendanceTable[[#This Row],[Empty Cells Check]]="Missing",1,0)</f>
        <v>0</v>
      </c>
    </row>
    <row r="18" spans="1:16" x14ac:dyDescent="0.35">
      <c r="A18" t="s">
        <v>62</v>
      </c>
      <c r="B18" t="s">
        <v>63</v>
      </c>
      <c r="C18" t="s">
        <v>35</v>
      </c>
      <c r="E18" s="2" t="s">
        <v>800</v>
      </c>
      <c r="F18" t="s">
        <v>61</v>
      </c>
      <c r="G18" t="s">
        <v>26</v>
      </c>
      <c r="H18" t="s">
        <v>22</v>
      </c>
      <c r="I18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8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Jamie Smithjamie.smith48@example.comCanada12:00 AM11DKosherSponsor</v>
      </c>
      <c r="K18" t="str">
        <f>IF(COUNTIF(EventsAttendanceTable[Temp Record Key],EventsAttendanceTable[[#This Row],[Temp Record Key]])&gt;1,"Duplicate","Unique")</f>
        <v>Unique</v>
      </c>
      <c r="L18" s="10">
        <f>IF(EventsAttendanceTable[[#This Row],[Role]]="VIP",1,0)</f>
        <v>0</v>
      </c>
      <c r="M18" s="10">
        <f>IF(EventsAttendanceTable[[#This Row],[Role]]="Speaker",1,0)</f>
        <v>0</v>
      </c>
      <c r="N18" s="10">
        <f>IF(EventsAttendanceTable[[#This Row],[Role]]="Sponsor",1,0)</f>
        <v>1</v>
      </c>
      <c r="O18" s="10">
        <f>IF(EventsAttendanceTable[[#This Row],[Role]]="Attendee",1,0)</f>
        <v>0</v>
      </c>
      <c r="P18" s="10">
        <f>IF(EventsAttendanceTable[[#This Row],[Empty Cells Check]]="Missing",1,0)</f>
        <v>1</v>
      </c>
    </row>
    <row r="19" spans="1:16" x14ac:dyDescent="0.35">
      <c r="A19" t="s">
        <v>64</v>
      </c>
      <c r="B19" t="s">
        <v>65</v>
      </c>
      <c r="C19" t="s">
        <v>66</v>
      </c>
      <c r="E19" s="1" t="s">
        <v>801</v>
      </c>
      <c r="F19" t="s">
        <v>61</v>
      </c>
      <c r="G19" t="s">
        <v>29</v>
      </c>
      <c r="H19" t="s">
        <v>14</v>
      </c>
      <c r="I19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9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Casey Allencasey.allen429@example.comIndia06:30 PM11DNoneVIP</v>
      </c>
      <c r="K19" t="str">
        <f>IF(COUNTIF(EventsAttendanceTable[Temp Record Key],EventsAttendanceTable[[#This Row],[Temp Record Key]])&gt;1,"Duplicate","Unique")</f>
        <v>Unique</v>
      </c>
      <c r="L19" s="10">
        <f>IF(EventsAttendanceTable[[#This Row],[Role]]="VIP",1,0)</f>
        <v>1</v>
      </c>
      <c r="M19" s="10">
        <f>IF(EventsAttendanceTable[[#This Row],[Role]]="Speaker",1,0)</f>
        <v>0</v>
      </c>
      <c r="N19" s="10">
        <f>IF(EventsAttendanceTable[[#This Row],[Role]]="Sponsor",1,0)</f>
        <v>0</v>
      </c>
      <c r="O19" s="10">
        <f>IF(EventsAttendanceTable[[#This Row],[Role]]="Attendee",1,0)</f>
        <v>0</v>
      </c>
      <c r="P19" s="10">
        <f>IF(EventsAttendanceTable[[#This Row],[Empty Cells Check]]="Missing",1,0)</f>
        <v>1</v>
      </c>
    </row>
    <row r="20" spans="1:16" x14ac:dyDescent="0.35">
      <c r="A20" t="s">
        <v>67</v>
      </c>
      <c r="B20" t="s">
        <v>68</v>
      </c>
      <c r="C20" t="s">
        <v>25</v>
      </c>
      <c r="D20" t="s">
        <v>69</v>
      </c>
      <c r="E20" s="1" t="s">
        <v>802</v>
      </c>
      <c r="F20" t="s">
        <v>70</v>
      </c>
      <c r="G20" t="s">
        <v>13</v>
      </c>
      <c r="H20" t="s">
        <v>22</v>
      </c>
      <c r="I20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20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Morgan Clarkmorgan.clark774@example.comFranceWebinar: AI Ethics12:00 PM12AVegetarianSponsor</v>
      </c>
      <c r="K20" t="str">
        <f>IF(COUNTIF(EventsAttendanceTable[Temp Record Key],EventsAttendanceTable[[#This Row],[Temp Record Key]])&gt;1,"Duplicate","Unique")</f>
        <v>Unique</v>
      </c>
      <c r="L20" s="10">
        <f>IF(EventsAttendanceTable[[#This Row],[Role]]="VIP",1,0)</f>
        <v>0</v>
      </c>
      <c r="M20" s="10">
        <f>IF(EventsAttendanceTable[[#This Row],[Role]]="Speaker",1,0)</f>
        <v>0</v>
      </c>
      <c r="N20" s="10">
        <f>IF(EventsAttendanceTable[[#This Row],[Role]]="Sponsor",1,0)</f>
        <v>1</v>
      </c>
      <c r="O20" s="10">
        <f>IF(EventsAttendanceTable[[#This Row],[Role]]="Attendee",1,0)</f>
        <v>0</v>
      </c>
      <c r="P20" s="10">
        <f>IF(EventsAttendanceTable[[#This Row],[Empty Cells Check]]="Missing",1,0)</f>
        <v>0</v>
      </c>
    </row>
    <row r="21" spans="1:16" x14ac:dyDescent="0.35">
      <c r="A21" t="s">
        <v>71</v>
      </c>
      <c r="B21" t="s">
        <v>72</v>
      </c>
      <c r="C21" t="s">
        <v>53</v>
      </c>
      <c r="E21" s="2" t="s">
        <v>794</v>
      </c>
      <c r="F21" t="s">
        <v>73</v>
      </c>
      <c r="G21" t="s">
        <v>783</v>
      </c>
      <c r="H21" t="s">
        <v>14</v>
      </c>
      <c r="I21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21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Taylor Smithtaylor.smith755@example.comBrazil06:00 PM12DVIP</v>
      </c>
      <c r="K21" t="str">
        <f>IF(COUNTIF(EventsAttendanceTable[Temp Record Key],EventsAttendanceTable[[#This Row],[Temp Record Key]])&gt;1,"Duplicate","Unique")</f>
        <v>Unique</v>
      </c>
      <c r="L21" s="10">
        <f>IF(EventsAttendanceTable[[#This Row],[Role]]="VIP",1,0)</f>
        <v>1</v>
      </c>
      <c r="M21" s="10">
        <f>IF(EventsAttendanceTable[[#This Row],[Role]]="Speaker",1,0)</f>
        <v>0</v>
      </c>
      <c r="N21" s="10">
        <f>IF(EventsAttendanceTable[[#This Row],[Role]]="Sponsor",1,0)</f>
        <v>0</v>
      </c>
      <c r="O21" s="10">
        <f>IF(EventsAttendanceTable[[#This Row],[Role]]="Attendee",1,0)</f>
        <v>0</v>
      </c>
      <c r="P21" s="10">
        <f>IF(EventsAttendanceTable[[#This Row],[Empty Cells Check]]="Missing",1,0)</f>
        <v>1</v>
      </c>
    </row>
    <row r="22" spans="1:16" x14ac:dyDescent="0.35">
      <c r="A22" t="s">
        <v>74</v>
      </c>
      <c r="B22" t="s">
        <v>75</v>
      </c>
      <c r="C22" t="s">
        <v>76</v>
      </c>
      <c r="D22" t="s">
        <v>77</v>
      </c>
      <c r="E22" s="1" t="s">
        <v>803</v>
      </c>
      <c r="F22" t="s">
        <v>78</v>
      </c>
      <c r="G22" t="s">
        <v>29</v>
      </c>
      <c r="H22" t="s">
        <v>14</v>
      </c>
      <c r="I22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22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Chris Clarkchris.clark783@example.comAustraliaPanel: Women in Tech07:00 AM13CNoneVIP</v>
      </c>
      <c r="K22" t="str">
        <f>IF(COUNTIF(EventsAttendanceTable[Temp Record Key],EventsAttendanceTable[[#This Row],[Temp Record Key]])&gt;1,"Duplicate","Unique")</f>
        <v>Unique</v>
      </c>
      <c r="L22" s="10">
        <f>IF(EventsAttendanceTable[[#This Row],[Role]]="VIP",1,0)</f>
        <v>1</v>
      </c>
      <c r="M22" s="10">
        <f>IF(EventsAttendanceTable[[#This Row],[Role]]="Speaker",1,0)</f>
        <v>0</v>
      </c>
      <c r="N22" s="10">
        <f>IF(EventsAttendanceTable[[#This Row],[Role]]="Sponsor",1,0)</f>
        <v>0</v>
      </c>
      <c r="O22" s="10">
        <f>IF(EventsAttendanceTable[[#This Row],[Role]]="Attendee",1,0)</f>
        <v>0</v>
      </c>
      <c r="P22" s="10">
        <f>IF(EventsAttendanceTable[[#This Row],[Empty Cells Check]]="Missing",1,0)</f>
        <v>0</v>
      </c>
    </row>
    <row r="23" spans="1:16" x14ac:dyDescent="0.35">
      <c r="A23" t="s">
        <v>79</v>
      </c>
      <c r="B23" t="s">
        <v>80</v>
      </c>
      <c r="C23" t="s">
        <v>10</v>
      </c>
      <c r="E23" s="2" t="s">
        <v>786</v>
      </c>
      <c r="F23" t="s">
        <v>78</v>
      </c>
      <c r="G23" t="s">
        <v>29</v>
      </c>
      <c r="H23" t="s">
        <v>14</v>
      </c>
      <c r="I23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23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Casey Hallcasey.hall845@example.comUnited States01:00 PM13CNoneVIP</v>
      </c>
      <c r="K23" t="str">
        <f>IF(COUNTIF(EventsAttendanceTable[Temp Record Key],EventsAttendanceTable[[#This Row],[Temp Record Key]])&gt;1,"Duplicate","Unique")</f>
        <v>Unique</v>
      </c>
      <c r="L23" s="10">
        <f>IF(EventsAttendanceTable[[#This Row],[Role]]="VIP",1,0)</f>
        <v>1</v>
      </c>
      <c r="M23" s="10">
        <f>IF(EventsAttendanceTable[[#This Row],[Role]]="Speaker",1,0)</f>
        <v>0</v>
      </c>
      <c r="N23" s="10">
        <f>IF(EventsAttendanceTable[[#This Row],[Role]]="Sponsor",1,0)</f>
        <v>0</v>
      </c>
      <c r="O23" s="10">
        <f>IF(EventsAttendanceTable[[#This Row],[Role]]="Attendee",1,0)</f>
        <v>0</v>
      </c>
      <c r="P23" s="10">
        <f>IF(EventsAttendanceTable[[#This Row],[Empty Cells Check]]="Missing",1,0)</f>
        <v>1</v>
      </c>
    </row>
    <row r="24" spans="1:16" x14ac:dyDescent="0.35">
      <c r="A24" t="s">
        <v>81</v>
      </c>
      <c r="B24" t="s">
        <v>82</v>
      </c>
      <c r="C24" t="s">
        <v>35</v>
      </c>
      <c r="D24" t="s">
        <v>48</v>
      </c>
      <c r="E24" s="1" t="s">
        <v>804</v>
      </c>
      <c r="F24" t="s">
        <v>78</v>
      </c>
      <c r="H24" t="s">
        <v>22</v>
      </c>
      <c r="I24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24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Chris Walkerchris.walker565@example.comCanadaWorkshop: Excel Mastery05:00 AM13CSponsor</v>
      </c>
      <c r="K24" t="str">
        <f>IF(COUNTIF(EventsAttendanceTable[Temp Record Key],EventsAttendanceTable[[#This Row],[Temp Record Key]])&gt;1,"Duplicate","Unique")</f>
        <v>Unique</v>
      </c>
      <c r="L24" s="10">
        <f>IF(EventsAttendanceTable[[#This Row],[Role]]="VIP",1,0)</f>
        <v>0</v>
      </c>
      <c r="M24" s="10">
        <f>IF(EventsAttendanceTable[[#This Row],[Role]]="Speaker",1,0)</f>
        <v>0</v>
      </c>
      <c r="N24" s="10">
        <f>IF(EventsAttendanceTable[[#This Row],[Role]]="Sponsor",1,0)</f>
        <v>1</v>
      </c>
      <c r="O24" s="10">
        <f>IF(EventsAttendanceTable[[#This Row],[Role]]="Attendee",1,0)</f>
        <v>0</v>
      </c>
      <c r="P24" s="10">
        <f>IF(EventsAttendanceTable[[#This Row],[Empty Cells Check]]="Missing",1,0)</f>
        <v>1</v>
      </c>
    </row>
    <row r="25" spans="1:16" x14ac:dyDescent="0.35">
      <c r="A25" t="s">
        <v>83</v>
      </c>
      <c r="B25" t="s">
        <v>84</v>
      </c>
      <c r="C25" t="s">
        <v>76</v>
      </c>
      <c r="E25" s="2" t="s">
        <v>805</v>
      </c>
      <c r="F25" t="s">
        <v>85</v>
      </c>
      <c r="G25" t="s">
        <v>783</v>
      </c>
      <c r="H25" t="s">
        <v>14</v>
      </c>
      <c r="I25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25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Jesse Johnsonjesse.johnson655@example.comAustralia02:30 PM13DVIP</v>
      </c>
      <c r="K25" t="str">
        <f>IF(COUNTIF(EventsAttendanceTable[Temp Record Key],EventsAttendanceTable[[#This Row],[Temp Record Key]])&gt;1,"Duplicate","Unique")</f>
        <v>Unique</v>
      </c>
      <c r="L25" s="10">
        <f>IF(EventsAttendanceTable[[#This Row],[Role]]="VIP",1,0)</f>
        <v>1</v>
      </c>
      <c r="M25" s="10">
        <f>IF(EventsAttendanceTable[[#This Row],[Role]]="Speaker",1,0)</f>
        <v>0</v>
      </c>
      <c r="N25" s="10">
        <f>IF(EventsAttendanceTable[[#This Row],[Role]]="Sponsor",1,0)</f>
        <v>0</v>
      </c>
      <c r="O25" s="10">
        <f>IF(EventsAttendanceTable[[#This Row],[Role]]="Attendee",1,0)</f>
        <v>0</v>
      </c>
      <c r="P25" s="10">
        <f>IF(EventsAttendanceTable[[#This Row],[Empty Cells Check]]="Missing",1,0)</f>
        <v>1</v>
      </c>
    </row>
    <row r="26" spans="1:16" x14ac:dyDescent="0.35">
      <c r="A26" t="s">
        <v>86</v>
      </c>
      <c r="B26" t="s">
        <v>87</v>
      </c>
      <c r="C26" t="s">
        <v>76</v>
      </c>
      <c r="D26" t="s">
        <v>43</v>
      </c>
      <c r="E26" s="2" t="s">
        <v>806</v>
      </c>
      <c r="F26" t="s">
        <v>88</v>
      </c>
      <c r="G26" t="s">
        <v>89</v>
      </c>
      <c r="H26" t="s">
        <v>22</v>
      </c>
      <c r="I26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26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Jordan Lewisjordan.lewis455@example.comAustraliaKeynote: Future of Data03:00 PM14AHalalSponsor</v>
      </c>
      <c r="K26" t="str">
        <f>IF(COUNTIF(EventsAttendanceTable[Temp Record Key],EventsAttendanceTable[[#This Row],[Temp Record Key]])&gt;1,"Duplicate","Unique")</f>
        <v>Unique</v>
      </c>
      <c r="L26" s="10">
        <f>IF(EventsAttendanceTable[[#This Row],[Role]]="VIP",1,0)</f>
        <v>0</v>
      </c>
      <c r="M26" s="10">
        <f>IF(EventsAttendanceTable[[#This Row],[Role]]="Speaker",1,0)</f>
        <v>0</v>
      </c>
      <c r="N26" s="10">
        <f>IF(EventsAttendanceTable[[#This Row],[Role]]="Sponsor",1,0)</f>
        <v>1</v>
      </c>
      <c r="O26" s="10">
        <f>IF(EventsAttendanceTable[[#This Row],[Role]]="Attendee",1,0)</f>
        <v>0</v>
      </c>
      <c r="P26" s="10">
        <f>IF(EventsAttendanceTable[[#This Row],[Empty Cells Check]]="Missing",1,0)</f>
        <v>0</v>
      </c>
    </row>
    <row r="27" spans="1:16" x14ac:dyDescent="0.35">
      <c r="A27" t="s">
        <v>90</v>
      </c>
      <c r="B27" t="s">
        <v>91</v>
      </c>
      <c r="C27" t="s">
        <v>10</v>
      </c>
      <c r="E27" s="1" t="s">
        <v>807</v>
      </c>
      <c r="F27" t="s">
        <v>88</v>
      </c>
      <c r="G27" t="s">
        <v>29</v>
      </c>
      <c r="H27" t="s">
        <v>22</v>
      </c>
      <c r="I27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27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Jordan Brownjordan.brown914@example.comUnited States10:30 AM14ANoneSponsor</v>
      </c>
      <c r="K27" t="str">
        <f>IF(COUNTIF(EventsAttendanceTable[Temp Record Key],EventsAttendanceTable[[#This Row],[Temp Record Key]])&gt;1,"Duplicate","Unique")</f>
        <v>Unique</v>
      </c>
      <c r="L27" s="10">
        <f>IF(EventsAttendanceTable[[#This Row],[Role]]="VIP",1,0)</f>
        <v>0</v>
      </c>
      <c r="M27" s="10">
        <f>IF(EventsAttendanceTable[[#This Row],[Role]]="Speaker",1,0)</f>
        <v>0</v>
      </c>
      <c r="N27" s="10">
        <f>IF(EventsAttendanceTable[[#This Row],[Role]]="Sponsor",1,0)</f>
        <v>1</v>
      </c>
      <c r="O27" s="10">
        <f>IF(EventsAttendanceTable[[#This Row],[Role]]="Attendee",1,0)</f>
        <v>0</v>
      </c>
      <c r="P27" s="10">
        <f>IF(EventsAttendanceTable[[#This Row],[Empty Cells Check]]="Missing",1,0)</f>
        <v>1</v>
      </c>
    </row>
    <row r="28" spans="1:16" x14ac:dyDescent="0.35">
      <c r="A28" t="s">
        <v>92</v>
      </c>
      <c r="B28" t="s">
        <v>93</v>
      </c>
      <c r="C28" t="s">
        <v>94</v>
      </c>
      <c r="D28" t="s">
        <v>69</v>
      </c>
      <c r="E28" s="1" t="s">
        <v>808</v>
      </c>
      <c r="F28" t="s">
        <v>95</v>
      </c>
      <c r="H28" t="s">
        <v>14</v>
      </c>
      <c r="I28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28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Alex Brownalex.brown701@example.comUnited KingdomWebinar: AI Ethics03:30 PM14BVIP</v>
      </c>
      <c r="K28" t="str">
        <f>IF(COUNTIF(EventsAttendanceTable[Temp Record Key],EventsAttendanceTable[[#This Row],[Temp Record Key]])&gt;1,"Duplicate","Unique")</f>
        <v>Unique</v>
      </c>
      <c r="L28" s="10">
        <f>IF(EventsAttendanceTable[[#This Row],[Role]]="VIP",1,0)</f>
        <v>1</v>
      </c>
      <c r="M28" s="10">
        <f>IF(EventsAttendanceTable[[#This Row],[Role]]="Speaker",1,0)</f>
        <v>0</v>
      </c>
      <c r="N28" s="10">
        <f>IF(EventsAttendanceTable[[#This Row],[Role]]="Sponsor",1,0)</f>
        <v>0</v>
      </c>
      <c r="O28" s="10">
        <f>IF(EventsAttendanceTable[[#This Row],[Role]]="Attendee",1,0)</f>
        <v>0</v>
      </c>
      <c r="P28" s="10">
        <f>IF(EventsAttendanceTable[[#This Row],[Empty Cells Check]]="Missing",1,0)</f>
        <v>1</v>
      </c>
    </row>
    <row r="29" spans="1:16" x14ac:dyDescent="0.35">
      <c r="A29" t="s">
        <v>67</v>
      </c>
      <c r="B29" t="s">
        <v>96</v>
      </c>
      <c r="C29" t="s">
        <v>35</v>
      </c>
      <c r="D29" t="s">
        <v>43</v>
      </c>
      <c r="E29" s="1" t="s">
        <v>809</v>
      </c>
      <c r="F29" t="s">
        <v>95</v>
      </c>
      <c r="H29" t="s">
        <v>22</v>
      </c>
      <c r="I29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29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Morgan Clarkmorgan.clark527@example.comCanadaKeynote: Future of Data09:00 AM14BSponsor</v>
      </c>
      <c r="K29" t="str">
        <f>IF(COUNTIF(EventsAttendanceTable[Temp Record Key],EventsAttendanceTable[[#This Row],[Temp Record Key]])&gt;1,"Duplicate","Unique")</f>
        <v>Unique</v>
      </c>
      <c r="L29" s="10">
        <f>IF(EventsAttendanceTable[[#This Row],[Role]]="VIP",1,0)</f>
        <v>0</v>
      </c>
      <c r="M29" s="10">
        <f>IF(EventsAttendanceTable[[#This Row],[Role]]="Speaker",1,0)</f>
        <v>0</v>
      </c>
      <c r="N29" s="10">
        <f>IF(EventsAttendanceTable[[#This Row],[Role]]="Sponsor",1,0)</f>
        <v>1</v>
      </c>
      <c r="O29" s="10">
        <f>IF(EventsAttendanceTable[[#This Row],[Role]]="Attendee",1,0)</f>
        <v>0</v>
      </c>
      <c r="P29" s="10">
        <f>IF(EventsAttendanceTable[[#This Row],[Empty Cells Check]]="Missing",1,0)</f>
        <v>1</v>
      </c>
    </row>
    <row r="30" spans="1:16" x14ac:dyDescent="0.35">
      <c r="A30" t="s">
        <v>97</v>
      </c>
      <c r="B30" t="s">
        <v>98</v>
      </c>
      <c r="C30" t="s">
        <v>99</v>
      </c>
      <c r="D30" t="s">
        <v>43</v>
      </c>
      <c r="E30" s="2" t="s">
        <v>810</v>
      </c>
      <c r="F30" t="s">
        <v>100</v>
      </c>
      <c r="H30" t="s">
        <v>14</v>
      </c>
      <c r="I30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0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Drew Lewisdrew.lewis936@example.comJapanKeynote: Future of Data08:30 AM14CVIP</v>
      </c>
      <c r="K30" t="str">
        <f>IF(COUNTIF(EventsAttendanceTable[Temp Record Key],EventsAttendanceTable[[#This Row],[Temp Record Key]])&gt;1,"Duplicate","Unique")</f>
        <v>Unique</v>
      </c>
      <c r="L30" s="10">
        <f>IF(EventsAttendanceTable[[#This Row],[Role]]="VIP",1,0)</f>
        <v>1</v>
      </c>
      <c r="M30" s="10">
        <f>IF(EventsAttendanceTable[[#This Row],[Role]]="Speaker",1,0)</f>
        <v>0</v>
      </c>
      <c r="N30" s="10">
        <f>IF(EventsAttendanceTable[[#This Row],[Role]]="Sponsor",1,0)</f>
        <v>0</v>
      </c>
      <c r="O30" s="10">
        <f>IF(EventsAttendanceTable[[#This Row],[Role]]="Attendee",1,0)</f>
        <v>0</v>
      </c>
      <c r="P30" s="10">
        <f>IF(EventsAttendanceTable[[#This Row],[Empty Cells Check]]="Missing",1,0)</f>
        <v>1</v>
      </c>
    </row>
    <row r="31" spans="1:16" x14ac:dyDescent="0.35">
      <c r="A31" t="s">
        <v>15</v>
      </c>
      <c r="B31" t="s">
        <v>101</v>
      </c>
      <c r="C31" t="s">
        <v>53</v>
      </c>
      <c r="D31" t="s">
        <v>48</v>
      </c>
      <c r="E31" s="2" t="s">
        <v>811</v>
      </c>
      <c r="F31" t="s">
        <v>102</v>
      </c>
      <c r="G31" t="s">
        <v>50</v>
      </c>
      <c r="H31" t="s">
        <v>22</v>
      </c>
      <c r="I31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31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Riley Allenriley.allen171@example.comBrazilWorkshop: Excel Mastery03:00 AM15AVeganSponsor</v>
      </c>
      <c r="K31" t="str">
        <f>IF(COUNTIF(EventsAttendanceTable[Temp Record Key],EventsAttendanceTable[[#This Row],[Temp Record Key]])&gt;1,"Duplicate","Unique")</f>
        <v>Unique</v>
      </c>
      <c r="L31" s="10">
        <f>IF(EventsAttendanceTable[[#This Row],[Role]]="VIP",1,0)</f>
        <v>0</v>
      </c>
      <c r="M31" s="10">
        <f>IF(EventsAttendanceTable[[#This Row],[Role]]="Speaker",1,0)</f>
        <v>0</v>
      </c>
      <c r="N31" s="10">
        <f>IF(EventsAttendanceTable[[#This Row],[Role]]="Sponsor",1,0)</f>
        <v>1</v>
      </c>
      <c r="O31" s="10">
        <f>IF(EventsAttendanceTable[[#This Row],[Role]]="Attendee",1,0)</f>
        <v>0</v>
      </c>
      <c r="P31" s="10">
        <f>IF(EventsAttendanceTable[[#This Row],[Empty Cells Check]]="Missing",1,0)</f>
        <v>0</v>
      </c>
    </row>
    <row r="32" spans="1:16" x14ac:dyDescent="0.35">
      <c r="A32" t="s">
        <v>103</v>
      </c>
      <c r="B32" t="s">
        <v>104</v>
      </c>
      <c r="C32" t="s">
        <v>53</v>
      </c>
      <c r="D32" t="s">
        <v>43</v>
      </c>
      <c r="E32" s="2" t="s">
        <v>805</v>
      </c>
      <c r="F32" t="s">
        <v>105</v>
      </c>
      <c r="G32" t="s">
        <v>29</v>
      </c>
      <c r="H32" t="s">
        <v>37</v>
      </c>
      <c r="I32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32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Jesse Allenjesse.allen407@example.comBrazilKeynote: Future of Data02:30 PM15CNoneAttendee</v>
      </c>
      <c r="K32" t="str">
        <f>IF(COUNTIF(EventsAttendanceTable[Temp Record Key],EventsAttendanceTable[[#This Row],[Temp Record Key]])&gt;1,"Duplicate","Unique")</f>
        <v>Unique</v>
      </c>
      <c r="L32" s="10">
        <f>IF(EventsAttendanceTable[[#This Row],[Role]]="VIP",1,0)</f>
        <v>0</v>
      </c>
      <c r="M32" s="10">
        <f>IF(EventsAttendanceTable[[#This Row],[Role]]="Speaker",1,0)</f>
        <v>0</v>
      </c>
      <c r="N32" s="10">
        <f>IF(EventsAttendanceTable[[#This Row],[Role]]="Sponsor",1,0)</f>
        <v>0</v>
      </c>
      <c r="O32" s="10">
        <f>IF(EventsAttendanceTable[[#This Row],[Role]]="Attendee",1,0)</f>
        <v>1</v>
      </c>
      <c r="P32" s="10">
        <f>IF(EventsAttendanceTable[[#This Row],[Empty Cells Check]]="Missing",1,0)</f>
        <v>0</v>
      </c>
    </row>
    <row r="33" spans="1:16" x14ac:dyDescent="0.35">
      <c r="A33" t="s">
        <v>106</v>
      </c>
      <c r="B33" t="s">
        <v>107</v>
      </c>
      <c r="C33" t="s">
        <v>25</v>
      </c>
      <c r="D33" t="s">
        <v>48</v>
      </c>
      <c r="E33" s="1" t="s">
        <v>809</v>
      </c>
      <c r="F33" t="s">
        <v>105</v>
      </c>
      <c r="H33" t="s">
        <v>37</v>
      </c>
      <c r="I33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3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Jamie Wilsonjamie.wilson129@example.comFranceWorkshop: Excel Mastery09:00 AM15CAttendee</v>
      </c>
      <c r="K33" t="str">
        <f>IF(COUNTIF(EventsAttendanceTable[Temp Record Key],EventsAttendanceTable[[#This Row],[Temp Record Key]])&gt;1,"Duplicate","Unique")</f>
        <v>Unique</v>
      </c>
      <c r="L33" s="10">
        <f>IF(EventsAttendanceTable[[#This Row],[Role]]="VIP",1,0)</f>
        <v>0</v>
      </c>
      <c r="M33" s="10">
        <f>IF(EventsAttendanceTable[[#This Row],[Role]]="Speaker",1,0)</f>
        <v>0</v>
      </c>
      <c r="N33" s="10">
        <f>IF(EventsAttendanceTable[[#This Row],[Role]]="Sponsor",1,0)</f>
        <v>0</v>
      </c>
      <c r="O33" s="10">
        <f>IF(EventsAttendanceTable[[#This Row],[Role]]="Attendee",1,0)</f>
        <v>1</v>
      </c>
      <c r="P33" s="10">
        <f>IF(EventsAttendanceTable[[#This Row],[Empty Cells Check]]="Missing",1,0)</f>
        <v>1</v>
      </c>
    </row>
    <row r="34" spans="1:16" x14ac:dyDescent="0.35">
      <c r="A34" t="s">
        <v>108</v>
      </c>
      <c r="B34" t="s">
        <v>109</v>
      </c>
      <c r="C34" t="s">
        <v>110</v>
      </c>
      <c r="D34" t="s">
        <v>69</v>
      </c>
      <c r="E34" s="1" t="s">
        <v>803</v>
      </c>
      <c r="F34" t="s">
        <v>111</v>
      </c>
      <c r="G34" t="s">
        <v>89</v>
      </c>
      <c r="H34" t="s">
        <v>37</v>
      </c>
      <c r="I34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34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Jordan Leejordan.lee280@example.comNigeriaWebinar: AI Ethics07:00 AM15DHalalAttendee</v>
      </c>
      <c r="K34" t="str">
        <f>IF(COUNTIF(EventsAttendanceTable[Temp Record Key],EventsAttendanceTable[[#This Row],[Temp Record Key]])&gt;1,"Duplicate","Unique")</f>
        <v>Unique</v>
      </c>
      <c r="L34" s="10">
        <f>IF(EventsAttendanceTable[[#This Row],[Role]]="VIP",1,0)</f>
        <v>0</v>
      </c>
      <c r="M34" s="10">
        <f>IF(EventsAttendanceTable[[#This Row],[Role]]="Speaker",1,0)</f>
        <v>0</v>
      </c>
      <c r="N34" s="10">
        <f>IF(EventsAttendanceTable[[#This Row],[Role]]="Sponsor",1,0)</f>
        <v>0</v>
      </c>
      <c r="O34" s="10">
        <f>IF(EventsAttendanceTable[[#This Row],[Role]]="Attendee",1,0)</f>
        <v>1</v>
      </c>
      <c r="P34" s="10">
        <f>IF(EventsAttendanceTable[[#This Row],[Empty Cells Check]]="Missing",1,0)</f>
        <v>0</v>
      </c>
    </row>
    <row r="35" spans="1:16" x14ac:dyDescent="0.35">
      <c r="A35" t="s">
        <v>112</v>
      </c>
      <c r="B35" t="s">
        <v>113</v>
      </c>
      <c r="D35" t="s">
        <v>11</v>
      </c>
      <c r="E35" s="2" t="s">
        <v>812</v>
      </c>
      <c r="F35" t="s">
        <v>111</v>
      </c>
      <c r="G35" t="s">
        <v>89</v>
      </c>
      <c r="H35" t="s">
        <v>22</v>
      </c>
      <c r="I35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5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Drew Wilsondrew.wilson671@example.comTraining: Dashboard Design11:00 AM15DHalalSponsor</v>
      </c>
      <c r="K35" t="str">
        <f>IF(COUNTIF(EventsAttendanceTable[Temp Record Key],EventsAttendanceTable[[#This Row],[Temp Record Key]])&gt;1,"Duplicate","Unique")</f>
        <v>Unique</v>
      </c>
      <c r="L35" s="10">
        <f>IF(EventsAttendanceTable[[#This Row],[Role]]="VIP",1,0)</f>
        <v>0</v>
      </c>
      <c r="M35" s="10">
        <f>IF(EventsAttendanceTable[[#This Row],[Role]]="Speaker",1,0)</f>
        <v>0</v>
      </c>
      <c r="N35" s="10">
        <f>IF(EventsAttendanceTable[[#This Row],[Role]]="Sponsor",1,0)</f>
        <v>1</v>
      </c>
      <c r="O35" s="10">
        <f>IF(EventsAttendanceTable[[#This Row],[Role]]="Attendee",1,0)</f>
        <v>0</v>
      </c>
      <c r="P35" s="10">
        <f>IF(EventsAttendanceTable[[#This Row],[Empty Cells Check]]="Missing",1,0)</f>
        <v>1</v>
      </c>
    </row>
    <row r="36" spans="1:16" x14ac:dyDescent="0.35">
      <c r="A36" t="s">
        <v>59</v>
      </c>
      <c r="B36" t="s">
        <v>114</v>
      </c>
      <c r="C36" t="s">
        <v>53</v>
      </c>
      <c r="E36" s="1" t="s">
        <v>790</v>
      </c>
      <c r="F36" t="s">
        <v>111</v>
      </c>
      <c r="G36" t="s">
        <v>783</v>
      </c>
      <c r="H36" t="s">
        <v>37</v>
      </c>
      <c r="I36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6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Riley Johnsonriley.johnson765@example.comBrazil08:00 PM15DAttendee</v>
      </c>
      <c r="K36" t="str">
        <f>IF(COUNTIF(EventsAttendanceTable[Temp Record Key],EventsAttendanceTable[[#This Row],[Temp Record Key]])&gt;1,"Duplicate","Unique")</f>
        <v>Unique</v>
      </c>
      <c r="L36" s="10">
        <f>IF(EventsAttendanceTable[[#This Row],[Role]]="VIP",1,0)</f>
        <v>0</v>
      </c>
      <c r="M36" s="10">
        <f>IF(EventsAttendanceTable[[#This Row],[Role]]="Speaker",1,0)</f>
        <v>0</v>
      </c>
      <c r="N36" s="10">
        <f>IF(EventsAttendanceTable[[#This Row],[Role]]="Sponsor",1,0)</f>
        <v>0</v>
      </c>
      <c r="O36" s="10">
        <f>IF(EventsAttendanceTable[[#This Row],[Role]]="Attendee",1,0)</f>
        <v>1</v>
      </c>
      <c r="P36" s="10">
        <f>IF(EventsAttendanceTable[[#This Row],[Empty Cells Check]]="Missing",1,0)</f>
        <v>1</v>
      </c>
    </row>
    <row r="37" spans="1:16" x14ac:dyDescent="0.35">
      <c r="A37" t="s">
        <v>115</v>
      </c>
      <c r="B37" t="s">
        <v>116</v>
      </c>
      <c r="C37" t="s">
        <v>32</v>
      </c>
      <c r="D37" t="s">
        <v>69</v>
      </c>
      <c r="E37" s="1" t="s">
        <v>813</v>
      </c>
      <c r="F37" t="s">
        <v>111</v>
      </c>
      <c r="H37" t="s">
        <v>22</v>
      </c>
      <c r="I37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7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Taylor Wilsontaylor.wilson529@example.comGermanyWebinar: AI Ethics06:30 AM15DSponsor</v>
      </c>
      <c r="K37" t="str">
        <f>IF(COUNTIF(EventsAttendanceTable[Temp Record Key],EventsAttendanceTable[[#This Row],[Temp Record Key]])&gt;1,"Duplicate","Unique")</f>
        <v>Unique</v>
      </c>
      <c r="L37" s="10">
        <f>IF(EventsAttendanceTable[[#This Row],[Role]]="VIP",1,0)</f>
        <v>0</v>
      </c>
      <c r="M37" s="10">
        <f>IF(EventsAttendanceTable[[#This Row],[Role]]="Speaker",1,0)</f>
        <v>0</v>
      </c>
      <c r="N37" s="10">
        <f>IF(EventsAttendanceTable[[#This Row],[Role]]="Sponsor",1,0)</f>
        <v>1</v>
      </c>
      <c r="O37" s="10">
        <f>IF(EventsAttendanceTable[[#This Row],[Role]]="Attendee",1,0)</f>
        <v>0</v>
      </c>
      <c r="P37" s="10">
        <f>IF(EventsAttendanceTable[[#This Row],[Empty Cells Check]]="Missing",1,0)</f>
        <v>1</v>
      </c>
    </row>
    <row r="38" spans="1:16" x14ac:dyDescent="0.35">
      <c r="A38" t="s">
        <v>117</v>
      </c>
      <c r="B38" t="s">
        <v>118</v>
      </c>
      <c r="C38" t="s">
        <v>10</v>
      </c>
      <c r="D38" t="s">
        <v>48</v>
      </c>
      <c r="E38" s="2" t="s">
        <v>814</v>
      </c>
      <c r="F38" t="s">
        <v>111</v>
      </c>
      <c r="H38" t="s">
        <v>22</v>
      </c>
      <c r="I38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8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Morgan Lewismorgan.lewis504@example.comUnited StatesWorkshop: Excel Mastery02:00 AM15DSponsor</v>
      </c>
      <c r="K38" t="str">
        <f>IF(COUNTIF(EventsAttendanceTable[Temp Record Key],EventsAttendanceTable[[#This Row],[Temp Record Key]])&gt;1,"Duplicate","Unique")</f>
        <v>Unique</v>
      </c>
      <c r="L38" s="10">
        <f>IF(EventsAttendanceTable[[#This Row],[Role]]="VIP",1,0)</f>
        <v>0</v>
      </c>
      <c r="M38" s="10">
        <f>IF(EventsAttendanceTable[[#This Row],[Role]]="Speaker",1,0)</f>
        <v>0</v>
      </c>
      <c r="N38" s="10">
        <f>IF(EventsAttendanceTable[[#This Row],[Role]]="Sponsor",1,0)</f>
        <v>1</v>
      </c>
      <c r="O38" s="10">
        <f>IF(EventsAttendanceTable[[#This Row],[Role]]="Attendee",1,0)</f>
        <v>0</v>
      </c>
      <c r="P38" s="10">
        <f>IF(EventsAttendanceTable[[#This Row],[Empty Cells Check]]="Missing",1,0)</f>
        <v>1</v>
      </c>
    </row>
    <row r="39" spans="1:16" x14ac:dyDescent="0.35">
      <c r="A39" t="s">
        <v>119</v>
      </c>
      <c r="B39" t="s">
        <v>120</v>
      </c>
      <c r="D39" t="s">
        <v>48</v>
      </c>
      <c r="E39" s="2" t="s">
        <v>794</v>
      </c>
      <c r="F39" t="s">
        <v>111</v>
      </c>
      <c r="G39" t="s">
        <v>783</v>
      </c>
      <c r="H39" t="s">
        <v>37</v>
      </c>
      <c r="I39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9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Jesse Lewisjesse.lewis635@example.comWorkshop: Excel Mastery06:00 PM15DAttendee</v>
      </c>
      <c r="K39" t="str">
        <f>IF(COUNTIF(EventsAttendanceTable[Temp Record Key],EventsAttendanceTable[[#This Row],[Temp Record Key]])&gt;1,"Duplicate","Unique")</f>
        <v>Unique</v>
      </c>
      <c r="L39" s="10">
        <f>IF(EventsAttendanceTable[[#This Row],[Role]]="VIP",1,0)</f>
        <v>0</v>
      </c>
      <c r="M39" s="10">
        <f>IF(EventsAttendanceTable[[#This Row],[Role]]="Speaker",1,0)</f>
        <v>0</v>
      </c>
      <c r="N39" s="10">
        <f>IF(EventsAttendanceTable[[#This Row],[Role]]="Sponsor",1,0)</f>
        <v>0</v>
      </c>
      <c r="O39" s="10">
        <f>IF(EventsAttendanceTable[[#This Row],[Role]]="Attendee",1,0)</f>
        <v>1</v>
      </c>
      <c r="P39" s="10">
        <f>IF(EventsAttendanceTable[[#This Row],[Empty Cells Check]]="Missing",1,0)</f>
        <v>1</v>
      </c>
    </row>
    <row r="40" spans="1:16" x14ac:dyDescent="0.35">
      <c r="A40" t="s">
        <v>92</v>
      </c>
      <c r="B40" t="s">
        <v>121</v>
      </c>
      <c r="C40" t="s">
        <v>76</v>
      </c>
      <c r="D40" t="s">
        <v>48</v>
      </c>
      <c r="E40" s="1" t="s">
        <v>785</v>
      </c>
      <c r="F40" t="s">
        <v>122</v>
      </c>
      <c r="G40" t="s">
        <v>26</v>
      </c>
      <c r="H40" t="s">
        <v>37</v>
      </c>
      <c r="I40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40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Alex Brownalex.brown798@example.comAustraliaWorkshop: Excel Mastery12:30 PM16AKosherAttendee</v>
      </c>
      <c r="K40" t="str">
        <f>IF(COUNTIF(EventsAttendanceTable[Temp Record Key],EventsAttendanceTable[[#This Row],[Temp Record Key]])&gt;1,"Duplicate","Unique")</f>
        <v>Unique</v>
      </c>
      <c r="L40" s="10">
        <f>IF(EventsAttendanceTable[[#This Row],[Role]]="VIP",1,0)</f>
        <v>0</v>
      </c>
      <c r="M40" s="10">
        <f>IF(EventsAttendanceTable[[#This Row],[Role]]="Speaker",1,0)</f>
        <v>0</v>
      </c>
      <c r="N40" s="10">
        <f>IF(EventsAttendanceTable[[#This Row],[Role]]="Sponsor",1,0)</f>
        <v>0</v>
      </c>
      <c r="O40" s="10">
        <f>IF(EventsAttendanceTable[[#This Row],[Role]]="Attendee",1,0)</f>
        <v>1</v>
      </c>
      <c r="P40" s="10">
        <f>IF(EventsAttendanceTable[[#This Row],[Empty Cells Check]]="Missing",1,0)</f>
        <v>0</v>
      </c>
    </row>
    <row r="41" spans="1:16" x14ac:dyDescent="0.35">
      <c r="A41" t="s">
        <v>33</v>
      </c>
      <c r="B41" t="s">
        <v>123</v>
      </c>
      <c r="C41" t="s">
        <v>76</v>
      </c>
      <c r="D41" t="s">
        <v>69</v>
      </c>
      <c r="E41" s="1" t="s">
        <v>793</v>
      </c>
      <c r="F41" t="s">
        <v>122</v>
      </c>
      <c r="G41" t="s">
        <v>13</v>
      </c>
      <c r="H41" t="s">
        <v>22</v>
      </c>
      <c r="I41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41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Taylor Halltaylor.hall335@example.comAustraliaWebinar: AI Ethics05:30 AM16AVegetarianSponsor</v>
      </c>
      <c r="K41" t="str">
        <f>IF(COUNTIF(EventsAttendanceTable[Temp Record Key],EventsAttendanceTable[[#This Row],[Temp Record Key]])&gt;1,"Duplicate","Unique")</f>
        <v>Unique</v>
      </c>
      <c r="L41" s="10">
        <f>IF(EventsAttendanceTable[[#This Row],[Role]]="VIP",1,0)</f>
        <v>0</v>
      </c>
      <c r="M41" s="10">
        <f>IF(EventsAttendanceTable[[#This Row],[Role]]="Speaker",1,0)</f>
        <v>0</v>
      </c>
      <c r="N41" s="10">
        <f>IF(EventsAttendanceTable[[#This Row],[Role]]="Sponsor",1,0)</f>
        <v>1</v>
      </c>
      <c r="O41" s="10">
        <f>IF(EventsAttendanceTable[[#This Row],[Role]]="Attendee",1,0)</f>
        <v>0</v>
      </c>
      <c r="P41" s="10">
        <f>IF(EventsAttendanceTable[[#This Row],[Empty Cells Check]]="Missing",1,0)</f>
        <v>0</v>
      </c>
    </row>
    <row r="42" spans="1:16" x14ac:dyDescent="0.35">
      <c r="A42" t="s">
        <v>79</v>
      </c>
      <c r="B42" t="s">
        <v>124</v>
      </c>
      <c r="C42" t="s">
        <v>35</v>
      </c>
      <c r="D42" t="s">
        <v>11</v>
      </c>
      <c r="E42" s="1" t="s">
        <v>806</v>
      </c>
      <c r="F42" t="s">
        <v>122</v>
      </c>
      <c r="G42" t="s">
        <v>89</v>
      </c>
      <c r="H42" t="s">
        <v>37</v>
      </c>
      <c r="I42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42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Casey Hallcasey.hall336@example.comCanadaTraining: Dashboard Design03:00 PM16AHalalAttendee</v>
      </c>
      <c r="K42" t="str">
        <f>IF(COUNTIF(EventsAttendanceTable[Temp Record Key],EventsAttendanceTable[[#This Row],[Temp Record Key]])&gt;1,"Duplicate","Unique")</f>
        <v>Unique</v>
      </c>
      <c r="L42" s="10">
        <f>IF(EventsAttendanceTable[[#This Row],[Role]]="VIP",1,0)</f>
        <v>0</v>
      </c>
      <c r="M42" s="10">
        <f>IF(EventsAttendanceTable[[#This Row],[Role]]="Speaker",1,0)</f>
        <v>0</v>
      </c>
      <c r="N42" s="10">
        <f>IF(EventsAttendanceTable[[#This Row],[Role]]="Sponsor",1,0)</f>
        <v>0</v>
      </c>
      <c r="O42" s="10">
        <f>IF(EventsAttendanceTable[[#This Row],[Role]]="Attendee",1,0)</f>
        <v>1</v>
      </c>
      <c r="P42" s="10">
        <f>IF(EventsAttendanceTable[[#This Row],[Empty Cells Check]]="Missing",1,0)</f>
        <v>0</v>
      </c>
    </row>
    <row r="43" spans="1:16" x14ac:dyDescent="0.35">
      <c r="A43" t="s">
        <v>125</v>
      </c>
      <c r="B43" t="s">
        <v>126</v>
      </c>
      <c r="D43" t="s">
        <v>69</v>
      </c>
      <c r="E43" s="2" t="s">
        <v>815</v>
      </c>
      <c r="F43" t="s">
        <v>122</v>
      </c>
      <c r="G43" t="s">
        <v>50</v>
      </c>
      <c r="H43" t="s">
        <v>37</v>
      </c>
      <c r="I43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43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Casey Lewiscasey.lewis191@example.comWebinar: AI Ethics02:30 AM16AVeganAttendee</v>
      </c>
      <c r="K43" t="str">
        <f>IF(COUNTIF(EventsAttendanceTable[Temp Record Key],EventsAttendanceTable[[#This Row],[Temp Record Key]])&gt;1,"Duplicate","Unique")</f>
        <v>Unique</v>
      </c>
      <c r="L43" s="10">
        <f>IF(EventsAttendanceTable[[#This Row],[Role]]="VIP",1,0)</f>
        <v>0</v>
      </c>
      <c r="M43" s="10">
        <f>IF(EventsAttendanceTable[[#This Row],[Role]]="Speaker",1,0)</f>
        <v>0</v>
      </c>
      <c r="N43" s="10">
        <f>IF(EventsAttendanceTable[[#This Row],[Role]]="Sponsor",1,0)</f>
        <v>0</v>
      </c>
      <c r="O43" s="10">
        <f>IF(EventsAttendanceTable[[#This Row],[Role]]="Attendee",1,0)</f>
        <v>1</v>
      </c>
      <c r="P43" s="10">
        <f>IF(EventsAttendanceTable[[#This Row],[Empty Cells Check]]="Missing",1,0)</f>
        <v>1</v>
      </c>
    </row>
    <row r="44" spans="1:16" x14ac:dyDescent="0.35">
      <c r="A44" t="s">
        <v>106</v>
      </c>
      <c r="B44" t="s">
        <v>127</v>
      </c>
      <c r="C44" t="s">
        <v>94</v>
      </c>
      <c r="E44" s="1" t="s">
        <v>795</v>
      </c>
      <c r="F44" t="s">
        <v>128</v>
      </c>
      <c r="G44" t="s">
        <v>26</v>
      </c>
      <c r="H44" t="s">
        <v>19</v>
      </c>
      <c r="I44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44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Jamie Wilsonjamie.wilson687@example.comUnited Kingdom10:00 AM16BKosherSpeaker</v>
      </c>
      <c r="K44" t="str">
        <f>IF(COUNTIF(EventsAttendanceTable[Temp Record Key],EventsAttendanceTable[[#This Row],[Temp Record Key]])&gt;1,"Duplicate","Unique")</f>
        <v>Unique</v>
      </c>
      <c r="L44" s="10">
        <f>IF(EventsAttendanceTable[[#This Row],[Role]]="VIP",1,0)</f>
        <v>0</v>
      </c>
      <c r="M44" s="10">
        <f>IF(EventsAttendanceTable[[#This Row],[Role]]="Speaker",1,0)</f>
        <v>1</v>
      </c>
      <c r="N44" s="10">
        <f>IF(EventsAttendanceTable[[#This Row],[Role]]="Sponsor",1,0)</f>
        <v>0</v>
      </c>
      <c r="O44" s="10">
        <f>IF(EventsAttendanceTable[[#This Row],[Role]]="Attendee",1,0)</f>
        <v>0</v>
      </c>
      <c r="P44" s="10">
        <f>IF(EventsAttendanceTable[[#This Row],[Empty Cells Check]]="Missing",1,0)</f>
        <v>1</v>
      </c>
    </row>
    <row r="45" spans="1:16" x14ac:dyDescent="0.35">
      <c r="A45" t="s">
        <v>41</v>
      </c>
      <c r="B45" t="s">
        <v>129</v>
      </c>
      <c r="C45" t="s">
        <v>35</v>
      </c>
      <c r="D45" t="s">
        <v>77</v>
      </c>
      <c r="E45" s="2" t="s">
        <v>816</v>
      </c>
      <c r="F45" t="s">
        <v>128</v>
      </c>
      <c r="H45" t="s">
        <v>37</v>
      </c>
      <c r="I45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45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Morgan Wilsonmorgan.wilson683@example.comCanadaPanel: Women in Tech07:00 PM16BAttendee</v>
      </c>
      <c r="K45" t="str">
        <f>IF(COUNTIF(EventsAttendanceTable[Temp Record Key],EventsAttendanceTable[[#This Row],[Temp Record Key]])&gt;1,"Duplicate","Unique")</f>
        <v>Unique</v>
      </c>
      <c r="L45" s="10">
        <f>IF(EventsAttendanceTable[[#This Row],[Role]]="VIP",1,0)</f>
        <v>0</v>
      </c>
      <c r="M45" s="10">
        <f>IF(EventsAttendanceTable[[#This Row],[Role]]="Speaker",1,0)</f>
        <v>0</v>
      </c>
      <c r="N45" s="10">
        <f>IF(EventsAttendanceTable[[#This Row],[Role]]="Sponsor",1,0)</f>
        <v>0</v>
      </c>
      <c r="O45" s="10">
        <f>IF(EventsAttendanceTable[[#This Row],[Role]]="Attendee",1,0)</f>
        <v>1</v>
      </c>
      <c r="P45" s="10">
        <f>IF(EventsAttendanceTable[[#This Row],[Empty Cells Check]]="Missing",1,0)</f>
        <v>1</v>
      </c>
    </row>
    <row r="46" spans="1:16" x14ac:dyDescent="0.35">
      <c r="A46" t="s">
        <v>64</v>
      </c>
      <c r="B46" t="s">
        <v>130</v>
      </c>
      <c r="D46" t="s">
        <v>783</v>
      </c>
      <c r="E46" s="2" t="s">
        <v>808</v>
      </c>
      <c r="F46" t="s">
        <v>128</v>
      </c>
      <c r="G46" t="s">
        <v>783</v>
      </c>
      <c r="H46" t="s">
        <v>37</v>
      </c>
      <c r="I46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46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Casey Allencasey.allen200@example.com03:30 PM16BAttendee</v>
      </c>
      <c r="K46" t="str">
        <f>IF(COUNTIF(EventsAttendanceTable[Temp Record Key],EventsAttendanceTable[[#This Row],[Temp Record Key]])&gt;1,"Duplicate","Unique")</f>
        <v>Unique</v>
      </c>
      <c r="L46" s="10">
        <f>IF(EventsAttendanceTable[[#This Row],[Role]]="VIP",1,0)</f>
        <v>0</v>
      </c>
      <c r="M46" s="10">
        <f>IF(EventsAttendanceTable[[#This Row],[Role]]="Speaker",1,0)</f>
        <v>0</v>
      </c>
      <c r="N46" s="10">
        <f>IF(EventsAttendanceTable[[#This Row],[Role]]="Sponsor",1,0)</f>
        <v>0</v>
      </c>
      <c r="O46" s="10">
        <f>IF(EventsAttendanceTable[[#This Row],[Role]]="Attendee",1,0)</f>
        <v>1</v>
      </c>
      <c r="P46" s="10">
        <f>IF(EventsAttendanceTable[[#This Row],[Empty Cells Check]]="Missing",1,0)</f>
        <v>1</v>
      </c>
    </row>
    <row r="47" spans="1:16" x14ac:dyDescent="0.35">
      <c r="A47" t="s">
        <v>131</v>
      </c>
      <c r="B47" t="s">
        <v>132</v>
      </c>
      <c r="C47" t="s">
        <v>94</v>
      </c>
      <c r="D47" t="s">
        <v>11</v>
      </c>
      <c r="E47" s="1" t="s">
        <v>815</v>
      </c>
      <c r="F47" t="s">
        <v>128</v>
      </c>
      <c r="G47" t="s">
        <v>29</v>
      </c>
      <c r="H47" t="s">
        <v>37</v>
      </c>
      <c r="I47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47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Riley Walkerriley.walker901@example.comUnited KingdomTraining: Dashboard Design02:30 AM16BNoneAttendee</v>
      </c>
      <c r="K47" t="str">
        <f>IF(COUNTIF(EventsAttendanceTable[Temp Record Key],EventsAttendanceTable[[#This Row],[Temp Record Key]])&gt;1,"Duplicate","Unique")</f>
        <v>Unique</v>
      </c>
      <c r="L47" s="10">
        <f>IF(EventsAttendanceTable[[#This Row],[Role]]="VIP",1,0)</f>
        <v>0</v>
      </c>
      <c r="M47" s="10">
        <f>IF(EventsAttendanceTable[[#This Row],[Role]]="Speaker",1,0)</f>
        <v>0</v>
      </c>
      <c r="N47" s="10">
        <f>IF(EventsAttendanceTable[[#This Row],[Role]]="Sponsor",1,0)</f>
        <v>0</v>
      </c>
      <c r="O47" s="10">
        <f>IF(EventsAttendanceTable[[#This Row],[Role]]="Attendee",1,0)</f>
        <v>1</v>
      </c>
      <c r="P47" s="10">
        <f>IF(EventsAttendanceTable[[#This Row],[Empty Cells Check]]="Missing",1,0)</f>
        <v>0</v>
      </c>
    </row>
    <row r="48" spans="1:16" x14ac:dyDescent="0.35">
      <c r="A48" t="s">
        <v>133</v>
      </c>
      <c r="B48" t="s">
        <v>134</v>
      </c>
      <c r="D48" t="s">
        <v>69</v>
      </c>
      <c r="E48" s="2" t="s">
        <v>788</v>
      </c>
      <c r="F48" t="s">
        <v>135</v>
      </c>
      <c r="G48" t="s">
        <v>50</v>
      </c>
      <c r="H48" t="s">
        <v>37</v>
      </c>
      <c r="I48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48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Morgan Leemorgan.lee562@example.comWebinar: AI Ethics03:30 AM16CVeganAttendee</v>
      </c>
      <c r="K48" t="str">
        <f>IF(COUNTIF(EventsAttendanceTable[Temp Record Key],EventsAttendanceTable[[#This Row],[Temp Record Key]])&gt;1,"Duplicate","Unique")</f>
        <v>Unique</v>
      </c>
      <c r="L48" s="10">
        <f>IF(EventsAttendanceTable[[#This Row],[Role]]="VIP",1,0)</f>
        <v>0</v>
      </c>
      <c r="M48" s="10">
        <f>IF(EventsAttendanceTable[[#This Row],[Role]]="Speaker",1,0)</f>
        <v>0</v>
      </c>
      <c r="N48" s="10">
        <f>IF(EventsAttendanceTable[[#This Row],[Role]]="Sponsor",1,0)</f>
        <v>0</v>
      </c>
      <c r="O48" s="10">
        <f>IF(EventsAttendanceTable[[#This Row],[Role]]="Attendee",1,0)</f>
        <v>1</v>
      </c>
      <c r="P48" s="10">
        <f>IF(EventsAttendanceTable[[#This Row],[Empty Cells Check]]="Missing",1,0)</f>
        <v>1</v>
      </c>
    </row>
    <row r="49" spans="1:16" x14ac:dyDescent="0.35">
      <c r="A49" t="s">
        <v>136</v>
      </c>
      <c r="B49" t="s">
        <v>137</v>
      </c>
      <c r="C49" t="s">
        <v>110</v>
      </c>
      <c r="D49" t="s">
        <v>48</v>
      </c>
      <c r="E49" s="2" t="s">
        <v>784</v>
      </c>
      <c r="F49" t="s">
        <v>135</v>
      </c>
      <c r="G49" t="s">
        <v>89</v>
      </c>
      <c r="H49" t="s">
        <v>22</v>
      </c>
      <c r="I49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49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Jesse Brownjesse.brown960@example.comNigeriaWorkshop: Excel Mastery11:00 PM16CHalalSponsor</v>
      </c>
      <c r="K49" t="str">
        <f>IF(COUNTIF(EventsAttendanceTable[Temp Record Key],EventsAttendanceTable[[#This Row],[Temp Record Key]])&gt;1,"Duplicate","Unique")</f>
        <v>Unique</v>
      </c>
      <c r="L49" s="10">
        <f>IF(EventsAttendanceTable[[#This Row],[Role]]="VIP",1,0)</f>
        <v>0</v>
      </c>
      <c r="M49" s="10">
        <f>IF(EventsAttendanceTable[[#This Row],[Role]]="Speaker",1,0)</f>
        <v>0</v>
      </c>
      <c r="N49" s="10">
        <f>IF(EventsAttendanceTable[[#This Row],[Role]]="Sponsor",1,0)</f>
        <v>1</v>
      </c>
      <c r="O49" s="10">
        <f>IF(EventsAttendanceTable[[#This Row],[Role]]="Attendee",1,0)</f>
        <v>0</v>
      </c>
      <c r="P49" s="10">
        <f>IF(EventsAttendanceTable[[#This Row],[Empty Cells Check]]="Missing",1,0)</f>
        <v>0</v>
      </c>
    </row>
    <row r="50" spans="1:16" x14ac:dyDescent="0.35">
      <c r="A50" t="s">
        <v>138</v>
      </c>
      <c r="B50" t="s">
        <v>139</v>
      </c>
      <c r="C50" t="s">
        <v>76</v>
      </c>
      <c r="D50" t="s">
        <v>77</v>
      </c>
      <c r="E50" s="2" t="s">
        <v>795</v>
      </c>
      <c r="F50" t="s">
        <v>135</v>
      </c>
      <c r="H50" t="s">
        <v>22</v>
      </c>
      <c r="I50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50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Jordan Allenjordan.allen748@example.comAustraliaPanel: Women in Tech10:00 AM16CSponsor</v>
      </c>
      <c r="K50" t="str">
        <f>IF(COUNTIF(EventsAttendanceTable[Temp Record Key],EventsAttendanceTable[[#This Row],[Temp Record Key]])&gt;1,"Duplicate","Unique")</f>
        <v>Unique</v>
      </c>
      <c r="L50" s="10">
        <f>IF(EventsAttendanceTable[[#This Row],[Role]]="VIP",1,0)</f>
        <v>0</v>
      </c>
      <c r="M50" s="10">
        <f>IF(EventsAttendanceTable[[#This Row],[Role]]="Speaker",1,0)</f>
        <v>0</v>
      </c>
      <c r="N50" s="10">
        <f>IF(EventsAttendanceTable[[#This Row],[Role]]="Sponsor",1,0)</f>
        <v>1</v>
      </c>
      <c r="O50" s="10">
        <f>IF(EventsAttendanceTable[[#This Row],[Role]]="Attendee",1,0)</f>
        <v>0</v>
      </c>
      <c r="P50" s="10">
        <f>IF(EventsAttendanceTable[[#This Row],[Empty Cells Check]]="Missing",1,0)</f>
        <v>1</v>
      </c>
    </row>
    <row r="51" spans="1:16" x14ac:dyDescent="0.35">
      <c r="A51" t="s">
        <v>38</v>
      </c>
      <c r="B51" t="s">
        <v>140</v>
      </c>
      <c r="C51" t="s">
        <v>66</v>
      </c>
      <c r="E51" s="2" t="s">
        <v>809</v>
      </c>
      <c r="F51" t="s">
        <v>141</v>
      </c>
      <c r="G51" t="s">
        <v>26</v>
      </c>
      <c r="H51" t="s">
        <v>22</v>
      </c>
      <c r="I51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51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Drew Allendrew.allen522@example.comIndia09:00 AM16DKosherSponsor</v>
      </c>
      <c r="K51" t="str">
        <f>IF(COUNTIF(EventsAttendanceTable[Temp Record Key],EventsAttendanceTable[[#This Row],[Temp Record Key]])&gt;1,"Duplicate","Unique")</f>
        <v>Unique</v>
      </c>
      <c r="L51" s="10">
        <f>IF(EventsAttendanceTable[[#This Row],[Role]]="VIP",1,0)</f>
        <v>0</v>
      </c>
      <c r="M51" s="10">
        <f>IF(EventsAttendanceTable[[#This Row],[Role]]="Speaker",1,0)</f>
        <v>0</v>
      </c>
      <c r="N51" s="10">
        <f>IF(EventsAttendanceTable[[#This Row],[Role]]="Sponsor",1,0)</f>
        <v>1</v>
      </c>
      <c r="O51" s="10">
        <f>IF(EventsAttendanceTable[[#This Row],[Role]]="Attendee",1,0)</f>
        <v>0</v>
      </c>
      <c r="P51" s="10">
        <f>IF(EventsAttendanceTable[[#This Row],[Empty Cells Check]]="Missing",1,0)</f>
        <v>1</v>
      </c>
    </row>
    <row r="52" spans="1:16" x14ac:dyDescent="0.35">
      <c r="A52" t="s">
        <v>44</v>
      </c>
      <c r="B52" t="s">
        <v>142</v>
      </c>
      <c r="C52" t="s">
        <v>66</v>
      </c>
      <c r="D52" t="s">
        <v>69</v>
      </c>
      <c r="E52" s="2" t="s">
        <v>800</v>
      </c>
      <c r="F52" t="s">
        <v>143</v>
      </c>
      <c r="G52" t="s">
        <v>13</v>
      </c>
      <c r="H52" t="s">
        <v>37</v>
      </c>
      <c r="I52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52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Alex Clarkalex.clark809@example.comIndiaWebinar: AI Ethics12:00 AM17AVegetarianAttendee</v>
      </c>
      <c r="K52" t="str">
        <f>IF(COUNTIF(EventsAttendanceTable[Temp Record Key],EventsAttendanceTable[[#This Row],[Temp Record Key]])&gt;1,"Duplicate","Unique")</f>
        <v>Unique</v>
      </c>
      <c r="L52" s="10">
        <f>IF(EventsAttendanceTable[[#This Row],[Role]]="VIP",1,0)</f>
        <v>0</v>
      </c>
      <c r="M52" s="10">
        <f>IF(EventsAttendanceTable[[#This Row],[Role]]="Speaker",1,0)</f>
        <v>0</v>
      </c>
      <c r="N52" s="10">
        <f>IF(EventsAttendanceTable[[#This Row],[Role]]="Sponsor",1,0)</f>
        <v>0</v>
      </c>
      <c r="O52" s="10">
        <f>IF(EventsAttendanceTable[[#This Row],[Role]]="Attendee",1,0)</f>
        <v>1</v>
      </c>
      <c r="P52" s="10">
        <f>IF(EventsAttendanceTable[[#This Row],[Empty Cells Check]]="Missing",1,0)</f>
        <v>0</v>
      </c>
    </row>
    <row r="53" spans="1:16" x14ac:dyDescent="0.35">
      <c r="A53" t="s">
        <v>97</v>
      </c>
      <c r="B53" t="s">
        <v>144</v>
      </c>
      <c r="C53" t="s">
        <v>99</v>
      </c>
      <c r="D53" t="s">
        <v>77</v>
      </c>
      <c r="E53" s="1" t="s">
        <v>805</v>
      </c>
      <c r="F53" t="s">
        <v>143</v>
      </c>
      <c r="G53" t="s">
        <v>50</v>
      </c>
      <c r="H53" t="s">
        <v>37</v>
      </c>
      <c r="I53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53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Drew Lewisdrew.lewis696@example.comJapanPanel: Women in Tech02:30 PM17AVeganAttendee</v>
      </c>
      <c r="K53" t="str">
        <f>IF(COUNTIF(EventsAttendanceTable[Temp Record Key],EventsAttendanceTable[[#This Row],[Temp Record Key]])&gt;1,"Duplicate","Unique")</f>
        <v>Unique</v>
      </c>
      <c r="L53" s="10">
        <f>IF(EventsAttendanceTable[[#This Row],[Role]]="VIP",1,0)</f>
        <v>0</v>
      </c>
      <c r="M53" s="10">
        <f>IF(EventsAttendanceTable[[#This Row],[Role]]="Speaker",1,0)</f>
        <v>0</v>
      </c>
      <c r="N53" s="10">
        <f>IF(EventsAttendanceTable[[#This Row],[Role]]="Sponsor",1,0)</f>
        <v>0</v>
      </c>
      <c r="O53" s="10">
        <f>IF(EventsAttendanceTable[[#This Row],[Role]]="Attendee",1,0)</f>
        <v>1</v>
      </c>
      <c r="P53" s="10">
        <f>IF(EventsAttendanceTable[[#This Row],[Empty Cells Check]]="Missing",1,0)</f>
        <v>0</v>
      </c>
    </row>
    <row r="54" spans="1:16" x14ac:dyDescent="0.35">
      <c r="A54" t="s">
        <v>145</v>
      </c>
      <c r="B54" t="s">
        <v>146</v>
      </c>
      <c r="D54" t="s">
        <v>783</v>
      </c>
      <c r="E54" s="2" t="s">
        <v>796</v>
      </c>
      <c r="F54" t="s">
        <v>147</v>
      </c>
      <c r="G54" t="s">
        <v>13</v>
      </c>
      <c r="H54" t="s">
        <v>22</v>
      </c>
      <c r="I54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54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Taylor Browntaylor.brown842@example.com02:00 PM17BVegetarianSponsor</v>
      </c>
      <c r="K54" t="str">
        <f>IF(COUNTIF(EventsAttendanceTable[Temp Record Key],EventsAttendanceTable[[#This Row],[Temp Record Key]])&gt;1,"Duplicate","Unique")</f>
        <v>Unique</v>
      </c>
      <c r="L54" s="10">
        <f>IF(EventsAttendanceTable[[#This Row],[Role]]="VIP",1,0)</f>
        <v>0</v>
      </c>
      <c r="M54" s="10">
        <f>IF(EventsAttendanceTable[[#This Row],[Role]]="Speaker",1,0)</f>
        <v>0</v>
      </c>
      <c r="N54" s="10">
        <f>IF(EventsAttendanceTable[[#This Row],[Role]]="Sponsor",1,0)</f>
        <v>1</v>
      </c>
      <c r="O54" s="10">
        <f>IF(EventsAttendanceTable[[#This Row],[Role]]="Attendee",1,0)</f>
        <v>0</v>
      </c>
      <c r="P54" s="10">
        <f>IF(EventsAttendanceTable[[#This Row],[Empty Cells Check]]="Missing",1,0)</f>
        <v>1</v>
      </c>
    </row>
    <row r="55" spans="1:16" x14ac:dyDescent="0.35">
      <c r="A55" t="s">
        <v>67</v>
      </c>
      <c r="B55" t="s">
        <v>148</v>
      </c>
      <c r="C55" t="s">
        <v>76</v>
      </c>
      <c r="E55" s="1" t="s">
        <v>806</v>
      </c>
      <c r="F55" t="s">
        <v>147</v>
      </c>
      <c r="G55" t="s">
        <v>50</v>
      </c>
      <c r="H55" t="s">
        <v>22</v>
      </c>
      <c r="I55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55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Morgan Clarkmorgan.clark217@example.comAustralia03:00 PM17BVeganSponsor</v>
      </c>
      <c r="K55" t="str">
        <f>IF(COUNTIF(EventsAttendanceTable[Temp Record Key],EventsAttendanceTable[[#This Row],[Temp Record Key]])&gt;1,"Duplicate","Unique")</f>
        <v>Unique</v>
      </c>
      <c r="L55" s="10">
        <f>IF(EventsAttendanceTable[[#This Row],[Role]]="VIP",1,0)</f>
        <v>0</v>
      </c>
      <c r="M55" s="10">
        <f>IF(EventsAttendanceTable[[#This Row],[Role]]="Speaker",1,0)</f>
        <v>0</v>
      </c>
      <c r="N55" s="10">
        <f>IF(EventsAttendanceTable[[#This Row],[Role]]="Sponsor",1,0)</f>
        <v>1</v>
      </c>
      <c r="O55" s="10">
        <f>IF(EventsAttendanceTable[[#This Row],[Role]]="Attendee",1,0)</f>
        <v>0</v>
      </c>
      <c r="P55" s="10">
        <f>IF(EventsAttendanceTable[[#This Row],[Empty Cells Check]]="Missing",1,0)</f>
        <v>1</v>
      </c>
    </row>
    <row r="56" spans="1:16" x14ac:dyDescent="0.35">
      <c r="A56" t="s">
        <v>149</v>
      </c>
      <c r="B56" t="s">
        <v>150</v>
      </c>
      <c r="C56" t="s">
        <v>66</v>
      </c>
      <c r="E56" s="2" t="s">
        <v>803</v>
      </c>
      <c r="F56" t="s">
        <v>151</v>
      </c>
      <c r="G56" t="s">
        <v>13</v>
      </c>
      <c r="H56" t="s">
        <v>22</v>
      </c>
      <c r="I56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56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Riley Clarkriley.clark42@example.comIndia07:00 AM17CVegetarianSponsor</v>
      </c>
      <c r="K56" t="str">
        <f>IF(COUNTIF(EventsAttendanceTable[Temp Record Key],EventsAttendanceTable[[#This Row],[Temp Record Key]])&gt;1,"Duplicate","Unique")</f>
        <v>Unique</v>
      </c>
      <c r="L56" s="10">
        <f>IF(EventsAttendanceTable[[#This Row],[Role]]="VIP",1,0)</f>
        <v>0</v>
      </c>
      <c r="M56" s="10">
        <f>IF(EventsAttendanceTable[[#This Row],[Role]]="Speaker",1,0)</f>
        <v>0</v>
      </c>
      <c r="N56" s="10">
        <f>IF(EventsAttendanceTable[[#This Row],[Role]]="Sponsor",1,0)</f>
        <v>1</v>
      </c>
      <c r="O56" s="10">
        <f>IF(EventsAttendanceTable[[#This Row],[Role]]="Attendee",1,0)</f>
        <v>0</v>
      </c>
      <c r="P56" s="10">
        <f>IF(EventsAttendanceTable[[#This Row],[Empty Cells Check]]="Missing",1,0)</f>
        <v>1</v>
      </c>
    </row>
    <row r="57" spans="1:16" x14ac:dyDescent="0.35">
      <c r="A57" t="s">
        <v>145</v>
      </c>
      <c r="B57" t="s">
        <v>152</v>
      </c>
      <c r="C57" t="s">
        <v>35</v>
      </c>
      <c r="D57" t="s">
        <v>69</v>
      </c>
      <c r="E57" s="1" t="s">
        <v>792</v>
      </c>
      <c r="F57" t="s">
        <v>151</v>
      </c>
      <c r="G57" t="s">
        <v>89</v>
      </c>
      <c r="H57" t="s">
        <v>37</v>
      </c>
      <c r="I57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57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Taylor Browntaylor.brown941@example.comCanadaWebinar: AI Ethics04:00 AM17CHalalAttendee</v>
      </c>
      <c r="K57" t="str">
        <f>IF(COUNTIF(EventsAttendanceTable[Temp Record Key],EventsAttendanceTable[[#This Row],[Temp Record Key]])&gt;1,"Duplicate","Unique")</f>
        <v>Unique</v>
      </c>
      <c r="L57" s="10">
        <f>IF(EventsAttendanceTable[[#This Row],[Role]]="VIP",1,0)</f>
        <v>0</v>
      </c>
      <c r="M57" s="10">
        <f>IF(EventsAttendanceTable[[#This Row],[Role]]="Speaker",1,0)</f>
        <v>0</v>
      </c>
      <c r="N57" s="10">
        <f>IF(EventsAttendanceTable[[#This Row],[Role]]="Sponsor",1,0)</f>
        <v>0</v>
      </c>
      <c r="O57" s="10">
        <f>IF(EventsAttendanceTable[[#This Row],[Role]]="Attendee",1,0)</f>
        <v>1</v>
      </c>
      <c r="P57" s="10">
        <f>IF(EventsAttendanceTable[[#This Row],[Empty Cells Check]]="Missing",1,0)</f>
        <v>0</v>
      </c>
    </row>
    <row r="58" spans="1:16" x14ac:dyDescent="0.35">
      <c r="A58" t="s">
        <v>153</v>
      </c>
      <c r="B58" t="s">
        <v>154</v>
      </c>
      <c r="C58" t="s">
        <v>94</v>
      </c>
      <c r="D58" t="s">
        <v>77</v>
      </c>
      <c r="E58" s="2" t="s">
        <v>794</v>
      </c>
      <c r="F58" t="s">
        <v>151</v>
      </c>
      <c r="H58" t="s">
        <v>37</v>
      </c>
      <c r="I58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58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Casey Wilsoncasey.wilson458@example.comUnited KingdomPanel: Women in Tech06:00 PM17CAttendee</v>
      </c>
      <c r="K58" t="str">
        <f>IF(COUNTIF(EventsAttendanceTable[Temp Record Key],EventsAttendanceTable[[#This Row],[Temp Record Key]])&gt;1,"Duplicate","Unique")</f>
        <v>Unique</v>
      </c>
      <c r="L58" s="10">
        <f>IF(EventsAttendanceTable[[#This Row],[Role]]="VIP",1,0)</f>
        <v>0</v>
      </c>
      <c r="M58" s="10">
        <f>IF(EventsAttendanceTable[[#This Row],[Role]]="Speaker",1,0)</f>
        <v>0</v>
      </c>
      <c r="N58" s="10">
        <f>IF(EventsAttendanceTable[[#This Row],[Role]]="Sponsor",1,0)</f>
        <v>0</v>
      </c>
      <c r="O58" s="10">
        <f>IF(EventsAttendanceTable[[#This Row],[Role]]="Attendee",1,0)</f>
        <v>1</v>
      </c>
      <c r="P58" s="10">
        <f>IF(EventsAttendanceTable[[#This Row],[Empty Cells Check]]="Missing",1,0)</f>
        <v>1</v>
      </c>
    </row>
    <row r="59" spans="1:16" x14ac:dyDescent="0.35">
      <c r="A59" t="s">
        <v>103</v>
      </c>
      <c r="B59" t="s">
        <v>155</v>
      </c>
      <c r="C59" t="s">
        <v>35</v>
      </c>
      <c r="D59" t="s">
        <v>43</v>
      </c>
      <c r="E59" s="1" t="s">
        <v>793</v>
      </c>
      <c r="F59" t="s">
        <v>156</v>
      </c>
      <c r="H59" t="s">
        <v>22</v>
      </c>
      <c r="I59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59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Jesse Allenjesse.allen777@example.comCanadaKeynote: Future of Data05:30 AM17DSponsor</v>
      </c>
      <c r="K59" t="str">
        <f>IF(COUNTIF(EventsAttendanceTable[Temp Record Key],EventsAttendanceTable[[#This Row],[Temp Record Key]])&gt;1,"Duplicate","Unique")</f>
        <v>Unique</v>
      </c>
      <c r="L59" s="10">
        <f>IF(EventsAttendanceTable[[#This Row],[Role]]="VIP",1,0)</f>
        <v>0</v>
      </c>
      <c r="M59" s="10">
        <f>IF(EventsAttendanceTable[[#This Row],[Role]]="Speaker",1,0)</f>
        <v>0</v>
      </c>
      <c r="N59" s="10">
        <f>IF(EventsAttendanceTable[[#This Row],[Role]]="Sponsor",1,0)</f>
        <v>1</v>
      </c>
      <c r="O59" s="10">
        <f>IF(EventsAttendanceTable[[#This Row],[Role]]="Attendee",1,0)</f>
        <v>0</v>
      </c>
      <c r="P59" s="10">
        <f>IF(EventsAttendanceTable[[#This Row],[Empty Cells Check]]="Missing",1,0)</f>
        <v>1</v>
      </c>
    </row>
    <row r="60" spans="1:16" x14ac:dyDescent="0.35">
      <c r="A60" t="s">
        <v>157</v>
      </c>
      <c r="B60" t="s">
        <v>158</v>
      </c>
      <c r="C60" t="s">
        <v>25</v>
      </c>
      <c r="D60" t="s">
        <v>48</v>
      </c>
      <c r="E60" s="1" t="s">
        <v>814</v>
      </c>
      <c r="F60" t="s">
        <v>159</v>
      </c>
      <c r="H60" t="s">
        <v>22</v>
      </c>
      <c r="I60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60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Riley Hallriley.hall367@example.comFranceWorkshop: Excel Mastery02:00 AM18ASponsor</v>
      </c>
      <c r="K60" t="str">
        <f>IF(COUNTIF(EventsAttendanceTable[Temp Record Key],EventsAttendanceTable[[#This Row],[Temp Record Key]])&gt;1,"Duplicate","Unique")</f>
        <v>Unique</v>
      </c>
      <c r="L60" s="10">
        <f>IF(EventsAttendanceTable[[#This Row],[Role]]="VIP",1,0)</f>
        <v>0</v>
      </c>
      <c r="M60" s="10">
        <f>IF(EventsAttendanceTable[[#This Row],[Role]]="Speaker",1,0)</f>
        <v>0</v>
      </c>
      <c r="N60" s="10">
        <f>IF(EventsAttendanceTable[[#This Row],[Role]]="Sponsor",1,0)</f>
        <v>1</v>
      </c>
      <c r="O60" s="10">
        <f>IF(EventsAttendanceTable[[#This Row],[Role]]="Attendee",1,0)</f>
        <v>0</v>
      </c>
      <c r="P60" s="10">
        <f>IF(EventsAttendanceTable[[#This Row],[Empty Cells Check]]="Missing",1,0)</f>
        <v>1</v>
      </c>
    </row>
    <row r="61" spans="1:16" x14ac:dyDescent="0.35">
      <c r="A61" t="s">
        <v>160</v>
      </c>
      <c r="B61" t="s">
        <v>161</v>
      </c>
      <c r="C61" t="s">
        <v>35</v>
      </c>
      <c r="E61" s="2" t="s">
        <v>817</v>
      </c>
      <c r="F61" t="s">
        <v>159</v>
      </c>
      <c r="G61" t="s">
        <v>783</v>
      </c>
      <c r="H61" t="s">
        <v>37</v>
      </c>
      <c r="I61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61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Taylor Lewistaylor.lewis671@example.comCanada07:30 PM18AAttendee</v>
      </c>
      <c r="K61" t="str">
        <f>IF(COUNTIF(EventsAttendanceTable[Temp Record Key],EventsAttendanceTable[[#This Row],[Temp Record Key]])&gt;1,"Duplicate","Unique")</f>
        <v>Unique</v>
      </c>
      <c r="L61" s="10">
        <f>IF(EventsAttendanceTable[[#This Row],[Role]]="VIP",1,0)</f>
        <v>0</v>
      </c>
      <c r="M61" s="10">
        <f>IF(EventsAttendanceTable[[#This Row],[Role]]="Speaker",1,0)</f>
        <v>0</v>
      </c>
      <c r="N61" s="10">
        <f>IF(EventsAttendanceTable[[#This Row],[Role]]="Sponsor",1,0)</f>
        <v>0</v>
      </c>
      <c r="O61" s="10">
        <f>IF(EventsAttendanceTable[[#This Row],[Role]]="Attendee",1,0)</f>
        <v>1</v>
      </c>
      <c r="P61" s="10">
        <f>IF(EventsAttendanceTable[[#This Row],[Empty Cells Check]]="Missing",1,0)</f>
        <v>1</v>
      </c>
    </row>
    <row r="62" spans="1:16" x14ac:dyDescent="0.35">
      <c r="A62" t="s">
        <v>162</v>
      </c>
      <c r="B62" t="s">
        <v>163</v>
      </c>
      <c r="C62" t="s">
        <v>32</v>
      </c>
      <c r="D62" t="s">
        <v>11</v>
      </c>
      <c r="E62" s="1" t="s">
        <v>792</v>
      </c>
      <c r="F62" t="s">
        <v>164</v>
      </c>
      <c r="G62" t="s">
        <v>13</v>
      </c>
      <c r="H62" t="s">
        <v>22</v>
      </c>
      <c r="I62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62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Alex Hallalex.hall904@example.comGermanyTraining: Dashboard Design04:00 AM18BVegetarianSponsor</v>
      </c>
      <c r="K62" t="str">
        <f>IF(COUNTIF(EventsAttendanceTable[Temp Record Key],EventsAttendanceTable[[#This Row],[Temp Record Key]])&gt;1,"Duplicate","Unique")</f>
        <v>Unique</v>
      </c>
      <c r="L62" s="10">
        <f>IF(EventsAttendanceTable[[#This Row],[Role]]="VIP",1,0)</f>
        <v>0</v>
      </c>
      <c r="M62" s="10">
        <f>IF(EventsAttendanceTable[[#This Row],[Role]]="Speaker",1,0)</f>
        <v>0</v>
      </c>
      <c r="N62" s="10">
        <f>IF(EventsAttendanceTable[[#This Row],[Role]]="Sponsor",1,0)</f>
        <v>1</v>
      </c>
      <c r="O62" s="10">
        <f>IF(EventsAttendanceTable[[#This Row],[Role]]="Attendee",1,0)</f>
        <v>0</v>
      </c>
      <c r="P62" s="10">
        <f>IF(EventsAttendanceTable[[#This Row],[Empty Cells Check]]="Missing",1,0)</f>
        <v>0</v>
      </c>
    </row>
    <row r="63" spans="1:16" x14ac:dyDescent="0.35">
      <c r="A63" t="s">
        <v>160</v>
      </c>
      <c r="B63" t="s">
        <v>165</v>
      </c>
      <c r="C63" t="s">
        <v>32</v>
      </c>
      <c r="E63" s="2" t="s">
        <v>786</v>
      </c>
      <c r="F63" t="s">
        <v>164</v>
      </c>
      <c r="G63" t="s">
        <v>783</v>
      </c>
      <c r="H63" t="s">
        <v>37</v>
      </c>
      <c r="I63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63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Taylor Lewistaylor.lewis26@example.comGermany01:00 PM18BAttendee</v>
      </c>
      <c r="K63" t="str">
        <f>IF(COUNTIF(EventsAttendanceTable[Temp Record Key],EventsAttendanceTable[[#This Row],[Temp Record Key]])&gt;1,"Duplicate","Unique")</f>
        <v>Unique</v>
      </c>
      <c r="L63" s="10">
        <f>IF(EventsAttendanceTable[[#This Row],[Role]]="VIP",1,0)</f>
        <v>0</v>
      </c>
      <c r="M63" s="10">
        <f>IF(EventsAttendanceTable[[#This Row],[Role]]="Speaker",1,0)</f>
        <v>0</v>
      </c>
      <c r="N63" s="10">
        <f>IF(EventsAttendanceTable[[#This Row],[Role]]="Sponsor",1,0)</f>
        <v>0</v>
      </c>
      <c r="O63" s="10">
        <f>IF(EventsAttendanceTable[[#This Row],[Role]]="Attendee",1,0)</f>
        <v>1</v>
      </c>
      <c r="P63" s="10">
        <f>IF(EventsAttendanceTable[[#This Row],[Empty Cells Check]]="Missing",1,0)</f>
        <v>1</v>
      </c>
    </row>
    <row r="64" spans="1:16" x14ac:dyDescent="0.35">
      <c r="A64" t="s">
        <v>166</v>
      </c>
      <c r="B64" t="s">
        <v>167</v>
      </c>
      <c r="C64" t="s">
        <v>94</v>
      </c>
      <c r="E64" s="1" t="s">
        <v>788</v>
      </c>
      <c r="F64" t="s">
        <v>164</v>
      </c>
      <c r="G64" t="s">
        <v>783</v>
      </c>
      <c r="H64" t="s">
        <v>22</v>
      </c>
      <c r="I64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64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Chris Johnsonchris.johnson587@example.comUnited Kingdom03:30 AM18BSponsor</v>
      </c>
      <c r="K64" t="str">
        <f>IF(COUNTIF(EventsAttendanceTable[Temp Record Key],EventsAttendanceTable[[#This Row],[Temp Record Key]])&gt;1,"Duplicate","Unique")</f>
        <v>Unique</v>
      </c>
      <c r="L64" s="10">
        <f>IF(EventsAttendanceTable[[#This Row],[Role]]="VIP",1,0)</f>
        <v>0</v>
      </c>
      <c r="M64" s="10">
        <f>IF(EventsAttendanceTable[[#This Row],[Role]]="Speaker",1,0)</f>
        <v>0</v>
      </c>
      <c r="N64" s="10">
        <f>IF(EventsAttendanceTable[[#This Row],[Role]]="Sponsor",1,0)</f>
        <v>1</v>
      </c>
      <c r="O64" s="10">
        <f>IF(EventsAttendanceTable[[#This Row],[Role]]="Attendee",1,0)</f>
        <v>0</v>
      </c>
      <c r="P64" s="10">
        <f>IF(EventsAttendanceTable[[#This Row],[Empty Cells Check]]="Missing",1,0)</f>
        <v>1</v>
      </c>
    </row>
    <row r="65" spans="1:16" x14ac:dyDescent="0.35">
      <c r="A65" t="s">
        <v>168</v>
      </c>
      <c r="B65" t="s">
        <v>169</v>
      </c>
      <c r="C65" t="s">
        <v>66</v>
      </c>
      <c r="D65" t="s">
        <v>69</v>
      </c>
      <c r="E65" s="1" t="s">
        <v>818</v>
      </c>
      <c r="F65" t="s">
        <v>170</v>
      </c>
      <c r="G65" t="s">
        <v>89</v>
      </c>
      <c r="H65" t="s">
        <v>37</v>
      </c>
      <c r="I65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65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Jordan Halljordan.hall927@example.comIndiaWebinar: AI Ethics11:30 PM18CHalalAttendee</v>
      </c>
      <c r="K65" t="str">
        <f>IF(COUNTIF(EventsAttendanceTable[Temp Record Key],EventsAttendanceTable[[#This Row],[Temp Record Key]])&gt;1,"Duplicate","Unique")</f>
        <v>Unique</v>
      </c>
      <c r="L65" s="10">
        <f>IF(EventsAttendanceTable[[#This Row],[Role]]="VIP",1,0)</f>
        <v>0</v>
      </c>
      <c r="M65" s="10">
        <f>IF(EventsAttendanceTable[[#This Row],[Role]]="Speaker",1,0)</f>
        <v>0</v>
      </c>
      <c r="N65" s="10">
        <f>IF(EventsAttendanceTable[[#This Row],[Role]]="Sponsor",1,0)</f>
        <v>0</v>
      </c>
      <c r="O65" s="10">
        <f>IF(EventsAttendanceTable[[#This Row],[Role]]="Attendee",1,0)</f>
        <v>1</v>
      </c>
      <c r="P65" s="10">
        <f>IF(EventsAttendanceTable[[#This Row],[Empty Cells Check]]="Missing",1,0)</f>
        <v>0</v>
      </c>
    </row>
    <row r="66" spans="1:16" x14ac:dyDescent="0.35">
      <c r="A66" t="s">
        <v>171</v>
      </c>
      <c r="B66" t="s">
        <v>172</v>
      </c>
      <c r="C66" t="s">
        <v>76</v>
      </c>
      <c r="E66" s="1" t="s">
        <v>819</v>
      </c>
      <c r="F66" t="s">
        <v>170</v>
      </c>
      <c r="G66" t="s">
        <v>89</v>
      </c>
      <c r="H66" t="s">
        <v>37</v>
      </c>
      <c r="I66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66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Chris Allenchris.allen232@example.comAustralia10:30 PM18CHalalAttendee</v>
      </c>
      <c r="K66" t="str">
        <f>IF(COUNTIF(EventsAttendanceTable[Temp Record Key],EventsAttendanceTable[[#This Row],[Temp Record Key]])&gt;1,"Duplicate","Unique")</f>
        <v>Unique</v>
      </c>
      <c r="L66" s="10">
        <f>IF(EventsAttendanceTable[[#This Row],[Role]]="VIP",1,0)</f>
        <v>0</v>
      </c>
      <c r="M66" s="10">
        <f>IF(EventsAttendanceTable[[#This Row],[Role]]="Speaker",1,0)</f>
        <v>0</v>
      </c>
      <c r="N66" s="10">
        <f>IF(EventsAttendanceTable[[#This Row],[Role]]="Sponsor",1,0)</f>
        <v>0</v>
      </c>
      <c r="O66" s="10">
        <f>IF(EventsAttendanceTable[[#This Row],[Role]]="Attendee",1,0)</f>
        <v>1</v>
      </c>
      <c r="P66" s="10">
        <f>IF(EventsAttendanceTable[[#This Row],[Empty Cells Check]]="Missing",1,0)</f>
        <v>1</v>
      </c>
    </row>
    <row r="67" spans="1:16" x14ac:dyDescent="0.35">
      <c r="A67" t="s">
        <v>103</v>
      </c>
      <c r="B67" t="s">
        <v>173</v>
      </c>
      <c r="C67" t="s">
        <v>53</v>
      </c>
      <c r="D67" t="s">
        <v>69</v>
      </c>
      <c r="E67" s="2" t="s">
        <v>786</v>
      </c>
      <c r="F67" t="s">
        <v>174</v>
      </c>
      <c r="G67" t="s">
        <v>89</v>
      </c>
      <c r="H67" t="s">
        <v>22</v>
      </c>
      <c r="I67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67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Jesse Allenjesse.allen904@example.comBrazilWebinar: AI Ethics01:00 PM18DHalalSponsor</v>
      </c>
      <c r="K67" t="str">
        <f>IF(COUNTIF(EventsAttendanceTable[Temp Record Key],EventsAttendanceTable[[#This Row],[Temp Record Key]])&gt;1,"Duplicate","Unique")</f>
        <v>Unique</v>
      </c>
      <c r="L67" s="10">
        <f>IF(EventsAttendanceTable[[#This Row],[Role]]="VIP",1,0)</f>
        <v>0</v>
      </c>
      <c r="M67" s="10">
        <f>IF(EventsAttendanceTable[[#This Row],[Role]]="Speaker",1,0)</f>
        <v>0</v>
      </c>
      <c r="N67" s="10">
        <f>IF(EventsAttendanceTable[[#This Row],[Role]]="Sponsor",1,0)</f>
        <v>1</v>
      </c>
      <c r="O67" s="10">
        <f>IF(EventsAttendanceTable[[#This Row],[Role]]="Attendee",1,0)</f>
        <v>0</v>
      </c>
      <c r="P67" s="10">
        <f>IF(EventsAttendanceTable[[#This Row],[Empty Cells Check]]="Missing",1,0)</f>
        <v>0</v>
      </c>
    </row>
    <row r="68" spans="1:16" x14ac:dyDescent="0.35">
      <c r="A68" t="s">
        <v>175</v>
      </c>
      <c r="B68" t="s">
        <v>176</v>
      </c>
      <c r="C68" t="s">
        <v>35</v>
      </c>
      <c r="E68" s="1" t="s">
        <v>810</v>
      </c>
      <c r="F68" t="s">
        <v>174</v>
      </c>
      <c r="G68" t="s">
        <v>783</v>
      </c>
      <c r="H68" t="s">
        <v>37</v>
      </c>
      <c r="I68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68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Morgan Brownmorgan.brown473@example.comCanada08:30 AM18DAttendee</v>
      </c>
      <c r="K68" t="str">
        <f>IF(COUNTIF(EventsAttendanceTable[Temp Record Key],EventsAttendanceTable[[#This Row],[Temp Record Key]])&gt;1,"Duplicate","Unique")</f>
        <v>Unique</v>
      </c>
      <c r="L68" s="10">
        <f>IF(EventsAttendanceTable[[#This Row],[Role]]="VIP",1,0)</f>
        <v>0</v>
      </c>
      <c r="M68" s="10">
        <f>IF(EventsAttendanceTable[[#This Row],[Role]]="Speaker",1,0)</f>
        <v>0</v>
      </c>
      <c r="N68" s="10">
        <f>IF(EventsAttendanceTable[[#This Row],[Role]]="Sponsor",1,0)</f>
        <v>0</v>
      </c>
      <c r="O68" s="10">
        <f>IF(EventsAttendanceTable[[#This Row],[Role]]="Attendee",1,0)</f>
        <v>1</v>
      </c>
      <c r="P68" s="10">
        <f>IF(EventsAttendanceTable[[#This Row],[Empty Cells Check]]="Missing",1,0)</f>
        <v>1</v>
      </c>
    </row>
    <row r="69" spans="1:16" x14ac:dyDescent="0.35">
      <c r="A69" t="s">
        <v>103</v>
      </c>
      <c r="B69" t="s">
        <v>177</v>
      </c>
      <c r="C69" t="s">
        <v>10</v>
      </c>
      <c r="D69" t="s">
        <v>48</v>
      </c>
      <c r="E69" s="1" t="s">
        <v>795</v>
      </c>
      <c r="F69" t="s">
        <v>174</v>
      </c>
      <c r="H69" t="s">
        <v>37</v>
      </c>
      <c r="I69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69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Jesse Allenjesse.allen87@example.comUnited StatesWorkshop: Excel Mastery10:00 AM18DAttendee</v>
      </c>
      <c r="K69" t="str">
        <f>IF(COUNTIF(EventsAttendanceTable[Temp Record Key],EventsAttendanceTable[[#This Row],[Temp Record Key]])&gt;1,"Duplicate","Unique")</f>
        <v>Unique</v>
      </c>
      <c r="L69" s="10">
        <f>IF(EventsAttendanceTable[[#This Row],[Role]]="VIP",1,0)</f>
        <v>0</v>
      </c>
      <c r="M69" s="10">
        <f>IF(EventsAttendanceTable[[#This Row],[Role]]="Speaker",1,0)</f>
        <v>0</v>
      </c>
      <c r="N69" s="10">
        <f>IF(EventsAttendanceTable[[#This Row],[Role]]="Sponsor",1,0)</f>
        <v>0</v>
      </c>
      <c r="O69" s="10">
        <f>IF(EventsAttendanceTable[[#This Row],[Role]]="Attendee",1,0)</f>
        <v>1</v>
      </c>
      <c r="P69" s="10">
        <f>IF(EventsAttendanceTable[[#This Row],[Empty Cells Check]]="Missing",1,0)</f>
        <v>1</v>
      </c>
    </row>
    <row r="70" spans="1:16" x14ac:dyDescent="0.35">
      <c r="A70" t="s">
        <v>178</v>
      </c>
      <c r="B70" t="s">
        <v>179</v>
      </c>
      <c r="C70" t="s">
        <v>10</v>
      </c>
      <c r="E70" s="2" t="s">
        <v>790</v>
      </c>
      <c r="F70" t="s">
        <v>180</v>
      </c>
      <c r="G70" t="s">
        <v>89</v>
      </c>
      <c r="H70" t="s">
        <v>22</v>
      </c>
      <c r="I70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70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Taylor Allentaylor.allen873@example.comUnited States08:00 PM19AHalalSponsor</v>
      </c>
      <c r="K70" t="str">
        <f>IF(COUNTIF(EventsAttendanceTable[Temp Record Key],EventsAttendanceTable[[#This Row],[Temp Record Key]])&gt;1,"Duplicate","Unique")</f>
        <v>Unique</v>
      </c>
      <c r="L70" s="10">
        <f>IF(EventsAttendanceTable[[#This Row],[Role]]="VIP",1,0)</f>
        <v>0</v>
      </c>
      <c r="M70" s="10">
        <f>IF(EventsAttendanceTable[[#This Row],[Role]]="Speaker",1,0)</f>
        <v>0</v>
      </c>
      <c r="N70" s="10">
        <f>IF(EventsAttendanceTable[[#This Row],[Role]]="Sponsor",1,0)</f>
        <v>1</v>
      </c>
      <c r="O70" s="10">
        <f>IF(EventsAttendanceTable[[#This Row],[Role]]="Attendee",1,0)</f>
        <v>0</v>
      </c>
      <c r="P70" s="10">
        <f>IF(EventsAttendanceTable[[#This Row],[Empty Cells Check]]="Missing",1,0)</f>
        <v>1</v>
      </c>
    </row>
    <row r="71" spans="1:16" x14ac:dyDescent="0.35">
      <c r="A71" t="s">
        <v>181</v>
      </c>
      <c r="B71" t="s">
        <v>182</v>
      </c>
      <c r="D71" t="s">
        <v>69</v>
      </c>
      <c r="E71" s="2" t="s">
        <v>811</v>
      </c>
      <c r="F71" t="s">
        <v>183</v>
      </c>
      <c r="G71" t="s">
        <v>89</v>
      </c>
      <c r="H71" t="s">
        <v>37</v>
      </c>
      <c r="I71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71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Morgan Walkermorgan.walker284@example.comWebinar: AI Ethics03:00 AM19BHalalAttendee</v>
      </c>
      <c r="K71" t="str">
        <f>IF(COUNTIF(EventsAttendanceTable[Temp Record Key],EventsAttendanceTable[[#This Row],[Temp Record Key]])&gt;1,"Duplicate","Unique")</f>
        <v>Unique</v>
      </c>
      <c r="L71" s="10">
        <f>IF(EventsAttendanceTable[[#This Row],[Role]]="VIP",1,0)</f>
        <v>0</v>
      </c>
      <c r="M71" s="10">
        <f>IF(EventsAttendanceTable[[#This Row],[Role]]="Speaker",1,0)</f>
        <v>0</v>
      </c>
      <c r="N71" s="10">
        <f>IF(EventsAttendanceTable[[#This Row],[Role]]="Sponsor",1,0)</f>
        <v>0</v>
      </c>
      <c r="O71" s="10">
        <f>IF(EventsAttendanceTable[[#This Row],[Role]]="Attendee",1,0)</f>
        <v>1</v>
      </c>
      <c r="P71" s="10">
        <f>IF(EventsAttendanceTable[[#This Row],[Empty Cells Check]]="Missing",1,0)</f>
        <v>1</v>
      </c>
    </row>
    <row r="72" spans="1:16" x14ac:dyDescent="0.35">
      <c r="A72" t="s">
        <v>38</v>
      </c>
      <c r="B72" t="s">
        <v>184</v>
      </c>
      <c r="C72" t="s">
        <v>53</v>
      </c>
      <c r="D72" t="s">
        <v>48</v>
      </c>
      <c r="E72" s="1" t="s">
        <v>787</v>
      </c>
      <c r="F72" t="s">
        <v>183</v>
      </c>
      <c r="G72" t="s">
        <v>13</v>
      </c>
      <c r="H72" t="s">
        <v>22</v>
      </c>
      <c r="I72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72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Drew Allendrew.allen806@example.comBrazilWorkshop: Excel Mastery07:30 AM19BVegetarianSponsor</v>
      </c>
      <c r="K72" t="str">
        <f>IF(COUNTIF(EventsAttendanceTable[Temp Record Key],EventsAttendanceTable[[#This Row],[Temp Record Key]])&gt;1,"Duplicate","Unique")</f>
        <v>Unique</v>
      </c>
      <c r="L72" s="10">
        <f>IF(EventsAttendanceTable[[#This Row],[Role]]="VIP",1,0)</f>
        <v>0</v>
      </c>
      <c r="M72" s="10">
        <f>IF(EventsAttendanceTable[[#This Row],[Role]]="Speaker",1,0)</f>
        <v>0</v>
      </c>
      <c r="N72" s="10">
        <f>IF(EventsAttendanceTable[[#This Row],[Role]]="Sponsor",1,0)</f>
        <v>1</v>
      </c>
      <c r="O72" s="10">
        <f>IF(EventsAttendanceTable[[#This Row],[Role]]="Attendee",1,0)</f>
        <v>0</v>
      </c>
      <c r="P72" s="10">
        <f>IF(EventsAttendanceTable[[#This Row],[Empty Cells Check]]="Missing",1,0)</f>
        <v>0</v>
      </c>
    </row>
    <row r="73" spans="1:16" x14ac:dyDescent="0.35">
      <c r="A73" t="s">
        <v>59</v>
      </c>
      <c r="B73" t="s">
        <v>185</v>
      </c>
      <c r="D73" t="s">
        <v>783</v>
      </c>
      <c r="E73" s="2" t="s">
        <v>792</v>
      </c>
      <c r="F73" t="s">
        <v>183</v>
      </c>
      <c r="G73" t="s">
        <v>50</v>
      </c>
      <c r="H73" t="s">
        <v>37</v>
      </c>
      <c r="I73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73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Riley Johnsonriley.johnson434@example.com04:00 AM19BVeganAttendee</v>
      </c>
      <c r="K73" t="str">
        <f>IF(COUNTIF(EventsAttendanceTable[Temp Record Key],EventsAttendanceTable[[#This Row],[Temp Record Key]])&gt;1,"Duplicate","Unique")</f>
        <v>Unique</v>
      </c>
      <c r="L73" s="10">
        <f>IF(EventsAttendanceTable[[#This Row],[Role]]="VIP",1,0)</f>
        <v>0</v>
      </c>
      <c r="M73" s="10">
        <f>IF(EventsAttendanceTable[[#This Row],[Role]]="Speaker",1,0)</f>
        <v>0</v>
      </c>
      <c r="N73" s="10">
        <f>IF(EventsAttendanceTable[[#This Row],[Role]]="Sponsor",1,0)</f>
        <v>0</v>
      </c>
      <c r="O73" s="10">
        <f>IF(EventsAttendanceTable[[#This Row],[Role]]="Attendee",1,0)</f>
        <v>1</v>
      </c>
      <c r="P73" s="10">
        <f>IF(EventsAttendanceTable[[#This Row],[Empty Cells Check]]="Missing",1,0)</f>
        <v>1</v>
      </c>
    </row>
    <row r="74" spans="1:16" x14ac:dyDescent="0.35">
      <c r="A74" t="s">
        <v>186</v>
      </c>
      <c r="B74" t="s">
        <v>187</v>
      </c>
      <c r="C74" t="s">
        <v>66</v>
      </c>
      <c r="D74" t="s">
        <v>69</v>
      </c>
      <c r="E74" s="1" t="s">
        <v>789</v>
      </c>
      <c r="F74" t="s">
        <v>183</v>
      </c>
      <c r="H74" t="s">
        <v>37</v>
      </c>
      <c r="I74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74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Alex Lewisalex.lewis450@example.comIndiaWebinar: AI Ethics01:00 AM19BAttendee</v>
      </c>
      <c r="K74" t="str">
        <f>IF(COUNTIF(EventsAttendanceTable[Temp Record Key],EventsAttendanceTable[[#This Row],[Temp Record Key]])&gt;1,"Duplicate","Unique")</f>
        <v>Unique</v>
      </c>
      <c r="L74" s="10">
        <f>IF(EventsAttendanceTable[[#This Row],[Role]]="VIP",1,0)</f>
        <v>0</v>
      </c>
      <c r="M74" s="10">
        <f>IF(EventsAttendanceTable[[#This Row],[Role]]="Speaker",1,0)</f>
        <v>0</v>
      </c>
      <c r="N74" s="10">
        <f>IF(EventsAttendanceTable[[#This Row],[Role]]="Sponsor",1,0)</f>
        <v>0</v>
      </c>
      <c r="O74" s="10">
        <f>IF(EventsAttendanceTable[[#This Row],[Role]]="Attendee",1,0)</f>
        <v>1</v>
      </c>
      <c r="P74" s="10">
        <f>IF(EventsAttendanceTable[[#This Row],[Empty Cells Check]]="Missing",1,0)</f>
        <v>1</v>
      </c>
    </row>
    <row r="75" spans="1:16" x14ac:dyDescent="0.35">
      <c r="A75" t="s">
        <v>188</v>
      </c>
      <c r="B75" t="s">
        <v>189</v>
      </c>
      <c r="C75" t="s">
        <v>25</v>
      </c>
      <c r="E75" s="1" t="s">
        <v>807</v>
      </c>
      <c r="F75" t="s">
        <v>183</v>
      </c>
      <c r="G75" t="s">
        <v>29</v>
      </c>
      <c r="H75" t="s">
        <v>37</v>
      </c>
      <c r="I75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75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Casey Johnsoncasey.johnson9@example.comFrance10:30 AM19BNoneAttendee</v>
      </c>
      <c r="K75" t="str">
        <f>IF(COUNTIF(EventsAttendanceTable[Temp Record Key],EventsAttendanceTable[[#This Row],[Temp Record Key]])&gt;1,"Duplicate","Unique")</f>
        <v>Unique</v>
      </c>
      <c r="L75" s="10">
        <f>IF(EventsAttendanceTable[[#This Row],[Role]]="VIP",1,0)</f>
        <v>0</v>
      </c>
      <c r="M75" s="10">
        <f>IF(EventsAttendanceTable[[#This Row],[Role]]="Speaker",1,0)</f>
        <v>0</v>
      </c>
      <c r="N75" s="10">
        <f>IF(EventsAttendanceTable[[#This Row],[Role]]="Sponsor",1,0)</f>
        <v>0</v>
      </c>
      <c r="O75" s="10">
        <f>IF(EventsAttendanceTable[[#This Row],[Role]]="Attendee",1,0)</f>
        <v>1</v>
      </c>
      <c r="P75" s="10">
        <f>IF(EventsAttendanceTable[[#This Row],[Empty Cells Check]]="Missing",1,0)</f>
        <v>1</v>
      </c>
    </row>
    <row r="76" spans="1:16" x14ac:dyDescent="0.35">
      <c r="A76" t="s">
        <v>119</v>
      </c>
      <c r="B76" t="s">
        <v>190</v>
      </c>
      <c r="C76" t="s">
        <v>53</v>
      </c>
      <c r="E76" s="1" t="s">
        <v>800</v>
      </c>
      <c r="F76" t="s">
        <v>191</v>
      </c>
      <c r="G76" t="s">
        <v>26</v>
      </c>
      <c r="H76" t="s">
        <v>22</v>
      </c>
      <c r="I76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76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Jesse Lewisjesse.lewis677@example.comBrazil12:00 AM19CKosherSponsor</v>
      </c>
      <c r="K76" t="str">
        <f>IF(COUNTIF(EventsAttendanceTable[Temp Record Key],EventsAttendanceTable[[#This Row],[Temp Record Key]])&gt;1,"Duplicate","Unique")</f>
        <v>Unique</v>
      </c>
      <c r="L76" s="10">
        <f>IF(EventsAttendanceTable[[#This Row],[Role]]="VIP",1,0)</f>
        <v>0</v>
      </c>
      <c r="M76" s="10">
        <f>IF(EventsAttendanceTable[[#This Row],[Role]]="Speaker",1,0)</f>
        <v>0</v>
      </c>
      <c r="N76" s="10">
        <f>IF(EventsAttendanceTable[[#This Row],[Role]]="Sponsor",1,0)</f>
        <v>1</v>
      </c>
      <c r="O76" s="10">
        <f>IF(EventsAttendanceTable[[#This Row],[Role]]="Attendee",1,0)</f>
        <v>0</v>
      </c>
      <c r="P76" s="10">
        <f>IF(EventsAttendanceTable[[#This Row],[Empty Cells Check]]="Missing",1,0)</f>
        <v>1</v>
      </c>
    </row>
    <row r="77" spans="1:16" x14ac:dyDescent="0.35">
      <c r="A77" t="s">
        <v>86</v>
      </c>
      <c r="B77" t="s">
        <v>192</v>
      </c>
      <c r="D77" t="s">
        <v>783</v>
      </c>
      <c r="E77" s="2" t="s">
        <v>784</v>
      </c>
      <c r="F77" t="s">
        <v>191</v>
      </c>
      <c r="G77" t="s">
        <v>89</v>
      </c>
      <c r="H77" t="s">
        <v>37</v>
      </c>
      <c r="I77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77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Jordan Lewisjordan.lewis363@example.com11:00 PM19CHalalAttendee</v>
      </c>
      <c r="K77" t="str">
        <f>IF(COUNTIF(EventsAttendanceTable[Temp Record Key],EventsAttendanceTable[[#This Row],[Temp Record Key]])&gt;1,"Duplicate","Unique")</f>
        <v>Unique</v>
      </c>
      <c r="L77" s="10">
        <f>IF(EventsAttendanceTable[[#This Row],[Role]]="VIP",1,0)</f>
        <v>0</v>
      </c>
      <c r="M77" s="10">
        <f>IF(EventsAttendanceTable[[#This Row],[Role]]="Speaker",1,0)</f>
        <v>0</v>
      </c>
      <c r="N77" s="10">
        <f>IF(EventsAttendanceTable[[#This Row],[Role]]="Sponsor",1,0)</f>
        <v>0</v>
      </c>
      <c r="O77" s="10">
        <f>IF(EventsAttendanceTable[[#This Row],[Role]]="Attendee",1,0)</f>
        <v>1</v>
      </c>
      <c r="P77" s="10">
        <f>IF(EventsAttendanceTable[[#This Row],[Empty Cells Check]]="Missing",1,0)</f>
        <v>1</v>
      </c>
    </row>
    <row r="78" spans="1:16" x14ac:dyDescent="0.35">
      <c r="A78" t="s">
        <v>131</v>
      </c>
      <c r="B78" t="s">
        <v>193</v>
      </c>
      <c r="C78" t="s">
        <v>10</v>
      </c>
      <c r="D78" t="s">
        <v>48</v>
      </c>
      <c r="E78" s="2" t="s">
        <v>820</v>
      </c>
      <c r="F78" t="s">
        <v>194</v>
      </c>
      <c r="H78" t="s">
        <v>37</v>
      </c>
      <c r="I78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78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Riley Walkerriley.walker779@example.comUnited StatesWorkshop: Excel Mastery05:00 PM19DAttendee</v>
      </c>
      <c r="K78" t="str">
        <f>IF(COUNTIF(EventsAttendanceTable[Temp Record Key],EventsAttendanceTable[[#This Row],[Temp Record Key]])&gt;1,"Duplicate","Unique")</f>
        <v>Unique</v>
      </c>
      <c r="L78" s="10">
        <f>IF(EventsAttendanceTable[[#This Row],[Role]]="VIP",1,0)</f>
        <v>0</v>
      </c>
      <c r="M78" s="10">
        <f>IF(EventsAttendanceTable[[#This Row],[Role]]="Speaker",1,0)</f>
        <v>0</v>
      </c>
      <c r="N78" s="10">
        <f>IF(EventsAttendanceTable[[#This Row],[Role]]="Sponsor",1,0)</f>
        <v>0</v>
      </c>
      <c r="O78" s="10">
        <f>IF(EventsAttendanceTable[[#This Row],[Role]]="Attendee",1,0)</f>
        <v>1</v>
      </c>
      <c r="P78" s="10">
        <f>IF(EventsAttendanceTable[[#This Row],[Empty Cells Check]]="Missing",1,0)</f>
        <v>1</v>
      </c>
    </row>
    <row r="79" spans="1:16" x14ac:dyDescent="0.35">
      <c r="A79" t="s">
        <v>195</v>
      </c>
      <c r="B79" t="s">
        <v>196</v>
      </c>
      <c r="D79" t="s">
        <v>69</v>
      </c>
      <c r="E79" s="1" t="s">
        <v>794</v>
      </c>
      <c r="F79" t="s">
        <v>194</v>
      </c>
      <c r="G79" t="s">
        <v>50</v>
      </c>
      <c r="H79" t="s">
        <v>22</v>
      </c>
      <c r="I79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79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Jamie Lewisjamie.lewis475@example.comWebinar: AI Ethics06:00 PM19DVeganSponsor</v>
      </c>
      <c r="K79" t="str">
        <f>IF(COUNTIF(EventsAttendanceTable[Temp Record Key],EventsAttendanceTable[[#This Row],[Temp Record Key]])&gt;1,"Duplicate","Unique")</f>
        <v>Unique</v>
      </c>
      <c r="L79" s="10">
        <f>IF(EventsAttendanceTable[[#This Row],[Role]]="VIP",1,0)</f>
        <v>0</v>
      </c>
      <c r="M79" s="10">
        <f>IF(EventsAttendanceTable[[#This Row],[Role]]="Speaker",1,0)</f>
        <v>0</v>
      </c>
      <c r="N79" s="10">
        <f>IF(EventsAttendanceTable[[#This Row],[Role]]="Sponsor",1,0)</f>
        <v>1</v>
      </c>
      <c r="O79" s="10">
        <f>IF(EventsAttendanceTable[[#This Row],[Role]]="Attendee",1,0)</f>
        <v>0</v>
      </c>
      <c r="P79" s="10">
        <f>IF(EventsAttendanceTable[[#This Row],[Empty Cells Check]]="Missing",1,0)</f>
        <v>1</v>
      </c>
    </row>
    <row r="80" spans="1:16" x14ac:dyDescent="0.35">
      <c r="A80" t="s">
        <v>92</v>
      </c>
      <c r="B80" t="s">
        <v>197</v>
      </c>
      <c r="C80" t="s">
        <v>99</v>
      </c>
      <c r="D80" t="s">
        <v>43</v>
      </c>
      <c r="E80" s="2" t="s">
        <v>802</v>
      </c>
      <c r="F80" t="s">
        <v>194</v>
      </c>
      <c r="G80" t="s">
        <v>26</v>
      </c>
      <c r="H80" t="s">
        <v>37</v>
      </c>
      <c r="I80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80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Alex Brownalex.brown363@example.comJapanKeynote: Future of Data12:00 PM19DKosherAttendee</v>
      </c>
      <c r="K80" t="str">
        <f>IF(COUNTIF(EventsAttendanceTable[Temp Record Key],EventsAttendanceTable[[#This Row],[Temp Record Key]])&gt;1,"Duplicate","Unique")</f>
        <v>Unique</v>
      </c>
      <c r="L80" s="10">
        <f>IF(EventsAttendanceTable[[#This Row],[Role]]="VIP",1,0)</f>
        <v>0</v>
      </c>
      <c r="M80" s="10">
        <f>IF(EventsAttendanceTable[[#This Row],[Role]]="Speaker",1,0)</f>
        <v>0</v>
      </c>
      <c r="N80" s="10">
        <f>IF(EventsAttendanceTable[[#This Row],[Role]]="Sponsor",1,0)</f>
        <v>0</v>
      </c>
      <c r="O80" s="10">
        <f>IF(EventsAttendanceTable[[#This Row],[Role]]="Attendee",1,0)</f>
        <v>1</v>
      </c>
      <c r="P80" s="10">
        <f>IF(EventsAttendanceTable[[#This Row],[Empty Cells Check]]="Missing",1,0)</f>
        <v>0</v>
      </c>
    </row>
    <row r="81" spans="1:16" x14ac:dyDescent="0.35">
      <c r="A81" t="s">
        <v>162</v>
      </c>
      <c r="B81" t="s">
        <v>198</v>
      </c>
      <c r="C81" t="s">
        <v>66</v>
      </c>
      <c r="E81" s="2" t="s">
        <v>795</v>
      </c>
      <c r="F81" t="s">
        <v>199</v>
      </c>
      <c r="G81" t="s">
        <v>783</v>
      </c>
      <c r="H81" t="s">
        <v>22</v>
      </c>
      <c r="I81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81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Alex Hallalex.hall509@example.comIndia10:00 AM1ASponsor</v>
      </c>
      <c r="K81" t="str">
        <f>IF(COUNTIF(EventsAttendanceTable[Temp Record Key],EventsAttendanceTable[[#This Row],[Temp Record Key]])&gt;1,"Duplicate","Unique")</f>
        <v>Unique</v>
      </c>
      <c r="L81" s="10">
        <f>IF(EventsAttendanceTable[[#This Row],[Role]]="VIP",1,0)</f>
        <v>0</v>
      </c>
      <c r="M81" s="10">
        <f>IF(EventsAttendanceTable[[#This Row],[Role]]="Speaker",1,0)</f>
        <v>0</v>
      </c>
      <c r="N81" s="10">
        <f>IF(EventsAttendanceTable[[#This Row],[Role]]="Sponsor",1,0)</f>
        <v>1</v>
      </c>
      <c r="O81" s="10">
        <f>IF(EventsAttendanceTable[[#This Row],[Role]]="Attendee",1,0)</f>
        <v>0</v>
      </c>
      <c r="P81" s="10">
        <f>IF(EventsAttendanceTable[[#This Row],[Empty Cells Check]]="Missing",1,0)</f>
        <v>1</v>
      </c>
    </row>
    <row r="82" spans="1:16" x14ac:dyDescent="0.35">
      <c r="A82" t="s">
        <v>200</v>
      </c>
      <c r="B82" t="s">
        <v>201</v>
      </c>
      <c r="C82" t="s">
        <v>25</v>
      </c>
      <c r="D82" t="s">
        <v>77</v>
      </c>
      <c r="E82" s="2" t="s">
        <v>786</v>
      </c>
      <c r="F82" t="s">
        <v>202</v>
      </c>
      <c r="G82" t="s">
        <v>13</v>
      </c>
      <c r="H82" t="s">
        <v>37</v>
      </c>
      <c r="I82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82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Jesse Leejesse.lee580@example.comFrancePanel: Women in Tech01:00 PM1CVegetarianAttendee</v>
      </c>
      <c r="K82" t="str">
        <f>IF(COUNTIF(EventsAttendanceTable[Temp Record Key],EventsAttendanceTable[[#This Row],[Temp Record Key]])&gt;1,"Duplicate","Unique")</f>
        <v>Unique</v>
      </c>
      <c r="L82" s="10">
        <f>IF(EventsAttendanceTable[[#This Row],[Role]]="VIP",1,0)</f>
        <v>0</v>
      </c>
      <c r="M82" s="10">
        <f>IF(EventsAttendanceTable[[#This Row],[Role]]="Speaker",1,0)</f>
        <v>0</v>
      </c>
      <c r="N82" s="10">
        <f>IF(EventsAttendanceTable[[#This Row],[Role]]="Sponsor",1,0)</f>
        <v>0</v>
      </c>
      <c r="O82" s="10">
        <f>IF(EventsAttendanceTable[[#This Row],[Role]]="Attendee",1,0)</f>
        <v>1</v>
      </c>
      <c r="P82" s="10">
        <f>IF(EventsAttendanceTable[[#This Row],[Empty Cells Check]]="Missing",1,0)</f>
        <v>0</v>
      </c>
    </row>
    <row r="83" spans="1:16" x14ac:dyDescent="0.35">
      <c r="A83" t="s">
        <v>203</v>
      </c>
      <c r="B83" t="s">
        <v>204</v>
      </c>
      <c r="D83" t="s">
        <v>77</v>
      </c>
      <c r="E83" s="1" t="s">
        <v>821</v>
      </c>
      <c r="F83" t="s">
        <v>202</v>
      </c>
      <c r="G83" t="s">
        <v>29</v>
      </c>
      <c r="H83" t="s">
        <v>19</v>
      </c>
      <c r="I83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83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Drew Johnsondrew.johnson788@example.comPanel: Women in Tech05:30 PM1CNoneSpeaker</v>
      </c>
      <c r="K83" t="str">
        <f>IF(COUNTIF(EventsAttendanceTable[Temp Record Key],EventsAttendanceTable[[#This Row],[Temp Record Key]])&gt;1,"Duplicate","Unique")</f>
        <v>Unique</v>
      </c>
      <c r="L83" s="10">
        <f>IF(EventsAttendanceTable[[#This Row],[Role]]="VIP",1,0)</f>
        <v>0</v>
      </c>
      <c r="M83" s="10">
        <f>IF(EventsAttendanceTable[[#This Row],[Role]]="Speaker",1,0)</f>
        <v>1</v>
      </c>
      <c r="N83" s="10">
        <f>IF(EventsAttendanceTable[[#This Row],[Role]]="Sponsor",1,0)</f>
        <v>0</v>
      </c>
      <c r="O83" s="10">
        <f>IF(EventsAttendanceTable[[#This Row],[Role]]="Attendee",1,0)</f>
        <v>0</v>
      </c>
      <c r="P83" s="10">
        <f>IF(EventsAttendanceTable[[#This Row],[Empty Cells Check]]="Missing",1,0)</f>
        <v>1</v>
      </c>
    </row>
    <row r="84" spans="1:16" x14ac:dyDescent="0.35">
      <c r="A84" t="s">
        <v>205</v>
      </c>
      <c r="B84" t="s">
        <v>206</v>
      </c>
      <c r="D84" t="s">
        <v>11</v>
      </c>
      <c r="E84" s="1" t="s">
        <v>790</v>
      </c>
      <c r="F84" t="s">
        <v>207</v>
      </c>
      <c r="G84" t="s">
        <v>89</v>
      </c>
      <c r="H84" t="s">
        <v>37</v>
      </c>
      <c r="I84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84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Chris Wilsonchris.wilson739@example.comTraining: Dashboard Design08:00 PM1DHalalAttendee</v>
      </c>
      <c r="K84" t="str">
        <f>IF(COUNTIF(EventsAttendanceTable[Temp Record Key],EventsAttendanceTable[[#This Row],[Temp Record Key]])&gt;1,"Duplicate","Unique")</f>
        <v>Unique</v>
      </c>
      <c r="L84" s="10">
        <f>IF(EventsAttendanceTable[[#This Row],[Role]]="VIP",1,0)</f>
        <v>0</v>
      </c>
      <c r="M84" s="10">
        <f>IF(EventsAttendanceTable[[#This Row],[Role]]="Speaker",1,0)</f>
        <v>0</v>
      </c>
      <c r="N84" s="10">
        <f>IF(EventsAttendanceTable[[#This Row],[Role]]="Sponsor",1,0)</f>
        <v>0</v>
      </c>
      <c r="O84" s="10">
        <f>IF(EventsAttendanceTable[[#This Row],[Role]]="Attendee",1,0)</f>
        <v>1</v>
      </c>
      <c r="P84" s="10">
        <f>IF(EventsAttendanceTable[[#This Row],[Empty Cells Check]]="Missing",1,0)</f>
        <v>1</v>
      </c>
    </row>
    <row r="85" spans="1:16" x14ac:dyDescent="0.35">
      <c r="A85" t="s">
        <v>133</v>
      </c>
      <c r="B85" t="s">
        <v>208</v>
      </c>
      <c r="C85" t="s">
        <v>110</v>
      </c>
      <c r="D85" t="s">
        <v>11</v>
      </c>
      <c r="E85" s="1" t="s">
        <v>816</v>
      </c>
      <c r="F85" t="s">
        <v>207</v>
      </c>
      <c r="G85" t="s">
        <v>89</v>
      </c>
      <c r="H85" t="s">
        <v>37</v>
      </c>
      <c r="I85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85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Morgan Leemorgan.lee417@example.comNigeriaTraining: Dashboard Design07:00 PM1DHalalAttendee</v>
      </c>
      <c r="K85" t="str">
        <f>IF(COUNTIF(EventsAttendanceTable[Temp Record Key],EventsAttendanceTable[[#This Row],[Temp Record Key]])&gt;1,"Duplicate","Unique")</f>
        <v>Unique</v>
      </c>
      <c r="L85" s="10">
        <f>IF(EventsAttendanceTable[[#This Row],[Role]]="VIP",1,0)</f>
        <v>0</v>
      </c>
      <c r="M85" s="10">
        <f>IF(EventsAttendanceTable[[#This Row],[Role]]="Speaker",1,0)</f>
        <v>0</v>
      </c>
      <c r="N85" s="10">
        <f>IF(EventsAttendanceTable[[#This Row],[Role]]="Sponsor",1,0)</f>
        <v>0</v>
      </c>
      <c r="O85" s="10">
        <f>IF(EventsAttendanceTable[[#This Row],[Role]]="Attendee",1,0)</f>
        <v>1</v>
      </c>
      <c r="P85" s="10">
        <f>IF(EventsAttendanceTable[[#This Row],[Empty Cells Check]]="Missing",1,0)</f>
        <v>0</v>
      </c>
    </row>
    <row r="86" spans="1:16" x14ac:dyDescent="0.35">
      <c r="A86" t="s">
        <v>209</v>
      </c>
      <c r="B86" t="s">
        <v>210</v>
      </c>
      <c r="C86" t="s">
        <v>66</v>
      </c>
      <c r="E86" s="1" t="s">
        <v>821</v>
      </c>
      <c r="F86" t="s">
        <v>207</v>
      </c>
      <c r="G86" t="s">
        <v>783</v>
      </c>
      <c r="H86" t="s">
        <v>37</v>
      </c>
      <c r="I86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86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Morgan Johnsonmorgan.johnson969@example.comIndia05:30 PM1DAttendee</v>
      </c>
      <c r="K86" t="str">
        <f>IF(COUNTIF(EventsAttendanceTable[Temp Record Key],EventsAttendanceTable[[#This Row],[Temp Record Key]])&gt;1,"Duplicate","Unique")</f>
        <v>Unique</v>
      </c>
      <c r="L86" s="10">
        <f>IF(EventsAttendanceTable[[#This Row],[Role]]="VIP",1,0)</f>
        <v>0</v>
      </c>
      <c r="M86" s="10">
        <f>IF(EventsAttendanceTable[[#This Row],[Role]]="Speaker",1,0)</f>
        <v>0</v>
      </c>
      <c r="N86" s="10">
        <f>IF(EventsAttendanceTable[[#This Row],[Role]]="Sponsor",1,0)</f>
        <v>0</v>
      </c>
      <c r="O86" s="10">
        <f>IF(EventsAttendanceTable[[#This Row],[Role]]="Attendee",1,0)</f>
        <v>1</v>
      </c>
      <c r="P86" s="10">
        <f>IF(EventsAttendanceTable[[#This Row],[Empty Cells Check]]="Missing",1,0)</f>
        <v>1</v>
      </c>
    </row>
    <row r="87" spans="1:16" x14ac:dyDescent="0.35">
      <c r="A87" t="s">
        <v>51</v>
      </c>
      <c r="B87" t="s">
        <v>211</v>
      </c>
      <c r="D87" t="s">
        <v>69</v>
      </c>
      <c r="E87" s="1" t="s">
        <v>802</v>
      </c>
      <c r="F87" t="s">
        <v>207</v>
      </c>
      <c r="G87" t="s">
        <v>50</v>
      </c>
      <c r="H87" t="s">
        <v>37</v>
      </c>
      <c r="I87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87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Riley Brownriley.brown30@example.comWebinar: AI Ethics12:00 PM1DVeganAttendee</v>
      </c>
      <c r="K87" t="str">
        <f>IF(COUNTIF(EventsAttendanceTable[Temp Record Key],EventsAttendanceTable[[#This Row],[Temp Record Key]])&gt;1,"Duplicate","Unique")</f>
        <v>Unique</v>
      </c>
      <c r="L87" s="10">
        <f>IF(EventsAttendanceTable[[#This Row],[Role]]="VIP",1,0)</f>
        <v>0</v>
      </c>
      <c r="M87" s="10">
        <f>IF(EventsAttendanceTable[[#This Row],[Role]]="Speaker",1,0)</f>
        <v>0</v>
      </c>
      <c r="N87" s="10">
        <f>IF(EventsAttendanceTable[[#This Row],[Role]]="Sponsor",1,0)</f>
        <v>0</v>
      </c>
      <c r="O87" s="10">
        <f>IF(EventsAttendanceTable[[#This Row],[Role]]="Attendee",1,0)</f>
        <v>1</v>
      </c>
      <c r="P87" s="10">
        <f>IF(EventsAttendanceTable[[#This Row],[Empty Cells Check]]="Missing",1,0)</f>
        <v>1</v>
      </c>
    </row>
    <row r="88" spans="1:16" x14ac:dyDescent="0.35">
      <c r="A88" t="s">
        <v>212</v>
      </c>
      <c r="B88" t="s">
        <v>213</v>
      </c>
      <c r="C88" t="s">
        <v>66</v>
      </c>
      <c r="D88" t="s">
        <v>11</v>
      </c>
      <c r="E88" s="2" t="s">
        <v>822</v>
      </c>
      <c r="F88" t="s">
        <v>214</v>
      </c>
      <c r="G88" t="s">
        <v>50</v>
      </c>
      <c r="H88" t="s">
        <v>37</v>
      </c>
      <c r="I88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88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Jordan Clarkjordan.clark211@example.comIndiaTraining: Dashboard Design09:30 PM20BVeganAttendee</v>
      </c>
      <c r="K88" t="str">
        <f>IF(COUNTIF(EventsAttendanceTable[Temp Record Key],EventsAttendanceTable[[#This Row],[Temp Record Key]])&gt;1,"Duplicate","Unique")</f>
        <v>Unique</v>
      </c>
      <c r="L88" s="10">
        <f>IF(EventsAttendanceTable[[#This Row],[Role]]="VIP",1,0)</f>
        <v>0</v>
      </c>
      <c r="M88" s="10">
        <f>IF(EventsAttendanceTable[[#This Row],[Role]]="Speaker",1,0)</f>
        <v>0</v>
      </c>
      <c r="N88" s="10">
        <f>IF(EventsAttendanceTable[[#This Row],[Role]]="Sponsor",1,0)</f>
        <v>0</v>
      </c>
      <c r="O88" s="10">
        <f>IF(EventsAttendanceTable[[#This Row],[Role]]="Attendee",1,0)</f>
        <v>1</v>
      </c>
      <c r="P88" s="10">
        <f>IF(EventsAttendanceTable[[#This Row],[Empty Cells Check]]="Missing",1,0)</f>
        <v>0</v>
      </c>
    </row>
    <row r="89" spans="1:16" x14ac:dyDescent="0.35">
      <c r="A89" t="s">
        <v>112</v>
      </c>
      <c r="B89" t="s">
        <v>215</v>
      </c>
      <c r="C89" t="s">
        <v>76</v>
      </c>
      <c r="D89" t="s">
        <v>11</v>
      </c>
      <c r="E89" s="2" t="s">
        <v>793</v>
      </c>
      <c r="F89" t="s">
        <v>216</v>
      </c>
      <c r="H89" t="s">
        <v>37</v>
      </c>
      <c r="I89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89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Drew Wilsondrew.wilson386@example.comAustraliaTraining: Dashboard Design05:30 AM20CAttendee</v>
      </c>
      <c r="K89" t="str">
        <f>IF(COUNTIF(EventsAttendanceTable[Temp Record Key],EventsAttendanceTable[[#This Row],[Temp Record Key]])&gt;1,"Duplicate","Unique")</f>
        <v>Unique</v>
      </c>
      <c r="L89" s="10">
        <f>IF(EventsAttendanceTable[[#This Row],[Role]]="VIP",1,0)</f>
        <v>0</v>
      </c>
      <c r="M89" s="10">
        <f>IF(EventsAttendanceTable[[#This Row],[Role]]="Speaker",1,0)</f>
        <v>0</v>
      </c>
      <c r="N89" s="10">
        <f>IF(EventsAttendanceTable[[#This Row],[Role]]="Sponsor",1,0)</f>
        <v>0</v>
      </c>
      <c r="O89" s="10">
        <f>IF(EventsAttendanceTable[[#This Row],[Role]]="Attendee",1,0)</f>
        <v>1</v>
      </c>
      <c r="P89" s="10">
        <f>IF(EventsAttendanceTable[[#This Row],[Empty Cells Check]]="Missing",1,0)</f>
        <v>1</v>
      </c>
    </row>
    <row r="90" spans="1:16" x14ac:dyDescent="0.35">
      <c r="A90" t="s">
        <v>119</v>
      </c>
      <c r="B90" t="s">
        <v>217</v>
      </c>
      <c r="C90" t="s">
        <v>53</v>
      </c>
      <c r="D90" t="s">
        <v>11</v>
      </c>
      <c r="E90" s="2" t="s">
        <v>786</v>
      </c>
      <c r="F90" t="s">
        <v>216</v>
      </c>
      <c r="G90" t="s">
        <v>29</v>
      </c>
      <c r="H90" t="s">
        <v>37</v>
      </c>
      <c r="I90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90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Jesse Lewisjesse.lewis824@example.comBrazilTraining: Dashboard Design01:00 PM20CNoneAttendee</v>
      </c>
      <c r="K90" t="str">
        <f>IF(COUNTIF(EventsAttendanceTable[Temp Record Key],EventsAttendanceTable[[#This Row],[Temp Record Key]])&gt;1,"Duplicate","Unique")</f>
        <v>Unique</v>
      </c>
      <c r="L90" s="10">
        <f>IF(EventsAttendanceTable[[#This Row],[Role]]="VIP",1,0)</f>
        <v>0</v>
      </c>
      <c r="M90" s="10">
        <f>IF(EventsAttendanceTable[[#This Row],[Role]]="Speaker",1,0)</f>
        <v>0</v>
      </c>
      <c r="N90" s="10">
        <f>IF(EventsAttendanceTable[[#This Row],[Role]]="Sponsor",1,0)</f>
        <v>0</v>
      </c>
      <c r="O90" s="10">
        <f>IF(EventsAttendanceTable[[#This Row],[Role]]="Attendee",1,0)</f>
        <v>1</v>
      </c>
      <c r="P90" s="10">
        <f>IF(EventsAttendanceTable[[#This Row],[Empty Cells Check]]="Missing",1,0)</f>
        <v>0</v>
      </c>
    </row>
    <row r="91" spans="1:16" x14ac:dyDescent="0.35">
      <c r="A91" t="s">
        <v>83</v>
      </c>
      <c r="B91" t="s">
        <v>218</v>
      </c>
      <c r="D91" t="s">
        <v>783</v>
      </c>
      <c r="E91" s="2" t="s">
        <v>803</v>
      </c>
      <c r="F91" t="s">
        <v>219</v>
      </c>
      <c r="G91" t="s">
        <v>783</v>
      </c>
      <c r="H91" t="s">
        <v>37</v>
      </c>
      <c r="I91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91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Jesse Johnsonjesse.johnson771@example.com07:00 AM20DAttendee</v>
      </c>
      <c r="K91" t="str">
        <f>IF(COUNTIF(EventsAttendanceTable[Temp Record Key],EventsAttendanceTable[[#This Row],[Temp Record Key]])&gt;1,"Duplicate","Unique")</f>
        <v>Unique</v>
      </c>
      <c r="L91" s="10">
        <f>IF(EventsAttendanceTable[[#This Row],[Role]]="VIP",1,0)</f>
        <v>0</v>
      </c>
      <c r="M91" s="10">
        <f>IF(EventsAttendanceTable[[#This Row],[Role]]="Speaker",1,0)</f>
        <v>0</v>
      </c>
      <c r="N91" s="10">
        <f>IF(EventsAttendanceTable[[#This Row],[Role]]="Sponsor",1,0)</f>
        <v>0</v>
      </c>
      <c r="O91" s="10">
        <f>IF(EventsAttendanceTable[[#This Row],[Role]]="Attendee",1,0)</f>
        <v>1</v>
      </c>
      <c r="P91" s="10">
        <f>IF(EventsAttendanceTable[[#This Row],[Empty Cells Check]]="Missing",1,0)</f>
        <v>1</v>
      </c>
    </row>
    <row r="92" spans="1:16" x14ac:dyDescent="0.35">
      <c r="A92" t="s">
        <v>171</v>
      </c>
      <c r="B92" t="s">
        <v>220</v>
      </c>
      <c r="C92" t="s">
        <v>32</v>
      </c>
      <c r="D92" t="s">
        <v>77</v>
      </c>
      <c r="E92" s="1" t="s">
        <v>795</v>
      </c>
      <c r="F92" t="s">
        <v>219</v>
      </c>
      <c r="G92" t="s">
        <v>13</v>
      </c>
      <c r="H92" t="s">
        <v>37</v>
      </c>
      <c r="I92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92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Chris Allenchris.allen895@example.comGermanyPanel: Women in Tech10:00 AM20DVegetarianAttendee</v>
      </c>
      <c r="K92" t="str">
        <f>IF(COUNTIF(EventsAttendanceTable[Temp Record Key],EventsAttendanceTable[[#This Row],[Temp Record Key]])&gt;1,"Duplicate","Unique")</f>
        <v>Unique</v>
      </c>
      <c r="L92" s="10">
        <f>IF(EventsAttendanceTable[[#This Row],[Role]]="VIP",1,0)</f>
        <v>0</v>
      </c>
      <c r="M92" s="10">
        <f>IF(EventsAttendanceTable[[#This Row],[Role]]="Speaker",1,0)</f>
        <v>0</v>
      </c>
      <c r="N92" s="10">
        <f>IF(EventsAttendanceTable[[#This Row],[Role]]="Sponsor",1,0)</f>
        <v>0</v>
      </c>
      <c r="O92" s="10">
        <f>IF(EventsAttendanceTable[[#This Row],[Role]]="Attendee",1,0)</f>
        <v>1</v>
      </c>
      <c r="P92" s="10">
        <f>IF(EventsAttendanceTable[[#This Row],[Empty Cells Check]]="Missing",1,0)</f>
        <v>0</v>
      </c>
    </row>
    <row r="93" spans="1:16" x14ac:dyDescent="0.35">
      <c r="A93" t="s">
        <v>221</v>
      </c>
      <c r="B93" t="s">
        <v>222</v>
      </c>
      <c r="D93" t="s">
        <v>77</v>
      </c>
      <c r="E93" s="1" t="s">
        <v>798</v>
      </c>
      <c r="F93" t="s">
        <v>219</v>
      </c>
      <c r="G93" t="s">
        <v>783</v>
      </c>
      <c r="H93" t="s">
        <v>37</v>
      </c>
      <c r="I93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93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Drew Leedrew.lee970@example.comPanel: Women in Tech04:30 PM20DAttendee</v>
      </c>
      <c r="K93" t="str">
        <f>IF(COUNTIF(EventsAttendanceTable[Temp Record Key],EventsAttendanceTable[[#This Row],[Temp Record Key]])&gt;1,"Duplicate","Unique")</f>
        <v>Unique</v>
      </c>
      <c r="L93" s="10">
        <f>IF(EventsAttendanceTable[[#This Row],[Role]]="VIP",1,0)</f>
        <v>0</v>
      </c>
      <c r="M93" s="10">
        <f>IF(EventsAttendanceTable[[#This Row],[Role]]="Speaker",1,0)</f>
        <v>0</v>
      </c>
      <c r="N93" s="10">
        <f>IF(EventsAttendanceTable[[#This Row],[Role]]="Sponsor",1,0)</f>
        <v>0</v>
      </c>
      <c r="O93" s="10">
        <f>IF(EventsAttendanceTable[[#This Row],[Role]]="Attendee",1,0)</f>
        <v>1</v>
      </c>
      <c r="P93" s="10">
        <f>IF(EventsAttendanceTable[[#This Row],[Empty Cells Check]]="Missing",1,0)</f>
        <v>1</v>
      </c>
    </row>
    <row r="94" spans="1:16" x14ac:dyDescent="0.35">
      <c r="A94" t="s">
        <v>59</v>
      </c>
      <c r="B94" t="s">
        <v>223</v>
      </c>
      <c r="C94" t="s">
        <v>76</v>
      </c>
      <c r="E94" s="1" t="s">
        <v>790</v>
      </c>
      <c r="F94" t="s">
        <v>224</v>
      </c>
      <c r="G94" t="s">
        <v>783</v>
      </c>
      <c r="H94" t="s">
        <v>37</v>
      </c>
      <c r="I94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94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Riley Johnsonriley.johnson679@example.comAustralia08:00 PM21AAttendee</v>
      </c>
      <c r="K94" t="str">
        <f>IF(COUNTIF(EventsAttendanceTable[Temp Record Key],EventsAttendanceTable[[#This Row],[Temp Record Key]])&gt;1,"Duplicate","Unique")</f>
        <v>Unique</v>
      </c>
      <c r="L94" s="10">
        <f>IF(EventsAttendanceTable[[#This Row],[Role]]="VIP",1,0)</f>
        <v>0</v>
      </c>
      <c r="M94" s="10">
        <f>IF(EventsAttendanceTable[[#This Row],[Role]]="Speaker",1,0)</f>
        <v>0</v>
      </c>
      <c r="N94" s="10">
        <f>IF(EventsAttendanceTable[[#This Row],[Role]]="Sponsor",1,0)</f>
        <v>0</v>
      </c>
      <c r="O94" s="10">
        <f>IF(EventsAttendanceTable[[#This Row],[Role]]="Attendee",1,0)</f>
        <v>1</v>
      </c>
      <c r="P94" s="10">
        <f>IF(EventsAttendanceTable[[#This Row],[Empty Cells Check]]="Missing",1,0)</f>
        <v>1</v>
      </c>
    </row>
    <row r="95" spans="1:16" x14ac:dyDescent="0.35">
      <c r="A95" t="s">
        <v>90</v>
      </c>
      <c r="B95" t="s">
        <v>225</v>
      </c>
      <c r="C95" t="s">
        <v>32</v>
      </c>
      <c r="E95" s="2" t="s">
        <v>800</v>
      </c>
      <c r="F95" t="s">
        <v>224</v>
      </c>
      <c r="G95" t="s">
        <v>89</v>
      </c>
      <c r="H95" t="s">
        <v>37</v>
      </c>
      <c r="I95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95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Jordan Brownjordan.brown455@example.comGermany12:00 AM21AHalalAttendee</v>
      </c>
      <c r="K95" t="str">
        <f>IF(COUNTIF(EventsAttendanceTable[Temp Record Key],EventsAttendanceTable[[#This Row],[Temp Record Key]])&gt;1,"Duplicate","Unique")</f>
        <v>Unique</v>
      </c>
      <c r="L95" s="10">
        <f>IF(EventsAttendanceTable[[#This Row],[Role]]="VIP",1,0)</f>
        <v>0</v>
      </c>
      <c r="M95" s="10">
        <f>IF(EventsAttendanceTable[[#This Row],[Role]]="Speaker",1,0)</f>
        <v>0</v>
      </c>
      <c r="N95" s="10">
        <f>IF(EventsAttendanceTable[[#This Row],[Role]]="Sponsor",1,0)</f>
        <v>0</v>
      </c>
      <c r="O95" s="10">
        <f>IF(EventsAttendanceTable[[#This Row],[Role]]="Attendee",1,0)</f>
        <v>1</v>
      </c>
      <c r="P95" s="10">
        <f>IF(EventsAttendanceTable[[#This Row],[Empty Cells Check]]="Missing",1,0)</f>
        <v>1</v>
      </c>
    </row>
    <row r="96" spans="1:16" x14ac:dyDescent="0.35">
      <c r="A96" t="s">
        <v>20</v>
      </c>
      <c r="B96" t="s">
        <v>226</v>
      </c>
      <c r="C96" t="s">
        <v>76</v>
      </c>
      <c r="D96" t="s">
        <v>43</v>
      </c>
      <c r="E96" s="2" t="s">
        <v>791</v>
      </c>
      <c r="F96" t="s">
        <v>224</v>
      </c>
      <c r="G96" t="s">
        <v>29</v>
      </c>
      <c r="H96" t="s">
        <v>37</v>
      </c>
      <c r="I96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96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Morgan Hallmorgan.hall48@example.comAustraliaKeynote: Future of Data09:30 AM21ANoneAttendee</v>
      </c>
      <c r="K96" t="str">
        <f>IF(COUNTIF(EventsAttendanceTable[Temp Record Key],EventsAttendanceTable[[#This Row],[Temp Record Key]])&gt;1,"Duplicate","Unique")</f>
        <v>Unique</v>
      </c>
      <c r="L96" s="10">
        <f>IF(EventsAttendanceTable[[#This Row],[Role]]="VIP",1,0)</f>
        <v>0</v>
      </c>
      <c r="M96" s="10">
        <f>IF(EventsAttendanceTable[[#This Row],[Role]]="Speaker",1,0)</f>
        <v>0</v>
      </c>
      <c r="N96" s="10">
        <f>IF(EventsAttendanceTable[[#This Row],[Role]]="Sponsor",1,0)</f>
        <v>0</v>
      </c>
      <c r="O96" s="10">
        <f>IF(EventsAttendanceTable[[#This Row],[Role]]="Attendee",1,0)</f>
        <v>1</v>
      </c>
      <c r="P96" s="10">
        <f>IF(EventsAttendanceTable[[#This Row],[Empty Cells Check]]="Missing",1,0)</f>
        <v>0</v>
      </c>
    </row>
    <row r="97" spans="1:16" x14ac:dyDescent="0.35">
      <c r="A97" t="s">
        <v>227</v>
      </c>
      <c r="B97" t="s">
        <v>228</v>
      </c>
      <c r="D97" t="s">
        <v>69</v>
      </c>
      <c r="E97" s="1" t="s">
        <v>809</v>
      </c>
      <c r="F97" t="s">
        <v>229</v>
      </c>
      <c r="G97" t="s">
        <v>26</v>
      </c>
      <c r="H97" t="s">
        <v>37</v>
      </c>
      <c r="I97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97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Jordan Wilsonjordan.wilson512@example.comWebinar: AI Ethics09:00 AM21BKosherAttendee</v>
      </c>
      <c r="K97" t="str">
        <f>IF(COUNTIF(EventsAttendanceTable[Temp Record Key],EventsAttendanceTable[[#This Row],[Temp Record Key]])&gt;1,"Duplicate","Unique")</f>
        <v>Unique</v>
      </c>
      <c r="L97" s="10">
        <f>IF(EventsAttendanceTable[[#This Row],[Role]]="VIP",1,0)</f>
        <v>0</v>
      </c>
      <c r="M97" s="10">
        <f>IF(EventsAttendanceTable[[#This Row],[Role]]="Speaker",1,0)</f>
        <v>0</v>
      </c>
      <c r="N97" s="10">
        <f>IF(EventsAttendanceTable[[#This Row],[Role]]="Sponsor",1,0)</f>
        <v>0</v>
      </c>
      <c r="O97" s="10">
        <f>IF(EventsAttendanceTable[[#This Row],[Role]]="Attendee",1,0)</f>
        <v>1</v>
      </c>
      <c r="P97" s="10">
        <f>IF(EventsAttendanceTable[[#This Row],[Empty Cells Check]]="Missing",1,0)</f>
        <v>1</v>
      </c>
    </row>
    <row r="98" spans="1:16" x14ac:dyDescent="0.35">
      <c r="A98" t="s">
        <v>125</v>
      </c>
      <c r="B98" t="s">
        <v>230</v>
      </c>
      <c r="C98" t="s">
        <v>35</v>
      </c>
      <c r="D98" t="s">
        <v>11</v>
      </c>
      <c r="E98" s="2" t="s">
        <v>814</v>
      </c>
      <c r="F98" t="s">
        <v>229</v>
      </c>
      <c r="G98" t="s">
        <v>50</v>
      </c>
      <c r="H98" t="s">
        <v>37</v>
      </c>
      <c r="I98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98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Casey Lewiscasey.lewis703@example.comCanadaTraining: Dashboard Design02:00 AM21BVeganAttendee</v>
      </c>
      <c r="K98" t="str">
        <f>IF(COUNTIF(EventsAttendanceTable[Temp Record Key],EventsAttendanceTable[[#This Row],[Temp Record Key]])&gt;1,"Duplicate","Unique")</f>
        <v>Unique</v>
      </c>
      <c r="L98" s="10">
        <f>IF(EventsAttendanceTable[[#This Row],[Role]]="VIP",1,0)</f>
        <v>0</v>
      </c>
      <c r="M98" s="10">
        <f>IF(EventsAttendanceTable[[#This Row],[Role]]="Speaker",1,0)</f>
        <v>0</v>
      </c>
      <c r="N98" s="10">
        <f>IF(EventsAttendanceTable[[#This Row],[Role]]="Sponsor",1,0)</f>
        <v>0</v>
      </c>
      <c r="O98" s="10">
        <f>IF(EventsAttendanceTable[[#This Row],[Role]]="Attendee",1,0)</f>
        <v>1</v>
      </c>
      <c r="P98" s="10">
        <f>IF(EventsAttendanceTable[[#This Row],[Empty Cells Check]]="Missing",1,0)</f>
        <v>0</v>
      </c>
    </row>
    <row r="99" spans="1:16" x14ac:dyDescent="0.35">
      <c r="A99" t="s">
        <v>74</v>
      </c>
      <c r="B99" t="s">
        <v>231</v>
      </c>
      <c r="C99" t="s">
        <v>110</v>
      </c>
      <c r="D99" t="s">
        <v>11</v>
      </c>
      <c r="E99" s="1" t="s">
        <v>823</v>
      </c>
      <c r="F99" t="s">
        <v>229</v>
      </c>
      <c r="G99" t="s">
        <v>89</v>
      </c>
      <c r="H99" t="s">
        <v>37</v>
      </c>
      <c r="I99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99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Chris Clarkchris.clark526@example.comNigeriaTraining: Dashboard Design12:30 AM21BHalalAttendee</v>
      </c>
      <c r="K99" t="str">
        <f>IF(COUNTIF(EventsAttendanceTable[Temp Record Key],EventsAttendanceTable[[#This Row],[Temp Record Key]])&gt;1,"Duplicate","Unique")</f>
        <v>Unique</v>
      </c>
      <c r="L99" s="10">
        <f>IF(EventsAttendanceTable[[#This Row],[Role]]="VIP",1,0)</f>
        <v>0</v>
      </c>
      <c r="M99" s="10">
        <f>IF(EventsAttendanceTable[[#This Row],[Role]]="Speaker",1,0)</f>
        <v>0</v>
      </c>
      <c r="N99" s="10">
        <f>IF(EventsAttendanceTable[[#This Row],[Role]]="Sponsor",1,0)</f>
        <v>0</v>
      </c>
      <c r="O99" s="10">
        <f>IF(EventsAttendanceTable[[#This Row],[Role]]="Attendee",1,0)</f>
        <v>1</v>
      </c>
      <c r="P99" s="10">
        <f>IF(EventsAttendanceTable[[#This Row],[Empty Cells Check]]="Missing",1,0)</f>
        <v>0</v>
      </c>
    </row>
    <row r="100" spans="1:16" x14ac:dyDescent="0.35">
      <c r="A100" t="s">
        <v>232</v>
      </c>
      <c r="B100" t="s">
        <v>233</v>
      </c>
      <c r="C100" t="s">
        <v>94</v>
      </c>
      <c r="D100" t="s">
        <v>69</v>
      </c>
      <c r="E100" s="2" t="s">
        <v>822</v>
      </c>
      <c r="F100" t="s">
        <v>234</v>
      </c>
      <c r="H100" t="s">
        <v>37</v>
      </c>
      <c r="I100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00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Jamie Brownjamie.brown738@example.comUnited KingdomWebinar: AI Ethics09:30 PM21DAttendee</v>
      </c>
      <c r="K100" t="str">
        <f>IF(COUNTIF(EventsAttendanceTable[Temp Record Key],EventsAttendanceTable[[#This Row],[Temp Record Key]])&gt;1,"Duplicate","Unique")</f>
        <v>Unique</v>
      </c>
      <c r="L100" s="10">
        <f>IF(EventsAttendanceTable[[#This Row],[Role]]="VIP",1,0)</f>
        <v>0</v>
      </c>
      <c r="M100" s="10">
        <f>IF(EventsAttendanceTable[[#This Row],[Role]]="Speaker",1,0)</f>
        <v>0</v>
      </c>
      <c r="N100" s="10">
        <f>IF(EventsAttendanceTable[[#This Row],[Role]]="Sponsor",1,0)</f>
        <v>0</v>
      </c>
      <c r="O100" s="10">
        <f>IF(EventsAttendanceTable[[#This Row],[Role]]="Attendee",1,0)</f>
        <v>1</v>
      </c>
      <c r="P100" s="10">
        <f>IF(EventsAttendanceTable[[#This Row],[Empty Cells Check]]="Missing",1,0)</f>
        <v>1</v>
      </c>
    </row>
    <row r="101" spans="1:16" x14ac:dyDescent="0.35">
      <c r="A101" t="s">
        <v>235</v>
      </c>
      <c r="B101" t="s">
        <v>236</v>
      </c>
      <c r="D101" t="s">
        <v>43</v>
      </c>
      <c r="E101" s="2" t="s">
        <v>794</v>
      </c>
      <c r="F101" t="s">
        <v>234</v>
      </c>
      <c r="G101" t="s">
        <v>29</v>
      </c>
      <c r="H101" t="s">
        <v>37</v>
      </c>
      <c r="I101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01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Jesse Halljesse.hall978@example.comKeynote: Future of Data06:00 PM21DNoneAttendee</v>
      </c>
      <c r="K101" t="str">
        <f>IF(COUNTIF(EventsAttendanceTable[Temp Record Key],EventsAttendanceTable[[#This Row],[Temp Record Key]])&gt;1,"Duplicate","Unique")</f>
        <v>Unique</v>
      </c>
      <c r="L101" s="10">
        <f>IF(EventsAttendanceTable[[#This Row],[Role]]="VIP",1,0)</f>
        <v>0</v>
      </c>
      <c r="M101" s="10">
        <f>IF(EventsAttendanceTable[[#This Row],[Role]]="Speaker",1,0)</f>
        <v>0</v>
      </c>
      <c r="N101" s="10">
        <f>IF(EventsAttendanceTable[[#This Row],[Role]]="Sponsor",1,0)</f>
        <v>0</v>
      </c>
      <c r="O101" s="10">
        <f>IF(EventsAttendanceTable[[#This Row],[Role]]="Attendee",1,0)</f>
        <v>1</v>
      </c>
      <c r="P101" s="10">
        <f>IF(EventsAttendanceTable[[#This Row],[Empty Cells Check]]="Missing",1,0)</f>
        <v>1</v>
      </c>
    </row>
    <row r="102" spans="1:16" x14ac:dyDescent="0.35">
      <c r="A102" t="s">
        <v>237</v>
      </c>
      <c r="B102" t="s">
        <v>238</v>
      </c>
      <c r="C102" t="s">
        <v>25</v>
      </c>
      <c r="E102" s="1" t="s">
        <v>784</v>
      </c>
      <c r="F102" t="s">
        <v>239</v>
      </c>
      <c r="G102" t="s">
        <v>26</v>
      </c>
      <c r="H102" t="s">
        <v>37</v>
      </c>
      <c r="I102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02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Taylor Leetaylor.lee371@example.comFrance11:00 PM22AKosherAttendee</v>
      </c>
      <c r="K102" t="str">
        <f>IF(COUNTIF(EventsAttendanceTable[Temp Record Key],EventsAttendanceTable[[#This Row],[Temp Record Key]])&gt;1,"Duplicate","Unique")</f>
        <v>Unique</v>
      </c>
      <c r="L102" s="10">
        <f>IF(EventsAttendanceTable[[#This Row],[Role]]="VIP",1,0)</f>
        <v>0</v>
      </c>
      <c r="M102" s="10">
        <f>IF(EventsAttendanceTable[[#This Row],[Role]]="Speaker",1,0)</f>
        <v>0</v>
      </c>
      <c r="N102" s="10">
        <f>IF(EventsAttendanceTable[[#This Row],[Role]]="Sponsor",1,0)</f>
        <v>0</v>
      </c>
      <c r="O102" s="10">
        <f>IF(EventsAttendanceTable[[#This Row],[Role]]="Attendee",1,0)</f>
        <v>1</v>
      </c>
      <c r="P102" s="10">
        <f>IF(EventsAttendanceTable[[#This Row],[Empty Cells Check]]="Missing",1,0)</f>
        <v>1</v>
      </c>
    </row>
    <row r="103" spans="1:16" x14ac:dyDescent="0.35">
      <c r="A103" t="s">
        <v>240</v>
      </c>
      <c r="B103" t="s">
        <v>241</v>
      </c>
      <c r="D103" t="s">
        <v>783</v>
      </c>
      <c r="E103" s="1" t="s">
        <v>792</v>
      </c>
      <c r="F103" t="s">
        <v>239</v>
      </c>
      <c r="G103" t="s">
        <v>29</v>
      </c>
      <c r="H103" t="s">
        <v>37</v>
      </c>
      <c r="I103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03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Morgan Smithmorgan.smith73@example.com04:00 AM22ANoneAttendee</v>
      </c>
      <c r="K103" t="str">
        <f>IF(COUNTIF(EventsAttendanceTable[Temp Record Key],EventsAttendanceTable[[#This Row],[Temp Record Key]])&gt;1,"Duplicate","Unique")</f>
        <v>Unique</v>
      </c>
      <c r="L103" s="10">
        <f>IF(EventsAttendanceTable[[#This Row],[Role]]="VIP",1,0)</f>
        <v>0</v>
      </c>
      <c r="M103" s="10">
        <f>IF(EventsAttendanceTable[[#This Row],[Role]]="Speaker",1,0)</f>
        <v>0</v>
      </c>
      <c r="N103" s="10">
        <f>IF(EventsAttendanceTable[[#This Row],[Role]]="Sponsor",1,0)</f>
        <v>0</v>
      </c>
      <c r="O103" s="10">
        <f>IF(EventsAttendanceTable[[#This Row],[Role]]="Attendee",1,0)</f>
        <v>1</v>
      </c>
      <c r="P103" s="10">
        <f>IF(EventsAttendanceTable[[#This Row],[Empty Cells Check]]="Missing",1,0)</f>
        <v>1</v>
      </c>
    </row>
    <row r="104" spans="1:16" x14ac:dyDescent="0.35">
      <c r="A104" t="s">
        <v>131</v>
      </c>
      <c r="B104" t="s">
        <v>242</v>
      </c>
      <c r="C104" t="s">
        <v>35</v>
      </c>
      <c r="D104" t="s">
        <v>77</v>
      </c>
      <c r="E104" s="1" t="s">
        <v>802</v>
      </c>
      <c r="F104" t="s">
        <v>239</v>
      </c>
      <c r="H104" t="s">
        <v>37</v>
      </c>
      <c r="I104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04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Riley Walkerriley.walker327@example.comCanadaPanel: Women in Tech12:00 PM22AAttendee</v>
      </c>
      <c r="K104" t="str">
        <f>IF(COUNTIF(EventsAttendanceTable[Temp Record Key],EventsAttendanceTable[[#This Row],[Temp Record Key]])&gt;1,"Duplicate","Unique")</f>
        <v>Unique</v>
      </c>
      <c r="L104" s="10">
        <f>IF(EventsAttendanceTable[[#This Row],[Role]]="VIP",1,0)</f>
        <v>0</v>
      </c>
      <c r="M104" s="10">
        <f>IF(EventsAttendanceTable[[#This Row],[Role]]="Speaker",1,0)</f>
        <v>0</v>
      </c>
      <c r="N104" s="10">
        <f>IF(EventsAttendanceTable[[#This Row],[Role]]="Sponsor",1,0)</f>
        <v>0</v>
      </c>
      <c r="O104" s="10">
        <f>IF(EventsAttendanceTable[[#This Row],[Role]]="Attendee",1,0)</f>
        <v>1</v>
      </c>
      <c r="P104" s="10">
        <f>IF(EventsAttendanceTable[[#This Row],[Empty Cells Check]]="Missing",1,0)</f>
        <v>1</v>
      </c>
    </row>
    <row r="105" spans="1:16" x14ac:dyDescent="0.35">
      <c r="A105" t="s">
        <v>175</v>
      </c>
      <c r="B105" t="s">
        <v>243</v>
      </c>
      <c r="C105" t="s">
        <v>110</v>
      </c>
      <c r="D105" t="s">
        <v>48</v>
      </c>
      <c r="E105" s="2" t="s">
        <v>801</v>
      </c>
      <c r="F105" t="s">
        <v>239</v>
      </c>
      <c r="G105" t="s">
        <v>26</v>
      </c>
      <c r="H105" t="s">
        <v>37</v>
      </c>
      <c r="I105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105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Morgan Brownmorgan.brown286@example.comNigeriaWorkshop: Excel Mastery06:30 PM22AKosherAttendee</v>
      </c>
      <c r="K105" t="str">
        <f>IF(COUNTIF(EventsAttendanceTable[Temp Record Key],EventsAttendanceTable[[#This Row],[Temp Record Key]])&gt;1,"Duplicate","Unique")</f>
        <v>Unique</v>
      </c>
      <c r="L105" s="10">
        <f>IF(EventsAttendanceTable[[#This Row],[Role]]="VIP",1,0)</f>
        <v>0</v>
      </c>
      <c r="M105" s="10">
        <f>IF(EventsAttendanceTable[[#This Row],[Role]]="Speaker",1,0)</f>
        <v>0</v>
      </c>
      <c r="N105" s="10">
        <f>IF(EventsAttendanceTable[[#This Row],[Role]]="Sponsor",1,0)</f>
        <v>0</v>
      </c>
      <c r="O105" s="10">
        <f>IF(EventsAttendanceTable[[#This Row],[Role]]="Attendee",1,0)</f>
        <v>1</v>
      </c>
      <c r="P105" s="10">
        <f>IF(EventsAttendanceTable[[#This Row],[Empty Cells Check]]="Missing",1,0)</f>
        <v>0</v>
      </c>
    </row>
    <row r="106" spans="1:16" x14ac:dyDescent="0.35">
      <c r="A106" t="s">
        <v>8</v>
      </c>
      <c r="B106" t="s">
        <v>244</v>
      </c>
      <c r="C106" t="s">
        <v>94</v>
      </c>
      <c r="D106" t="s">
        <v>11</v>
      </c>
      <c r="E106" s="2" t="s">
        <v>786</v>
      </c>
      <c r="F106" t="s">
        <v>245</v>
      </c>
      <c r="G106" t="s">
        <v>89</v>
      </c>
      <c r="H106" t="s">
        <v>37</v>
      </c>
      <c r="I106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106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Jordan Smithjordan.smith306@example.comUnited KingdomTraining: Dashboard Design01:00 PM22DHalalAttendee</v>
      </c>
      <c r="K106" t="str">
        <f>IF(COUNTIF(EventsAttendanceTable[Temp Record Key],EventsAttendanceTable[[#This Row],[Temp Record Key]])&gt;1,"Duplicate","Unique")</f>
        <v>Unique</v>
      </c>
      <c r="L106" s="10">
        <f>IF(EventsAttendanceTable[[#This Row],[Role]]="VIP",1,0)</f>
        <v>0</v>
      </c>
      <c r="M106" s="10">
        <f>IF(EventsAttendanceTable[[#This Row],[Role]]="Speaker",1,0)</f>
        <v>0</v>
      </c>
      <c r="N106" s="10">
        <f>IF(EventsAttendanceTable[[#This Row],[Role]]="Sponsor",1,0)</f>
        <v>0</v>
      </c>
      <c r="O106" s="10">
        <f>IF(EventsAttendanceTable[[#This Row],[Role]]="Attendee",1,0)</f>
        <v>1</v>
      </c>
      <c r="P106" s="10">
        <f>IF(EventsAttendanceTable[[#This Row],[Empty Cells Check]]="Missing",1,0)</f>
        <v>0</v>
      </c>
    </row>
    <row r="107" spans="1:16" x14ac:dyDescent="0.35">
      <c r="A107" t="s">
        <v>168</v>
      </c>
      <c r="B107" t="s">
        <v>246</v>
      </c>
      <c r="C107" t="s">
        <v>66</v>
      </c>
      <c r="D107" t="s">
        <v>11</v>
      </c>
      <c r="E107" s="2" t="s">
        <v>787</v>
      </c>
      <c r="F107" t="s">
        <v>245</v>
      </c>
      <c r="G107" t="s">
        <v>26</v>
      </c>
      <c r="H107" t="s">
        <v>37</v>
      </c>
      <c r="I107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107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Jordan Halljordan.hall739@example.comIndiaTraining: Dashboard Design07:30 AM22DKosherAttendee</v>
      </c>
      <c r="K107" t="str">
        <f>IF(COUNTIF(EventsAttendanceTable[Temp Record Key],EventsAttendanceTable[[#This Row],[Temp Record Key]])&gt;1,"Duplicate","Unique")</f>
        <v>Unique</v>
      </c>
      <c r="L107" s="10">
        <f>IF(EventsAttendanceTable[[#This Row],[Role]]="VIP",1,0)</f>
        <v>0</v>
      </c>
      <c r="M107" s="10">
        <f>IF(EventsAttendanceTable[[#This Row],[Role]]="Speaker",1,0)</f>
        <v>0</v>
      </c>
      <c r="N107" s="10">
        <f>IF(EventsAttendanceTable[[#This Row],[Role]]="Sponsor",1,0)</f>
        <v>0</v>
      </c>
      <c r="O107" s="10">
        <f>IF(EventsAttendanceTable[[#This Row],[Role]]="Attendee",1,0)</f>
        <v>1</v>
      </c>
      <c r="P107" s="10">
        <f>IF(EventsAttendanceTable[[#This Row],[Empty Cells Check]]="Missing",1,0)</f>
        <v>0</v>
      </c>
    </row>
    <row r="108" spans="1:16" x14ac:dyDescent="0.35">
      <c r="A108" t="s">
        <v>59</v>
      </c>
      <c r="B108" t="s">
        <v>247</v>
      </c>
      <c r="C108" t="s">
        <v>25</v>
      </c>
      <c r="E108" s="2" t="s">
        <v>790</v>
      </c>
      <c r="F108" t="s">
        <v>245</v>
      </c>
      <c r="G108" t="s">
        <v>89</v>
      </c>
      <c r="H108" t="s">
        <v>37</v>
      </c>
      <c r="I108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08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Riley Johnsonriley.johnson347@example.comFrance08:00 PM22DHalalAttendee</v>
      </c>
      <c r="K108" t="str">
        <f>IF(COUNTIF(EventsAttendanceTable[Temp Record Key],EventsAttendanceTable[[#This Row],[Temp Record Key]])&gt;1,"Duplicate","Unique")</f>
        <v>Unique</v>
      </c>
      <c r="L108" s="10">
        <f>IF(EventsAttendanceTable[[#This Row],[Role]]="VIP",1,0)</f>
        <v>0</v>
      </c>
      <c r="M108" s="10">
        <f>IF(EventsAttendanceTable[[#This Row],[Role]]="Speaker",1,0)</f>
        <v>0</v>
      </c>
      <c r="N108" s="10">
        <f>IF(EventsAttendanceTable[[#This Row],[Role]]="Sponsor",1,0)</f>
        <v>0</v>
      </c>
      <c r="O108" s="10">
        <f>IF(EventsAttendanceTable[[#This Row],[Role]]="Attendee",1,0)</f>
        <v>1</v>
      </c>
      <c r="P108" s="10">
        <f>IF(EventsAttendanceTable[[#This Row],[Empty Cells Check]]="Missing",1,0)</f>
        <v>1</v>
      </c>
    </row>
    <row r="109" spans="1:16" x14ac:dyDescent="0.35">
      <c r="A109" t="s">
        <v>248</v>
      </c>
      <c r="B109" t="s">
        <v>249</v>
      </c>
      <c r="C109" t="s">
        <v>76</v>
      </c>
      <c r="D109" t="s">
        <v>77</v>
      </c>
      <c r="E109" s="2" t="s">
        <v>784</v>
      </c>
      <c r="F109" t="s">
        <v>250</v>
      </c>
      <c r="G109" t="s">
        <v>89</v>
      </c>
      <c r="H109" t="s">
        <v>37</v>
      </c>
      <c r="I109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109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Riley Smithriley.smith651@example.comAustraliaPanel: Women in Tech11:00 PM23AHalalAttendee</v>
      </c>
      <c r="K109" t="str">
        <f>IF(COUNTIF(EventsAttendanceTable[Temp Record Key],EventsAttendanceTable[[#This Row],[Temp Record Key]])&gt;1,"Duplicate","Unique")</f>
        <v>Unique</v>
      </c>
      <c r="L109" s="10">
        <f>IF(EventsAttendanceTable[[#This Row],[Role]]="VIP",1,0)</f>
        <v>0</v>
      </c>
      <c r="M109" s="10">
        <f>IF(EventsAttendanceTable[[#This Row],[Role]]="Speaker",1,0)</f>
        <v>0</v>
      </c>
      <c r="N109" s="10">
        <f>IF(EventsAttendanceTable[[#This Row],[Role]]="Sponsor",1,0)</f>
        <v>0</v>
      </c>
      <c r="O109" s="10">
        <f>IF(EventsAttendanceTable[[#This Row],[Role]]="Attendee",1,0)</f>
        <v>1</v>
      </c>
      <c r="P109" s="10">
        <f>IF(EventsAttendanceTable[[#This Row],[Empty Cells Check]]="Missing",1,0)</f>
        <v>0</v>
      </c>
    </row>
    <row r="110" spans="1:16" x14ac:dyDescent="0.35">
      <c r="A110" t="s">
        <v>15</v>
      </c>
      <c r="B110" t="s">
        <v>251</v>
      </c>
      <c r="C110" t="s">
        <v>35</v>
      </c>
      <c r="D110" t="s">
        <v>43</v>
      </c>
      <c r="E110" s="1" t="s">
        <v>822</v>
      </c>
      <c r="F110" t="s">
        <v>250</v>
      </c>
      <c r="G110" t="s">
        <v>13</v>
      </c>
      <c r="H110" t="s">
        <v>37</v>
      </c>
      <c r="I110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110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Riley Allenriley.allen577@example.comCanadaKeynote: Future of Data09:30 PM23AVegetarianAttendee</v>
      </c>
      <c r="K110" t="str">
        <f>IF(COUNTIF(EventsAttendanceTable[Temp Record Key],EventsAttendanceTable[[#This Row],[Temp Record Key]])&gt;1,"Duplicate","Unique")</f>
        <v>Unique</v>
      </c>
      <c r="L110" s="10">
        <f>IF(EventsAttendanceTable[[#This Row],[Role]]="VIP",1,0)</f>
        <v>0</v>
      </c>
      <c r="M110" s="10">
        <f>IF(EventsAttendanceTable[[#This Row],[Role]]="Speaker",1,0)</f>
        <v>0</v>
      </c>
      <c r="N110" s="10">
        <f>IF(EventsAttendanceTable[[#This Row],[Role]]="Sponsor",1,0)</f>
        <v>0</v>
      </c>
      <c r="O110" s="10">
        <f>IF(EventsAttendanceTable[[#This Row],[Role]]="Attendee",1,0)</f>
        <v>1</v>
      </c>
      <c r="P110" s="10">
        <f>IF(EventsAttendanceTable[[#This Row],[Empty Cells Check]]="Missing",1,0)</f>
        <v>0</v>
      </c>
    </row>
    <row r="111" spans="1:16" x14ac:dyDescent="0.35">
      <c r="A111" t="s">
        <v>51</v>
      </c>
      <c r="B111" t="s">
        <v>252</v>
      </c>
      <c r="C111" t="s">
        <v>110</v>
      </c>
      <c r="E111" s="2" t="s">
        <v>824</v>
      </c>
      <c r="F111" t="s">
        <v>250</v>
      </c>
      <c r="G111" t="s">
        <v>89</v>
      </c>
      <c r="H111" t="s">
        <v>37</v>
      </c>
      <c r="I111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11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Riley Brownriley.brown481@example.comNigeria08:00 AM23AHalalAttendee</v>
      </c>
      <c r="K111" t="str">
        <f>IF(COUNTIF(EventsAttendanceTable[Temp Record Key],EventsAttendanceTable[[#This Row],[Temp Record Key]])&gt;1,"Duplicate","Unique")</f>
        <v>Unique</v>
      </c>
      <c r="L111" s="10">
        <f>IF(EventsAttendanceTable[[#This Row],[Role]]="VIP",1,0)</f>
        <v>0</v>
      </c>
      <c r="M111" s="10">
        <f>IF(EventsAttendanceTable[[#This Row],[Role]]="Speaker",1,0)</f>
        <v>0</v>
      </c>
      <c r="N111" s="10">
        <f>IF(EventsAttendanceTable[[#This Row],[Role]]="Sponsor",1,0)</f>
        <v>0</v>
      </c>
      <c r="O111" s="10">
        <f>IF(EventsAttendanceTable[[#This Row],[Role]]="Attendee",1,0)</f>
        <v>1</v>
      </c>
      <c r="P111" s="10">
        <f>IF(EventsAttendanceTable[[#This Row],[Empty Cells Check]]="Missing",1,0)</f>
        <v>1</v>
      </c>
    </row>
    <row r="112" spans="1:16" x14ac:dyDescent="0.35">
      <c r="A112" t="s">
        <v>253</v>
      </c>
      <c r="B112" t="s">
        <v>254</v>
      </c>
      <c r="C112" t="s">
        <v>32</v>
      </c>
      <c r="D112" t="s">
        <v>48</v>
      </c>
      <c r="E112" s="2" t="s">
        <v>796</v>
      </c>
      <c r="F112" t="s">
        <v>250</v>
      </c>
      <c r="G112" t="s">
        <v>26</v>
      </c>
      <c r="H112" t="s">
        <v>37</v>
      </c>
      <c r="I112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112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Taylor Walkertaylor.walker296@example.comGermanyWorkshop: Excel Mastery02:00 PM23AKosherAttendee</v>
      </c>
      <c r="K112" t="str">
        <f>IF(COUNTIF(EventsAttendanceTable[Temp Record Key],EventsAttendanceTable[[#This Row],[Temp Record Key]])&gt;1,"Duplicate","Unique")</f>
        <v>Unique</v>
      </c>
      <c r="L112" s="10">
        <f>IF(EventsAttendanceTable[[#This Row],[Role]]="VIP",1,0)</f>
        <v>0</v>
      </c>
      <c r="M112" s="10">
        <f>IF(EventsAttendanceTable[[#This Row],[Role]]="Speaker",1,0)</f>
        <v>0</v>
      </c>
      <c r="N112" s="10">
        <f>IF(EventsAttendanceTable[[#This Row],[Role]]="Sponsor",1,0)</f>
        <v>0</v>
      </c>
      <c r="O112" s="10">
        <f>IF(EventsAttendanceTable[[#This Row],[Role]]="Attendee",1,0)</f>
        <v>1</v>
      </c>
      <c r="P112" s="10">
        <f>IF(EventsAttendanceTable[[#This Row],[Empty Cells Check]]="Missing",1,0)</f>
        <v>0</v>
      </c>
    </row>
    <row r="113" spans="1:16" x14ac:dyDescent="0.35">
      <c r="A113" t="s">
        <v>255</v>
      </c>
      <c r="B113" t="s">
        <v>256</v>
      </c>
      <c r="C113" t="s">
        <v>110</v>
      </c>
      <c r="D113" t="s">
        <v>48</v>
      </c>
      <c r="E113" s="2" t="s">
        <v>801</v>
      </c>
      <c r="F113" t="s">
        <v>257</v>
      </c>
      <c r="H113" t="s">
        <v>37</v>
      </c>
      <c r="I113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13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Jamie Walkerjamie.walker609@example.comNigeriaWorkshop: Excel Mastery06:30 PM23BAttendee</v>
      </c>
      <c r="K113" t="str">
        <f>IF(COUNTIF(EventsAttendanceTable[Temp Record Key],EventsAttendanceTable[[#This Row],[Temp Record Key]])&gt;1,"Duplicate","Unique")</f>
        <v>Unique</v>
      </c>
      <c r="L113" s="10">
        <f>IF(EventsAttendanceTable[[#This Row],[Role]]="VIP",1,0)</f>
        <v>0</v>
      </c>
      <c r="M113" s="10">
        <f>IF(EventsAttendanceTable[[#This Row],[Role]]="Speaker",1,0)</f>
        <v>0</v>
      </c>
      <c r="N113" s="10">
        <f>IF(EventsAttendanceTable[[#This Row],[Role]]="Sponsor",1,0)</f>
        <v>0</v>
      </c>
      <c r="O113" s="10">
        <f>IF(EventsAttendanceTable[[#This Row],[Role]]="Attendee",1,0)</f>
        <v>1</v>
      </c>
      <c r="P113" s="10">
        <f>IF(EventsAttendanceTable[[#This Row],[Empty Cells Check]]="Missing",1,0)</f>
        <v>1</v>
      </c>
    </row>
    <row r="114" spans="1:16" x14ac:dyDescent="0.35">
      <c r="A114" t="s">
        <v>64</v>
      </c>
      <c r="B114" t="s">
        <v>258</v>
      </c>
      <c r="C114" t="s">
        <v>32</v>
      </c>
      <c r="D114" t="s">
        <v>77</v>
      </c>
      <c r="E114" s="1" t="s">
        <v>810</v>
      </c>
      <c r="F114" t="s">
        <v>257</v>
      </c>
      <c r="H114" t="s">
        <v>37</v>
      </c>
      <c r="I114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14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Casey Allencasey.allen76@example.comGermanyPanel: Women in Tech08:30 AM23BAttendee</v>
      </c>
      <c r="K114" t="str">
        <f>IF(COUNTIF(EventsAttendanceTable[Temp Record Key],EventsAttendanceTable[[#This Row],[Temp Record Key]])&gt;1,"Duplicate","Unique")</f>
        <v>Unique</v>
      </c>
      <c r="L114" s="10">
        <f>IF(EventsAttendanceTable[[#This Row],[Role]]="VIP",1,0)</f>
        <v>0</v>
      </c>
      <c r="M114" s="10">
        <f>IF(EventsAttendanceTable[[#This Row],[Role]]="Speaker",1,0)</f>
        <v>0</v>
      </c>
      <c r="N114" s="10">
        <f>IF(EventsAttendanceTable[[#This Row],[Role]]="Sponsor",1,0)</f>
        <v>0</v>
      </c>
      <c r="O114" s="10">
        <f>IF(EventsAttendanceTable[[#This Row],[Role]]="Attendee",1,0)</f>
        <v>1</v>
      </c>
      <c r="P114" s="10">
        <f>IF(EventsAttendanceTable[[#This Row],[Empty Cells Check]]="Missing",1,0)</f>
        <v>1</v>
      </c>
    </row>
    <row r="115" spans="1:16" x14ac:dyDescent="0.35">
      <c r="A115" t="s">
        <v>138</v>
      </c>
      <c r="B115" t="s">
        <v>259</v>
      </c>
      <c r="C115" t="s">
        <v>66</v>
      </c>
      <c r="D115" t="s">
        <v>48</v>
      </c>
      <c r="E115" s="2" t="s">
        <v>803</v>
      </c>
      <c r="F115" t="s">
        <v>260</v>
      </c>
      <c r="G115" t="s">
        <v>50</v>
      </c>
      <c r="H115" t="s">
        <v>37</v>
      </c>
      <c r="I115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115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Jordan Allenjordan.allen520@example.comIndiaWorkshop: Excel Mastery07:00 AM23CVeganAttendee</v>
      </c>
      <c r="K115" t="str">
        <f>IF(COUNTIF(EventsAttendanceTable[Temp Record Key],EventsAttendanceTable[[#This Row],[Temp Record Key]])&gt;1,"Duplicate","Unique")</f>
        <v>Unique</v>
      </c>
      <c r="L115" s="10">
        <f>IF(EventsAttendanceTable[[#This Row],[Role]]="VIP",1,0)</f>
        <v>0</v>
      </c>
      <c r="M115" s="10">
        <f>IF(EventsAttendanceTable[[#This Row],[Role]]="Speaker",1,0)</f>
        <v>0</v>
      </c>
      <c r="N115" s="10">
        <f>IF(EventsAttendanceTable[[#This Row],[Role]]="Sponsor",1,0)</f>
        <v>0</v>
      </c>
      <c r="O115" s="10">
        <f>IF(EventsAttendanceTable[[#This Row],[Role]]="Attendee",1,0)</f>
        <v>1</v>
      </c>
      <c r="P115" s="10">
        <f>IF(EventsAttendanceTable[[#This Row],[Empty Cells Check]]="Missing",1,0)</f>
        <v>0</v>
      </c>
    </row>
    <row r="116" spans="1:16" x14ac:dyDescent="0.35">
      <c r="A116" t="s">
        <v>175</v>
      </c>
      <c r="B116" t="s">
        <v>261</v>
      </c>
      <c r="C116" t="s">
        <v>25</v>
      </c>
      <c r="E116" s="2" t="s">
        <v>792</v>
      </c>
      <c r="F116" t="s">
        <v>260</v>
      </c>
      <c r="G116" t="s">
        <v>783</v>
      </c>
      <c r="H116" t="s">
        <v>37</v>
      </c>
      <c r="I116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16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Morgan Brownmorgan.brown791@example.comFrance04:00 AM23CAttendee</v>
      </c>
      <c r="K116" t="str">
        <f>IF(COUNTIF(EventsAttendanceTable[Temp Record Key],EventsAttendanceTable[[#This Row],[Temp Record Key]])&gt;1,"Duplicate","Unique")</f>
        <v>Unique</v>
      </c>
      <c r="L116" s="10">
        <f>IF(EventsAttendanceTable[[#This Row],[Role]]="VIP",1,0)</f>
        <v>0</v>
      </c>
      <c r="M116" s="10">
        <f>IF(EventsAttendanceTable[[#This Row],[Role]]="Speaker",1,0)</f>
        <v>0</v>
      </c>
      <c r="N116" s="10">
        <f>IF(EventsAttendanceTable[[#This Row],[Role]]="Sponsor",1,0)</f>
        <v>0</v>
      </c>
      <c r="O116" s="10">
        <f>IF(EventsAttendanceTable[[#This Row],[Role]]="Attendee",1,0)</f>
        <v>1</v>
      </c>
      <c r="P116" s="10">
        <f>IF(EventsAttendanceTable[[#This Row],[Empty Cells Check]]="Missing",1,0)</f>
        <v>1</v>
      </c>
    </row>
    <row r="117" spans="1:16" x14ac:dyDescent="0.35">
      <c r="A117" t="s">
        <v>106</v>
      </c>
      <c r="B117" t="s">
        <v>262</v>
      </c>
      <c r="C117" t="s">
        <v>32</v>
      </c>
      <c r="D117" t="s">
        <v>43</v>
      </c>
      <c r="E117" s="1" t="s">
        <v>809</v>
      </c>
      <c r="F117" t="s">
        <v>260</v>
      </c>
      <c r="H117" t="s">
        <v>37</v>
      </c>
      <c r="I117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17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Jamie Wilsonjamie.wilson342@example.comGermanyKeynote: Future of Data09:00 AM23CAttendee</v>
      </c>
      <c r="K117" t="str">
        <f>IF(COUNTIF(EventsAttendanceTable[Temp Record Key],EventsAttendanceTable[[#This Row],[Temp Record Key]])&gt;1,"Duplicate","Unique")</f>
        <v>Unique</v>
      </c>
      <c r="L117" s="10">
        <f>IF(EventsAttendanceTable[[#This Row],[Role]]="VIP",1,0)</f>
        <v>0</v>
      </c>
      <c r="M117" s="10">
        <f>IF(EventsAttendanceTable[[#This Row],[Role]]="Speaker",1,0)</f>
        <v>0</v>
      </c>
      <c r="N117" s="10">
        <f>IF(EventsAttendanceTable[[#This Row],[Role]]="Sponsor",1,0)</f>
        <v>0</v>
      </c>
      <c r="O117" s="10">
        <f>IF(EventsAttendanceTable[[#This Row],[Role]]="Attendee",1,0)</f>
        <v>1</v>
      </c>
      <c r="P117" s="10">
        <f>IF(EventsAttendanceTable[[#This Row],[Empty Cells Check]]="Missing",1,0)</f>
        <v>1</v>
      </c>
    </row>
    <row r="118" spans="1:16" x14ac:dyDescent="0.35">
      <c r="A118" t="s">
        <v>263</v>
      </c>
      <c r="B118" t="s">
        <v>264</v>
      </c>
      <c r="C118" t="s">
        <v>76</v>
      </c>
      <c r="D118" t="s">
        <v>11</v>
      </c>
      <c r="E118" s="1" t="s">
        <v>819</v>
      </c>
      <c r="F118" t="s">
        <v>260</v>
      </c>
      <c r="H118" t="s">
        <v>37</v>
      </c>
      <c r="I118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18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Alex Wilsonalex.wilson853@example.comAustraliaTraining: Dashboard Design10:30 PM23CAttendee</v>
      </c>
      <c r="K118" t="str">
        <f>IF(COUNTIF(EventsAttendanceTable[Temp Record Key],EventsAttendanceTable[[#This Row],[Temp Record Key]])&gt;1,"Duplicate","Unique")</f>
        <v>Unique</v>
      </c>
      <c r="L118" s="10">
        <f>IF(EventsAttendanceTable[[#This Row],[Role]]="VIP",1,0)</f>
        <v>0</v>
      </c>
      <c r="M118" s="10">
        <f>IF(EventsAttendanceTable[[#This Row],[Role]]="Speaker",1,0)</f>
        <v>0</v>
      </c>
      <c r="N118" s="10">
        <f>IF(EventsAttendanceTable[[#This Row],[Role]]="Sponsor",1,0)</f>
        <v>0</v>
      </c>
      <c r="O118" s="10">
        <f>IF(EventsAttendanceTable[[#This Row],[Role]]="Attendee",1,0)</f>
        <v>1</v>
      </c>
      <c r="P118" s="10">
        <f>IF(EventsAttendanceTable[[#This Row],[Empty Cells Check]]="Missing",1,0)</f>
        <v>1</v>
      </c>
    </row>
    <row r="119" spans="1:16" x14ac:dyDescent="0.35">
      <c r="A119" t="s">
        <v>23</v>
      </c>
      <c r="B119" t="s">
        <v>265</v>
      </c>
      <c r="C119" t="s">
        <v>99</v>
      </c>
      <c r="D119" t="s">
        <v>69</v>
      </c>
      <c r="E119" s="2" t="s">
        <v>825</v>
      </c>
      <c r="F119" t="s">
        <v>266</v>
      </c>
      <c r="G119" t="s">
        <v>89</v>
      </c>
      <c r="H119" t="s">
        <v>37</v>
      </c>
      <c r="I119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119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Jesse Clarkjesse.clark485@example.comJapanWebinar: AI Ethics01:30 PM23DHalalAttendee</v>
      </c>
      <c r="K119" t="str">
        <f>IF(COUNTIF(EventsAttendanceTable[Temp Record Key],EventsAttendanceTable[[#This Row],[Temp Record Key]])&gt;1,"Duplicate","Unique")</f>
        <v>Unique</v>
      </c>
      <c r="L119" s="10">
        <f>IF(EventsAttendanceTable[[#This Row],[Role]]="VIP",1,0)</f>
        <v>0</v>
      </c>
      <c r="M119" s="10">
        <f>IF(EventsAttendanceTable[[#This Row],[Role]]="Speaker",1,0)</f>
        <v>0</v>
      </c>
      <c r="N119" s="10">
        <f>IF(EventsAttendanceTable[[#This Row],[Role]]="Sponsor",1,0)</f>
        <v>0</v>
      </c>
      <c r="O119" s="10">
        <f>IF(EventsAttendanceTable[[#This Row],[Role]]="Attendee",1,0)</f>
        <v>1</v>
      </c>
      <c r="P119" s="10">
        <f>IF(EventsAttendanceTable[[#This Row],[Empty Cells Check]]="Missing",1,0)</f>
        <v>0</v>
      </c>
    </row>
    <row r="120" spans="1:16" x14ac:dyDescent="0.35">
      <c r="A120" t="s">
        <v>267</v>
      </c>
      <c r="B120" t="s">
        <v>268</v>
      </c>
      <c r="C120" t="s">
        <v>110</v>
      </c>
      <c r="D120" t="s">
        <v>11</v>
      </c>
      <c r="E120" s="2" t="s">
        <v>826</v>
      </c>
      <c r="F120" t="s">
        <v>266</v>
      </c>
      <c r="G120" t="s">
        <v>50</v>
      </c>
      <c r="H120" t="s">
        <v>37</v>
      </c>
      <c r="I120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120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Casey Walkercasey.walker622@example.comNigeriaTraining: Dashboard Design06:00 AM23DVeganAttendee</v>
      </c>
      <c r="K120" t="str">
        <f>IF(COUNTIF(EventsAttendanceTable[Temp Record Key],EventsAttendanceTable[[#This Row],[Temp Record Key]])&gt;1,"Duplicate","Unique")</f>
        <v>Unique</v>
      </c>
      <c r="L120" s="10">
        <f>IF(EventsAttendanceTable[[#This Row],[Role]]="VIP",1,0)</f>
        <v>0</v>
      </c>
      <c r="M120" s="10">
        <f>IF(EventsAttendanceTable[[#This Row],[Role]]="Speaker",1,0)</f>
        <v>0</v>
      </c>
      <c r="N120" s="10">
        <f>IF(EventsAttendanceTable[[#This Row],[Role]]="Sponsor",1,0)</f>
        <v>0</v>
      </c>
      <c r="O120" s="10">
        <f>IF(EventsAttendanceTable[[#This Row],[Role]]="Attendee",1,0)</f>
        <v>1</v>
      </c>
      <c r="P120" s="10">
        <f>IF(EventsAttendanceTable[[#This Row],[Empty Cells Check]]="Missing",1,0)</f>
        <v>0</v>
      </c>
    </row>
    <row r="121" spans="1:16" x14ac:dyDescent="0.35">
      <c r="A121" t="s">
        <v>59</v>
      </c>
      <c r="B121" t="s">
        <v>269</v>
      </c>
      <c r="C121" t="s">
        <v>94</v>
      </c>
      <c r="D121" t="s">
        <v>69</v>
      </c>
      <c r="E121" s="1" t="s">
        <v>806</v>
      </c>
      <c r="F121" t="s">
        <v>266</v>
      </c>
      <c r="H121" t="s">
        <v>37</v>
      </c>
      <c r="I121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21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Riley Johnsonriley.johnson232@example.comUnited KingdomWebinar: AI Ethics03:00 PM23DAttendee</v>
      </c>
      <c r="K121" t="str">
        <f>IF(COUNTIF(EventsAttendanceTable[Temp Record Key],EventsAttendanceTable[[#This Row],[Temp Record Key]])&gt;1,"Duplicate","Unique")</f>
        <v>Unique</v>
      </c>
      <c r="L121" s="10">
        <f>IF(EventsAttendanceTable[[#This Row],[Role]]="VIP",1,0)</f>
        <v>0</v>
      </c>
      <c r="M121" s="10">
        <f>IF(EventsAttendanceTable[[#This Row],[Role]]="Speaker",1,0)</f>
        <v>0</v>
      </c>
      <c r="N121" s="10">
        <f>IF(EventsAttendanceTable[[#This Row],[Role]]="Sponsor",1,0)</f>
        <v>0</v>
      </c>
      <c r="O121" s="10">
        <f>IF(EventsAttendanceTable[[#This Row],[Role]]="Attendee",1,0)</f>
        <v>1</v>
      </c>
      <c r="P121" s="10">
        <f>IF(EventsAttendanceTable[[#This Row],[Empty Cells Check]]="Missing",1,0)</f>
        <v>1</v>
      </c>
    </row>
    <row r="122" spans="1:16" x14ac:dyDescent="0.35">
      <c r="A122" t="s">
        <v>166</v>
      </c>
      <c r="B122" t="s">
        <v>270</v>
      </c>
      <c r="C122" t="s">
        <v>25</v>
      </c>
      <c r="E122" s="2" t="s">
        <v>793</v>
      </c>
      <c r="F122" t="s">
        <v>266</v>
      </c>
      <c r="G122" t="s">
        <v>50</v>
      </c>
      <c r="H122" t="s">
        <v>37</v>
      </c>
      <c r="I122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22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Chris Johnsonchris.johnson457@example.comFrance05:30 AM23DVeganAttendee</v>
      </c>
      <c r="K122" t="str">
        <f>IF(COUNTIF(EventsAttendanceTable[Temp Record Key],EventsAttendanceTable[[#This Row],[Temp Record Key]])&gt;1,"Duplicate","Unique")</f>
        <v>Unique</v>
      </c>
      <c r="L122" s="10">
        <f>IF(EventsAttendanceTable[[#This Row],[Role]]="VIP",1,0)</f>
        <v>0</v>
      </c>
      <c r="M122" s="10">
        <f>IF(EventsAttendanceTable[[#This Row],[Role]]="Speaker",1,0)</f>
        <v>0</v>
      </c>
      <c r="N122" s="10">
        <f>IF(EventsAttendanceTable[[#This Row],[Role]]="Sponsor",1,0)</f>
        <v>0</v>
      </c>
      <c r="O122" s="10">
        <f>IF(EventsAttendanceTable[[#This Row],[Role]]="Attendee",1,0)</f>
        <v>1</v>
      </c>
      <c r="P122" s="10">
        <f>IF(EventsAttendanceTable[[#This Row],[Empty Cells Check]]="Missing",1,0)</f>
        <v>1</v>
      </c>
    </row>
    <row r="123" spans="1:16" x14ac:dyDescent="0.35">
      <c r="A123" t="s">
        <v>108</v>
      </c>
      <c r="B123" t="s">
        <v>271</v>
      </c>
      <c r="C123" t="s">
        <v>94</v>
      </c>
      <c r="D123" t="s">
        <v>77</v>
      </c>
      <c r="E123" s="2" t="s">
        <v>813</v>
      </c>
      <c r="F123" t="s">
        <v>266</v>
      </c>
      <c r="G123" t="s">
        <v>50</v>
      </c>
      <c r="H123" t="s">
        <v>37</v>
      </c>
      <c r="I123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123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Jordan Leejordan.lee357@example.comUnited KingdomPanel: Women in Tech06:30 AM23DVeganAttendee</v>
      </c>
      <c r="K123" t="str">
        <f>IF(COUNTIF(EventsAttendanceTable[Temp Record Key],EventsAttendanceTable[[#This Row],[Temp Record Key]])&gt;1,"Duplicate","Unique")</f>
        <v>Unique</v>
      </c>
      <c r="L123" s="10">
        <f>IF(EventsAttendanceTable[[#This Row],[Role]]="VIP",1,0)</f>
        <v>0</v>
      </c>
      <c r="M123" s="10">
        <f>IF(EventsAttendanceTable[[#This Row],[Role]]="Speaker",1,0)</f>
        <v>0</v>
      </c>
      <c r="N123" s="10">
        <f>IF(EventsAttendanceTable[[#This Row],[Role]]="Sponsor",1,0)</f>
        <v>0</v>
      </c>
      <c r="O123" s="10">
        <f>IF(EventsAttendanceTable[[#This Row],[Role]]="Attendee",1,0)</f>
        <v>1</v>
      </c>
      <c r="P123" s="10">
        <f>IF(EventsAttendanceTable[[#This Row],[Empty Cells Check]]="Missing",1,0)</f>
        <v>0</v>
      </c>
    </row>
    <row r="124" spans="1:16" x14ac:dyDescent="0.35">
      <c r="A124" t="s">
        <v>272</v>
      </c>
      <c r="B124" t="s">
        <v>273</v>
      </c>
      <c r="C124" t="s">
        <v>10</v>
      </c>
      <c r="E124" s="2" t="s">
        <v>826</v>
      </c>
      <c r="F124" t="s">
        <v>266</v>
      </c>
      <c r="G124" t="s">
        <v>50</v>
      </c>
      <c r="H124" t="s">
        <v>37</v>
      </c>
      <c r="I124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24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Chris Leechris.lee860@example.comUnited States06:00 AM23DVeganAttendee</v>
      </c>
      <c r="K124" t="str">
        <f>IF(COUNTIF(EventsAttendanceTable[Temp Record Key],EventsAttendanceTable[[#This Row],[Temp Record Key]])&gt;1,"Duplicate","Unique")</f>
        <v>Unique</v>
      </c>
      <c r="L124" s="10">
        <f>IF(EventsAttendanceTable[[#This Row],[Role]]="VIP",1,0)</f>
        <v>0</v>
      </c>
      <c r="M124" s="10">
        <f>IF(EventsAttendanceTable[[#This Row],[Role]]="Speaker",1,0)</f>
        <v>0</v>
      </c>
      <c r="N124" s="10">
        <f>IF(EventsAttendanceTable[[#This Row],[Role]]="Sponsor",1,0)</f>
        <v>0</v>
      </c>
      <c r="O124" s="10">
        <f>IF(EventsAttendanceTable[[#This Row],[Role]]="Attendee",1,0)</f>
        <v>1</v>
      </c>
      <c r="P124" s="10">
        <f>IF(EventsAttendanceTable[[#This Row],[Empty Cells Check]]="Missing",1,0)</f>
        <v>1</v>
      </c>
    </row>
    <row r="125" spans="1:16" x14ac:dyDescent="0.35">
      <c r="A125" t="s">
        <v>186</v>
      </c>
      <c r="B125" t="s">
        <v>274</v>
      </c>
      <c r="C125" t="s">
        <v>99</v>
      </c>
      <c r="E125" s="2" t="s">
        <v>792</v>
      </c>
      <c r="F125" t="s">
        <v>275</v>
      </c>
      <c r="G125" t="s">
        <v>26</v>
      </c>
      <c r="H125" t="s">
        <v>37</v>
      </c>
      <c r="I125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25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Alex Lewisalex.lewis586@example.comJapan04:00 AM24AKosherAttendee</v>
      </c>
      <c r="K125" t="str">
        <f>IF(COUNTIF(EventsAttendanceTable[Temp Record Key],EventsAttendanceTable[[#This Row],[Temp Record Key]])&gt;1,"Duplicate","Unique")</f>
        <v>Unique</v>
      </c>
      <c r="L125" s="10">
        <f>IF(EventsAttendanceTable[[#This Row],[Role]]="VIP",1,0)</f>
        <v>0</v>
      </c>
      <c r="M125" s="10">
        <f>IF(EventsAttendanceTable[[#This Row],[Role]]="Speaker",1,0)</f>
        <v>0</v>
      </c>
      <c r="N125" s="10">
        <f>IF(EventsAttendanceTable[[#This Row],[Role]]="Sponsor",1,0)</f>
        <v>0</v>
      </c>
      <c r="O125" s="10">
        <f>IF(EventsAttendanceTable[[#This Row],[Role]]="Attendee",1,0)</f>
        <v>1</v>
      </c>
      <c r="P125" s="10">
        <f>IF(EventsAttendanceTable[[#This Row],[Empty Cells Check]]="Missing",1,0)</f>
        <v>1</v>
      </c>
    </row>
    <row r="126" spans="1:16" x14ac:dyDescent="0.35">
      <c r="A126" t="s">
        <v>33</v>
      </c>
      <c r="B126" t="s">
        <v>276</v>
      </c>
      <c r="C126" t="s">
        <v>53</v>
      </c>
      <c r="D126" t="s">
        <v>69</v>
      </c>
      <c r="E126" s="1" t="s">
        <v>816</v>
      </c>
      <c r="F126" t="s">
        <v>275</v>
      </c>
      <c r="G126" t="s">
        <v>89</v>
      </c>
      <c r="H126" t="s">
        <v>37</v>
      </c>
      <c r="I126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126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Taylor Halltaylor.hall37@example.comBrazilWebinar: AI Ethics07:00 PM24AHalalAttendee</v>
      </c>
      <c r="K126" t="str">
        <f>IF(COUNTIF(EventsAttendanceTable[Temp Record Key],EventsAttendanceTable[[#This Row],[Temp Record Key]])&gt;1,"Duplicate","Unique")</f>
        <v>Unique</v>
      </c>
      <c r="L126" s="10">
        <f>IF(EventsAttendanceTable[[#This Row],[Role]]="VIP",1,0)</f>
        <v>0</v>
      </c>
      <c r="M126" s="10">
        <f>IF(EventsAttendanceTable[[#This Row],[Role]]="Speaker",1,0)</f>
        <v>0</v>
      </c>
      <c r="N126" s="10">
        <f>IF(EventsAttendanceTable[[#This Row],[Role]]="Sponsor",1,0)</f>
        <v>0</v>
      </c>
      <c r="O126" s="10">
        <f>IF(EventsAttendanceTable[[#This Row],[Role]]="Attendee",1,0)</f>
        <v>1</v>
      </c>
      <c r="P126" s="10">
        <f>IF(EventsAttendanceTable[[#This Row],[Empty Cells Check]]="Missing",1,0)</f>
        <v>0</v>
      </c>
    </row>
    <row r="127" spans="1:16" x14ac:dyDescent="0.35">
      <c r="A127" t="s">
        <v>136</v>
      </c>
      <c r="B127" t="s">
        <v>277</v>
      </c>
      <c r="C127" t="s">
        <v>32</v>
      </c>
      <c r="D127" t="s">
        <v>77</v>
      </c>
      <c r="E127" s="1" t="s">
        <v>798</v>
      </c>
      <c r="F127" t="s">
        <v>278</v>
      </c>
      <c r="G127" t="s">
        <v>29</v>
      </c>
      <c r="H127" t="s">
        <v>37</v>
      </c>
      <c r="I127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127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Jesse Brownjesse.brown689@example.comGermanyPanel: Women in Tech04:30 PM24BNoneAttendee</v>
      </c>
      <c r="K127" t="str">
        <f>IF(COUNTIF(EventsAttendanceTable[Temp Record Key],EventsAttendanceTable[[#This Row],[Temp Record Key]])&gt;1,"Duplicate","Unique")</f>
        <v>Unique</v>
      </c>
      <c r="L127" s="10">
        <f>IF(EventsAttendanceTable[[#This Row],[Role]]="VIP",1,0)</f>
        <v>0</v>
      </c>
      <c r="M127" s="10">
        <f>IF(EventsAttendanceTable[[#This Row],[Role]]="Speaker",1,0)</f>
        <v>0</v>
      </c>
      <c r="N127" s="10">
        <f>IF(EventsAttendanceTable[[#This Row],[Role]]="Sponsor",1,0)</f>
        <v>0</v>
      </c>
      <c r="O127" s="10">
        <f>IF(EventsAttendanceTable[[#This Row],[Role]]="Attendee",1,0)</f>
        <v>1</v>
      </c>
      <c r="P127" s="10">
        <f>IF(EventsAttendanceTable[[#This Row],[Empty Cells Check]]="Missing",1,0)</f>
        <v>0</v>
      </c>
    </row>
    <row r="128" spans="1:16" x14ac:dyDescent="0.35">
      <c r="A128" t="s">
        <v>209</v>
      </c>
      <c r="B128" t="s">
        <v>279</v>
      </c>
      <c r="C128" t="s">
        <v>66</v>
      </c>
      <c r="E128" s="1" t="s">
        <v>817</v>
      </c>
      <c r="F128" t="s">
        <v>278</v>
      </c>
      <c r="G128" t="s">
        <v>89</v>
      </c>
      <c r="H128" t="s">
        <v>19</v>
      </c>
      <c r="I128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28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Morgan Johnsonmorgan.johnson82@example.comIndia07:30 PM24BHalalSpeaker</v>
      </c>
      <c r="K128" t="str">
        <f>IF(COUNTIF(EventsAttendanceTable[Temp Record Key],EventsAttendanceTable[[#This Row],[Temp Record Key]])&gt;1,"Duplicate","Unique")</f>
        <v>Unique</v>
      </c>
      <c r="L128" s="10">
        <f>IF(EventsAttendanceTable[[#This Row],[Role]]="VIP",1,0)</f>
        <v>0</v>
      </c>
      <c r="M128" s="10">
        <f>IF(EventsAttendanceTable[[#This Row],[Role]]="Speaker",1,0)</f>
        <v>1</v>
      </c>
      <c r="N128" s="10">
        <f>IF(EventsAttendanceTable[[#This Row],[Role]]="Sponsor",1,0)</f>
        <v>0</v>
      </c>
      <c r="O128" s="10">
        <f>IF(EventsAttendanceTable[[#This Row],[Role]]="Attendee",1,0)</f>
        <v>0</v>
      </c>
      <c r="P128" s="10">
        <f>IF(EventsAttendanceTable[[#This Row],[Empty Cells Check]]="Missing",1,0)</f>
        <v>1</v>
      </c>
    </row>
    <row r="129" spans="1:16" x14ac:dyDescent="0.35">
      <c r="A129" t="s">
        <v>57</v>
      </c>
      <c r="B129" t="s">
        <v>280</v>
      </c>
      <c r="C129" t="s">
        <v>32</v>
      </c>
      <c r="E129" s="1" t="s">
        <v>785</v>
      </c>
      <c r="F129" t="s">
        <v>278</v>
      </c>
      <c r="G129" t="s">
        <v>26</v>
      </c>
      <c r="H129" t="s">
        <v>37</v>
      </c>
      <c r="I129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29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Casey Leecasey.lee167@example.comGermany12:30 PM24BKosherAttendee</v>
      </c>
      <c r="K129" t="str">
        <f>IF(COUNTIF(EventsAttendanceTable[Temp Record Key],EventsAttendanceTable[[#This Row],[Temp Record Key]])&gt;1,"Duplicate","Unique")</f>
        <v>Unique</v>
      </c>
      <c r="L129" s="10">
        <f>IF(EventsAttendanceTable[[#This Row],[Role]]="VIP",1,0)</f>
        <v>0</v>
      </c>
      <c r="M129" s="10">
        <f>IF(EventsAttendanceTable[[#This Row],[Role]]="Speaker",1,0)</f>
        <v>0</v>
      </c>
      <c r="N129" s="10">
        <f>IF(EventsAttendanceTable[[#This Row],[Role]]="Sponsor",1,0)</f>
        <v>0</v>
      </c>
      <c r="O129" s="10">
        <f>IF(EventsAttendanceTable[[#This Row],[Role]]="Attendee",1,0)</f>
        <v>1</v>
      </c>
      <c r="P129" s="10">
        <f>IF(EventsAttendanceTable[[#This Row],[Empty Cells Check]]="Missing",1,0)</f>
        <v>1</v>
      </c>
    </row>
    <row r="130" spans="1:16" x14ac:dyDescent="0.35">
      <c r="A130" t="s">
        <v>178</v>
      </c>
      <c r="B130" t="s">
        <v>281</v>
      </c>
      <c r="C130" t="s">
        <v>110</v>
      </c>
      <c r="D130" t="s">
        <v>43</v>
      </c>
      <c r="E130" s="1" t="s">
        <v>814</v>
      </c>
      <c r="F130" t="s">
        <v>282</v>
      </c>
      <c r="G130" t="s">
        <v>26</v>
      </c>
      <c r="H130" t="s">
        <v>37</v>
      </c>
      <c r="I130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130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Taylor Allentaylor.allen695@example.comNigeriaKeynote: Future of Data02:00 AM24CKosherAttendee</v>
      </c>
      <c r="K130" t="str">
        <f>IF(COUNTIF(EventsAttendanceTable[Temp Record Key],EventsAttendanceTable[[#This Row],[Temp Record Key]])&gt;1,"Duplicate","Unique")</f>
        <v>Unique</v>
      </c>
      <c r="L130" s="10">
        <f>IF(EventsAttendanceTable[[#This Row],[Role]]="VIP",1,0)</f>
        <v>0</v>
      </c>
      <c r="M130" s="10">
        <f>IF(EventsAttendanceTable[[#This Row],[Role]]="Speaker",1,0)</f>
        <v>0</v>
      </c>
      <c r="N130" s="10">
        <f>IF(EventsAttendanceTable[[#This Row],[Role]]="Sponsor",1,0)</f>
        <v>0</v>
      </c>
      <c r="O130" s="10">
        <f>IF(EventsAttendanceTable[[#This Row],[Role]]="Attendee",1,0)</f>
        <v>1</v>
      </c>
      <c r="P130" s="10">
        <f>IF(EventsAttendanceTable[[#This Row],[Empty Cells Check]]="Missing",1,0)</f>
        <v>0</v>
      </c>
    </row>
    <row r="131" spans="1:16" x14ac:dyDescent="0.35">
      <c r="A131" t="s">
        <v>237</v>
      </c>
      <c r="B131" t="s">
        <v>283</v>
      </c>
      <c r="C131" t="s">
        <v>53</v>
      </c>
      <c r="D131" t="s">
        <v>11</v>
      </c>
      <c r="E131" s="2" t="s">
        <v>784</v>
      </c>
      <c r="F131" t="s">
        <v>282</v>
      </c>
      <c r="G131" t="s">
        <v>13</v>
      </c>
      <c r="H131" t="s">
        <v>37</v>
      </c>
      <c r="I131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131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Taylor Leetaylor.lee337@example.comBrazilTraining: Dashboard Design11:00 PM24CVegetarianAttendee</v>
      </c>
      <c r="K131" t="str">
        <f>IF(COUNTIF(EventsAttendanceTable[Temp Record Key],EventsAttendanceTable[[#This Row],[Temp Record Key]])&gt;1,"Duplicate","Unique")</f>
        <v>Unique</v>
      </c>
      <c r="L131" s="10">
        <f>IF(EventsAttendanceTable[[#This Row],[Role]]="VIP",1,0)</f>
        <v>0</v>
      </c>
      <c r="M131" s="10">
        <f>IF(EventsAttendanceTable[[#This Row],[Role]]="Speaker",1,0)</f>
        <v>0</v>
      </c>
      <c r="N131" s="10">
        <f>IF(EventsAttendanceTable[[#This Row],[Role]]="Sponsor",1,0)</f>
        <v>0</v>
      </c>
      <c r="O131" s="10">
        <f>IF(EventsAttendanceTable[[#This Row],[Role]]="Attendee",1,0)</f>
        <v>1</v>
      </c>
      <c r="P131" s="10">
        <f>IF(EventsAttendanceTable[[#This Row],[Empty Cells Check]]="Missing",1,0)</f>
        <v>0</v>
      </c>
    </row>
    <row r="132" spans="1:16" x14ac:dyDescent="0.35">
      <c r="A132" t="s">
        <v>263</v>
      </c>
      <c r="B132" t="s">
        <v>284</v>
      </c>
      <c r="C132" t="s">
        <v>53</v>
      </c>
      <c r="E132" s="1" t="s">
        <v>818</v>
      </c>
      <c r="F132" t="s">
        <v>285</v>
      </c>
      <c r="G132" t="s">
        <v>26</v>
      </c>
      <c r="H132" t="s">
        <v>37</v>
      </c>
      <c r="I132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32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Alex Wilsonalex.wilson293@example.comBrazil11:30 PM24DKosherAttendee</v>
      </c>
      <c r="K132" t="str">
        <f>IF(COUNTIF(EventsAttendanceTable[Temp Record Key],EventsAttendanceTable[[#This Row],[Temp Record Key]])&gt;1,"Duplicate","Unique")</f>
        <v>Unique</v>
      </c>
      <c r="L132" s="10">
        <f>IF(EventsAttendanceTable[[#This Row],[Role]]="VIP",1,0)</f>
        <v>0</v>
      </c>
      <c r="M132" s="10">
        <f>IF(EventsAttendanceTable[[#This Row],[Role]]="Speaker",1,0)</f>
        <v>0</v>
      </c>
      <c r="N132" s="10">
        <f>IF(EventsAttendanceTable[[#This Row],[Role]]="Sponsor",1,0)</f>
        <v>0</v>
      </c>
      <c r="O132" s="10">
        <f>IF(EventsAttendanceTable[[#This Row],[Role]]="Attendee",1,0)</f>
        <v>1</v>
      </c>
      <c r="P132" s="10">
        <f>IF(EventsAttendanceTable[[#This Row],[Empty Cells Check]]="Missing",1,0)</f>
        <v>1</v>
      </c>
    </row>
    <row r="133" spans="1:16" x14ac:dyDescent="0.35">
      <c r="A133" t="s">
        <v>286</v>
      </c>
      <c r="B133" t="s">
        <v>287</v>
      </c>
      <c r="C133" t="s">
        <v>35</v>
      </c>
      <c r="D133" t="s">
        <v>43</v>
      </c>
      <c r="E133" s="1" t="s">
        <v>827</v>
      </c>
      <c r="F133" t="s">
        <v>285</v>
      </c>
      <c r="G133" t="s">
        <v>29</v>
      </c>
      <c r="H133" t="s">
        <v>37</v>
      </c>
      <c r="I133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133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Alex Johnsonalex.johnson505@example.comCanadaKeynote: Future of Data09:00 PM24DNoneAttendee</v>
      </c>
      <c r="K133" t="str">
        <f>IF(COUNTIF(EventsAttendanceTable[Temp Record Key],EventsAttendanceTable[[#This Row],[Temp Record Key]])&gt;1,"Duplicate","Unique")</f>
        <v>Unique</v>
      </c>
      <c r="L133" s="10">
        <f>IF(EventsAttendanceTable[[#This Row],[Role]]="VIP",1,0)</f>
        <v>0</v>
      </c>
      <c r="M133" s="10">
        <f>IF(EventsAttendanceTable[[#This Row],[Role]]="Speaker",1,0)</f>
        <v>0</v>
      </c>
      <c r="N133" s="10">
        <f>IF(EventsAttendanceTable[[#This Row],[Role]]="Sponsor",1,0)</f>
        <v>0</v>
      </c>
      <c r="O133" s="10">
        <f>IF(EventsAttendanceTable[[#This Row],[Role]]="Attendee",1,0)</f>
        <v>1</v>
      </c>
      <c r="P133" s="10">
        <f>IF(EventsAttendanceTable[[#This Row],[Empty Cells Check]]="Missing",1,0)</f>
        <v>0</v>
      </c>
    </row>
    <row r="134" spans="1:16" x14ac:dyDescent="0.35">
      <c r="A134" t="s">
        <v>125</v>
      </c>
      <c r="B134" t="s">
        <v>288</v>
      </c>
      <c r="C134" t="s">
        <v>35</v>
      </c>
      <c r="E134" s="1" t="s">
        <v>787</v>
      </c>
      <c r="F134" t="s">
        <v>285</v>
      </c>
      <c r="G134" t="s">
        <v>26</v>
      </c>
      <c r="H134" t="s">
        <v>37</v>
      </c>
      <c r="I134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34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Casey Lewiscasey.lewis463@example.comCanada07:30 AM24DKosherAttendee</v>
      </c>
      <c r="K134" t="str">
        <f>IF(COUNTIF(EventsAttendanceTable[Temp Record Key],EventsAttendanceTable[[#This Row],[Temp Record Key]])&gt;1,"Duplicate","Unique")</f>
        <v>Unique</v>
      </c>
      <c r="L134" s="10">
        <f>IF(EventsAttendanceTable[[#This Row],[Role]]="VIP",1,0)</f>
        <v>0</v>
      </c>
      <c r="M134" s="10">
        <f>IF(EventsAttendanceTable[[#This Row],[Role]]="Speaker",1,0)</f>
        <v>0</v>
      </c>
      <c r="N134" s="10">
        <f>IF(EventsAttendanceTable[[#This Row],[Role]]="Sponsor",1,0)</f>
        <v>0</v>
      </c>
      <c r="O134" s="10">
        <f>IF(EventsAttendanceTable[[#This Row],[Role]]="Attendee",1,0)</f>
        <v>1</v>
      </c>
      <c r="P134" s="10">
        <f>IF(EventsAttendanceTable[[#This Row],[Empty Cells Check]]="Missing",1,0)</f>
        <v>1</v>
      </c>
    </row>
    <row r="135" spans="1:16" x14ac:dyDescent="0.35">
      <c r="A135" t="s">
        <v>125</v>
      </c>
      <c r="B135" t="s">
        <v>289</v>
      </c>
      <c r="D135" t="s">
        <v>11</v>
      </c>
      <c r="E135" s="2" t="s">
        <v>795</v>
      </c>
      <c r="F135" t="s">
        <v>290</v>
      </c>
      <c r="G135" t="s">
        <v>29</v>
      </c>
      <c r="H135" t="s">
        <v>37</v>
      </c>
      <c r="I135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35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Casey Lewiscasey.lewis462@example.comTraining: Dashboard Design10:00 AM25ANoneAttendee</v>
      </c>
      <c r="K135" t="str">
        <f>IF(COUNTIF(EventsAttendanceTable[Temp Record Key],EventsAttendanceTable[[#This Row],[Temp Record Key]])&gt;1,"Duplicate","Unique")</f>
        <v>Unique</v>
      </c>
      <c r="L135" s="10">
        <f>IF(EventsAttendanceTable[[#This Row],[Role]]="VIP",1,0)</f>
        <v>0</v>
      </c>
      <c r="M135" s="10">
        <f>IF(EventsAttendanceTable[[#This Row],[Role]]="Speaker",1,0)</f>
        <v>0</v>
      </c>
      <c r="N135" s="10">
        <f>IF(EventsAttendanceTable[[#This Row],[Role]]="Sponsor",1,0)</f>
        <v>0</v>
      </c>
      <c r="O135" s="10">
        <f>IF(EventsAttendanceTable[[#This Row],[Role]]="Attendee",1,0)</f>
        <v>1</v>
      </c>
      <c r="P135" s="10">
        <f>IF(EventsAttendanceTable[[#This Row],[Empty Cells Check]]="Missing",1,0)</f>
        <v>1</v>
      </c>
    </row>
    <row r="136" spans="1:16" x14ac:dyDescent="0.35">
      <c r="A136" t="s">
        <v>79</v>
      </c>
      <c r="B136" t="s">
        <v>291</v>
      </c>
      <c r="D136" t="s">
        <v>11</v>
      </c>
      <c r="E136" s="2" t="s">
        <v>797</v>
      </c>
      <c r="F136" t="s">
        <v>292</v>
      </c>
      <c r="G136" t="s">
        <v>783</v>
      </c>
      <c r="H136" t="s">
        <v>37</v>
      </c>
      <c r="I136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36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Casey Hallcasey.hall327@example.comTraining: Dashboard Design04:30 AM25BAttendee</v>
      </c>
      <c r="K136" t="str">
        <f>IF(COUNTIF(EventsAttendanceTable[Temp Record Key],EventsAttendanceTable[[#This Row],[Temp Record Key]])&gt;1,"Duplicate","Unique")</f>
        <v>Unique</v>
      </c>
      <c r="L136" s="10">
        <f>IF(EventsAttendanceTable[[#This Row],[Role]]="VIP",1,0)</f>
        <v>0</v>
      </c>
      <c r="M136" s="10">
        <f>IF(EventsAttendanceTable[[#This Row],[Role]]="Speaker",1,0)</f>
        <v>0</v>
      </c>
      <c r="N136" s="10">
        <f>IF(EventsAttendanceTable[[#This Row],[Role]]="Sponsor",1,0)</f>
        <v>0</v>
      </c>
      <c r="O136" s="10">
        <f>IF(EventsAttendanceTable[[#This Row],[Role]]="Attendee",1,0)</f>
        <v>1</v>
      </c>
      <c r="P136" s="10">
        <f>IF(EventsAttendanceTable[[#This Row],[Empty Cells Check]]="Missing",1,0)</f>
        <v>1</v>
      </c>
    </row>
    <row r="137" spans="1:16" x14ac:dyDescent="0.35">
      <c r="A137" t="s">
        <v>119</v>
      </c>
      <c r="B137" t="s">
        <v>293</v>
      </c>
      <c r="D137" t="s">
        <v>783</v>
      </c>
      <c r="E137" s="2" t="s">
        <v>786</v>
      </c>
      <c r="F137" t="s">
        <v>292</v>
      </c>
      <c r="G137" t="s">
        <v>89</v>
      </c>
      <c r="H137" t="s">
        <v>37</v>
      </c>
      <c r="I137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37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Jesse Lewisjesse.lewis354@example.com01:00 PM25BHalalAttendee</v>
      </c>
      <c r="K137" t="str">
        <f>IF(COUNTIF(EventsAttendanceTable[Temp Record Key],EventsAttendanceTable[[#This Row],[Temp Record Key]])&gt;1,"Duplicate","Unique")</f>
        <v>Unique</v>
      </c>
      <c r="L137" s="10">
        <f>IF(EventsAttendanceTable[[#This Row],[Role]]="VIP",1,0)</f>
        <v>0</v>
      </c>
      <c r="M137" s="10">
        <f>IF(EventsAttendanceTable[[#This Row],[Role]]="Speaker",1,0)</f>
        <v>0</v>
      </c>
      <c r="N137" s="10">
        <f>IF(EventsAttendanceTable[[#This Row],[Role]]="Sponsor",1,0)</f>
        <v>0</v>
      </c>
      <c r="O137" s="10">
        <f>IF(EventsAttendanceTable[[#This Row],[Role]]="Attendee",1,0)</f>
        <v>1</v>
      </c>
      <c r="P137" s="10">
        <f>IF(EventsAttendanceTable[[#This Row],[Empty Cells Check]]="Missing",1,0)</f>
        <v>1</v>
      </c>
    </row>
    <row r="138" spans="1:16" x14ac:dyDescent="0.35">
      <c r="A138" t="s">
        <v>263</v>
      </c>
      <c r="B138" t="s">
        <v>294</v>
      </c>
      <c r="D138" t="s">
        <v>77</v>
      </c>
      <c r="E138" s="2" t="s">
        <v>792</v>
      </c>
      <c r="F138" t="s">
        <v>295</v>
      </c>
      <c r="G138" t="s">
        <v>13</v>
      </c>
      <c r="H138" t="s">
        <v>37</v>
      </c>
      <c r="I138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38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Alex Wilsonalex.wilson232@example.comPanel: Women in Tech04:00 AM25CVegetarianAttendee</v>
      </c>
      <c r="K138" t="str">
        <f>IF(COUNTIF(EventsAttendanceTable[Temp Record Key],EventsAttendanceTable[[#This Row],[Temp Record Key]])&gt;1,"Duplicate","Unique")</f>
        <v>Unique</v>
      </c>
      <c r="L138" s="10">
        <f>IF(EventsAttendanceTable[[#This Row],[Role]]="VIP",1,0)</f>
        <v>0</v>
      </c>
      <c r="M138" s="10">
        <f>IF(EventsAttendanceTable[[#This Row],[Role]]="Speaker",1,0)</f>
        <v>0</v>
      </c>
      <c r="N138" s="10">
        <f>IF(EventsAttendanceTable[[#This Row],[Role]]="Sponsor",1,0)</f>
        <v>0</v>
      </c>
      <c r="O138" s="10">
        <f>IF(EventsAttendanceTable[[#This Row],[Role]]="Attendee",1,0)</f>
        <v>1</v>
      </c>
      <c r="P138" s="10">
        <f>IF(EventsAttendanceTable[[#This Row],[Empty Cells Check]]="Missing",1,0)</f>
        <v>1</v>
      </c>
    </row>
    <row r="139" spans="1:16" x14ac:dyDescent="0.35">
      <c r="A139" t="s">
        <v>181</v>
      </c>
      <c r="B139" t="s">
        <v>296</v>
      </c>
      <c r="C139" t="s">
        <v>99</v>
      </c>
      <c r="D139" t="s">
        <v>69</v>
      </c>
      <c r="E139" s="1" t="s">
        <v>813</v>
      </c>
      <c r="F139" t="s">
        <v>297</v>
      </c>
      <c r="H139" t="s">
        <v>37</v>
      </c>
      <c r="I139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39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Morgan Walkermorgan.walker450@example.comJapanWebinar: AI Ethics06:30 AM25DAttendee</v>
      </c>
      <c r="K139" t="str">
        <f>IF(COUNTIF(EventsAttendanceTable[Temp Record Key],EventsAttendanceTable[[#This Row],[Temp Record Key]])&gt;1,"Duplicate","Unique")</f>
        <v>Unique</v>
      </c>
      <c r="L139" s="10">
        <f>IF(EventsAttendanceTable[[#This Row],[Role]]="VIP",1,0)</f>
        <v>0</v>
      </c>
      <c r="M139" s="10">
        <f>IF(EventsAttendanceTable[[#This Row],[Role]]="Speaker",1,0)</f>
        <v>0</v>
      </c>
      <c r="N139" s="10">
        <f>IF(EventsAttendanceTable[[#This Row],[Role]]="Sponsor",1,0)</f>
        <v>0</v>
      </c>
      <c r="O139" s="10">
        <f>IF(EventsAttendanceTable[[#This Row],[Role]]="Attendee",1,0)</f>
        <v>1</v>
      </c>
      <c r="P139" s="10">
        <f>IF(EventsAttendanceTable[[#This Row],[Empty Cells Check]]="Missing",1,0)</f>
        <v>1</v>
      </c>
    </row>
    <row r="140" spans="1:16" x14ac:dyDescent="0.35">
      <c r="A140" t="s">
        <v>248</v>
      </c>
      <c r="B140" t="s">
        <v>298</v>
      </c>
      <c r="C140" t="s">
        <v>76</v>
      </c>
      <c r="D140" t="s">
        <v>48</v>
      </c>
      <c r="E140" s="1" t="s">
        <v>818</v>
      </c>
      <c r="F140" t="s">
        <v>297</v>
      </c>
      <c r="H140" t="s">
        <v>37</v>
      </c>
      <c r="I140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40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Riley Smithriley.smith294@example.comAustraliaWorkshop: Excel Mastery11:30 PM25DAttendee</v>
      </c>
      <c r="K140" t="str">
        <f>IF(COUNTIF(EventsAttendanceTable[Temp Record Key],EventsAttendanceTable[[#This Row],[Temp Record Key]])&gt;1,"Duplicate","Unique")</f>
        <v>Unique</v>
      </c>
      <c r="L140" s="10">
        <f>IF(EventsAttendanceTable[[#This Row],[Role]]="VIP",1,0)</f>
        <v>0</v>
      </c>
      <c r="M140" s="10">
        <f>IF(EventsAttendanceTable[[#This Row],[Role]]="Speaker",1,0)</f>
        <v>0</v>
      </c>
      <c r="N140" s="10">
        <f>IF(EventsAttendanceTable[[#This Row],[Role]]="Sponsor",1,0)</f>
        <v>0</v>
      </c>
      <c r="O140" s="10">
        <f>IF(EventsAttendanceTable[[#This Row],[Role]]="Attendee",1,0)</f>
        <v>1</v>
      </c>
      <c r="P140" s="10">
        <f>IF(EventsAttendanceTable[[#This Row],[Empty Cells Check]]="Missing",1,0)</f>
        <v>1</v>
      </c>
    </row>
    <row r="141" spans="1:16" x14ac:dyDescent="0.35">
      <c r="A141" t="s">
        <v>149</v>
      </c>
      <c r="B141" t="s">
        <v>299</v>
      </c>
      <c r="C141" t="s">
        <v>53</v>
      </c>
      <c r="D141" t="s">
        <v>77</v>
      </c>
      <c r="E141" s="1" t="s">
        <v>809</v>
      </c>
      <c r="F141" t="s">
        <v>297</v>
      </c>
      <c r="H141" t="s">
        <v>37</v>
      </c>
      <c r="I141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41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Riley Clarkriley.clark247@example.comBrazilPanel: Women in Tech09:00 AM25DAttendee</v>
      </c>
      <c r="K141" t="str">
        <f>IF(COUNTIF(EventsAttendanceTable[Temp Record Key],EventsAttendanceTable[[#This Row],[Temp Record Key]])&gt;1,"Duplicate","Unique")</f>
        <v>Unique</v>
      </c>
      <c r="L141" s="10">
        <f>IF(EventsAttendanceTable[[#This Row],[Role]]="VIP",1,0)</f>
        <v>0</v>
      </c>
      <c r="M141" s="10">
        <f>IF(EventsAttendanceTable[[#This Row],[Role]]="Speaker",1,0)</f>
        <v>0</v>
      </c>
      <c r="N141" s="10">
        <f>IF(EventsAttendanceTable[[#This Row],[Role]]="Sponsor",1,0)</f>
        <v>0</v>
      </c>
      <c r="O141" s="10">
        <f>IF(EventsAttendanceTable[[#This Row],[Role]]="Attendee",1,0)</f>
        <v>1</v>
      </c>
      <c r="P141" s="10">
        <f>IF(EventsAttendanceTable[[#This Row],[Empty Cells Check]]="Missing",1,0)</f>
        <v>1</v>
      </c>
    </row>
    <row r="142" spans="1:16" x14ac:dyDescent="0.35">
      <c r="A142" t="s">
        <v>171</v>
      </c>
      <c r="B142" t="s">
        <v>300</v>
      </c>
      <c r="C142" t="s">
        <v>99</v>
      </c>
      <c r="E142" s="2" t="s">
        <v>789</v>
      </c>
      <c r="F142" t="s">
        <v>301</v>
      </c>
      <c r="G142" t="s">
        <v>50</v>
      </c>
      <c r="H142" t="s">
        <v>37</v>
      </c>
      <c r="I142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42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Chris Allenchris.allen499@example.comJapan01:00 AM26AVeganAttendee</v>
      </c>
      <c r="K142" t="str">
        <f>IF(COUNTIF(EventsAttendanceTable[Temp Record Key],EventsAttendanceTable[[#This Row],[Temp Record Key]])&gt;1,"Duplicate","Unique")</f>
        <v>Unique</v>
      </c>
      <c r="L142" s="10">
        <f>IF(EventsAttendanceTable[[#This Row],[Role]]="VIP",1,0)</f>
        <v>0</v>
      </c>
      <c r="M142" s="10">
        <f>IF(EventsAttendanceTable[[#This Row],[Role]]="Speaker",1,0)</f>
        <v>0</v>
      </c>
      <c r="N142" s="10">
        <f>IF(EventsAttendanceTable[[#This Row],[Role]]="Sponsor",1,0)</f>
        <v>0</v>
      </c>
      <c r="O142" s="10">
        <f>IF(EventsAttendanceTable[[#This Row],[Role]]="Attendee",1,0)</f>
        <v>1</v>
      </c>
      <c r="P142" s="10">
        <f>IF(EventsAttendanceTable[[#This Row],[Empty Cells Check]]="Missing",1,0)</f>
        <v>1</v>
      </c>
    </row>
    <row r="143" spans="1:16" x14ac:dyDescent="0.35">
      <c r="A143" t="s">
        <v>195</v>
      </c>
      <c r="B143" t="s">
        <v>302</v>
      </c>
      <c r="C143" t="s">
        <v>32</v>
      </c>
      <c r="E143" s="2" t="s">
        <v>792</v>
      </c>
      <c r="F143" t="s">
        <v>301</v>
      </c>
      <c r="G143" t="s">
        <v>50</v>
      </c>
      <c r="H143" t="s">
        <v>37</v>
      </c>
      <c r="I143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43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Jamie Lewisjamie.lewis742@example.comGermany04:00 AM26AVeganAttendee</v>
      </c>
      <c r="K143" t="str">
        <f>IF(COUNTIF(EventsAttendanceTable[Temp Record Key],EventsAttendanceTable[[#This Row],[Temp Record Key]])&gt;1,"Duplicate","Unique")</f>
        <v>Unique</v>
      </c>
      <c r="L143" s="10">
        <f>IF(EventsAttendanceTable[[#This Row],[Role]]="VIP",1,0)</f>
        <v>0</v>
      </c>
      <c r="M143" s="10">
        <f>IF(EventsAttendanceTable[[#This Row],[Role]]="Speaker",1,0)</f>
        <v>0</v>
      </c>
      <c r="N143" s="10">
        <f>IF(EventsAttendanceTable[[#This Row],[Role]]="Sponsor",1,0)</f>
        <v>0</v>
      </c>
      <c r="O143" s="10">
        <f>IF(EventsAttendanceTable[[#This Row],[Role]]="Attendee",1,0)</f>
        <v>1</v>
      </c>
      <c r="P143" s="10">
        <f>IF(EventsAttendanceTable[[#This Row],[Empty Cells Check]]="Missing",1,0)</f>
        <v>1</v>
      </c>
    </row>
    <row r="144" spans="1:16" x14ac:dyDescent="0.35">
      <c r="A144" t="s">
        <v>62</v>
      </c>
      <c r="B144" t="s">
        <v>303</v>
      </c>
      <c r="C144" t="s">
        <v>99</v>
      </c>
      <c r="D144" t="s">
        <v>48</v>
      </c>
      <c r="E144" s="1" t="s">
        <v>789</v>
      </c>
      <c r="F144" t="s">
        <v>301</v>
      </c>
      <c r="G144" t="s">
        <v>89</v>
      </c>
      <c r="H144" t="s">
        <v>37</v>
      </c>
      <c r="I144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144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Jamie Smithjamie.smith567@example.comJapanWorkshop: Excel Mastery01:00 AM26AHalalAttendee</v>
      </c>
      <c r="K144" t="str">
        <f>IF(COUNTIF(EventsAttendanceTable[Temp Record Key],EventsAttendanceTable[[#This Row],[Temp Record Key]])&gt;1,"Duplicate","Unique")</f>
        <v>Unique</v>
      </c>
      <c r="L144" s="10">
        <f>IF(EventsAttendanceTable[[#This Row],[Role]]="VIP",1,0)</f>
        <v>0</v>
      </c>
      <c r="M144" s="10">
        <f>IF(EventsAttendanceTable[[#This Row],[Role]]="Speaker",1,0)</f>
        <v>0</v>
      </c>
      <c r="N144" s="10">
        <f>IF(EventsAttendanceTable[[#This Row],[Role]]="Sponsor",1,0)</f>
        <v>0</v>
      </c>
      <c r="O144" s="10">
        <f>IF(EventsAttendanceTable[[#This Row],[Role]]="Attendee",1,0)</f>
        <v>1</v>
      </c>
      <c r="P144" s="10">
        <f>IF(EventsAttendanceTable[[#This Row],[Empty Cells Check]]="Missing",1,0)</f>
        <v>0</v>
      </c>
    </row>
    <row r="145" spans="1:16" x14ac:dyDescent="0.35">
      <c r="A145" t="s">
        <v>255</v>
      </c>
      <c r="B145" t="s">
        <v>304</v>
      </c>
      <c r="D145" t="s">
        <v>43</v>
      </c>
      <c r="E145" s="1" t="s">
        <v>809</v>
      </c>
      <c r="F145" t="s">
        <v>301</v>
      </c>
      <c r="G145" t="s">
        <v>29</v>
      </c>
      <c r="H145" t="s">
        <v>37</v>
      </c>
      <c r="I145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45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Jamie Walkerjamie.walker998@example.comKeynote: Future of Data09:00 AM26ANoneAttendee</v>
      </c>
      <c r="K145" t="str">
        <f>IF(COUNTIF(EventsAttendanceTable[Temp Record Key],EventsAttendanceTable[[#This Row],[Temp Record Key]])&gt;1,"Duplicate","Unique")</f>
        <v>Unique</v>
      </c>
      <c r="L145" s="10">
        <f>IF(EventsAttendanceTable[[#This Row],[Role]]="VIP",1,0)</f>
        <v>0</v>
      </c>
      <c r="M145" s="10">
        <f>IF(EventsAttendanceTable[[#This Row],[Role]]="Speaker",1,0)</f>
        <v>0</v>
      </c>
      <c r="N145" s="10">
        <f>IF(EventsAttendanceTable[[#This Row],[Role]]="Sponsor",1,0)</f>
        <v>0</v>
      </c>
      <c r="O145" s="10">
        <f>IF(EventsAttendanceTable[[#This Row],[Role]]="Attendee",1,0)</f>
        <v>1</v>
      </c>
      <c r="P145" s="10">
        <f>IF(EventsAttendanceTable[[#This Row],[Empty Cells Check]]="Missing",1,0)</f>
        <v>1</v>
      </c>
    </row>
    <row r="146" spans="1:16" x14ac:dyDescent="0.35">
      <c r="A146" t="s">
        <v>305</v>
      </c>
      <c r="B146" t="s">
        <v>306</v>
      </c>
      <c r="C146" t="s">
        <v>10</v>
      </c>
      <c r="D146" t="s">
        <v>69</v>
      </c>
      <c r="E146" s="1" t="s">
        <v>815</v>
      </c>
      <c r="F146" t="s">
        <v>307</v>
      </c>
      <c r="H146" t="s">
        <v>37</v>
      </c>
      <c r="I146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46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Drew Clarkdrew.clark841@example.comUnited StatesWebinar: AI Ethics02:30 AM26BAttendee</v>
      </c>
      <c r="K146" t="str">
        <f>IF(COUNTIF(EventsAttendanceTable[Temp Record Key],EventsAttendanceTable[[#This Row],[Temp Record Key]])&gt;1,"Duplicate","Unique")</f>
        <v>Unique</v>
      </c>
      <c r="L146" s="10">
        <f>IF(EventsAttendanceTable[[#This Row],[Role]]="VIP",1,0)</f>
        <v>0</v>
      </c>
      <c r="M146" s="10">
        <f>IF(EventsAttendanceTable[[#This Row],[Role]]="Speaker",1,0)</f>
        <v>0</v>
      </c>
      <c r="N146" s="10">
        <f>IF(EventsAttendanceTable[[#This Row],[Role]]="Sponsor",1,0)</f>
        <v>0</v>
      </c>
      <c r="O146" s="10">
        <f>IF(EventsAttendanceTable[[#This Row],[Role]]="Attendee",1,0)</f>
        <v>1</v>
      </c>
      <c r="P146" s="10">
        <f>IF(EventsAttendanceTable[[#This Row],[Empty Cells Check]]="Missing",1,0)</f>
        <v>1</v>
      </c>
    </row>
    <row r="147" spans="1:16" x14ac:dyDescent="0.35">
      <c r="A147" t="s">
        <v>308</v>
      </c>
      <c r="B147" t="s">
        <v>309</v>
      </c>
      <c r="C147" t="s">
        <v>110</v>
      </c>
      <c r="E147" s="2" t="s">
        <v>784</v>
      </c>
      <c r="F147" t="s">
        <v>310</v>
      </c>
      <c r="G147" t="s">
        <v>783</v>
      </c>
      <c r="H147" t="s">
        <v>37</v>
      </c>
      <c r="I147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47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Jesse Smithjesse.smith573@example.comNigeria11:00 PM26CAttendee</v>
      </c>
      <c r="K147" t="str">
        <f>IF(COUNTIF(EventsAttendanceTable[Temp Record Key],EventsAttendanceTable[[#This Row],[Temp Record Key]])&gt;1,"Duplicate","Unique")</f>
        <v>Unique</v>
      </c>
      <c r="L147" s="10">
        <f>IF(EventsAttendanceTable[[#This Row],[Role]]="VIP",1,0)</f>
        <v>0</v>
      </c>
      <c r="M147" s="10">
        <f>IF(EventsAttendanceTable[[#This Row],[Role]]="Speaker",1,0)</f>
        <v>0</v>
      </c>
      <c r="N147" s="10">
        <f>IF(EventsAttendanceTable[[#This Row],[Role]]="Sponsor",1,0)</f>
        <v>0</v>
      </c>
      <c r="O147" s="10">
        <f>IF(EventsAttendanceTable[[#This Row],[Role]]="Attendee",1,0)</f>
        <v>1</v>
      </c>
      <c r="P147" s="10">
        <f>IF(EventsAttendanceTable[[#This Row],[Empty Cells Check]]="Missing",1,0)</f>
        <v>1</v>
      </c>
    </row>
    <row r="148" spans="1:16" x14ac:dyDescent="0.35">
      <c r="A148" t="s">
        <v>311</v>
      </c>
      <c r="B148" t="s">
        <v>312</v>
      </c>
      <c r="C148" t="s">
        <v>76</v>
      </c>
      <c r="D148" t="s">
        <v>69</v>
      </c>
      <c r="E148" s="2" t="s">
        <v>828</v>
      </c>
      <c r="F148" t="s">
        <v>310</v>
      </c>
      <c r="H148" t="s">
        <v>37</v>
      </c>
      <c r="I148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48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Casey Browncasey.brown250@example.comAustraliaWebinar: AI Ethics04:00 PM26CAttendee</v>
      </c>
      <c r="K148" t="str">
        <f>IF(COUNTIF(EventsAttendanceTable[Temp Record Key],EventsAttendanceTable[[#This Row],[Temp Record Key]])&gt;1,"Duplicate","Unique")</f>
        <v>Unique</v>
      </c>
      <c r="L148" s="10">
        <f>IF(EventsAttendanceTable[[#This Row],[Role]]="VIP",1,0)</f>
        <v>0</v>
      </c>
      <c r="M148" s="10">
        <f>IF(EventsAttendanceTable[[#This Row],[Role]]="Speaker",1,0)</f>
        <v>0</v>
      </c>
      <c r="N148" s="10">
        <f>IF(EventsAttendanceTable[[#This Row],[Role]]="Sponsor",1,0)</f>
        <v>0</v>
      </c>
      <c r="O148" s="10">
        <f>IF(EventsAttendanceTable[[#This Row],[Role]]="Attendee",1,0)</f>
        <v>1</v>
      </c>
      <c r="P148" s="10">
        <f>IF(EventsAttendanceTable[[#This Row],[Empty Cells Check]]="Missing",1,0)</f>
        <v>1</v>
      </c>
    </row>
    <row r="149" spans="1:16" x14ac:dyDescent="0.35">
      <c r="A149" t="s">
        <v>149</v>
      </c>
      <c r="B149" t="s">
        <v>313</v>
      </c>
      <c r="D149" t="s">
        <v>77</v>
      </c>
      <c r="E149" s="2" t="s">
        <v>788</v>
      </c>
      <c r="F149" t="s">
        <v>310</v>
      </c>
      <c r="G149" t="s">
        <v>783</v>
      </c>
      <c r="H149" t="s">
        <v>37</v>
      </c>
      <c r="I149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49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Riley Clarkriley.clark574@example.comPanel: Women in Tech03:30 AM26CAttendee</v>
      </c>
      <c r="K149" t="str">
        <f>IF(COUNTIF(EventsAttendanceTable[Temp Record Key],EventsAttendanceTable[[#This Row],[Temp Record Key]])&gt;1,"Duplicate","Unique")</f>
        <v>Unique</v>
      </c>
      <c r="L149" s="10">
        <f>IF(EventsAttendanceTable[[#This Row],[Role]]="VIP",1,0)</f>
        <v>0</v>
      </c>
      <c r="M149" s="10">
        <f>IF(EventsAttendanceTable[[#This Row],[Role]]="Speaker",1,0)</f>
        <v>0</v>
      </c>
      <c r="N149" s="10">
        <f>IF(EventsAttendanceTable[[#This Row],[Role]]="Sponsor",1,0)</f>
        <v>0</v>
      </c>
      <c r="O149" s="10">
        <f>IF(EventsAttendanceTable[[#This Row],[Role]]="Attendee",1,0)</f>
        <v>1</v>
      </c>
      <c r="P149" s="10">
        <f>IF(EventsAttendanceTable[[#This Row],[Empty Cells Check]]="Missing",1,0)</f>
        <v>1</v>
      </c>
    </row>
    <row r="150" spans="1:16" x14ac:dyDescent="0.35">
      <c r="A150" t="s">
        <v>308</v>
      </c>
      <c r="B150" t="s">
        <v>314</v>
      </c>
      <c r="D150" t="s">
        <v>48</v>
      </c>
      <c r="E150" s="1" t="s">
        <v>793</v>
      </c>
      <c r="F150" t="s">
        <v>310</v>
      </c>
      <c r="G150" t="s">
        <v>89</v>
      </c>
      <c r="H150" t="s">
        <v>37</v>
      </c>
      <c r="I150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50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Jesse Smithjesse.smith446@example.comWorkshop: Excel Mastery05:30 AM26CHalalAttendee</v>
      </c>
      <c r="K150" t="str">
        <f>IF(COUNTIF(EventsAttendanceTable[Temp Record Key],EventsAttendanceTable[[#This Row],[Temp Record Key]])&gt;1,"Duplicate","Unique")</f>
        <v>Unique</v>
      </c>
      <c r="L150" s="10">
        <f>IF(EventsAttendanceTable[[#This Row],[Role]]="VIP",1,0)</f>
        <v>0</v>
      </c>
      <c r="M150" s="10">
        <f>IF(EventsAttendanceTable[[#This Row],[Role]]="Speaker",1,0)</f>
        <v>0</v>
      </c>
      <c r="N150" s="10">
        <f>IF(EventsAttendanceTable[[#This Row],[Role]]="Sponsor",1,0)</f>
        <v>0</v>
      </c>
      <c r="O150" s="10">
        <f>IF(EventsAttendanceTable[[#This Row],[Role]]="Attendee",1,0)</f>
        <v>1</v>
      </c>
      <c r="P150" s="10">
        <f>IF(EventsAttendanceTable[[#This Row],[Empty Cells Check]]="Missing",1,0)</f>
        <v>1</v>
      </c>
    </row>
    <row r="151" spans="1:16" x14ac:dyDescent="0.35">
      <c r="A151" t="s">
        <v>79</v>
      </c>
      <c r="B151" t="s">
        <v>315</v>
      </c>
      <c r="D151" t="s">
        <v>77</v>
      </c>
      <c r="E151" s="2" t="s">
        <v>804</v>
      </c>
      <c r="F151" t="s">
        <v>316</v>
      </c>
      <c r="G151" t="s">
        <v>29</v>
      </c>
      <c r="H151" t="s">
        <v>37</v>
      </c>
      <c r="I151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51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Casey Hallcasey.hall51@example.comPanel: Women in Tech05:00 AM26DNoneAttendee</v>
      </c>
      <c r="K151" t="str">
        <f>IF(COUNTIF(EventsAttendanceTable[Temp Record Key],EventsAttendanceTable[[#This Row],[Temp Record Key]])&gt;1,"Duplicate","Unique")</f>
        <v>Unique</v>
      </c>
      <c r="L151" s="10">
        <f>IF(EventsAttendanceTable[[#This Row],[Role]]="VIP",1,0)</f>
        <v>0</v>
      </c>
      <c r="M151" s="10">
        <f>IF(EventsAttendanceTable[[#This Row],[Role]]="Speaker",1,0)</f>
        <v>0</v>
      </c>
      <c r="N151" s="10">
        <f>IF(EventsAttendanceTable[[#This Row],[Role]]="Sponsor",1,0)</f>
        <v>0</v>
      </c>
      <c r="O151" s="10">
        <f>IF(EventsAttendanceTable[[#This Row],[Role]]="Attendee",1,0)</f>
        <v>1</v>
      </c>
      <c r="P151" s="10">
        <f>IF(EventsAttendanceTable[[#This Row],[Empty Cells Check]]="Missing",1,0)</f>
        <v>1</v>
      </c>
    </row>
    <row r="152" spans="1:16" x14ac:dyDescent="0.35">
      <c r="A152" t="s">
        <v>253</v>
      </c>
      <c r="B152" t="s">
        <v>317</v>
      </c>
      <c r="C152" t="s">
        <v>35</v>
      </c>
      <c r="D152" t="s">
        <v>48</v>
      </c>
      <c r="E152" s="2" t="s">
        <v>829</v>
      </c>
      <c r="F152" t="s">
        <v>316</v>
      </c>
      <c r="G152" t="s">
        <v>26</v>
      </c>
      <c r="H152" t="s">
        <v>37</v>
      </c>
      <c r="I152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152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Taylor Walkertaylor.walker805@example.comCanadaWorkshop: Excel Mastery08:30 PM26DKosherAttendee</v>
      </c>
      <c r="K152" t="str">
        <f>IF(COUNTIF(EventsAttendanceTable[Temp Record Key],EventsAttendanceTable[[#This Row],[Temp Record Key]])&gt;1,"Duplicate","Unique")</f>
        <v>Unique</v>
      </c>
      <c r="L152" s="10">
        <f>IF(EventsAttendanceTable[[#This Row],[Role]]="VIP",1,0)</f>
        <v>0</v>
      </c>
      <c r="M152" s="10">
        <f>IF(EventsAttendanceTable[[#This Row],[Role]]="Speaker",1,0)</f>
        <v>0</v>
      </c>
      <c r="N152" s="10">
        <f>IF(EventsAttendanceTable[[#This Row],[Role]]="Sponsor",1,0)</f>
        <v>0</v>
      </c>
      <c r="O152" s="10">
        <f>IF(EventsAttendanceTable[[#This Row],[Role]]="Attendee",1,0)</f>
        <v>1</v>
      </c>
      <c r="P152" s="10">
        <f>IF(EventsAttendanceTable[[#This Row],[Empty Cells Check]]="Missing",1,0)</f>
        <v>0</v>
      </c>
    </row>
    <row r="153" spans="1:16" x14ac:dyDescent="0.35">
      <c r="A153" t="s">
        <v>86</v>
      </c>
      <c r="B153" t="s">
        <v>318</v>
      </c>
      <c r="C153" t="s">
        <v>110</v>
      </c>
      <c r="E153" s="1" t="s">
        <v>785</v>
      </c>
      <c r="F153" t="s">
        <v>319</v>
      </c>
      <c r="G153" t="s">
        <v>783</v>
      </c>
      <c r="H153" t="s">
        <v>37</v>
      </c>
      <c r="I153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53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Jordan Lewisjordan.lewis221@example.comNigeria12:30 PM27AAttendee</v>
      </c>
      <c r="K153" t="str">
        <f>IF(COUNTIF(EventsAttendanceTable[Temp Record Key],EventsAttendanceTable[[#This Row],[Temp Record Key]])&gt;1,"Duplicate","Unique")</f>
        <v>Unique</v>
      </c>
      <c r="L153" s="10">
        <f>IF(EventsAttendanceTable[[#This Row],[Role]]="VIP",1,0)</f>
        <v>0</v>
      </c>
      <c r="M153" s="10">
        <f>IF(EventsAttendanceTable[[#This Row],[Role]]="Speaker",1,0)</f>
        <v>0</v>
      </c>
      <c r="N153" s="10">
        <f>IF(EventsAttendanceTable[[#This Row],[Role]]="Sponsor",1,0)</f>
        <v>0</v>
      </c>
      <c r="O153" s="10">
        <f>IF(EventsAttendanceTable[[#This Row],[Role]]="Attendee",1,0)</f>
        <v>1</v>
      </c>
      <c r="P153" s="10">
        <f>IF(EventsAttendanceTable[[#This Row],[Empty Cells Check]]="Missing",1,0)</f>
        <v>1</v>
      </c>
    </row>
    <row r="154" spans="1:16" x14ac:dyDescent="0.35">
      <c r="A154" t="s">
        <v>320</v>
      </c>
      <c r="B154" t="s">
        <v>321</v>
      </c>
      <c r="C154" t="s">
        <v>66</v>
      </c>
      <c r="D154" t="s">
        <v>77</v>
      </c>
      <c r="E154" s="1" t="s">
        <v>824</v>
      </c>
      <c r="F154" t="s">
        <v>322</v>
      </c>
      <c r="G154" t="s">
        <v>26</v>
      </c>
      <c r="H154" t="s">
        <v>37</v>
      </c>
      <c r="I154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154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Drew Walkerdrew.walker247@example.comIndiaPanel: Women in Tech08:00 AM27BKosherAttendee</v>
      </c>
      <c r="K154" t="str">
        <f>IF(COUNTIF(EventsAttendanceTable[Temp Record Key],EventsAttendanceTable[[#This Row],[Temp Record Key]])&gt;1,"Duplicate","Unique")</f>
        <v>Unique</v>
      </c>
      <c r="L154" s="10">
        <f>IF(EventsAttendanceTable[[#This Row],[Role]]="VIP",1,0)</f>
        <v>0</v>
      </c>
      <c r="M154" s="10">
        <f>IF(EventsAttendanceTable[[#This Row],[Role]]="Speaker",1,0)</f>
        <v>0</v>
      </c>
      <c r="N154" s="10">
        <f>IF(EventsAttendanceTable[[#This Row],[Role]]="Sponsor",1,0)</f>
        <v>0</v>
      </c>
      <c r="O154" s="10">
        <f>IF(EventsAttendanceTable[[#This Row],[Role]]="Attendee",1,0)</f>
        <v>1</v>
      </c>
      <c r="P154" s="10">
        <f>IF(EventsAttendanceTable[[#This Row],[Empty Cells Check]]="Missing",1,0)</f>
        <v>0</v>
      </c>
    </row>
    <row r="155" spans="1:16" x14ac:dyDescent="0.35">
      <c r="A155" t="s">
        <v>81</v>
      </c>
      <c r="B155" t="s">
        <v>323</v>
      </c>
      <c r="C155" t="s">
        <v>99</v>
      </c>
      <c r="D155" t="s">
        <v>11</v>
      </c>
      <c r="E155" s="1" t="s">
        <v>805</v>
      </c>
      <c r="F155" t="s">
        <v>322</v>
      </c>
      <c r="H155" t="s">
        <v>37</v>
      </c>
      <c r="I155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55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Chris Walkerchris.walker422@example.comJapanTraining: Dashboard Design02:30 PM27BAttendee</v>
      </c>
      <c r="K155" t="str">
        <f>IF(COUNTIF(EventsAttendanceTable[Temp Record Key],EventsAttendanceTable[[#This Row],[Temp Record Key]])&gt;1,"Duplicate","Unique")</f>
        <v>Unique</v>
      </c>
      <c r="L155" s="10">
        <f>IF(EventsAttendanceTable[[#This Row],[Role]]="VIP",1,0)</f>
        <v>0</v>
      </c>
      <c r="M155" s="10">
        <f>IF(EventsAttendanceTable[[#This Row],[Role]]="Speaker",1,0)</f>
        <v>0</v>
      </c>
      <c r="N155" s="10">
        <f>IF(EventsAttendanceTable[[#This Row],[Role]]="Sponsor",1,0)</f>
        <v>0</v>
      </c>
      <c r="O155" s="10">
        <f>IF(EventsAttendanceTable[[#This Row],[Role]]="Attendee",1,0)</f>
        <v>1</v>
      </c>
      <c r="P155" s="10">
        <f>IF(EventsAttendanceTable[[#This Row],[Empty Cells Check]]="Missing",1,0)</f>
        <v>1</v>
      </c>
    </row>
    <row r="156" spans="1:16" x14ac:dyDescent="0.35">
      <c r="A156" t="s">
        <v>86</v>
      </c>
      <c r="B156" t="s">
        <v>324</v>
      </c>
      <c r="C156" t="s">
        <v>110</v>
      </c>
      <c r="D156" t="s">
        <v>77</v>
      </c>
      <c r="E156" s="2" t="s">
        <v>819</v>
      </c>
      <c r="F156" t="s">
        <v>322</v>
      </c>
      <c r="G156" t="s">
        <v>50</v>
      </c>
      <c r="H156" t="s">
        <v>37</v>
      </c>
      <c r="I156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156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Jordan Lewisjordan.lewis410@example.comNigeriaPanel: Women in Tech10:30 PM27BVeganAttendee</v>
      </c>
      <c r="K156" t="str">
        <f>IF(COUNTIF(EventsAttendanceTable[Temp Record Key],EventsAttendanceTable[[#This Row],[Temp Record Key]])&gt;1,"Duplicate","Unique")</f>
        <v>Unique</v>
      </c>
      <c r="L156" s="10">
        <f>IF(EventsAttendanceTable[[#This Row],[Role]]="VIP",1,0)</f>
        <v>0</v>
      </c>
      <c r="M156" s="10">
        <f>IF(EventsAttendanceTable[[#This Row],[Role]]="Speaker",1,0)</f>
        <v>0</v>
      </c>
      <c r="N156" s="10">
        <f>IF(EventsAttendanceTable[[#This Row],[Role]]="Sponsor",1,0)</f>
        <v>0</v>
      </c>
      <c r="O156" s="10">
        <f>IF(EventsAttendanceTable[[#This Row],[Role]]="Attendee",1,0)</f>
        <v>1</v>
      </c>
      <c r="P156" s="10">
        <f>IF(EventsAttendanceTable[[#This Row],[Empty Cells Check]]="Missing",1,0)</f>
        <v>0</v>
      </c>
    </row>
    <row r="157" spans="1:16" x14ac:dyDescent="0.35">
      <c r="A157" t="s">
        <v>212</v>
      </c>
      <c r="B157" t="s">
        <v>325</v>
      </c>
      <c r="C157" t="s">
        <v>35</v>
      </c>
      <c r="E157" s="1" t="s">
        <v>825</v>
      </c>
      <c r="F157" t="s">
        <v>322</v>
      </c>
      <c r="G157" t="s">
        <v>26</v>
      </c>
      <c r="H157" t="s">
        <v>37</v>
      </c>
      <c r="I157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57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Jordan Clarkjordan.clark263@example.comCanada01:30 PM27BKosherAttendee</v>
      </c>
      <c r="K157" t="str">
        <f>IF(COUNTIF(EventsAttendanceTable[Temp Record Key],EventsAttendanceTable[[#This Row],[Temp Record Key]])&gt;1,"Duplicate","Unique")</f>
        <v>Unique</v>
      </c>
      <c r="L157" s="10">
        <f>IF(EventsAttendanceTable[[#This Row],[Role]]="VIP",1,0)</f>
        <v>0</v>
      </c>
      <c r="M157" s="10">
        <f>IF(EventsAttendanceTable[[#This Row],[Role]]="Speaker",1,0)</f>
        <v>0</v>
      </c>
      <c r="N157" s="10">
        <f>IF(EventsAttendanceTable[[#This Row],[Role]]="Sponsor",1,0)</f>
        <v>0</v>
      </c>
      <c r="O157" s="10">
        <f>IF(EventsAttendanceTable[[#This Row],[Role]]="Attendee",1,0)</f>
        <v>1</v>
      </c>
      <c r="P157" s="10">
        <f>IF(EventsAttendanceTable[[#This Row],[Empty Cells Check]]="Missing",1,0)</f>
        <v>1</v>
      </c>
    </row>
    <row r="158" spans="1:16" x14ac:dyDescent="0.35">
      <c r="A158" t="s">
        <v>90</v>
      </c>
      <c r="B158" t="s">
        <v>326</v>
      </c>
      <c r="C158" t="s">
        <v>66</v>
      </c>
      <c r="D158" t="s">
        <v>69</v>
      </c>
      <c r="E158" s="1" t="s">
        <v>820</v>
      </c>
      <c r="F158" t="s">
        <v>327</v>
      </c>
      <c r="G158" t="s">
        <v>13</v>
      </c>
      <c r="H158" t="s">
        <v>37</v>
      </c>
      <c r="I158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158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Jordan Brownjordan.brown510@example.comIndiaWebinar: AI Ethics05:00 PM27CVegetarianAttendee</v>
      </c>
      <c r="K158" t="str">
        <f>IF(COUNTIF(EventsAttendanceTable[Temp Record Key],EventsAttendanceTable[[#This Row],[Temp Record Key]])&gt;1,"Duplicate","Unique")</f>
        <v>Unique</v>
      </c>
      <c r="L158" s="10">
        <f>IF(EventsAttendanceTable[[#This Row],[Role]]="VIP",1,0)</f>
        <v>0</v>
      </c>
      <c r="M158" s="10">
        <f>IF(EventsAttendanceTable[[#This Row],[Role]]="Speaker",1,0)</f>
        <v>0</v>
      </c>
      <c r="N158" s="10">
        <f>IF(EventsAttendanceTable[[#This Row],[Role]]="Sponsor",1,0)</f>
        <v>0</v>
      </c>
      <c r="O158" s="10">
        <f>IF(EventsAttendanceTable[[#This Row],[Role]]="Attendee",1,0)</f>
        <v>1</v>
      </c>
      <c r="P158" s="10">
        <f>IF(EventsAttendanceTable[[#This Row],[Empty Cells Check]]="Missing",1,0)</f>
        <v>0</v>
      </c>
    </row>
    <row r="159" spans="1:16" x14ac:dyDescent="0.35">
      <c r="A159" t="s">
        <v>328</v>
      </c>
      <c r="B159" t="s">
        <v>329</v>
      </c>
      <c r="C159" t="s">
        <v>76</v>
      </c>
      <c r="D159" t="s">
        <v>48</v>
      </c>
      <c r="E159" s="2" t="s">
        <v>799</v>
      </c>
      <c r="F159" t="s">
        <v>330</v>
      </c>
      <c r="H159" t="s">
        <v>37</v>
      </c>
      <c r="I159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59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Alex Walkeralex.walker322@example.comAustraliaWorkshop: Excel Mastery10:00 PM27DAttendee</v>
      </c>
      <c r="K159" t="str">
        <f>IF(COUNTIF(EventsAttendanceTable[Temp Record Key],EventsAttendanceTable[[#This Row],[Temp Record Key]])&gt;1,"Duplicate","Unique")</f>
        <v>Unique</v>
      </c>
      <c r="L159" s="10">
        <f>IF(EventsAttendanceTable[[#This Row],[Role]]="VIP",1,0)</f>
        <v>0</v>
      </c>
      <c r="M159" s="10">
        <f>IF(EventsAttendanceTable[[#This Row],[Role]]="Speaker",1,0)</f>
        <v>0</v>
      </c>
      <c r="N159" s="10">
        <f>IF(EventsAttendanceTable[[#This Row],[Role]]="Sponsor",1,0)</f>
        <v>0</v>
      </c>
      <c r="O159" s="10">
        <f>IF(EventsAttendanceTable[[#This Row],[Role]]="Attendee",1,0)</f>
        <v>1</v>
      </c>
      <c r="P159" s="10">
        <f>IF(EventsAttendanceTable[[#This Row],[Empty Cells Check]]="Missing",1,0)</f>
        <v>1</v>
      </c>
    </row>
    <row r="160" spans="1:16" x14ac:dyDescent="0.35">
      <c r="A160" t="s">
        <v>115</v>
      </c>
      <c r="B160" t="s">
        <v>331</v>
      </c>
      <c r="C160" t="s">
        <v>76</v>
      </c>
      <c r="D160" t="s">
        <v>69</v>
      </c>
      <c r="E160" s="2" t="s">
        <v>825</v>
      </c>
      <c r="F160" t="s">
        <v>330</v>
      </c>
      <c r="G160" t="s">
        <v>26</v>
      </c>
      <c r="H160" t="s">
        <v>37</v>
      </c>
      <c r="I160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160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Taylor Wilsontaylor.wilson835@example.comAustraliaWebinar: AI Ethics01:30 PM27DKosherAttendee</v>
      </c>
      <c r="K160" t="str">
        <f>IF(COUNTIF(EventsAttendanceTable[Temp Record Key],EventsAttendanceTable[[#This Row],[Temp Record Key]])&gt;1,"Duplicate","Unique")</f>
        <v>Unique</v>
      </c>
      <c r="L160" s="10">
        <f>IF(EventsAttendanceTable[[#This Row],[Role]]="VIP",1,0)</f>
        <v>0</v>
      </c>
      <c r="M160" s="10">
        <f>IF(EventsAttendanceTable[[#This Row],[Role]]="Speaker",1,0)</f>
        <v>0</v>
      </c>
      <c r="N160" s="10">
        <f>IF(EventsAttendanceTable[[#This Row],[Role]]="Sponsor",1,0)</f>
        <v>0</v>
      </c>
      <c r="O160" s="10">
        <f>IF(EventsAttendanceTable[[#This Row],[Role]]="Attendee",1,0)</f>
        <v>1</v>
      </c>
      <c r="P160" s="10">
        <f>IF(EventsAttendanceTable[[#This Row],[Empty Cells Check]]="Missing",1,0)</f>
        <v>0</v>
      </c>
    </row>
    <row r="161" spans="1:16" x14ac:dyDescent="0.35">
      <c r="A161" t="s">
        <v>332</v>
      </c>
      <c r="B161" t="s">
        <v>333</v>
      </c>
      <c r="C161" t="s">
        <v>76</v>
      </c>
      <c r="D161" t="s">
        <v>69</v>
      </c>
      <c r="E161" s="1" t="s">
        <v>798</v>
      </c>
      <c r="F161" t="s">
        <v>330</v>
      </c>
      <c r="H161" t="s">
        <v>37</v>
      </c>
      <c r="I161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61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Jamie Johnsonjamie.johnson747@example.comAustraliaWebinar: AI Ethics04:30 PM27DAttendee</v>
      </c>
      <c r="K161" t="str">
        <f>IF(COUNTIF(EventsAttendanceTable[Temp Record Key],EventsAttendanceTable[[#This Row],[Temp Record Key]])&gt;1,"Duplicate","Unique")</f>
        <v>Unique</v>
      </c>
      <c r="L161" s="10">
        <f>IF(EventsAttendanceTable[[#This Row],[Role]]="VIP",1,0)</f>
        <v>0</v>
      </c>
      <c r="M161" s="10">
        <f>IF(EventsAttendanceTable[[#This Row],[Role]]="Speaker",1,0)</f>
        <v>0</v>
      </c>
      <c r="N161" s="10">
        <f>IF(EventsAttendanceTable[[#This Row],[Role]]="Sponsor",1,0)</f>
        <v>0</v>
      </c>
      <c r="O161" s="10">
        <f>IF(EventsAttendanceTable[[#This Row],[Role]]="Attendee",1,0)</f>
        <v>1</v>
      </c>
      <c r="P161" s="10">
        <f>IF(EventsAttendanceTable[[#This Row],[Empty Cells Check]]="Missing",1,0)</f>
        <v>1</v>
      </c>
    </row>
    <row r="162" spans="1:16" x14ac:dyDescent="0.35">
      <c r="A162" t="s">
        <v>15</v>
      </c>
      <c r="B162" t="s">
        <v>334</v>
      </c>
      <c r="D162" t="s">
        <v>783</v>
      </c>
      <c r="E162" s="2" t="s">
        <v>822</v>
      </c>
      <c r="F162" t="s">
        <v>335</v>
      </c>
      <c r="G162" t="s">
        <v>29</v>
      </c>
      <c r="H162" t="s">
        <v>37</v>
      </c>
      <c r="I162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62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Riley Allenriley.allen585@example.com09:30 PM28ANoneAttendee</v>
      </c>
      <c r="K162" t="str">
        <f>IF(COUNTIF(EventsAttendanceTable[Temp Record Key],EventsAttendanceTable[[#This Row],[Temp Record Key]])&gt;1,"Duplicate","Unique")</f>
        <v>Unique</v>
      </c>
      <c r="L162" s="10">
        <f>IF(EventsAttendanceTable[[#This Row],[Role]]="VIP",1,0)</f>
        <v>0</v>
      </c>
      <c r="M162" s="10">
        <f>IF(EventsAttendanceTable[[#This Row],[Role]]="Speaker",1,0)</f>
        <v>0</v>
      </c>
      <c r="N162" s="10">
        <f>IF(EventsAttendanceTable[[#This Row],[Role]]="Sponsor",1,0)</f>
        <v>0</v>
      </c>
      <c r="O162" s="10">
        <f>IF(EventsAttendanceTable[[#This Row],[Role]]="Attendee",1,0)</f>
        <v>1</v>
      </c>
      <c r="P162" s="10">
        <f>IF(EventsAttendanceTable[[#This Row],[Empty Cells Check]]="Missing",1,0)</f>
        <v>1</v>
      </c>
    </row>
    <row r="163" spans="1:16" x14ac:dyDescent="0.35">
      <c r="A163" t="s">
        <v>212</v>
      </c>
      <c r="B163" t="s">
        <v>336</v>
      </c>
      <c r="C163" t="s">
        <v>25</v>
      </c>
      <c r="D163" t="s">
        <v>11</v>
      </c>
      <c r="E163" s="1" t="s">
        <v>803</v>
      </c>
      <c r="F163" t="s">
        <v>337</v>
      </c>
      <c r="G163" t="s">
        <v>50</v>
      </c>
      <c r="H163" t="s">
        <v>37</v>
      </c>
      <c r="I163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163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Jordan Clarkjordan.clark609@example.comFranceTraining: Dashboard Design07:00 AM28BVeganAttendee</v>
      </c>
      <c r="K163" t="str">
        <f>IF(COUNTIF(EventsAttendanceTable[Temp Record Key],EventsAttendanceTable[[#This Row],[Temp Record Key]])&gt;1,"Duplicate","Unique")</f>
        <v>Unique</v>
      </c>
      <c r="L163" s="10">
        <f>IF(EventsAttendanceTable[[#This Row],[Role]]="VIP",1,0)</f>
        <v>0</v>
      </c>
      <c r="M163" s="10">
        <f>IF(EventsAttendanceTable[[#This Row],[Role]]="Speaker",1,0)</f>
        <v>0</v>
      </c>
      <c r="N163" s="10">
        <f>IF(EventsAttendanceTable[[#This Row],[Role]]="Sponsor",1,0)</f>
        <v>0</v>
      </c>
      <c r="O163" s="10">
        <f>IF(EventsAttendanceTable[[#This Row],[Role]]="Attendee",1,0)</f>
        <v>1</v>
      </c>
      <c r="P163" s="10">
        <f>IF(EventsAttendanceTable[[#This Row],[Empty Cells Check]]="Missing",1,0)</f>
        <v>0</v>
      </c>
    </row>
    <row r="164" spans="1:16" x14ac:dyDescent="0.35">
      <c r="A164" t="s">
        <v>115</v>
      </c>
      <c r="B164" t="s">
        <v>338</v>
      </c>
      <c r="C164" t="s">
        <v>66</v>
      </c>
      <c r="D164" t="s">
        <v>48</v>
      </c>
      <c r="E164" s="1" t="s">
        <v>803</v>
      </c>
      <c r="F164" t="s">
        <v>337</v>
      </c>
      <c r="H164" t="s">
        <v>37</v>
      </c>
      <c r="I164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64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Taylor Wilsontaylor.wilson828@example.comIndiaWorkshop: Excel Mastery07:00 AM28BAttendee</v>
      </c>
      <c r="K164" t="str">
        <f>IF(COUNTIF(EventsAttendanceTable[Temp Record Key],EventsAttendanceTable[[#This Row],[Temp Record Key]])&gt;1,"Duplicate","Unique")</f>
        <v>Unique</v>
      </c>
      <c r="L164" s="10">
        <f>IF(EventsAttendanceTable[[#This Row],[Role]]="VIP",1,0)</f>
        <v>0</v>
      </c>
      <c r="M164" s="10">
        <f>IF(EventsAttendanceTable[[#This Row],[Role]]="Speaker",1,0)</f>
        <v>0</v>
      </c>
      <c r="N164" s="10">
        <f>IF(EventsAttendanceTable[[#This Row],[Role]]="Sponsor",1,0)</f>
        <v>0</v>
      </c>
      <c r="O164" s="10">
        <f>IF(EventsAttendanceTable[[#This Row],[Role]]="Attendee",1,0)</f>
        <v>1</v>
      </c>
      <c r="P164" s="10">
        <f>IF(EventsAttendanceTable[[#This Row],[Empty Cells Check]]="Missing",1,0)</f>
        <v>1</v>
      </c>
    </row>
    <row r="165" spans="1:16" x14ac:dyDescent="0.35">
      <c r="A165" t="s">
        <v>267</v>
      </c>
      <c r="B165" t="s">
        <v>339</v>
      </c>
      <c r="C165" t="s">
        <v>76</v>
      </c>
      <c r="D165" t="s">
        <v>77</v>
      </c>
      <c r="E165" s="2" t="s">
        <v>799</v>
      </c>
      <c r="F165" t="s">
        <v>337</v>
      </c>
      <c r="H165" t="s">
        <v>37</v>
      </c>
      <c r="I165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65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Casey Walkercasey.walker109@example.comAustraliaPanel: Women in Tech10:00 PM28BAttendee</v>
      </c>
      <c r="K165" t="str">
        <f>IF(COUNTIF(EventsAttendanceTable[Temp Record Key],EventsAttendanceTable[[#This Row],[Temp Record Key]])&gt;1,"Duplicate","Unique")</f>
        <v>Unique</v>
      </c>
      <c r="L165" s="10">
        <f>IF(EventsAttendanceTable[[#This Row],[Role]]="VIP",1,0)</f>
        <v>0</v>
      </c>
      <c r="M165" s="10">
        <f>IF(EventsAttendanceTable[[#This Row],[Role]]="Speaker",1,0)</f>
        <v>0</v>
      </c>
      <c r="N165" s="10">
        <f>IF(EventsAttendanceTable[[#This Row],[Role]]="Sponsor",1,0)</f>
        <v>0</v>
      </c>
      <c r="O165" s="10">
        <f>IF(EventsAttendanceTable[[#This Row],[Role]]="Attendee",1,0)</f>
        <v>1</v>
      </c>
      <c r="P165" s="10">
        <f>IF(EventsAttendanceTable[[#This Row],[Empty Cells Check]]="Missing",1,0)</f>
        <v>1</v>
      </c>
    </row>
    <row r="166" spans="1:16" x14ac:dyDescent="0.35">
      <c r="A166" t="s">
        <v>263</v>
      </c>
      <c r="B166" t="s">
        <v>340</v>
      </c>
      <c r="C166" t="s">
        <v>25</v>
      </c>
      <c r="E166" s="2" t="s">
        <v>819</v>
      </c>
      <c r="F166" t="s">
        <v>341</v>
      </c>
      <c r="G166" t="s">
        <v>783</v>
      </c>
      <c r="H166" t="s">
        <v>37</v>
      </c>
      <c r="I166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66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Alex Wilsonalex.wilson259@example.comFrance10:30 PM28DAttendee</v>
      </c>
      <c r="K166" t="str">
        <f>IF(COUNTIF(EventsAttendanceTable[Temp Record Key],EventsAttendanceTable[[#This Row],[Temp Record Key]])&gt;1,"Duplicate","Unique")</f>
        <v>Unique</v>
      </c>
      <c r="L166" s="10">
        <f>IF(EventsAttendanceTable[[#This Row],[Role]]="VIP",1,0)</f>
        <v>0</v>
      </c>
      <c r="M166" s="10">
        <f>IF(EventsAttendanceTable[[#This Row],[Role]]="Speaker",1,0)</f>
        <v>0</v>
      </c>
      <c r="N166" s="10">
        <f>IF(EventsAttendanceTable[[#This Row],[Role]]="Sponsor",1,0)</f>
        <v>0</v>
      </c>
      <c r="O166" s="10">
        <f>IF(EventsAttendanceTable[[#This Row],[Role]]="Attendee",1,0)</f>
        <v>1</v>
      </c>
      <c r="P166" s="10">
        <f>IF(EventsAttendanceTable[[#This Row],[Empty Cells Check]]="Missing",1,0)</f>
        <v>1</v>
      </c>
    </row>
    <row r="167" spans="1:16" x14ac:dyDescent="0.35">
      <c r="A167" t="s">
        <v>145</v>
      </c>
      <c r="B167" t="s">
        <v>342</v>
      </c>
      <c r="C167" t="s">
        <v>32</v>
      </c>
      <c r="E167" s="2" t="s">
        <v>817</v>
      </c>
      <c r="F167" t="s">
        <v>343</v>
      </c>
      <c r="G167" t="s">
        <v>26</v>
      </c>
      <c r="H167" t="s">
        <v>37</v>
      </c>
      <c r="I167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67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Taylor Browntaylor.brown62@example.comGermany07:30 PM29AKosherAttendee</v>
      </c>
      <c r="K167" t="str">
        <f>IF(COUNTIF(EventsAttendanceTable[Temp Record Key],EventsAttendanceTable[[#This Row],[Temp Record Key]])&gt;1,"Duplicate","Unique")</f>
        <v>Unique</v>
      </c>
      <c r="L167" s="10">
        <f>IF(EventsAttendanceTable[[#This Row],[Role]]="VIP",1,0)</f>
        <v>0</v>
      </c>
      <c r="M167" s="10">
        <f>IF(EventsAttendanceTable[[#This Row],[Role]]="Speaker",1,0)</f>
        <v>0</v>
      </c>
      <c r="N167" s="10">
        <f>IF(EventsAttendanceTable[[#This Row],[Role]]="Sponsor",1,0)</f>
        <v>0</v>
      </c>
      <c r="O167" s="10">
        <f>IF(EventsAttendanceTable[[#This Row],[Role]]="Attendee",1,0)</f>
        <v>1</v>
      </c>
      <c r="P167" s="10">
        <f>IF(EventsAttendanceTable[[#This Row],[Empty Cells Check]]="Missing",1,0)</f>
        <v>1</v>
      </c>
    </row>
    <row r="168" spans="1:16" x14ac:dyDescent="0.35">
      <c r="A168" t="s">
        <v>344</v>
      </c>
      <c r="B168" t="s">
        <v>345</v>
      </c>
      <c r="C168" t="s">
        <v>32</v>
      </c>
      <c r="E168" s="1" t="s">
        <v>824</v>
      </c>
      <c r="F168" t="s">
        <v>343</v>
      </c>
      <c r="G168" t="s">
        <v>783</v>
      </c>
      <c r="H168" t="s">
        <v>37</v>
      </c>
      <c r="I168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68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Riley Wilsonriley.wilson126@example.comGermany08:00 AM29AAttendee</v>
      </c>
      <c r="K168" t="str">
        <f>IF(COUNTIF(EventsAttendanceTable[Temp Record Key],EventsAttendanceTable[[#This Row],[Temp Record Key]])&gt;1,"Duplicate","Unique")</f>
        <v>Unique</v>
      </c>
      <c r="L168" s="10">
        <f>IF(EventsAttendanceTable[[#This Row],[Role]]="VIP",1,0)</f>
        <v>0</v>
      </c>
      <c r="M168" s="10">
        <f>IF(EventsAttendanceTable[[#This Row],[Role]]="Speaker",1,0)</f>
        <v>0</v>
      </c>
      <c r="N168" s="10">
        <f>IF(EventsAttendanceTable[[#This Row],[Role]]="Sponsor",1,0)</f>
        <v>0</v>
      </c>
      <c r="O168" s="10">
        <f>IF(EventsAttendanceTable[[#This Row],[Role]]="Attendee",1,0)</f>
        <v>1</v>
      </c>
      <c r="P168" s="10">
        <f>IF(EventsAttendanceTable[[#This Row],[Empty Cells Check]]="Missing",1,0)</f>
        <v>1</v>
      </c>
    </row>
    <row r="169" spans="1:16" x14ac:dyDescent="0.35">
      <c r="A169" t="s">
        <v>308</v>
      </c>
      <c r="B169" t="s">
        <v>346</v>
      </c>
      <c r="C169" t="s">
        <v>32</v>
      </c>
      <c r="E169" s="2" t="s">
        <v>830</v>
      </c>
      <c r="F169" t="s">
        <v>343</v>
      </c>
      <c r="G169" t="s">
        <v>29</v>
      </c>
      <c r="H169" t="s">
        <v>37</v>
      </c>
      <c r="I169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69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Jesse Smithjesse.smith620@example.comGermany11:30 AM29ANoneAttendee</v>
      </c>
      <c r="K169" t="str">
        <f>IF(COUNTIF(EventsAttendanceTable[Temp Record Key],EventsAttendanceTable[[#This Row],[Temp Record Key]])&gt;1,"Duplicate","Unique")</f>
        <v>Unique</v>
      </c>
      <c r="L169" s="10">
        <f>IF(EventsAttendanceTable[[#This Row],[Role]]="VIP",1,0)</f>
        <v>0</v>
      </c>
      <c r="M169" s="10">
        <f>IF(EventsAttendanceTable[[#This Row],[Role]]="Speaker",1,0)</f>
        <v>0</v>
      </c>
      <c r="N169" s="10">
        <f>IF(EventsAttendanceTable[[#This Row],[Role]]="Sponsor",1,0)</f>
        <v>0</v>
      </c>
      <c r="O169" s="10">
        <f>IF(EventsAttendanceTable[[#This Row],[Role]]="Attendee",1,0)</f>
        <v>1</v>
      </c>
      <c r="P169" s="10">
        <f>IF(EventsAttendanceTable[[#This Row],[Empty Cells Check]]="Missing",1,0)</f>
        <v>1</v>
      </c>
    </row>
    <row r="170" spans="1:16" x14ac:dyDescent="0.35">
      <c r="A170" t="s">
        <v>90</v>
      </c>
      <c r="B170" t="s">
        <v>347</v>
      </c>
      <c r="C170" t="s">
        <v>66</v>
      </c>
      <c r="D170" t="s">
        <v>11</v>
      </c>
      <c r="E170" s="1" t="s">
        <v>811</v>
      </c>
      <c r="F170" t="s">
        <v>343</v>
      </c>
      <c r="G170" t="s">
        <v>50</v>
      </c>
      <c r="H170" t="s">
        <v>37</v>
      </c>
      <c r="I170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170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Jordan Brownjordan.brown2@example.comIndiaTraining: Dashboard Design03:00 AM29AVeganAttendee</v>
      </c>
      <c r="K170" t="str">
        <f>IF(COUNTIF(EventsAttendanceTable[Temp Record Key],EventsAttendanceTable[[#This Row],[Temp Record Key]])&gt;1,"Duplicate","Unique")</f>
        <v>Unique</v>
      </c>
      <c r="L170" s="10">
        <f>IF(EventsAttendanceTable[[#This Row],[Role]]="VIP",1,0)</f>
        <v>0</v>
      </c>
      <c r="M170" s="10">
        <f>IF(EventsAttendanceTable[[#This Row],[Role]]="Speaker",1,0)</f>
        <v>0</v>
      </c>
      <c r="N170" s="10">
        <f>IF(EventsAttendanceTable[[#This Row],[Role]]="Sponsor",1,0)</f>
        <v>0</v>
      </c>
      <c r="O170" s="10">
        <f>IF(EventsAttendanceTable[[#This Row],[Role]]="Attendee",1,0)</f>
        <v>1</v>
      </c>
      <c r="P170" s="10">
        <f>IF(EventsAttendanceTable[[#This Row],[Empty Cells Check]]="Missing",1,0)</f>
        <v>0</v>
      </c>
    </row>
    <row r="171" spans="1:16" x14ac:dyDescent="0.35">
      <c r="A171" t="s">
        <v>64</v>
      </c>
      <c r="B171" t="s">
        <v>348</v>
      </c>
      <c r="C171" t="s">
        <v>10</v>
      </c>
      <c r="D171" t="s">
        <v>48</v>
      </c>
      <c r="E171" s="1" t="s">
        <v>814</v>
      </c>
      <c r="F171" t="s">
        <v>343</v>
      </c>
      <c r="G171" t="s">
        <v>13</v>
      </c>
      <c r="H171" t="s">
        <v>37</v>
      </c>
      <c r="I171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171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Casey Allencasey.allen785@example.comUnited StatesWorkshop: Excel Mastery02:00 AM29AVegetarianAttendee</v>
      </c>
      <c r="K171" t="str">
        <f>IF(COUNTIF(EventsAttendanceTable[Temp Record Key],EventsAttendanceTable[[#This Row],[Temp Record Key]])&gt;1,"Duplicate","Unique")</f>
        <v>Unique</v>
      </c>
      <c r="L171" s="10">
        <f>IF(EventsAttendanceTable[[#This Row],[Role]]="VIP",1,0)</f>
        <v>0</v>
      </c>
      <c r="M171" s="10">
        <f>IF(EventsAttendanceTable[[#This Row],[Role]]="Speaker",1,0)</f>
        <v>0</v>
      </c>
      <c r="N171" s="10">
        <f>IF(EventsAttendanceTable[[#This Row],[Role]]="Sponsor",1,0)</f>
        <v>0</v>
      </c>
      <c r="O171" s="10">
        <f>IF(EventsAttendanceTable[[#This Row],[Role]]="Attendee",1,0)</f>
        <v>1</v>
      </c>
      <c r="P171" s="10">
        <f>IF(EventsAttendanceTable[[#This Row],[Empty Cells Check]]="Missing",1,0)</f>
        <v>0</v>
      </c>
    </row>
    <row r="172" spans="1:16" x14ac:dyDescent="0.35">
      <c r="A172" t="s">
        <v>8</v>
      </c>
      <c r="B172" t="s">
        <v>349</v>
      </c>
      <c r="D172" t="s">
        <v>77</v>
      </c>
      <c r="E172" s="1" t="s">
        <v>828</v>
      </c>
      <c r="F172" t="s">
        <v>350</v>
      </c>
      <c r="G172" t="s">
        <v>26</v>
      </c>
      <c r="H172" t="s">
        <v>37</v>
      </c>
      <c r="I172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72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Jordan Smithjordan.smith413@example.comPanel: Women in Tech04:00 PM29BKosherAttendee</v>
      </c>
      <c r="K172" t="str">
        <f>IF(COUNTIF(EventsAttendanceTable[Temp Record Key],EventsAttendanceTable[[#This Row],[Temp Record Key]])&gt;1,"Duplicate","Unique")</f>
        <v>Unique</v>
      </c>
      <c r="L172" s="10">
        <f>IF(EventsAttendanceTable[[#This Row],[Role]]="VIP",1,0)</f>
        <v>0</v>
      </c>
      <c r="M172" s="10">
        <f>IF(EventsAttendanceTable[[#This Row],[Role]]="Speaker",1,0)</f>
        <v>0</v>
      </c>
      <c r="N172" s="10">
        <f>IF(EventsAttendanceTable[[#This Row],[Role]]="Sponsor",1,0)</f>
        <v>0</v>
      </c>
      <c r="O172" s="10">
        <f>IF(EventsAttendanceTable[[#This Row],[Role]]="Attendee",1,0)</f>
        <v>1</v>
      </c>
      <c r="P172" s="10">
        <f>IF(EventsAttendanceTable[[#This Row],[Empty Cells Check]]="Missing",1,0)</f>
        <v>1</v>
      </c>
    </row>
    <row r="173" spans="1:16" x14ac:dyDescent="0.35">
      <c r="A173" t="s">
        <v>253</v>
      </c>
      <c r="B173" t="s">
        <v>351</v>
      </c>
      <c r="C173" t="s">
        <v>10</v>
      </c>
      <c r="D173" t="s">
        <v>69</v>
      </c>
      <c r="E173" s="2" t="s">
        <v>808</v>
      </c>
      <c r="F173" t="s">
        <v>352</v>
      </c>
      <c r="G173" t="s">
        <v>13</v>
      </c>
      <c r="H173" t="s">
        <v>37</v>
      </c>
      <c r="I173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173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Taylor Walkertaylor.walker106@example.comUnited StatesWebinar: AI Ethics03:30 PM29CVegetarianAttendee</v>
      </c>
      <c r="K173" t="str">
        <f>IF(COUNTIF(EventsAttendanceTable[Temp Record Key],EventsAttendanceTable[[#This Row],[Temp Record Key]])&gt;1,"Duplicate","Unique")</f>
        <v>Unique</v>
      </c>
      <c r="L173" s="10">
        <f>IF(EventsAttendanceTable[[#This Row],[Role]]="VIP",1,0)</f>
        <v>0</v>
      </c>
      <c r="M173" s="10">
        <f>IF(EventsAttendanceTable[[#This Row],[Role]]="Speaker",1,0)</f>
        <v>0</v>
      </c>
      <c r="N173" s="10">
        <f>IF(EventsAttendanceTable[[#This Row],[Role]]="Sponsor",1,0)</f>
        <v>0</v>
      </c>
      <c r="O173" s="10">
        <f>IF(EventsAttendanceTable[[#This Row],[Role]]="Attendee",1,0)</f>
        <v>1</v>
      </c>
      <c r="P173" s="10">
        <f>IF(EventsAttendanceTable[[#This Row],[Empty Cells Check]]="Missing",1,0)</f>
        <v>0</v>
      </c>
    </row>
    <row r="174" spans="1:16" x14ac:dyDescent="0.35">
      <c r="A174" t="s">
        <v>175</v>
      </c>
      <c r="B174" t="s">
        <v>353</v>
      </c>
      <c r="C174" t="s">
        <v>110</v>
      </c>
      <c r="E174" s="2" t="s">
        <v>815</v>
      </c>
      <c r="F174" t="s">
        <v>352</v>
      </c>
      <c r="G174" t="s">
        <v>50</v>
      </c>
      <c r="H174" t="s">
        <v>37</v>
      </c>
      <c r="I174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74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Morgan Brownmorgan.brown471@example.comNigeria02:30 AM29CVeganAttendee</v>
      </c>
      <c r="K174" t="str">
        <f>IF(COUNTIF(EventsAttendanceTable[Temp Record Key],EventsAttendanceTable[[#This Row],[Temp Record Key]])&gt;1,"Duplicate","Unique")</f>
        <v>Unique</v>
      </c>
      <c r="L174" s="10">
        <f>IF(EventsAttendanceTable[[#This Row],[Role]]="VIP",1,0)</f>
        <v>0</v>
      </c>
      <c r="M174" s="10">
        <f>IF(EventsAttendanceTable[[#This Row],[Role]]="Speaker",1,0)</f>
        <v>0</v>
      </c>
      <c r="N174" s="10">
        <f>IF(EventsAttendanceTable[[#This Row],[Role]]="Sponsor",1,0)</f>
        <v>0</v>
      </c>
      <c r="O174" s="10">
        <f>IF(EventsAttendanceTable[[#This Row],[Role]]="Attendee",1,0)</f>
        <v>1</v>
      </c>
      <c r="P174" s="10">
        <f>IF(EventsAttendanceTable[[#This Row],[Empty Cells Check]]="Missing",1,0)</f>
        <v>1</v>
      </c>
    </row>
    <row r="175" spans="1:16" x14ac:dyDescent="0.35">
      <c r="A175" t="s">
        <v>117</v>
      </c>
      <c r="B175" t="s">
        <v>354</v>
      </c>
      <c r="C175" t="s">
        <v>53</v>
      </c>
      <c r="D175" t="s">
        <v>48</v>
      </c>
      <c r="E175" s="2" t="s">
        <v>808</v>
      </c>
      <c r="F175" t="s">
        <v>352</v>
      </c>
      <c r="H175" t="s">
        <v>37</v>
      </c>
      <c r="I175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75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Morgan Lewismorgan.lewis284@example.comBrazilWorkshop: Excel Mastery03:30 PM29CAttendee</v>
      </c>
      <c r="K175" t="str">
        <f>IF(COUNTIF(EventsAttendanceTable[Temp Record Key],EventsAttendanceTable[[#This Row],[Temp Record Key]])&gt;1,"Duplicate","Unique")</f>
        <v>Unique</v>
      </c>
      <c r="L175" s="10">
        <f>IF(EventsAttendanceTable[[#This Row],[Role]]="VIP",1,0)</f>
        <v>0</v>
      </c>
      <c r="M175" s="10">
        <f>IF(EventsAttendanceTable[[#This Row],[Role]]="Speaker",1,0)</f>
        <v>0</v>
      </c>
      <c r="N175" s="10">
        <f>IF(EventsAttendanceTable[[#This Row],[Role]]="Sponsor",1,0)</f>
        <v>0</v>
      </c>
      <c r="O175" s="10">
        <f>IF(EventsAttendanceTable[[#This Row],[Role]]="Attendee",1,0)</f>
        <v>1</v>
      </c>
      <c r="P175" s="10">
        <f>IF(EventsAttendanceTable[[#This Row],[Empty Cells Check]]="Missing",1,0)</f>
        <v>1</v>
      </c>
    </row>
    <row r="176" spans="1:16" x14ac:dyDescent="0.35">
      <c r="A176" t="s">
        <v>237</v>
      </c>
      <c r="B176" t="s">
        <v>355</v>
      </c>
      <c r="D176" t="s">
        <v>11</v>
      </c>
      <c r="E176" s="2" t="s">
        <v>800</v>
      </c>
      <c r="F176" t="s">
        <v>356</v>
      </c>
      <c r="G176" t="s">
        <v>26</v>
      </c>
      <c r="H176" t="s">
        <v>37</v>
      </c>
      <c r="I176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76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Taylor Leetaylor.lee656@example.comTraining: Dashboard Design12:00 AM29DKosherAttendee</v>
      </c>
      <c r="K176" t="str">
        <f>IF(COUNTIF(EventsAttendanceTable[Temp Record Key],EventsAttendanceTable[[#This Row],[Temp Record Key]])&gt;1,"Duplicate","Unique")</f>
        <v>Unique</v>
      </c>
      <c r="L176" s="10">
        <f>IF(EventsAttendanceTable[[#This Row],[Role]]="VIP",1,0)</f>
        <v>0</v>
      </c>
      <c r="M176" s="10">
        <f>IF(EventsAttendanceTable[[#This Row],[Role]]="Speaker",1,0)</f>
        <v>0</v>
      </c>
      <c r="N176" s="10">
        <f>IF(EventsAttendanceTable[[#This Row],[Role]]="Sponsor",1,0)</f>
        <v>0</v>
      </c>
      <c r="O176" s="10">
        <f>IF(EventsAttendanceTable[[#This Row],[Role]]="Attendee",1,0)</f>
        <v>1</v>
      </c>
      <c r="P176" s="10">
        <f>IF(EventsAttendanceTable[[#This Row],[Empty Cells Check]]="Missing",1,0)</f>
        <v>1</v>
      </c>
    </row>
    <row r="177" spans="1:16" x14ac:dyDescent="0.35">
      <c r="A177" t="s">
        <v>320</v>
      </c>
      <c r="B177" t="s">
        <v>357</v>
      </c>
      <c r="C177" t="s">
        <v>10</v>
      </c>
      <c r="D177" t="s">
        <v>69</v>
      </c>
      <c r="E177" s="2" t="s">
        <v>822</v>
      </c>
      <c r="F177" t="s">
        <v>358</v>
      </c>
      <c r="G177" t="s">
        <v>29</v>
      </c>
      <c r="H177" t="s">
        <v>37</v>
      </c>
      <c r="I177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177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Drew Walkerdrew.walker383@example.comUnited StatesWebinar: AI Ethics09:30 PM2ANoneAttendee</v>
      </c>
      <c r="K177" t="str">
        <f>IF(COUNTIF(EventsAttendanceTable[Temp Record Key],EventsAttendanceTable[[#This Row],[Temp Record Key]])&gt;1,"Duplicate","Unique")</f>
        <v>Unique</v>
      </c>
      <c r="L177" s="10">
        <f>IF(EventsAttendanceTable[[#This Row],[Role]]="VIP",1,0)</f>
        <v>0</v>
      </c>
      <c r="M177" s="10">
        <f>IF(EventsAttendanceTable[[#This Row],[Role]]="Speaker",1,0)</f>
        <v>0</v>
      </c>
      <c r="N177" s="10">
        <f>IF(EventsAttendanceTable[[#This Row],[Role]]="Sponsor",1,0)</f>
        <v>0</v>
      </c>
      <c r="O177" s="10">
        <f>IF(EventsAttendanceTable[[#This Row],[Role]]="Attendee",1,0)</f>
        <v>1</v>
      </c>
      <c r="P177" s="10">
        <f>IF(EventsAttendanceTable[[#This Row],[Empty Cells Check]]="Missing",1,0)</f>
        <v>0</v>
      </c>
    </row>
    <row r="178" spans="1:16" x14ac:dyDescent="0.35">
      <c r="A178" t="s">
        <v>344</v>
      </c>
      <c r="B178" t="s">
        <v>359</v>
      </c>
      <c r="C178" t="s">
        <v>99</v>
      </c>
      <c r="E178" s="1" t="s">
        <v>811</v>
      </c>
      <c r="F178" t="s">
        <v>360</v>
      </c>
      <c r="G178" t="s">
        <v>29</v>
      </c>
      <c r="H178" t="s">
        <v>37</v>
      </c>
      <c r="I178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78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Riley Wilsonriley.wilson751@example.comJapan03:00 AM2BNoneAttendee</v>
      </c>
      <c r="K178" t="str">
        <f>IF(COUNTIF(EventsAttendanceTable[Temp Record Key],EventsAttendanceTable[[#This Row],[Temp Record Key]])&gt;1,"Duplicate","Unique")</f>
        <v>Unique</v>
      </c>
      <c r="L178" s="10">
        <f>IF(EventsAttendanceTable[[#This Row],[Role]]="VIP",1,0)</f>
        <v>0</v>
      </c>
      <c r="M178" s="10">
        <f>IF(EventsAttendanceTable[[#This Row],[Role]]="Speaker",1,0)</f>
        <v>0</v>
      </c>
      <c r="N178" s="10">
        <f>IF(EventsAttendanceTable[[#This Row],[Role]]="Sponsor",1,0)</f>
        <v>0</v>
      </c>
      <c r="O178" s="10">
        <f>IF(EventsAttendanceTable[[#This Row],[Role]]="Attendee",1,0)</f>
        <v>1</v>
      </c>
      <c r="P178" s="10">
        <f>IF(EventsAttendanceTable[[#This Row],[Empty Cells Check]]="Missing",1,0)</f>
        <v>1</v>
      </c>
    </row>
    <row r="179" spans="1:16" x14ac:dyDescent="0.35">
      <c r="A179" t="s">
        <v>133</v>
      </c>
      <c r="B179" t="s">
        <v>361</v>
      </c>
      <c r="C179" t="s">
        <v>76</v>
      </c>
      <c r="D179" t="s">
        <v>43</v>
      </c>
      <c r="E179" s="1" t="s">
        <v>828</v>
      </c>
      <c r="F179" t="s">
        <v>360</v>
      </c>
      <c r="G179" t="s">
        <v>50</v>
      </c>
      <c r="H179" t="s">
        <v>37</v>
      </c>
      <c r="I179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179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Morgan Leemorgan.lee971@example.comAustraliaKeynote: Future of Data04:00 PM2BVeganAttendee</v>
      </c>
      <c r="K179" t="str">
        <f>IF(COUNTIF(EventsAttendanceTable[Temp Record Key],EventsAttendanceTable[[#This Row],[Temp Record Key]])&gt;1,"Duplicate","Unique")</f>
        <v>Unique</v>
      </c>
      <c r="L179" s="10">
        <f>IF(EventsAttendanceTable[[#This Row],[Role]]="VIP",1,0)</f>
        <v>0</v>
      </c>
      <c r="M179" s="10">
        <f>IF(EventsAttendanceTable[[#This Row],[Role]]="Speaker",1,0)</f>
        <v>0</v>
      </c>
      <c r="N179" s="10">
        <f>IF(EventsAttendanceTable[[#This Row],[Role]]="Sponsor",1,0)</f>
        <v>0</v>
      </c>
      <c r="O179" s="10">
        <f>IF(EventsAttendanceTable[[#This Row],[Role]]="Attendee",1,0)</f>
        <v>1</v>
      </c>
      <c r="P179" s="10">
        <f>IF(EventsAttendanceTable[[#This Row],[Empty Cells Check]]="Missing",1,0)</f>
        <v>0</v>
      </c>
    </row>
    <row r="180" spans="1:16" x14ac:dyDescent="0.35">
      <c r="A180" t="s">
        <v>33</v>
      </c>
      <c r="B180" t="s">
        <v>362</v>
      </c>
      <c r="C180" t="s">
        <v>76</v>
      </c>
      <c r="D180" t="s">
        <v>77</v>
      </c>
      <c r="E180" s="2" t="s">
        <v>803</v>
      </c>
      <c r="F180" t="s">
        <v>360</v>
      </c>
      <c r="G180" t="s">
        <v>26</v>
      </c>
      <c r="H180" t="s">
        <v>37</v>
      </c>
      <c r="I180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180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Taylor Halltaylor.hall376@example.comAustraliaPanel: Women in Tech07:00 AM2BKosherAttendee</v>
      </c>
      <c r="K180" t="str">
        <f>IF(COUNTIF(EventsAttendanceTable[Temp Record Key],EventsAttendanceTable[[#This Row],[Temp Record Key]])&gt;1,"Duplicate","Unique")</f>
        <v>Unique</v>
      </c>
      <c r="L180" s="10">
        <f>IF(EventsAttendanceTable[[#This Row],[Role]]="VIP",1,0)</f>
        <v>0</v>
      </c>
      <c r="M180" s="10">
        <f>IF(EventsAttendanceTable[[#This Row],[Role]]="Speaker",1,0)</f>
        <v>0</v>
      </c>
      <c r="N180" s="10">
        <f>IF(EventsAttendanceTable[[#This Row],[Role]]="Sponsor",1,0)</f>
        <v>0</v>
      </c>
      <c r="O180" s="10">
        <f>IF(EventsAttendanceTable[[#This Row],[Role]]="Attendee",1,0)</f>
        <v>1</v>
      </c>
      <c r="P180" s="10">
        <f>IF(EventsAttendanceTable[[#This Row],[Empty Cells Check]]="Missing",1,0)</f>
        <v>0</v>
      </c>
    </row>
    <row r="181" spans="1:16" x14ac:dyDescent="0.35">
      <c r="A181" t="s">
        <v>255</v>
      </c>
      <c r="B181" t="s">
        <v>363</v>
      </c>
      <c r="C181" t="s">
        <v>99</v>
      </c>
      <c r="D181" t="s">
        <v>11</v>
      </c>
      <c r="E181" s="1" t="s">
        <v>828</v>
      </c>
      <c r="F181" t="s">
        <v>360</v>
      </c>
      <c r="G181" t="s">
        <v>29</v>
      </c>
      <c r="H181" t="s">
        <v>37</v>
      </c>
      <c r="I181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181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Jamie Walkerjamie.walker922@example.comJapanTraining: Dashboard Design04:00 PM2BNoneAttendee</v>
      </c>
      <c r="K181" t="str">
        <f>IF(COUNTIF(EventsAttendanceTable[Temp Record Key],EventsAttendanceTable[[#This Row],[Temp Record Key]])&gt;1,"Duplicate","Unique")</f>
        <v>Unique</v>
      </c>
      <c r="L181" s="10">
        <f>IF(EventsAttendanceTable[[#This Row],[Role]]="VIP",1,0)</f>
        <v>0</v>
      </c>
      <c r="M181" s="10">
        <f>IF(EventsAttendanceTable[[#This Row],[Role]]="Speaker",1,0)</f>
        <v>0</v>
      </c>
      <c r="N181" s="10">
        <f>IF(EventsAttendanceTable[[#This Row],[Role]]="Sponsor",1,0)</f>
        <v>0</v>
      </c>
      <c r="O181" s="10">
        <f>IF(EventsAttendanceTable[[#This Row],[Role]]="Attendee",1,0)</f>
        <v>1</v>
      </c>
      <c r="P181" s="10">
        <f>IF(EventsAttendanceTable[[#This Row],[Empty Cells Check]]="Missing",1,0)</f>
        <v>0</v>
      </c>
    </row>
    <row r="182" spans="1:16" x14ac:dyDescent="0.35">
      <c r="A182" t="s">
        <v>364</v>
      </c>
      <c r="B182" t="s">
        <v>365</v>
      </c>
      <c r="D182" t="s">
        <v>783</v>
      </c>
      <c r="E182" s="2" t="s">
        <v>826</v>
      </c>
      <c r="F182" t="s">
        <v>360</v>
      </c>
      <c r="G182" t="s">
        <v>13</v>
      </c>
      <c r="H182" t="s">
        <v>37</v>
      </c>
      <c r="I182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82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Jordan Johnsonjordan.johnson844@example.com06:00 AM2BVegetarianAttendee</v>
      </c>
      <c r="K182" t="str">
        <f>IF(COUNTIF(EventsAttendanceTable[Temp Record Key],EventsAttendanceTable[[#This Row],[Temp Record Key]])&gt;1,"Duplicate","Unique")</f>
        <v>Unique</v>
      </c>
      <c r="L182" s="10">
        <f>IF(EventsAttendanceTable[[#This Row],[Role]]="VIP",1,0)</f>
        <v>0</v>
      </c>
      <c r="M182" s="10">
        <f>IF(EventsAttendanceTable[[#This Row],[Role]]="Speaker",1,0)</f>
        <v>0</v>
      </c>
      <c r="N182" s="10">
        <f>IF(EventsAttendanceTable[[#This Row],[Role]]="Sponsor",1,0)</f>
        <v>0</v>
      </c>
      <c r="O182" s="10">
        <f>IF(EventsAttendanceTable[[#This Row],[Role]]="Attendee",1,0)</f>
        <v>1</v>
      </c>
      <c r="P182" s="10">
        <f>IF(EventsAttendanceTable[[#This Row],[Empty Cells Check]]="Missing",1,0)</f>
        <v>1</v>
      </c>
    </row>
    <row r="183" spans="1:16" x14ac:dyDescent="0.35">
      <c r="A183" t="s">
        <v>366</v>
      </c>
      <c r="B183" t="s">
        <v>367</v>
      </c>
      <c r="C183" t="s">
        <v>66</v>
      </c>
      <c r="D183" t="s">
        <v>43</v>
      </c>
      <c r="E183" s="2" t="s">
        <v>810</v>
      </c>
      <c r="F183" t="s">
        <v>368</v>
      </c>
      <c r="H183" t="s">
        <v>37</v>
      </c>
      <c r="I183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83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Casey Clarkcasey.clark708@example.comIndiaKeynote: Future of Data08:30 AM2CAttendee</v>
      </c>
      <c r="K183" t="str">
        <f>IF(COUNTIF(EventsAttendanceTable[Temp Record Key],EventsAttendanceTable[[#This Row],[Temp Record Key]])&gt;1,"Duplicate","Unique")</f>
        <v>Unique</v>
      </c>
      <c r="L183" s="10">
        <f>IF(EventsAttendanceTable[[#This Row],[Role]]="VIP",1,0)</f>
        <v>0</v>
      </c>
      <c r="M183" s="10">
        <f>IF(EventsAttendanceTable[[#This Row],[Role]]="Speaker",1,0)</f>
        <v>0</v>
      </c>
      <c r="N183" s="10">
        <f>IF(EventsAttendanceTable[[#This Row],[Role]]="Sponsor",1,0)</f>
        <v>0</v>
      </c>
      <c r="O183" s="10">
        <f>IF(EventsAttendanceTable[[#This Row],[Role]]="Attendee",1,0)</f>
        <v>1</v>
      </c>
      <c r="P183" s="10">
        <f>IF(EventsAttendanceTable[[#This Row],[Empty Cells Check]]="Missing",1,0)</f>
        <v>1</v>
      </c>
    </row>
    <row r="184" spans="1:16" x14ac:dyDescent="0.35">
      <c r="A184" t="s">
        <v>97</v>
      </c>
      <c r="B184" t="s">
        <v>369</v>
      </c>
      <c r="C184" t="s">
        <v>10</v>
      </c>
      <c r="D184" t="s">
        <v>69</v>
      </c>
      <c r="E184" s="2" t="s">
        <v>821</v>
      </c>
      <c r="F184" t="s">
        <v>370</v>
      </c>
      <c r="H184" t="s">
        <v>37</v>
      </c>
      <c r="I184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84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Drew Lewisdrew.lewis13@example.comUnited StatesWebinar: AI Ethics05:30 PM2DAttendee</v>
      </c>
      <c r="K184" t="str">
        <f>IF(COUNTIF(EventsAttendanceTable[Temp Record Key],EventsAttendanceTable[[#This Row],[Temp Record Key]])&gt;1,"Duplicate","Unique")</f>
        <v>Unique</v>
      </c>
      <c r="L184" s="10">
        <f>IF(EventsAttendanceTable[[#This Row],[Role]]="VIP",1,0)</f>
        <v>0</v>
      </c>
      <c r="M184" s="10">
        <f>IF(EventsAttendanceTable[[#This Row],[Role]]="Speaker",1,0)</f>
        <v>0</v>
      </c>
      <c r="N184" s="10">
        <f>IF(EventsAttendanceTable[[#This Row],[Role]]="Sponsor",1,0)</f>
        <v>0</v>
      </c>
      <c r="O184" s="10">
        <f>IF(EventsAttendanceTable[[#This Row],[Role]]="Attendee",1,0)</f>
        <v>1</v>
      </c>
      <c r="P184" s="10">
        <f>IF(EventsAttendanceTable[[#This Row],[Empty Cells Check]]="Missing",1,0)</f>
        <v>1</v>
      </c>
    </row>
    <row r="185" spans="1:16" x14ac:dyDescent="0.35">
      <c r="A185" t="s">
        <v>253</v>
      </c>
      <c r="B185" t="s">
        <v>371</v>
      </c>
      <c r="C185" t="s">
        <v>110</v>
      </c>
      <c r="E185" s="1" t="s">
        <v>811</v>
      </c>
      <c r="F185" t="s">
        <v>372</v>
      </c>
      <c r="G185" t="s">
        <v>89</v>
      </c>
      <c r="H185" t="s">
        <v>37</v>
      </c>
      <c r="I185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85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Taylor Walkertaylor.walker713@example.comNigeria03:00 AM30AHalalAttendee</v>
      </c>
      <c r="K185" t="str">
        <f>IF(COUNTIF(EventsAttendanceTable[Temp Record Key],EventsAttendanceTable[[#This Row],[Temp Record Key]])&gt;1,"Duplicate","Unique")</f>
        <v>Unique</v>
      </c>
      <c r="L185" s="10">
        <f>IF(EventsAttendanceTable[[#This Row],[Role]]="VIP",1,0)</f>
        <v>0</v>
      </c>
      <c r="M185" s="10">
        <f>IF(EventsAttendanceTable[[#This Row],[Role]]="Speaker",1,0)</f>
        <v>0</v>
      </c>
      <c r="N185" s="10">
        <f>IF(EventsAttendanceTable[[#This Row],[Role]]="Sponsor",1,0)</f>
        <v>0</v>
      </c>
      <c r="O185" s="10">
        <f>IF(EventsAttendanceTable[[#This Row],[Role]]="Attendee",1,0)</f>
        <v>1</v>
      </c>
      <c r="P185" s="10">
        <f>IF(EventsAttendanceTable[[#This Row],[Empty Cells Check]]="Missing",1,0)</f>
        <v>1</v>
      </c>
    </row>
    <row r="186" spans="1:16" x14ac:dyDescent="0.35">
      <c r="A186" t="s">
        <v>15</v>
      </c>
      <c r="B186" t="s">
        <v>373</v>
      </c>
      <c r="C186" t="s">
        <v>94</v>
      </c>
      <c r="D186" t="s">
        <v>43</v>
      </c>
      <c r="E186" s="1" t="s">
        <v>793</v>
      </c>
      <c r="F186" t="s">
        <v>372</v>
      </c>
      <c r="H186" t="s">
        <v>37</v>
      </c>
      <c r="I186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86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Riley Allenriley.allen482@example.comUnited KingdomKeynote: Future of Data05:30 AM30AAttendee</v>
      </c>
      <c r="K186" t="str">
        <f>IF(COUNTIF(EventsAttendanceTable[Temp Record Key],EventsAttendanceTable[[#This Row],[Temp Record Key]])&gt;1,"Duplicate","Unique")</f>
        <v>Unique</v>
      </c>
      <c r="L186" s="10">
        <f>IF(EventsAttendanceTable[[#This Row],[Role]]="VIP",1,0)</f>
        <v>0</v>
      </c>
      <c r="M186" s="10">
        <f>IF(EventsAttendanceTable[[#This Row],[Role]]="Speaker",1,0)</f>
        <v>0</v>
      </c>
      <c r="N186" s="10">
        <f>IF(EventsAttendanceTable[[#This Row],[Role]]="Sponsor",1,0)</f>
        <v>0</v>
      </c>
      <c r="O186" s="10">
        <f>IF(EventsAttendanceTable[[#This Row],[Role]]="Attendee",1,0)</f>
        <v>1</v>
      </c>
      <c r="P186" s="10">
        <f>IF(EventsAttendanceTable[[#This Row],[Empty Cells Check]]="Missing",1,0)</f>
        <v>1</v>
      </c>
    </row>
    <row r="187" spans="1:16" x14ac:dyDescent="0.35">
      <c r="A187" t="s">
        <v>181</v>
      </c>
      <c r="B187" t="s">
        <v>374</v>
      </c>
      <c r="C187" t="s">
        <v>32</v>
      </c>
      <c r="D187" t="s">
        <v>43</v>
      </c>
      <c r="E187" s="2" t="s">
        <v>811</v>
      </c>
      <c r="F187" t="s">
        <v>372</v>
      </c>
      <c r="G187" t="s">
        <v>13</v>
      </c>
      <c r="H187" t="s">
        <v>37</v>
      </c>
      <c r="I187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187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Morgan Walkermorgan.walker829@example.comGermanyKeynote: Future of Data03:00 AM30AVegetarianAttendee</v>
      </c>
      <c r="K187" t="str">
        <f>IF(COUNTIF(EventsAttendanceTable[Temp Record Key],EventsAttendanceTable[[#This Row],[Temp Record Key]])&gt;1,"Duplicate","Unique")</f>
        <v>Unique</v>
      </c>
      <c r="L187" s="10">
        <f>IF(EventsAttendanceTable[[#This Row],[Role]]="VIP",1,0)</f>
        <v>0</v>
      </c>
      <c r="M187" s="10">
        <f>IF(EventsAttendanceTable[[#This Row],[Role]]="Speaker",1,0)</f>
        <v>0</v>
      </c>
      <c r="N187" s="10">
        <f>IF(EventsAttendanceTable[[#This Row],[Role]]="Sponsor",1,0)</f>
        <v>0</v>
      </c>
      <c r="O187" s="10">
        <f>IF(EventsAttendanceTable[[#This Row],[Role]]="Attendee",1,0)</f>
        <v>1</v>
      </c>
      <c r="P187" s="10">
        <f>IF(EventsAttendanceTable[[#This Row],[Empty Cells Check]]="Missing",1,0)</f>
        <v>0</v>
      </c>
    </row>
    <row r="188" spans="1:16" x14ac:dyDescent="0.35">
      <c r="A188" t="s">
        <v>188</v>
      </c>
      <c r="B188" t="s">
        <v>375</v>
      </c>
      <c r="C188" t="s">
        <v>35</v>
      </c>
      <c r="E188" s="1" t="s">
        <v>808</v>
      </c>
      <c r="F188" t="s">
        <v>376</v>
      </c>
      <c r="G188" t="s">
        <v>89</v>
      </c>
      <c r="H188" t="s">
        <v>37</v>
      </c>
      <c r="I188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88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Casey Johnsoncasey.johnson465@example.comCanada03:30 PM30BHalalAttendee</v>
      </c>
      <c r="K188" t="str">
        <f>IF(COUNTIF(EventsAttendanceTable[Temp Record Key],EventsAttendanceTable[[#This Row],[Temp Record Key]])&gt;1,"Duplicate","Unique")</f>
        <v>Unique</v>
      </c>
      <c r="L188" s="10">
        <f>IF(EventsAttendanceTable[[#This Row],[Role]]="VIP",1,0)</f>
        <v>0</v>
      </c>
      <c r="M188" s="10">
        <f>IF(EventsAttendanceTable[[#This Row],[Role]]="Speaker",1,0)</f>
        <v>0</v>
      </c>
      <c r="N188" s="10">
        <f>IF(EventsAttendanceTable[[#This Row],[Role]]="Sponsor",1,0)</f>
        <v>0</v>
      </c>
      <c r="O188" s="10">
        <f>IF(EventsAttendanceTable[[#This Row],[Role]]="Attendee",1,0)</f>
        <v>1</v>
      </c>
      <c r="P188" s="10">
        <f>IF(EventsAttendanceTable[[#This Row],[Empty Cells Check]]="Missing",1,0)</f>
        <v>1</v>
      </c>
    </row>
    <row r="189" spans="1:16" x14ac:dyDescent="0.35">
      <c r="A189" t="s">
        <v>248</v>
      </c>
      <c r="B189" t="s">
        <v>377</v>
      </c>
      <c r="C189" t="s">
        <v>66</v>
      </c>
      <c r="D189" t="s">
        <v>77</v>
      </c>
      <c r="E189" s="2" t="s">
        <v>784</v>
      </c>
      <c r="F189" t="s">
        <v>378</v>
      </c>
      <c r="G189" t="s">
        <v>29</v>
      </c>
      <c r="H189" t="s">
        <v>37</v>
      </c>
      <c r="I189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189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Riley Smithriley.smith378@example.comIndiaPanel: Women in Tech11:00 PM30CNoneAttendee</v>
      </c>
      <c r="K189" t="str">
        <f>IF(COUNTIF(EventsAttendanceTable[Temp Record Key],EventsAttendanceTable[[#This Row],[Temp Record Key]])&gt;1,"Duplicate","Unique")</f>
        <v>Unique</v>
      </c>
      <c r="L189" s="10">
        <f>IF(EventsAttendanceTable[[#This Row],[Role]]="VIP",1,0)</f>
        <v>0</v>
      </c>
      <c r="M189" s="10">
        <f>IF(EventsAttendanceTable[[#This Row],[Role]]="Speaker",1,0)</f>
        <v>0</v>
      </c>
      <c r="N189" s="10">
        <f>IF(EventsAttendanceTable[[#This Row],[Role]]="Sponsor",1,0)</f>
        <v>0</v>
      </c>
      <c r="O189" s="10">
        <f>IF(EventsAttendanceTable[[#This Row],[Role]]="Attendee",1,0)</f>
        <v>1</v>
      </c>
      <c r="P189" s="10">
        <f>IF(EventsAttendanceTable[[#This Row],[Empty Cells Check]]="Missing",1,0)</f>
        <v>0</v>
      </c>
    </row>
    <row r="190" spans="1:16" x14ac:dyDescent="0.35">
      <c r="A190" t="s">
        <v>379</v>
      </c>
      <c r="B190" t="s">
        <v>380</v>
      </c>
      <c r="C190" t="s">
        <v>66</v>
      </c>
      <c r="D190" t="s">
        <v>69</v>
      </c>
      <c r="E190" s="2" t="s">
        <v>791</v>
      </c>
      <c r="F190" t="s">
        <v>378</v>
      </c>
      <c r="G190" t="s">
        <v>89</v>
      </c>
      <c r="H190" t="s">
        <v>37</v>
      </c>
      <c r="I190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190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Jesse Wilsonjesse.wilson407@example.comIndiaWebinar: AI Ethics09:30 AM30CHalalAttendee</v>
      </c>
      <c r="K190" t="str">
        <f>IF(COUNTIF(EventsAttendanceTable[Temp Record Key],EventsAttendanceTable[[#This Row],[Temp Record Key]])&gt;1,"Duplicate","Unique")</f>
        <v>Unique</v>
      </c>
      <c r="L190" s="10">
        <f>IF(EventsAttendanceTable[[#This Row],[Role]]="VIP",1,0)</f>
        <v>0</v>
      </c>
      <c r="M190" s="10">
        <f>IF(EventsAttendanceTable[[#This Row],[Role]]="Speaker",1,0)</f>
        <v>0</v>
      </c>
      <c r="N190" s="10">
        <f>IF(EventsAttendanceTable[[#This Row],[Role]]="Sponsor",1,0)</f>
        <v>0</v>
      </c>
      <c r="O190" s="10">
        <f>IF(EventsAttendanceTable[[#This Row],[Role]]="Attendee",1,0)</f>
        <v>1</v>
      </c>
      <c r="P190" s="10">
        <f>IF(EventsAttendanceTable[[#This Row],[Empty Cells Check]]="Missing",1,0)</f>
        <v>0</v>
      </c>
    </row>
    <row r="191" spans="1:16" x14ac:dyDescent="0.35">
      <c r="A191" t="s">
        <v>57</v>
      </c>
      <c r="B191" t="s">
        <v>381</v>
      </c>
      <c r="C191" t="s">
        <v>110</v>
      </c>
      <c r="D191" t="s">
        <v>48</v>
      </c>
      <c r="E191" s="1" t="s">
        <v>821</v>
      </c>
      <c r="F191" t="s">
        <v>378</v>
      </c>
      <c r="G191" t="s">
        <v>89</v>
      </c>
      <c r="H191" t="s">
        <v>37</v>
      </c>
      <c r="I191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191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Casey Leecasey.lee888@example.comNigeriaWorkshop: Excel Mastery05:30 PM30CHalalAttendee</v>
      </c>
      <c r="K191" t="str">
        <f>IF(COUNTIF(EventsAttendanceTable[Temp Record Key],EventsAttendanceTable[[#This Row],[Temp Record Key]])&gt;1,"Duplicate","Unique")</f>
        <v>Unique</v>
      </c>
      <c r="L191" s="10">
        <f>IF(EventsAttendanceTable[[#This Row],[Role]]="VIP",1,0)</f>
        <v>0</v>
      </c>
      <c r="M191" s="10">
        <f>IF(EventsAttendanceTable[[#This Row],[Role]]="Speaker",1,0)</f>
        <v>0</v>
      </c>
      <c r="N191" s="10">
        <f>IF(EventsAttendanceTable[[#This Row],[Role]]="Sponsor",1,0)</f>
        <v>0</v>
      </c>
      <c r="O191" s="10">
        <f>IF(EventsAttendanceTable[[#This Row],[Role]]="Attendee",1,0)</f>
        <v>1</v>
      </c>
      <c r="P191" s="10">
        <f>IF(EventsAttendanceTable[[#This Row],[Empty Cells Check]]="Missing",1,0)</f>
        <v>0</v>
      </c>
    </row>
    <row r="192" spans="1:16" x14ac:dyDescent="0.35">
      <c r="A192" t="s">
        <v>305</v>
      </c>
      <c r="B192" t="s">
        <v>382</v>
      </c>
      <c r="C192" t="s">
        <v>76</v>
      </c>
      <c r="D192" t="s">
        <v>43</v>
      </c>
      <c r="E192" s="2" t="s">
        <v>820</v>
      </c>
      <c r="F192" t="s">
        <v>378</v>
      </c>
      <c r="H192" t="s">
        <v>37</v>
      </c>
      <c r="I192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92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Drew Clarkdrew.clark93@example.comAustraliaKeynote: Future of Data05:00 PM30CAttendee</v>
      </c>
      <c r="K192" t="str">
        <f>IF(COUNTIF(EventsAttendanceTable[Temp Record Key],EventsAttendanceTable[[#This Row],[Temp Record Key]])&gt;1,"Duplicate","Unique")</f>
        <v>Unique</v>
      </c>
      <c r="L192" s="10">
        <f>IF(EventsAttendanceTable[[#This Row],[Role]]="VIP",1,0)</f>
        <v>0</v>
      </c>
      <c r="M192" s="10">
        <f>IF(EventsAttendanceTable[[#This Row],[Role]]="Speaker",1,0)</f>
        <v>0</v>
      </c>
      <c r="N192" s="10">
        <f>IF(EventsAttendanceTable[[#This Row],[Role]]="Sponsor",1,0)</f>
        <v>0</v>
      </c>
      <c r="O192" s="10">
        <f>IF(EventsAttendanceTable[[#This Row],[Role]]="Attendee",1,0)</f>
        <v>1</v>
      </c>
      <c r="P192" s="10">
        <f>IF(EventsAttendanceTable[[#This Row],[Empty Cells Check]]="Missing",1,0)</f>
        <v>1</v>
      </c>
    </row>
    <row r="193" spans="1:16" x14ac:dyDescent="0.35">
      <c r="A193" t="s">
        <v>86</v>
      </c>
      <c r="B193" t="s">
        <v>383</v>
      </c>
      <c r="C193" t="s">
        <v>10</v>
      </c>
      <c r="E193" s="2" t="s">
        <v>803</v>
      </c>
      <c r="F193" t="s">
        <v>378</v>
      </c>
      <c r="G193" t="s">
        <v>89</v>
      </c>
      <c r="H193" t="s">
        <v>37</v>
      </c>
      <c r="I193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93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Jordan Lewisjordan.lewis894@example.comUnited States07:00 AM30CHalalAttendee</v>
      </c>
      <c r="K193" t="str">
        <f>IF(COUNTIF(EventsAttendanceTable[Temp Record Key],EventsAttendanceTable[[#This Row],[Temp Record Key]])&gt;1,"Duplicate","Unique")</f>
        <v>Unique</v>
      </c>
      <c r="L193" s="10">
        <f>IF(EventsAttendanceTable[[#This Row],[Role]]="VIP",1,0)</f>
        <v>0</v>
      </c>
      <c r="M193" s="10">
        <f>IF(EventsAttendanceTable[[#This Row],[Role]]="Speaker",1,0)</f>
        <v>0</v>
      </c>
      <c r="N193" s="10">
        <f>IF(EventsAttendanceTable[[#This Row],[Role]]="Sponsor",1,0)</f>
        <v>0</v>
      </c>
      <c r="O193" s="10">
        <f>IF(EventsAttendanceTable[[#This Row],[Role]]="Attendee",1,0)</f>
        <v>1</v>
      </c>
      <c r="P193" s="10">
        <f>IF(EventsAttendanceTable[[#This Row],[Empty Cells Check]]="Missing",1,0)</f>
        <v>1</v>
      </c>
    </row>
    <row r="194" spans="1:16" x14ac:dyDescent="0.35">
      <c r="A194" t="s">
        <v>384</v>
      </c>
      <c r="B194" t="s">
        <v>385</v>
      </c>
      <c r="C194" t="s">
        <v>94</v>
      </c>
      <c r="D194" t="s">
        <v>48</v>
      </c>
      <c r="E194" s="2" t="s">
        <v>801</v>
      </c>
      <c r="F194" t="s">
        <v>386</v>
      </c>
      <c r="G194" t="s">
        <v>26</v>
      </c>
      <c r="H194" t="s">
        <v>37</v>
      </c>
      <c r="I194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194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Drew Smithdrew.smith312@example.comUnited KingdomWorkshop: Excel Mastery06:30 PM30DKosherAttendee</v>
      </c>
      <c r="K194" t="str">
        <f>IF(COUNTIF(EventsAttendanceTable[Temp Record Key],EventsAttendanceTable[[#This Row],[Temp Record Key]])&gt;1,"Duplicate","Unique")</f>
        <v>Unique</v>
      </c>
      <c r="L194" s="10">
        <f>IF(EventsAttendanceTable[[#This Row],[Role]]="VIP",1,0)</f>
        <v>0</v>
      </c>
      <c r="M194" s="10">
        <f>IF(EventsAttendanceTable[[#This Row],[Role]]="Speaker",1,0)</f>
        <v>0</v>
      </c>
      <c r="N194" s="10">
        <f>IF(EventsAttendanceTable[[#This Row],[Role]]="Sponsor",1,0)</f>
        <v>0</v>
      </c>
      <c r="O194" s="10">
        <f>IF(EventsAttendanceTable[[#This Row],[Role]]="Attendee",1,0)</f>
        <v>1</v>
      </c>
      <c r="P194" s="10">
        <f>IF(EventsAttendanceTable[[#This Row],[Empty Cells Check]]="Missing",1,0)</f>
        <v>0</v>
      </c>
    </row>
    <row r="195" spans="1:16" x14ac:dyDescent="0.35">
      <c r="A195" t="s">
        <v>387</v>
      </c>
      <c r="B195" t="s">
        <v>388</v>
      </c>
      <c r="D195" t="s">
        <v>69</v>
      </c>
      <c r="E195" s="2" t="s">
        <v>785</v>
      </c>
      <c r="F195" t="s">
        <v>386</v>
      </c>
      <c r="G195" t="s">
        <v>50</v>
      </c>
      <c r="H195" t="s">
        <v>37</v>
      </c>
      <c r="I195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95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Taylor Johnsontaylor.johnson640@example.comWebinar: AI Ethics12:30 PM30DVeganAttendee</v>
      </c>
      <c r="K195" t="str">
        <f>IF(COUNTIF(EventsAttendanceTable[Temp Record Key],EventsAttendanceTable[[#This Row],[Temp Record Key]])&gt;1,"Duplicate","Unique")</f>
        <v>Unique</v>
      </c>
      <c r="L195" s="10">
        <f>IF(EventsAttendanceTable[[#This Row],[Role]]="VIP",1,0)</f>
        <v>0</v>
      </c>
      <c r="M195" s="10">
        <f>IF(EventsAttendanceTable[[#This Row],[Role]]="Speaker",1,0)</f>
        <v>0</v>
      </c>
      <c r="N195" s="10">
        <f>IF(EventsAttendanceTable[[#This Row],[Role]]="Sponsor",1,0)</f>
        <v>0</v>
      </c>
      <c r="O195" s="10">
        <f>IF(EventsAttendanceTable[[#This Row],[Role]]="Attendee",1,0)</f>
        <v>1</v>
      </c>
      <c r="P195" s="10">
        <f>IF(EventsAttendanceTable[[#This Row],[Empty Cells Check]]="Missing",1,0)</f>
        <v>1</v>
      </c>
    </row>
    <row r="196" spans="1:16" x14ac:dyDescent="0.35">
      <c r="A196" t="s">
        <v>305</v>
      </c>
      <c r="B196" t="s">
        <v>389</v>
      </c>
      <c r="D196" t="s">
        <v>69</v>
      </c>
      <c r="E196" s="2" t="s">
        <v>809</v>
      </c>
      <c r="F196" t="s">
        <v>390</v>
      </c>
      <c r="G196" t="s">
        <v>89</v>
      </c>
      <c r="H196" t="s">
        <v>37</v>
      </c>
      <c r="I196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96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Drew Clarkdrew.clark575@example.comWebinar: AI Ethics09:00 AM31AHalalAttendee</v>
      </c>
      <c r="K196" t="str">
        <f>IF(COUNTIF(EventsAttendanceTable[Temp Record Key],EventsAttendanceTable[[#This Row],[Temp Record Key]])&gt;1,"Duplicate","Unique")</f>
        <v>Unique</v>
      </c>
      <c r="L196" s="10">
        <f>IF(EventsAttendanceTable[[#This Row],[Role]]="VIP",1,0)</f>
        <v>0</v>
      </c>
      <c r="M196" s="10">
        <f>IF(EventsAttendanceTable[[#This Row],[Role]]="Speaker",1,0)</f>
        <v>0</v>
      </c>
      <c r="N196" s="10">
        <f>IF(EventsAttendanceTable[[#This Row],[Role]]="Sponsor",1,0)</f>
        <v>0</v>
      </c>
      <c r="O196" s="10">
        <f>IF(EventsAttendanceTable[[#This Row],[Role]]="Attendee",1,0)</f>
        <v>1</v>
      </c>
      <c r="P196" s="10">
        <f>IF(EventsAttendanceTable[[#This Row],[Empty Cells Check]]="Missing",1,0)</f>
        <v>1</v>
      </c>
    </row>
    <row r="197" spans="1:16" x14ac:dyDescent="0.35">
      <c r="A197" t="s">
        <v>391</v>
      </c>
      <c r="B197" t="s">
        <v>392</v>
      </c>
      <c r="C197" t="s">
        <v>99</v>
      </c>
      <c r="D197" t="s">
        <v>69</v>
      </c>
      <c r="E197" s="2" t="s">
        <v>819</v>
      </c>
      <c r="F197" t="s">
        <v>390</v>
      </c>
      <c r="G197" t="s">
        <v>89</v>
      </c>
      <c r="H197" t="s">
        <v>37</v>
      </c>
      <c r="I197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197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Jamie Halljamie.hall849@example.comJapanWebinar: AI Ethics10:30 PM31AHalalAttendee</v>
      </c>
      <c r="K197" t="str">
        <f>IF(COUNTIF(EventsAttendanceTable[Temp Record Key],EventsAttendanceTable[[#This Row],[Temp Record Key]])&gt;1,"Duplicate","Unique")</f>
        <v>Unique</v>
      </c>
      <c r="L197" s="10">
        <f>IF(EventsAttendanceTable[[#This Row],[Role]]="VIP",1,0)</f>
        <v>0</v>
      </c>
      <c r="M197" s="10">
        <f>IF(EventsAttendanceTable[[#This Row],[Role]]="Speaker",1,0)</f>
        <v>0</v>
      </c>
      <c r="N197" s="10">
        <f>IF(EventsAttendanceTable[[#This Row],[Role]]="Sponsor",1,0)</f>
        <v>0</v>
      </c>
      <c r="O197" s="10">
        <f>IF(EventsAttendanceTable[[#This Row],[Role]]="Attendee",1,0)</f>
        <v>1</v>
      </c>
      <c r="P197" s="10">
        <f>IF(EventsAttendanceTable[[#This Row],[Empty Cells Check]]="Missing",1,0)</f>
        <v>0</v>
      </c>
    </row>
    <row r="198" spans="1:16" x14ac:dyDescent="0.35">
      <c r="A198" t="s">
        <v>162</v>
      </c>
      <c r="B198" t="s">
        <v>393</v>
      </c>
      <c r="D198" t="s">
        <v>48</v>
      </c>
      <c r="E198" s="1" t="s">
        <v>805</v>
      </c>
      <c r="F198" t="s">
        <v>390</v>
      </c>
      <c r="G198" t="s">
        <v>783</v>
      </c>
      <c r="H198" t="s">
        <v>37</v>
      </c>
      <c r="I198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198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Alex Hallalex.hall232@example.comWorkshop: Excel Mastery02:30 PM31AAttendee</v>
      </c>
      <c r="K198" t="str">
        <f>IF(COUNTIF(EventsAttendanceTable[Temp Record Key],EventsAttendanceTable[[#This Row],[Temp Record Key]])&gt;1,"Duplicate","Unique")</f>
        <v>Unique</v>
      </c>
      <c r="L198" s="10">
        <f>IF(EventsAttendanceTable[[#This Row],[Role]]="VIP",1,0)</f>
        <v>0</v>
      </c>
      <c r="M198" s="10">
        <f>IF(EventsAttendanceTable[[#This Row],[Role]]="Speaker",1,0)</f>
        <v>0</v>
      </c>
      <c r="N198" s="10">
        <f>IF(EventsAttendanceTable[[#This Row],[Role]]="Sponsor",1,0)</f>
        <v>0</v>
      </c>
      <c r="O198" s="10">
        <f>IF(EventsAttendanceTable[[#This Row],[Role]]="Attendee",1,0)</f>
        <v>1</v>
      </c>
      <c r="P198" s="10">
        <f>IF(EventsAttendanceTable[[#This Row],[Empty Cells Check]]="Missing",1,0)</f>
        <v>1</v>
      </c>
    </row>
    <row r="199" spans="1:16" x14ac:dyDescent="0.35">
      <c r="A199" t="s">
        <v>394</v>
      </c>
      <c r="B199" t="s">
        <v>395</v>
      </c>
      <c r="C199" t="s">
        <v>32</v>
      </c>
      <c r="D199" t="s">
        <v>11</v>
      </c>
      <c r="E199" s="2" t="s">
        <v>825</v>
      </c>
      <c r="F199" t="s">
        <v>390</v>
      </c>
      <c r="G199" t="s">
        <v>89</v>
      </c>
      <c r="H199" t="s">
        <v>37</v>
      </c>
      <c r="I199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199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Riley Leeriley.lee65@example.comGermanyTraining: Dashboard Design01:30 PM31AHalalAttendee</v>
      </c>
      <c r="K199" t="str">
        <f>IF(COUNTIF(EventsAttendanceTable[Temp Record Key],EventsAttendanceTable[[#This Row],[Temp Record Key]])&gt;1,"Duplicate","Unique")</f>
        <v>Unique</v>
      </c>
      <c r="L199" s="10">
        <f>IF(EventsAttendanceTable[[#This Row],[Role]]="VIP",1,0)</f>
        <v>0</v>
      </c>
      <c r="M199" s="10">
        <f>IF(EventsAttendanceTable[[#This Row],[Role]]="Speaker",1,0)</f>
        <v>0</v>
      </c>
      <c r="N199" s="10">
        <f>IF(EventsAttendanceTable[[#This Row],[Role]]="Sponsor",1,0)</f>
        <v>0</v>
      </c>
      <c r="O199" s="10">
        <f>IF(EventsAttendanceTable[[#This Row],[Role]]="Attendee",1,0)</f>
        <v>1</v>
      </c>
      <c r="P199" s="10">
        <f>IF(EventsAttendanceTable[[#This Row],[Empty Cells Check]]="Missing",1,0)</f>
        <v>0</v>
      </c>
    </row>
    <row r="200" spans="1:16" x14ac:dyDescent="0.35">
      <c r="A200" t="s">
        <v>8</v>
      </c>
      <c r="B200" t="s">
        <v>396</v>
      </c>
      <c r="C200" t="s">
        <v>10</v>
      </c>
      <c r="D200" t="s">
        <v>48</v>
      </c>
      <c r="E200" s="1" t="s">
        <v>786</v>
      </c>
      <c r="F200" t="s">
        <v>390</v>
      </c>
      <c r="G200" t="s">
        <v>29</v>
      </c>
      <c r="H200" t="s">
        <v>37</v>
      </c>
      <c r="I200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200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Jordan Smithjordan.smith773@example.comUnited StatesWorkshop: Excel Mastery01:00 PM31ANoneAttendee</v>
      </c>
      <c r="K200" t="str">
        <f>IF(COUNTIF(EventsAttendanceTable[Temp Record Key],EventsAttendanceTable[[#This Row],[Temp Record Key]])&gt;1,"Duplicate","Unique")</f>
        <v>Unique</v>
      </c>
      <c r="L200" s="10">
        <f>IF(EventsAttendanceTable[[#This Row],[Role]]="VIP",1,0)</f>
        <v>0</v>
      </c>
      <c r="M200" s="10">
        <f>IF(EventsAttendanceTable[[#This Row],[Role]]="Speaker",1,0)</f>
        <v>0</v>
      </c>
      <c r="N200" s="10">
        <f>IF(EventsAttendanceTable[[#This Row],[Role]]="Sponsor",1,0)</f>
        <v>0</v>
      </c>
      <c r="O200" s="10">
        <f>IF(EventsAttendanceTable[[#This Row],[Role]]="Attendee",1,0)</f>
        <v>1</v>
      </c>
      <c r="P200" s="10">
        <f>IF(EventsAttendanceTable[[#This Row],[Empty Cells Check]]="Missing",1,0)</f>
        <v>0</v>
      </c>
    </row>
    <row r="201" spans="1:16" x14ac:dyDescent="0.35">
      <c r="A201" t="s">
        <v>328</v>
      </c>
      <c r="B201" t="s">
        <v>397</v>
      </c>
      <c r="D201" t="s">
        <v>69</v>
      </c>
      <c r="E201" s="2" t="s">
        <v>829</v>
      </c>
      <c r="F201" t="s">
        <v>398</v>
      </c>
      <c r="G201" t="s">
        <v>783</v>
      </c>
      <c r="H201" t="s">
        <v>37</v>
      </c>
      <c r="I201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201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Alex Walkeralex.walker911@example.comWebinar: AI Ethics08:30 PM31BAttendee</v>
      </c>
      <c r="K201" t="str">
        <f>IF(COUNTIF(EventsAttendanceTable[Temp Record Key],EventsAttendanceTable[[#This Row],[Temp Record Key]])&gt;1,"Duplicate","Unique")</f>
        <v>Unique</v>
      </c>
      <c r="L201" s="10">
        <f>IF(EventsAttendanceTable[[#This Row],[Role]]="VIP",1,0)</f>
        <v>0</v>
      </c>
      <c r="M201" s="10">
        <f>IF(EventsAttendanceTable[[#This Row],[Role]]="Speaker",1,0)</f>
        <v>0</v>
      </c>
      <c r="N201" s="10">
        <f>IF(EventsAttendanceTable[[#This Row],[Role]]="Sponsor",1,0)</f>
        <v>0</v>
      </c>
      <c r="O201" s="10">
        <f>IF(EventsAttendanceTable[[#This Row],[Role]]="Attendee",1,0)</f>
        <v>1</v>
      </c>
      <c r="P201" s="10">
        <f>IF(EventsAttendanceTable[[#This Row],[Empty Cells Check]]="Missing",1,0)</f>
        <v>1</v>
      </c>
    </row>
    <row r="202" spans="1:16" x14ac:dyDescent="0.35">
      <c r="A202" t="s">
        <v>71</v>
      </c>
      <c r="B202" t="s">
        <v>399</v>
      </c>
      <c r="C202" t="s">
        <v>99</v>
      </c>
      <c r="D202" t="s">
        <v>48</v>
      </c>
      <c r="E202" s="2" t="s">
        <v>829</v>
      </c>
      <c r="F202" t="s">
        <v>398</v>
      </c>
      <c r="H202" t="s">
        <v>37</v>
      </c>
      <c r="I202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202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Taylor Smithtaylor.smith988@example.comJapanWorkshop: Excel Mastery08:30 PM31BAttendee</v>
      </c>
      <c r="K202" t="str">
        <f>IF(COUNTIF(EventsAttendanceTable[Temp Record Key],EventsAttendanceTable[[#This Row],[Temp Record Key]])&gt;1,"Duplicate","Unique")</f>
        <v>Unique</v>
      </c>
      <c r="L202" s="10">
        <f>IF(EventsAttendanceTable[[#This Row],[Role]]="VIP",1,0)</f>
        <v>0</v>
      </c>
      <c r="M202" s="10">
        <f>IF(EventsAttendanceTable[[#This Row],[Role]]="Speaker",1,0)</f>
        <v>0</v>
      </c>
      <c r="N202" s="10">
        <f>IF(EventsAttendanceTable[[#This Row],[Role]]="Sponsor",1,0)</f>
        <v>0</v>
      </c>
      <c r="O202" s="10">
        <f>IF(EventsAttendanceTable[[#This Row],[Role]]="Attendee",1,0)</f>
        <v>1</v>
      </c>
      <c r="P202" s="10">
        <f>IF(EventsAttendanceTable[[#This Row],[Empty Cells Check]]="Missing",1,0)</f>
        <v>1</v>
      </c>
    </row>
    <row r="203" spans="1:16" x14ac:dyDescent="0.35">
      <c r="A203" t="s">
        <v>209</v>
      </c>
      <c r="B203" t="s">
        <v>400</v>
      </c>
      <c r="C203" t="s">
        <v>110</v>
      </c>
      <c r="D203" t="s">
        <v>48</v>
      </c>
      <c r="E203" s="1" t="s">
        <v>785</v>
      </c>
      <c r="F203" t="s">
        <v>401</v>
      </c>
      <c r="G203" t="s">
        <v>13</v>
      </c>
      <c r="H203" t="s">
        <v>37</v>
      </c>
      <c r="I203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203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Morgan Johnsonmorgan.johnson686@example.comNigeriaWorkshop: Excel Mastery12:30 PM31DVegetarianAttendee</v>
      </c>
      <c r="K203" t="str">
        <f>IF(COUNTIF(EventsAttendanceTable[Temp Record Key],EventsAttendanceTable[[#This Row],[Temp Record Key]])&gt;1,"Duplicate","Unique")</f>
        <v>Unique</v>
      </c>
      <c r="L203" s="10">
        <f>IF(EventsAttendanceTable[[#This Row],[Role]]="VIP",1,0)</f>
        <v>0</v>
      </c>
      <c r="M203" s="10">
        <f>IF(EventsAttendanceTable[[#This Row],[Role]]="Speaker",1,0)</f>
        <v>0</v>
      </c>
      <c r="N203" s="10">
        <f>IF(EventsAttendanceTable[[#This Row],[Role]]="Sponsor",1,0)</f>
        <v>0</v>
      </c>
      <c r="O203" s="10">
        <f>IF(EventsAttendanceTable[[#This Row],[Role]]="Attendee",1,0)</f>
        <v>1</v>
      </c>
      <c r="P203" s="10">
        <f>IF(EventsAttendanceTable[[#This Row],[Empty Cells Check]]="Missing",1,0)</f>
        <v>0</v>
      </c>
    </row>
    <row r="204" spans="1:16" x14ac:dyDescent="0.35">
      <c r="A204" t="s">
        <v>125</v>
      </c>
      <c r="B204" t="s">
        <v>402</v>
      </c>
      <c r="D204" t="s">
        <v>783</v>
      </c>
      <c r="E204" s="1" t="s">
        <v>790</v>
      </c>
      <c r="F204" t="s">
        <v>403</v>
      </c>
      <c r="G204" t="s">
        <v>26</v>
      </c>
      <c r="H204" t="s">
        <v>37</v>
      </c>
      <c r="I204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204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Casey Lewiscasey.lewis552@example.com08:00 PM32AKosherAttendee</v>
      </c>
      <c r="K204" t="str">
        <f>IF(COUNTIF(EventsAttendanceTable[Temp Record Key],EventsAttendanceTable[[#This Row],[Temp Record Key]])&gt;1,"Duplicate","Unique")</f>
        <v>Unique</v>
      </c>
      <c r="L204" s="10">
        <f>IF(EventsAttendanceTable[[#This Row],[Role]]="VIP",1,0)</f>
        <v>0</v>
      </c>
      <c r="M204" s="10">
        <f>IF(EventsAttendanceTable[[#This Row],[Role]]="Speaker",1,0)</f>
        <v>0</v>
      </c>
      <c r="N204" s="10">
        <f>IF(EventsAttendanceTable[[#This Row],[Role]]="Sponsor",1,0)</f>
        <v>0</v>
      </c>
      <c r="O204" s="10">
        <f>IF(EventsAttendanceTable[[#This Row],[Role]]="Attendee",1,0)</f>
        <v>1</v>
      </c>
      <c r="P204" s="10">
        <f>IF(EventsAttendanceTable[[#This Row],[Empty Cells Check]]="Missing",1,0)</f>
        <v>1</v>
      </c>
    </row>
    <row r="205" spans="1:16" x14ac:dyDescent="0.35">
      <c r="A205" t="s">
        <v>119</v>
      </c>
      <c r="B205" t="s">
        <v>404</v>
      </c>
      <c r="C205" t="s">
        <v>53</v>
      </c>
      <c r="D205" t="s">
        <v>69</v>
      </c>
      <c r="E205" s="1" t="s">
        <v>784</v>
      </c>
      <c r="F205" t="s">
        <v>403</v>
      </c>
      <c r="G205" t="s">
        <v>26</v>
      </c>
      <c r="H205" t="s">
        <v>37</v>
      </c>
      <c r="I205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205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Jesse Lewisjesse.lewis798@example.comBrazilWebinar: AI Ethics11:00 PM32AKosherAttendee</v>
      </c>
      <c r="K205" t="str">
        <f>IF(COUNTIF(EventsAttendanceTable[Temp Record Key],EventsAttendanceTable[[#This Row],[Temp Record Key]])&gt;1,"Duplicate","Unique")</f>
        <v>Unique</v>
      </c>
      <c r="L205" s="10">
        <f>IF(EventsAttendanceTable[[#This Row],[Role]]="VIP",1,0)</f>
        <v>0</v>
      </c>
      <c r="M205" s="10">
        <f>IF(EventsAttendanceTable[[#This Row],[Role]]="Speaker",1,0)</f>
        <v>0</v>
      </c>
      <c r="N205" s="10">
        <f>IF(EventsAttendanceTable[[#This Row],[Role]]="Sponsor",1,0)</f>
        <v>0</v>
      </c>
      <c r="O205" s="10">
        <f>IF(EventsAttendanceTable[[#This Row],[Role]]="Attendee",1,0)</f>
        <v>1</v>
      </c>
      <c r="P205" s="10">
        <f>IF(EventsAttendanceTable[[#This Row],[Empty Cells Check]]="Missing",1,0)</f>
        <v>0</v>
      </c>
    </row>
    <row r="206" spans="1:16" x14ac:dyDescent="0.35">
      <c r="A206" t="s">
        <v>203</v>
      </c>
      <c r="B206" t="s">
        <v>405</v>
      </c>
      <c r="C206" t="s">
        <v>99</v>
      </c>
      <c r="E206" s="2" t="s">
        <v>798</v>
      </c>
      <c r="F206" t="s">
        <v>403</v>
      </c>
      <c r="G206" t="s">
        <v>89</v>
      </c>
      <c r="H206" t="s">
        <v>37</v>
      </c>
      <c r="I206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206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Drew Johnsondrew.johnson26@example.comJapan04:30 PM32AHalalAttendee</v>
      </c>
      <c r="K206" t="str">
        <f>IF(COUNTIF(EventsAttendanceTable[Temp Record Key],EventsAttendanceTable[[#This Row],[Temp Record Key]])&gt;1,"Duplicate","Unique")</f>
        <v>Unique</v>
      </c>
      <c r="L206" s="10">
        <f>IF(EventsAttendanceTable[[#This Row],[Role]]="VIP",1,0)</f>
        <v>0</v>
      </c>
      <c r="M206" s="10">
        <f>IF(EventsAttendanceTable[[#This Row],[Role]]="Speaker",1,0)</f>
        <v>0</v>
      </c>
      <c r="N206" s="10">
        <f>IF(EventsAttendanceTable[[#This Row],[Role]]="Sponsor",1,0)</f>
        <v>0</v>
      </c>
      <c r="O206" s="10">
        <f>IF(EventsAttendanceTable[[#This Row],[Role]]="Attendee",1,0)</f>
        <v>1</v>
      </c>
      <c r="P206" s="10">
        <f>IF(EventsAttendanceTable[[#This Row],[Empty Cells Check]]="Missing",1,0)</f>
        <v>1</v>
      </c>
    </row>
    <row r="207" spans="1:16" x14ac:dyDescent="0.35">
      <c r="A207" t="s">
        <v>263</v>
      </c>
      <c r="B207" t="s">
        <v>406</v>
      </c>
      <c r="D207" t="s">
        <v>783</v>
      </c>
      <c r="E207" s="2" t="s">
        <v>814</v>
      </c>
      <c r="F207" t="s">
        <v>403</v>
      </c>
      <c r="G207" t="s">
        <v>783</v>
      </c>
      <c r="H207" t="s">
        <v>37</v>
      </c>
      <c r="I207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207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Alex Wilsonalex.wilson430@example.com02:00 AM32AAttendee</v>
      </c>
      <c r="K207" t="str">
        <f>IF(COUNTIF(EventsAttendanceTable[Temp Record Key],EventsAttendanceTable[[#This Row],[Temp Record Key]])&gt;1,"Duplicate","Unique")</f>
        <v>Unique</v>
      </c>
      <c r="L207" s="10">
        <f>IF(EventsAttendanceTable[[#This Row],[Role]]="VIP",1,0)</f>
        <v>0</v>
      </c>
      <c r="M207" s="10">
        <f>IF(EventsAttendanceTable[[#This Row],[Role]]="Speaker",1,0)</f>
        <v>0</v>
      </c>
      <c r="N207" s="10">
        <f>IF(EventsAttendanceTable[[#This Row],[Role]]="Sponsor",1,0)</f>
        <v>0</v>
      </c>
      <c r="O207" s="10">
        <f>IF(EventsAttendanceTable[[#This Row],[Role]]="Attendee",1,0)</f>
        <v>1</v>
      </c>
      <c r="P207" s="10">
        <f>IF(EventsAttendanceTable[[#This Row],[Empty Cells Check]]="Missing",1,0)</f>
        <v>1</v>
      </c>
    </row>
    <row r="208" spans="1:16" x14ac:dyDescent="0.35">
      <c r="A208" t="s">
        <v>125</v>
      </c>
      <c r="B208" t="s">
        <v>407</v>
      </c>
      <c r="C208" t="s">
        <v>32</v>
      </c>
      <c r="D208" t="s">
        <v>69</v>
      </c>
      <c r="E208" s="2" t="s">
        <v>786</v>
      </c>
      <c r="F208" t="s">
        <v>408</v>
      </c>
      <c r="G208" t="s">
        <v>29</v>
      </c>
      <c r="H208" t="s">
        <v>37</v>
      </c>
      <c r="I208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208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Casey Lewiscasey.lewis611@example.comGermanyWebinar: AI Ethics01:00 PM32BNoneAttendee</v>
      </c>
      <c r="K208" t="str">
        <f>IF(COUNTIF(EventsAttendanceTable[Temp Record Key],EventsAttendanceTable[[#This Row],[Temp Record Key]])&gt;1,"Duplicate","Unique")</f>
        <v>Unique</v>
      </c>
      <c r="L208" s="10">
        <f>IF(EventsAttendanceTable[[#This Row],[Role]]="VIP",1,0)</f>
        <v>0</v>
      </c>
      <c r="M208" s="10">
        <f>IF(EventsAttendanceTable[[#This Row],[Role]]="Speaker",1,0)</f>
        <v>0</v>
      </c>
      <c r="N208" s="10">
        <f>IF(EventsAttendanceTable[[#This Row],[Role]]="Sponsor",1,0)</f>
        <v>0</v>
      </c>
      <c r="O208" s="10">
        <f>IF(EventsAttendanceTable[[#This Row],[Role]]="Attendee",1,0)</f>
        <v>1</v>
      </c>
      <c r="P208" s="10">
        <f>IF(EventsAttendanceTable[[#This Row],[Empty Cells Check]]="Missing",1,0)</f>
        <v>0</v>
      </c>
    </row>
    <row r="209" spans="1:16" x14ac:dyDescent="0.35">
      <c r="A209" t="s">
        <v>112</v>
      </c>
      <c r="B209" t="s">
        <v>409</v>
      </c>
      <c r="C209" t="s">
        <v>99</v>
      </c>
      <c r="E209" s="1" t="s">
        <v>817</v>
      </c>
      <c r="F209" t="s">
        <v>410</v>
      </c>
      <c r="G209" t="s">
        <v>29</v>
      </c>
      <c r="H209" t="s">
        <v>37</v>
      </c>
      <c r="I209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209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Drew Wilsondrew.wilson646@example.comJapan07:30 PM32CNoneAttendee</v>
      </c>
      <c r="K209" t="str">
        <f>IF(COUNTIF(EventsAttendanceTable[Temp Record Key],EventsAttendanceTable[[#This Row],[Temp Record Key]])&gt;1,"Duplicate","Unique")</f>
        <v>Unique</v>
      </c>
      <c r="L209" s="10">
        <f>IF(EventsAttendanceTable[[#This Row],[Role]]="VIP",1,0)</f>
        <v>0</v>
      </c>
      <c r="M209" s="10">
        <f>IF(EventsAttendanceTable[[#This Row],[Role]]="Speaker",1,0)</f>
        <v>0</v>
      </c>
      <c r="N209" s="10">
        <f>IF(EventsAttendanceTable[[#This Row],[Role]]="Sponsor",1,0)</f>
        <v>0</v>
      </c>
      <c r="O209" s="10">
        <f>IF(EventsAttendanceTable[[#This Row],[Role]]="Attendee",1,0)</f>
        <v>1</v>
      </c>
      <c r="P209" s="10">
        <f>IF(EventsAttendanceTable[[#This Row],[Empty Cells Check]]="Missing",1,0)</f>
        <v>1</v>
      </c>
    </row>
    <row r="210" spans="1:16" x14ac:dyDescent="0.35">
      <c r="A210" t="s">
        <v>44</v>
      </c>
      <c r="B210" t="s">
        <v>411</v>
      </c>
      <c r="C210" t="s">
        <v>25</v>
      </c>
      <c r="D210" t="s">
        <v>69</v>
      </c>
      <c r="E210" s="1" t="s">
        <v>795</v>
      </c>
      <c r="F210" t="s">
        <v>410</v>
      </c>
      <c r="G210" t="s">
        <v>13</v>
      </c>
      <c r="H210" t="s">
        <v>37</v>
      </c>
      <c r="I210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210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Alex Clarkalex.clark971@example.comFranceWebinar: AI Ethics10:00 AM32CVegetarianAttendee</v>
      </c>
      <c r="K210" t="str">
        <f>IF(COUNTIF(EventsAttendanceTable[Temp Record Key],EventsAttendanceTable[[#This Row],[Temp Record Key]])&gt;1,"Duplicate","Unique")</f>
        <v>Unique</v>
      </c>
      <c r="L210" s="10">
        <f>IF(EventsAttendanceTable[[#This Row],[Role]]="VIP",1,0)</f>
        <v>0</v>
      </c>
      <c r="M210" s="10">
        <f>IF(EventsAttendanceTable[[#This Row],[Role]]="Speaker",1,0)</f>
        <v>0</v>
      </c>
      <c r="N210" s="10">
        <f>IF(EventsAttendanceTable[[#This Row],[Role]]="Sponsor",1,0)</f>
        <v>0</v>
      </c>
      <c r="O210" s="10">
        <f>IF(EventsAttendanceTable[[#This Row],[Role]]="Attendee",1,0)</f>
        <v>1</v>
      </c>
      <c r="P210" s="10">
        <f>IF(EventsAttendanceTable[[#This Row],[Empty Cells Check]]="Missing",1,0)</f>
        <v>0</v>
      </c>
    </row>
    <row r="211" spans="1:16" x14ac:dyDescent="0.35">
      <c r="A211" t="s">
        <v>115</v>
      </c>
      <c r="B211" t="s">
        <v>412</v>
      </c>
      <c r="C211" t="s">
        <v>66</v>
      </c>
      <c r="D211" t="s">
        <v>11</v>
      </c>
      <c r="E211" s="1" t="s">
        <v>829</v>
      </c>
      <c r="F211" t="s">
        <v>413</v>
      </c>
      <c r="G211" t="s">
        <v>26</v>
      </c>
      <c r="H211" t="s">
        <v>37</v>
      </c>
      <c r="I211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211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Taylor Wilsontaylor.wilson338@example.comIndiaTraining: Dashboard Design08:30 PM32DKosherAttendee</v>
      </c>
      <c r="K211" t="str">
        <f>IF(COUNTIF(EventsAttendanceTable[Temp Record Key],EventsAttendanceTable[[#This Row],[Temp Record Key]])&gt;1,"Duplicate","Unique")</f>
        <v>Unique</v>
      </c>
      <c r="L211" s="10">
        <f>IF(EventsAttendanceTable[[#This Row],[Role]]="VIP",1,0)</f>
        <v>0</v>
      </c>
      <c r="M211" s="10">
        <f>IF(EventsAttendanceTable[[#This Row],[Role]]="Speaker",1,0)</f>
        <v>0</v>
      </c>
      <c r="N211" s="10">
        <f>IF(EventsAttendanceTable[[#This Row],[Role]]="Sponsor",1,0)</f>
        <v>0</v>
      </c>
      <c r="O211" s="10">
        <f>IF(EventsAttendanceTable[[#This Row],[Role]]="Attendee",1,0)</f>
        <v>1</v>
      </c>
      <c r="P211" s="10">
        <f>IF(EventsAttendanceTable[[#This Row],[Empty Cells Check]]="Missing",1,0)</f>
        <v>0</v>
      </c>
    </row>
    <row r="212" spans="1:16" x14ac:dyDescent="0.35">
      <c r="A212" t="s">
        <v>414</v>
      </c>
      <c r="B212" t="s">
        <v>415</v>
      </c>
      <c r="C212" t="s">
        <v>66</v>
      </c>
      <c r="D212" t="s">
        <v>69</v>
      </c>
      <c r="E212" s="2" t="s">
        <v>830</v>
      </c>
      <c r="F212" t="s">
        <v>413</v>
      </c>
      <c r="G212" t="s">
        <v>29</v>
      </c>
      <c r="H212" t="s">
        <v>37</v>
      </c>
      <c r="I212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212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Chris Lewischris.lewis997@example.comIndiaWebinar: AI Ethics11:30 AM32DNoneAttendee</v>
      </c>
      <c r="K212" t="str">
        <f>IF(COUNTIF(EventsAttendanceTable[Temp Record Key],EventsAttendanceTable[[#This Row],[Temp Record Key]])&gt;1,"Duplicate","Unique")</f>
        <v>Unique</v>
      </c>
      <c r="L212" s="10">
        <f>IF(EventsAttendanceTable[[#This Row],[Role]]="VIP",1,0)</f>
        <v>0</v>
      </c>
      <c r="M212" s="10">
        <f>IF(EventsAttendanceTable[[#This Row],[Role]]="Speaker",1,0)</f>
        <v>0</v>
      </c>
      <c r="N212" s="10">
        <f>IF(EventsAttendanceTable[[#This Row],[Role]]="Sponsor",1,0)</f>
        <v>0</v>
      </c>
      <c r="O212" s="10">
        <f>IF(EventsAttendanceTable[[#This Row],[Role]]="Attendee",1,0)</f>
        <v>1</v>
      </c>
      <c r="P212" s="10">
        <f>IF(EventsAttendanceTable[[#This Row],[Empty Cells Check]]="Missing",1,0)</f>
        <v>0</v>
      </c>
    </row>
    <row r="213" spans="1:16" x14ac:dyDescent="0.35">
      <c r="A213" t="s">
        <v>44</v>
      </c>
      <c r="B213" t="s">
        <v>416</v>
      </c>
      <c r="C213" t="s">
        <v>94</v>
      </c>
      <c r="D213" t="s">
        <v>43</v>
      </c>
      <c r="E213" s="1" t="s">
        <v>819</v>
      </c>
      <c r="F213" t="s">
        <v>413</v>
      </c>
      <c r="H213" t="s">
        <v>19</v>
      </c>
      <c r="I213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213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Alex Clarkalex.clark411@example.comUnited KingdomKeynote: Future of Data10:30 PM32DSpeaker</v>
      </c>
      <c r="K213" t="str">
        <f>IF(COUNTIF(EventsAttendanceTable[Temp Record Key],EventsAttendanceTable[[#This Row],[Temp Record Key]])&gt;1,"Duplicate","Unique")</f>
        <v>Unique</v>
      </c>
      <c r="L213" s="10">
        <f>IF(EventsAttendanceTable[[#This Row],[Role]]="VIP",1,0)</f>
        <v>0</v>
      </c>
      <c r="M213" s="10">
        <f>IF(EventsAttendanceTable[[#This Row],[Role]]="Speaker",1,0)</f>
        <v>1</v>
      </c>
      <c r="N213" s="10">
        <f>IF(EventsAttendanceTable[[#This Row],[Role]]="Sponsor",1,0)</f>
        <v>0</v>
      </c>
      <c r="O213" s="10">
        <f>IF(EventsAttendanceTable[[#This Row],[Role]]="Attendee",1,0)</f>
        <v>0</v>
      </c>
      <c r="P213" s="10">
        <f>IF(EventsAttendanceTable[[#This Row],[Empty Cells Check]]="Missing",1,0)</f>
        <v>1</v>
      </c>
    </row>
    <row r="214" spans="1:16" x14ac:dyDescent="0.35">
      <c r="A214" t="s">
        <v>417</v>
      </c>
      <c r="B214" t="s">
        <v>418</v>
      </c>
      <c r="D214" t="s">
        <v>69</v>
      </c>
      <c r="E214" s="1" t="s">
        <v>802</v>
      </c>
      <c r="F214" t="s">
        <v>419</v>
      </c>
      <c r="G214" t="s">
        <v>89</v>
      </c>
      <c r="H214" t="s">
        <v>37</v>
      </c>
      <c r="I214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214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Alex Allenalex.allen65@example.comWebinar: AI Ethics12:00 PM33AHalalAttendee</v>
      </c>
      <c r="K214" t="str">
        <f>IF(COUNTIF(EventsAttendanceTable[Temp Record Key],EventsAttendanceTable[[#This Row],[Temp Record Key]])&gt;1,"Duplicate","Unique")</f>
        <v>Unique</v>
      </c>
      <c r="L214" s="10">
        <f>IF(EventsAttendanceTable[[#This Row],[Role]]="VIP",1,0)</f>
        <v>0</v>
      </c>
      <c r="M214" s="10">
        <f>IF(EventsAttendanceTable[[#This Row],[Role]]="Speaker",1,0)</f>
        <v>0</v>
      </c>
      <c r="N214" s="10">
        <f>IF(EventsAttendanceTable[[#This Row],[Role]]="Sponsor",1,0)</f>
        <v>0</v>
      </c>
      <c r="O214" s="10">
        <f>IF(EventsAttendanceTable[[#This Row],[Role]]="Attendee",1,0)</f>
        <v>1</v>
      </c>
      <c r="P214" s="10">
        <f>IF(EventsAttendanceTable[[#This Row],[Empty Cells Check]]="Missing",1,0)</f>
        <v>1</v>
      </c>
    </row>
    <row r="215" spans="1:16" x14ac:dyDescent="0.35">
      <c r="A215" t="s">
        <v>79</v>
      </c>
      <c r="B215" t="s">
        <v>420</v>
      </c>
      <c r="D215" t="s">
        <v>43</v>
      </c>
      <c r="E215" s="2" t="s">
        <v>805</v>
      </c>
      <c r="F215" t="s">
        <v>419</v>
      </c>
      <c r="G215" t="s">
        <v>26</v>
      </c>
      <c r="H215" t="s">
        <v>37</v>
      </c>
      <c r="I215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215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Casey Hallcasey.hall117@example.comKeynote: Future of Data02:30 PM33AKosherAttendee</v>
      </c>
      <c r="K215" t="str">
        <f>IF(COUNTIF(EventsAttendanceTable[Temp Record Key],EventsAttendanceTable[[#This Row],[Temp Record Key]])&gt;1,"Duplicate","Unique")</f>
        <v>Unique</v>
      </c>
      <c r="L215" s="10">
        <f>IF(EventsAttendanceTable[[#This Row],[Role]]="VIP",1,0)</f>
        <v>0</v>
      </c>
      <c r="M215" s="10">
        <f>IF(EventsAttendanceTable[[#This Row],[Role]]="Speaker",1,0)</f>
        <v>0</v>
      </c>
      <c r="N215" s="10">
        <f>IF(EventsAttendanceTable[[#This Row],[Role]]="Sponsor",1,0)</f>
        <v>0</v>
      </c>
      <c r="O215" s="10">
        <f>IF(EventsAttendanceTable[[#This Row],[Role]]="Attendee",1,0)</f>
        <v>1</v>
      </c>
      <c r="P215" s="10">
        <f>IF(EventsAttendanceTable[[#This Row],[Empty Cells Check]]="Missing",1,0)</f>
        <v>1</v>
      </c>
    </row>
    <row r="216" spans="1:16" x14ac:dyDescent="0.35">
      <c r="A216" t="s">
        <v>131</v>
      </c>
      <c r="B216" t="s">
        <v>421</v>
      </c>
      <c r="C216" t="s">
        <v>110</v>
      </c>
      <c r="D216" t="s">
        <v>69</v>
      </c>
      <c r="E216" s="1" t="s">
        <v>803</v>
      </c>
      <c r="F216" t="s">
        <v>422</v>
      </c>
      <c r="H216" t="s">
        <v>37</v>
      </c>
      <c r="I216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216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Riley Walkerriley.walker250@example.comNigeriaWebinar: AI Ethics07:00 AM33BAttendee</v>
      </c>
      <c r="K216" t="str">
        <f>IF(COUNTIF(EventsAttendanceTable[Temp Record Key],EventsAttendanceTable[[#This Row],[Temp Record Key]])&gt;1,"Duplicate","Unique")</f>
        <v>Unique</v>
      </c>
      <c r="L216" s="10">
        <f>IF(EventsAttendanceTable[[#This Row],[Role]]="VIP",1,0)</f>
        <v>0</v>
      </c>
      <c r="M216" s="10">
        <f>IF(EventsAttendanceTable[[#This Row],[Role]]="Speaker",1,0)</f>
        <v>0</v>
      </c>
      <c r="N216" s="10">
        <f>IF(EventsAttendanceTable[[#This Row],[Role]]="Sponsor",1,0)</f>
        <v>0</v>
      </c>
      <c r="O216" s="10">
        <f>IF(EventsAttendanceTable[[#This Row],[Role]]="Attendee",1,0)</f>
        <v>1</v>
      </c>
      <c r="P216" s="10">
        <f>IF(EventsAttendanceTable[[#This Row],[Empty Cells Check]]="Missing",1,0)</f>
        <v>1</v>
      </c>
    </row>
    <row r="217" spans="1:16" x14ac:dyDescent="0.35">
      <c r="A217" t="s">
        <v>311</v>
      </c>
      <c r="B217" t="s">
        <v>423</v>
      </c>
      <c r="C217" t="s">
        <v>99</v>
      </c>
      <c r="D217" t="s">
        <v>69</v>
      </c>
      <c r="E217" s="1" t="s">
        <v>820</v>
      </c>
      <c r="F217" t="s">
        <v>422</v>
      </c>
      <c r="H217" t="s">
        <v>37</v>
      </c>
      <c r="I217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217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Casey Browncasey.brown656@example.comJapanWebinar: AI Ethics05:00 PM33BAttendee</v>
      </c>
      <c r="K217" t="str">
        <f>IF(COUNTIF(EventsAttendanceTable[Temp Record Key],EventsAttendanceTable[[#This Row],[Temp Record Key]])&gt;1,"Duplicate","Unique")</f>
        <v>Unique</v>
      </c>
      <c r="L217" s="10">
        <f>IF(EventsAttendanceTable[[#This Row],[Role]]="VIP",1,0)</f>
        <v>0</v>
      </c>
      <c r="M217" s="10">
        <f>IF(EventsAttendanceTable[[#This Row],[Role]]="Speaker",1,0)</f>
        <v>0</v>
      </c>
      <c r="N217" s="10">
        <f>IF(EventsAttendanceTable[[#This Row],[Role]]="Sponsor",1,0)</f>
        <v>0</v>
      </c>
      <c r="O217" s="10">
        <f>IF(EventsAttendanceTable[[#This Row],[Role]]="Attendee",1,0)</f>
        <v>1</v>
      </c>
      <c r="P217" s="10">
        <f>IF(EventsAttendanceTable[[#This Row],[Empty Cells Check]]="Missing",1,0)</f>
        <v>1</v>
      </c>
    </row>
    <row r="218" spans="1:16" x14ac:dyDescent="0.35">
      <c r="A218" t="s">
        <v>71</v>
      </c>
      <c r="B218" t="s">
        <v>424</v>
      </c>
      <c r="C218" t="s">
        <v>35</v>
      </c>
      <c r="E218" s="2" t="s">
        <v>799</v>
      </c>
      <c r="F218" t="s">
        <v>422</v>
      </c>
      <c r="G218" t="s">
        <v>50</v>
      </c>
      <c r="H218" t="s">
        <v>37</v>
      </c>
      <c r="I218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218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Taylor Smithtaylor.smith462@example.comCanada10:00 PM33BVeganAttendee</v>
      </c>
      <c r="K218" t="str">
        <f>IF(COUNTIF(EventsAttendanceTable[Temp Record Key],EventsAttendanceTable[[#This Row],[Temp Record Key]])&gt;1,"Duplicate","Unique")</f>
        <v>Unique</v>
      </c>
      <c r="L218" s="10">
        <f>IF(EventsAttendanceTable[[#This Row],[Role]]="VIP",1,0)</f>
        <v>0</v>
      </c>
      <c r="M218" s="10">
        <f>IF(EventsAttendanceTable[[#This Row],[Role]]="Speaker",1,0)</f>
        <v>0</v>
      </c>
      <c r="N218" s="10">
        <f>IF(EventsAttendanceTable[[#This Row],[Role]]="Sponsor",1,0)</f>
        <v>0</v>
      </c>
      <c r="O218" s="10">
        <f>IF(EventsAttendanceTable[[#This Row],[Role]]="Attendee",1,0)</f>
        <v>1</v>
      </c>
      <c r="P218" s="10">
        <f>IF(EventsAttendanceTable[[#This Row],[Empty Cells Check]]="Missing",1,0)</f>
        <v>1</v>
      </c>
    </row>
    <row r="219" spans="1:16" x14ac:dyDescent="0.35">
      <c r="A219" t="s">
        <v>8</v>
      </c>
      <c r="B219" t="s">
        <v>425</v>
      </c>
      <c r="C219" t="s">
        <v>76</v>
      </c>
      <c r="D219" t="s">
        <v>77</v>
      </c>
      <c r="E219" s="1" t="s">
        <v>820</v>
      </c>
      <c r="F219" t="s">
        <v>426</v>
      </c>
      <c r="G219" t="s">
        <v>50</v>
      </c>
      <c r="H219" t="s">
        <v>37</v>
      </c>
      <c r="I219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219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Jordan Smithjordan.smith344@example.comAustraliaPanel: Women in Tech05:00 PM33CVeganAttendee</v>
      </c>
      <c r="K219" t="str">
        <f>IF(COUNTIF(EventsAttendanceTable[Temp Record Key],EventsAttendanceTable[[#This Row],[Temp Record Key]])&gt;1,"Duplicate","Unique")</f>
        <v>Unique</v>
      </c>
      <c r="L219" s="10">
        <f>IF(EventsAttendanceTable[[#This Row],[Role]]="VIP",1,0)</f>
        <v>0</v>
      </c>
      <c r="M219" s="10">
        <f>IF(EventsAttendanceTable[[#This Row],[Role]]="Speaker",1,0)</f>
        <v>0</v>
      </c>
      <c r="N219" s="10">
        <f>IF(EventsAttendanceTable[[#This Row],[Role]]="Sponsor",1,0)</f>
        <v>0</v>
      </c>
      <c r="O219" s="10">
        <f>IF(EventsAttendanceTable[[#This Row],[Role]]="Attendee",1,0)</f>
        <v>1</v>
      </c>
      <c r="P219" s="10">
        <f>IF(EventsAttendanceTable[[#This Row],[Empty Cells Check]]="Missing",1,0)</f>
        <v>0</v>
      </c>
    </row>
    <row r="220" spans="1:16" x14ac:dyDescent="0.35">
      <c r="A220" t="s">
        <v>67</v>
      </c>
      <c r="B220" t="s">
        <v>427</v>
      </c>
      <c r="C220" t="s">
        <v>25</v>
      </c>
      <c r="D220" t="s">
        <v>11</v>
      </c>
      <c r="E220" s="2" t="s">
        <v>791</v>
      </c>
      <c r="F220" t="s">
        <v>428</v>
      </c>
      <c r="G220" t="s">
        <v>13</v>
      </c>
      <c r="H220" t="s">
        <v>37</v>
      </c>
      <c r="I220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220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Morgan Clarkmorgan.clark695@example.comFranceTraining: Dashboard Design09:30 AM33DVegetarianAttendee</v>
      </c>
      <c r="K220" t="str">
        <f>IF(COUNTIF(EventsAttendanceTable[Temp Record Key],EventsAttendanceTable[[#This Row],[Temp Record Key]])&gt;1,"Duplicate","Unique")</f>
        <v>Unique</v>
      </c>
      <c r="L220" s="10">
        <f>IF(EventsAttendanceTable[[#This Row],[Role]]="VIP",1,0)</f>
        <v>0</v>
      </c>
      <c r="M220" s="10">
        <f>IF(EventsAttendanceTable[[#This Row],[Role]]="Speaker",1,0)</f>
        <v>0</v>
      </c>
      <c r="N220" s="10">
        <f>IF(EventsAttendanceTable[[#This Row],[Role]]="Sponsor",1,0)</f>
        <v>0</v>
      </c>
      <c r="O220" s="10">
        <f>IF(EventsAttendanceTable[[#This Row],[Role]]="Attendee",1,0)</f>
        <v>1</v>
      </c>
      <c r="P220" s="10">
        <f>IF(EventsAttendanceTable[[#This Row],[Empty Cells Check]]="Missing",1,0)</f>
        <v>0</v>
      </c>
    </row>
    <row r="221" spans="1:16" x14ac:dyDescent="0.35">
      <c r="A221" t="s">
        <v>30</v>
      </c>
      <c r="B221" t="s">
        <v>429</v>
      </c>
      <c r="C221" t="s">
        <v>32</v>
      </c>
      <c r="E221" s="2" t="s">
        <v>804</v>
      </c>
      <c r="F221" t="s">
        <v>430</v>
      </c>
      <c r="G221" t="s">
        <v>783</v>
      </c>
      <c r="H221" t="s">
        <v>37</v>
      </c>
      <c r="I221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221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Taylor Clarktaylor.clark174@example.comGermany05:00 AM34AAttendee</v>
      </c>
      <c r="K221" t="str">
        <f>IF(COUNTIF(EventsAttendanceTable[Temp Record Key],EventsAttendanceTable[[#This Row],[Temp Record Key]])&gt;1,"Duplicate","Unique")</f>
        <v>Unique</v>
      </c>
      <c r="L221" s="10">
        <f>IF(EventsAttendanceTable[[#This Row],[Role]]="VIP",1,0)</f>
        <v>0</v>
      </c>
      <c r="M221" s="10">
        <f>IF(EventsAttendanceTable[[#This Row],[Role]]="Speaker",1,0)</f>
        <v>0</v>
      </c>
      <c r="N221" s="10">
        <f>IF(EventsAttendanceTable[[#This Row],[Role]]="Sponsor",1,0)</f>
        <v>0</v>
      </c>
      <c r="O221" s="10">
        <f>IF(EventsAttendanceTable[[#This Row],[Role]]="Attendee",1,0)</f>
        <v>1</v>
      </c>
      <c r="P221" s="10">
        <f>IF(EventsAttendanceTable[[#This Row],[Empty Cells Check]]="Missing",1,0)</f>
        <v>1</v>
      </c>
    </row>
    <row r="222" spans="1:16" x14ac:dyDescent="0.35">
      <c r="A222" t="s">
        <v>119</v>
      </c>
      <c r="B222" t="s">
        <v>431</v>
      </c>
      <c r="D222" t="s">
        <v>783</v>
      </c>
      <c r="E222" s="1" t="s">
        <v>822</v>
      </c>
      <c r="F222" t="s">
        <v>430</v>
      </c>
      <c r="G222" t="s">
        <v>26</v>
      </c>
      <c r="H222" t="s">
        <v>37</v>
      </c>
      <c r="I222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222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Jesse Lewisjesse.lewis192@example.com09:30 PM34AKosherAttendee</v>
      </c>
      <c r="K222" t="str">
        <f>IF(COUNTIF(EventsAttendanceTable[Temp Record Key],EventsAttendanceTable[[#This Row],[Temp Record Key]])&gt;1,"Duplicate","Unique")</f>
        <v>Unique</v>
      </c>
      <c r="L222" s="10">
        <f>IF(EventsAttendanceTable[[#This Row],[Role]]="VIP",1,0)</f>
        <v>0</v>
      </c>
      <c r="M222" s="10">
        <f>IF(EventsAttendanceTable[[#This Row],[Role]]="Speaker",1,0)</f>
        <v>0</v>
      </c>
      <c r="N222" s="10">
        <f>IF(EventsAttendanceTable[[#This Row],[Role]]="Sponsor",1,0)</f>
        <v>0</v>
      </c>
      <c r="O222" s="10">
        <f>IF(EventsAttendanceTable[[#This Row],[Role]]="Attendee",1,0)</f>
        <v>1</v>
      </c>
      <c r="P222" s="10">
        <f>IF(EventsAttendanceTable[[#This Row],[Empty Cells Check]]="Missing",1,0)</f>
        <v>1</v>
      </c>
    </row>
    <row r="223" spans="1:16" x14ac:dyDescent="0.35">
      <c r="A223" t="s">
        <v>74</v>
      </c>
      <c r="B223" t="s">
        <v>432</v>
      </c>
      <c r="C223" t="s">
        <v>94</v>
      </c>
      <c r="D223" t="s">
        <v>77</v>
      </c>
      <c r="E223" s="2" t="s">
        <v>826</v>
      </c>
      <c r="F223" t="s">
        <v>433</v>
      </c>
      <c r="G223" t="s">
        <v>50</v>
      </c>
      <c r="H223" t="s">
        <v>37</v>
      </c>
      <c r="I223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223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Chris Clarkchris.clark883@example.comUnited KingdomPanel: Women in Tech06:00 AM34BVeganAttendee</v>
      </c>
      <c r="K223" t="str">
        <f>IF(COUNTIF(EventsAttendanceTable[Temp Record Key],EventsAttendanceTable[[#This Row],[Temp Record Key]])&gt;1,"Duplicate","Unique")</f>
        <v>Unique</v>
      </c>
      <c r="L223" s="10">
        <f>IF(EventsAttendanceTable[[#This Row],[Role]]="VIP",1,0)</f>
        <v>0</v>
      </c>
      <c r="M223" s="10">
        <f>IF(EventsAttendanceTable[[#This Row],[Role]]="Speaker",1,0)</f>
        <v>0</v>
      </c>
      <c r="N223" s="10">
        <f>IF(EventsAttendanceTable[[#This Row],[Role]]="Sponsor",1,0)</f>
        <v>0</v>
      </c>
      <c r="O223" s="10">
        <f>IF(EventsAttendanceTable[[#This Row],[Role]]="Attendee",1,0)</f>
        <v>1</v>
      </c>
      <c r="P223" s="10">
        <f>IF(EventsAttendanceTable[[#This Row],[Empty Cells Check]]="Missing",1,0)</f>
        <v>0</v>
      </c>
    </row>
    <row r="224" spans="1:16" x14ac:dyDescent="0.35">
      <c r="A224" t="s">
        <v>235</v>
      </c>
      <c r="B224" t="s">
        <v>434</v>
      </c>
      <c r="D224" t="s">
        <v>77</v>
      </c>
      <c r="E224" s="1" t="s">
        <v>831</v>
      </c>
      <c r="F224" t="s">
        <v>433</v>
      </c>
      <c r="G224" t="s">
        <v>50</v>
      </c>
      <c r="H224" t="s">
        <v>37</v>
      </c>
      <c r="I224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224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Jesse Halljesse.hall63@example.comPanel: Women in Tech01:30 AM34BVeganAttendee</v>
      </c>
      <c r="K224" t="str">
        <f>IF(COUNTIF(EventsAttendanceTable[Temp Record Key],EventsAttendanceTable[[#This Row],[Temp Record Key]])&gt;1,"Duplicate","Unique")</f>
        <v>Unique</v>
      </c>
      <c r="L224" s="10">
        <f>IF(EventsAttendanceTable[[#This Row],[Role]]="VIP",1,0)</f>
        <v>0</v>
      </c>
      <c r="M224" s="10">
        <f>IF(EventsAttendanceTable[[#This Row],[Role]]="Speaker",1,0)</f>
        <v>0</v>
      </c>
      <c r="N224" s="10">
        <f>IF(EventsAttendanceTable[[#This Row],[Role]]="Sponsor",1,0)</f>
        <v>0</v>
      </c>
      <c r="O224" s="10">
        <f>IF(EventsAttendanceTable[[#This Row],[Role]]="Attendee",1,0)</f>
        <v>1</v>
      </c>
      <c r="P224" s="10">
        <f>IF(EventsAttendanceTable[[#This Row],[Empty Cells Check]]="Missing",1,0)</f>
        <v>1</v>
      </c>
    </row>
    <row r="225" spans="1:16" x14ac:dyDescent="0.35">
      <c r="A225" t="s">
        <v>83</v>
      </c>
      <c r="B225" t="s">
        <v>435</v>
      </c>
      <c r="C225" t="s">
        <v>25</v>
      </c>
      <c r="D225" t="s">
        <v>69</v>
      </c>
      <c r="E225" s="2" t="s">
        <v>815</v>
      </c>
      <c r="F225" t="s">
        <v>433</v>
      </c>
      <c r="G225" t="s">
        <v>13</v>
      </c>
      <c r="H225" t="s">
        <v>37</v>
      </c>
      <c r="I225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225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Jesse Johnsonjesse.johnson503@example.comFranceWebinar: AI Ethics02:30 AM34BVegetarianAttendee</v>
      </c>
      <c r="K225" t="str">
        <f>IF(COUNTIF(EventsAttendanceTable[Temp Record Key],EventsAttendanceTable[[#This Row],[Temp Record Key]])&gt;1,"Duplicate","Unique")</f>
        <v>Unique</v>
      </c>
      <c r="L225" s="10">
        <f>IF(EventsAttendanceTable[[#This Row],[Role]]="VIP",1,0)</f>
        <v>0</v>
      </c>
      <c r="M225" s="10">
        <f>IF(EventsAttendanceTable[[#This Row],[Role]]="Speaker",1,0)</f>
        <v>0</v>
      </c>
      <c r="N225" s="10">
        <f>IF(EventsAttendanceTable[[#This Row],[Role]]="Sponsor",1,0)</f>
        <v>0</v>
      </c>
      <c r="O225" s="10">
        <f>IF(EventsAttendanceTable[[#This Row],[Role]]="Attendee",1,0)</f>
        <v>1</v>
      </c>
      <c r="P225" s="10">
        <f>IF(EventsAttendanceTable[[#This Row],[Empty Cells Check]]="Missing",1,0)</f>
        <v>0</v>
      </c>
    </row>
    <row r="226" spans="1:16" x14ac:dyDescent="0.35">
      <c r="A226" t="s">
        <v>320</v>
      </c>
      <c r="B226" t="s">
        <v>436</v>
      </c>
      <c r="C226" t="s">
        <v>99</v>
      </c>
      <c r="E226" s="1" t="s">
        <v>792</v>
      </c>
      <c r="F226" t="s">
        <v>437</v>
      </c>
      <c r="G226" t="s">
        <v>50</v>
      </c>
      <c r="H226" t="s">
        <v>37</v>
      </c>
      <c r="I226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226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Drew Walkerdrew.walker776@example.comJapan04:00 AM34CVeganAttendee</v>
      </c>
      <c r="K226" t="str">
        <f>IF(COUNTIF(EventsAttendanceTable[Temp Record Key],EventsAttendanceTable[[#This Row],[Temp Record Key]])&gt;1,"Duplicate","Unique")</f>
        <v>Unique</v>
      </c>
      <c r="L226" s="10">
        <f>IF(EventsAttendanceTable[[#This Row],[Role]]="VIP",1,0)</f>
        <v>0</v>
      </c>
      <c r="M226" s="10">
        <f>IF(EventsAttendanceTable[[#This Row],[Role]]="Speaker",1,0)</f>
        <v>0</v>
      </c>
      <c r="N226" s="10">
        <f>IF(EventsAttendanceTable[[#This Row],[Role]]="Sponsor",1,0)</f>
        <v>0</v>
      </c>
      <c r="O226" s="10">
        <f>IF(EventsAttendanceTable[[#This Row],[Role]]="Attendee",1,0)</f>
        <v>1</v>
      </c>
      <c r="P226" s="10">
        <f>IF(EventsAttendanceTable[[#This Row],[Empty Cells Check]]="Missing",1,0)</f>
        <v>1</v>
      </c>
    </row>
    <row r="227" spans="1:16" x14ac:dyDescent="0.35">
      <c r="A227" t="s">
        <v>136</v>
      </c>
      <c r="B227" t="s">
        <v>438</v>
      </c>
      <c r="C227" t="s">
        <v>99</v>
      </c>
      <c r="D227" t="s">
        <v>69</v>
      </c>
      <c r="E227" s="1" t="s">
        <v>799</v>
      </c>
      <c r="F227" t="s">
        <v>439</v>
      </c>
      <c r="G227" t="s">
        <v>50</v>
      </c>
      <c r="H227" t="s">
        <v>37</v>
      </c>
      <c r="I227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227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Jesse Brownjesse.brown64@example.comJapanWebinar: AI Ethics10:00 PM34DVeganAttendee</v>
      </c>
      <c r="K227" t="str">
        <f>IF(COUNTIF(EventsAttendanceTable[Temp Record Key],EventsAttendanceTable[[#This Row],[Temp Record Key]])&gt;1,"Duplicate","Unique")</f>
        <v>Unique</v>
      </c>
      <c r="L227" s="10">
        <f>IF(EventsAttendanceTable[[#This Row],[Role]]="VIP",1,0)</f>
        <v>0</v>
      </c>
      <c r="M227" s="10">
        <f>IF(EventsAttendanceTable[[#This Row],[Role]]="Speaker",1,0)</f>
        <v>0</v>
      </c>
      <c r="N227" s="10">
        <f>IF(EventsAttendanceTable[[#This Row],[Role]]="Sponsor",1,0)</f>
        <v>0</v>
      </c>
      <c r="O227" s="10">
        <f>IF(EventsAttendanceTable[[#This Row],[Role]]="Attendee",1,0)</f>
        <v>1</v>
      </c>
      <c r="P227" s="10">
        <f>IF(EventsAttendanceTable[[#This Row],[Empty Cells Check]]="Missing",1,0)</f>
        <v>0</v>
      </c>
    </row>
    <row r="228" spans="1:16" x14ac:dyDescent="0.35">
      <c r="A228" t="s">
        <v>221</v>
      </c>
      <c r="B228" t="s">
        <v>440</v>
      </c>
      <c r="C228" t="s">
        <v>35</v>
      </c>
      <c r="D228" t="s">
        <v>43</v>
      </c>
      <c r="E228" s="2" t="s">
        <v>785</v>
      </c>
      <c r="F228" t="s">
        <v>439</v>
      </c>
      <c r="H228" t="s">
        <v>37</v>
      </c>
      <c r="I228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228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Drew Leedrew.lee627@example.comCanadaKeynote: Future of Data12:30 PM34DAttendee</v>
      </c>
      <c r="K228" t="str">
        <f>IF(COUNTIF(EventsAttendanceTable[Temp Record Key],EventsAttendanceTable[[#This Row],[Temp Record Key]])&gt;1,"Duplicate","Unique")</f>
        <v>Unique</v>
      </c>
      <c r="L228" s="10">
        <f>IF(EventsAttendanceTable[[#This Row],[Role]]="VIP",1,0)</f>
        <v>0</v>
      </c>
      <c r="M228" s="10">
        <f>IF(EventsAttendanceTable[[#This Row],[Role]]="Speaker",1,0)</f>
        <v>0</v>
      </c>
      <c r="N228" s="10">
        <f>IF(EventsAttendanceTable[[#This Row],[Role]]="Sponsor",1,0)</f>
        <v>0</v>
      </c>
      <c r="O228" s="10">
        <f>IF(EventsAttendanceTable[[#This Row],[Role]]="Attendee",1,0)</f>
        <v>1</v>
      </c>
      <c r="P228" s="10">
        <f>IF(EventsAttendanceTable[[#This Row],[Empty Cells Check]]="Missing",1,0)</f>
        <v>1</v>
      </c>
    </row>
    <row r="229" spans="1:16" x14ac:dyDescent="0.35">
      <c r="A229" t="s">
        <v>441</v>
      </c>
      <c r="B229" t="s">
        <v>442</v>
      </c>
      <c r="C229" t="s">
        <v>66</v>
      </c>
      <c r="D229" t="s">
        <v>69</v>
      </c>
      <c r="E229" s="2" t="s">
        <v>822</v>
      </c>
      <c r="F229" t="s">
        <v>439</v>
      </c>
      <c r="G229" t="s">
        <v>89</v>
      </c>
      <c r="H229" t="s">
        <v>37</v>
      </c>
      <c r="I229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229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Alex Leealex.lee532@example.comIndiaWebinar: AI Ethics09:30 PM34DHalalAttendee</v>
      </c>
      <c r="K229" t="str">
        <f>IF(COUNTIF(EventsAttendanceTable[Temp Record Key],EventsAttendanceTable[[#This Row],[Temp Record Key]])&gt;1,"Duplicate","Unique")</f>
        <v>Unique</v>
      </c>
      <c r="L229" s="10">
        <f>IF(EventsAttendanceTable[[#This Row],[Role]]="VIP",1,0)</f>
        <v>0</v>
      </c>
      <c r="M229" s="10">
        <f>IF(EventsAttendanceTable[[#This Row],[Role]]="Speaker",1,0)</f>
        <v>0</v>
      </c>
      <c r="N229" s="10">
        <f>IF(EventsAttendanceTable[[#This Row],[Role]]="Sponsor",1,0)</f>
        <v>0</v>
      </c>
      <c r="O229" s="10">
        <f>IF(EventsAttendanceTable[[#This Row],[Role]]="Attendee",1,0)</f>
        <v>1</v>
      </c>
      <c r="P229" s="10">
        <f>IF(EventsAttendanceTable[[#This Row],[Empty Cells Check]]="Missing",1,0)</f>
        <v>0</v>
      </c>
    </row>
    <row r="230" spans="1:16" x14ac:dyDescent="0.35">
      <c r="A230" t="s">
        <v>387</v>
      </c>
      <c r="B230" t="s">
        <v>443</v>
      </c>
      <c r="C230" t="s">
        <v>66</v>
      </c>
      <c r="E230" s="1" t="s">
        <v>790</v>
      </c>
      <c r="F230" t="s">
        <v>444</v>
      </c>
      <c r="G230" t="s">
        <v>50</v>
      </c>
      <c r="H230" t="s">
        <v>37</v>
      </c>
      <c r="I230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230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Taylor Johnsontaylor.johnson474@example.comIndia08:00 PM35AVeganAttendee</v>
      </c>
      <c r="K230" t="str">
        <f>IF(COUNTIF(EventsAttendanceTable[Temp Record Key],EventsAttendanceTable[[#This Row],[Temp Record Key]])&gt;1,"Duplicate","Unique")</f>
        <v>Unique</v>
      </c>
      <c r="L230" s="10">
        <f>IF(EventsAttendanceTable[[#This Row],[Role]]="VIP",1,0)</f>
        <v>0</v>
      </c>
      <c r="M230" s="10">
        <f>IF(EventsAttendanceTable[[#This Row],[Role]]="Speaker",1,0)</f>
        <v>0</v>
      </c>
      <c r="N230" s="10">
        <f>IF(EventsAttendanceTable[[#This Row],[Role]]="Sponsor",1,0)</f>
        <v>0</v>
      </c>
      <c r="O230" s="10">
        <f>IF(EventsAttendanceTable[[#This Row],[Role]]="Attendee",1,0)</f>
        <v>1</v>
      </c>
      <c r="P230" s="10">
        <f>IF(EventsAttendanceTable[[#This Row],[Empty Cells Check]]="Missing",1,0)</f>
        <v>1</v>
      </c>
    </row>
    <row r="231" spans="1:16" x14ac:dyDescent="0.35">
      <c r="A231" t="s">
        <v>8</v>
      </c>
      <c r="B231" t="s">
        <v>445</v>
      </c>
      <c r="C231" t="s">
        <v>94</v>
      </c>
      <c r="D231" t="s">
        <v>48</v>
      </c>
      <c r="E231" s="1" t="s">
        <v>811</v>
      </c>
      <c r="F231" t="s">
        <v>444</v>
      </c>
      <c r="G231" t="s">
        <v>29</v>
      </c>
      <c r="H231" t="s">
        <v>19</v>
      </c>
      <c r="I231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231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Jordan Smithjordan.smith760@example.comUnited KingdomWorkshop: Excel Mastery03:00 AM35ANoneSpeaker</v>
      </c>
      <c r="K231" t="str">
        <f>IF(COUNTIF(EventsAttendanceTable[Temp Record Key],EventsAttendanceTable[[#This Row],[Temp Record Key]])&gt;1,"Duplicate","Unique")</f>
        <v>Unique</v>
      </c>
      <c r="L231" s="10">
        <f>IF(EventsAttendanceTable[[#This Row],[Role]]="VIP",1,0)</f>
        <v>0</v>
      </c>
      <c r="M231" s="10">
        <f>IF(EventsAttendanceTable[[#This Row],[Role]]="Speaker",1,0)</f>
        <v>1</v>
      </c>
      <c r="N231" s="10">
        <f>IF(EventsAttendanceTable[[#This Row],[Role]]="Sponsor",1,0)</f>
        <v>0</v>
      </c>
      <c r="O231" s="10">
        <f>IF(EventsAttendanceTable[[#This Row],[Role]]="Attendee",1,0)</f>
        <v>0</v>
      </c>
      <c r="P231" s="10">
        <f>IF(EventsAttendanceTable[[#This Row],[Empty Cells Check]]="Missing",1,0)</f>
        <v>0</v>
      </c>
    </row>
    <row r="232" spans="1:16" x14ac:dyDescent="0.35">
      <c r="A232" t="s">
        <v>263</v>
      </c>
      <c r="B232" t="s">
        <v>446</v>
      </c>
      <c r="C232" t="s">
        <v>35</v>
      </c>
      <c r="D232" t="s">
        <v>43</v>
      </c>
      <c r="E232" s="2" t="s">
        <v>812</v>
      </c>
      <c r="F232" t="s">
        <v>444</v>
      </c>
      <c r="G232" t="s">
        <v>50</v>
      </c>
      <c r="H232" t="s">
        <v>37</v>
      </c>
      <c r="I232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232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Alex Wilsonalex.wilson593@example.comCanadaKeynote: Future of Data11:00 AM35AVeganAttendee</v>
      </c>
      <c r="K232" t="str">
        <f>IF(COUNTIF(EventsAttendanceTable[Temp Record Key],EventsAttendanceTable[[#This Row],[Temp Record Key]])&gt;1,"Duplicate","Unique")</f>
        <v>Unique</v>
      </c>
      <c r="L232" s="10">
        <f>IF(EventsAttendanceTable[[#This Row],[Role]]="VIP",1,0)</f>
        <v>0</v>
      </c>
      <c r="M232" s="10">
        <f>IF(EventsAttendanceTable[[#This Row],[Role]]="Speaker",1,0)</f>
        <v>0</v>
      </c>
      <c r="N232" s="10">
        <f>IF(EventsAttendanceTable[[#This Row],[Role]]="Sponsor",1,0)</f>
        <v>0</v>
      </c>
      <c r="O232" s="10">
        <f>IF(EventsAttendanceTable[[#This Row],[Role]]="Attendee",1,0)</f>
        <v>1</v>
      </c>
      <c r="P232" s="10">
        <f>IF(EventsAttendanceTable[[#This Row],[Empty Cells Check]]="Missing",1,0)</f>
        <v>0</v>
      </c>
    </row>
    <row r="233" spans="1:16" x14ac:dyDescent="0.35">
      <c r="A233" t="s">
        <v>51</v>
      </c>
      <c r="B233" t="s">
        <v>447</v>
      </c>
      <c r="C233" t="s">
        <v>94</v>
      </c>
      <c r="D233" t="s">
        <v>48</v>
      </c>
      <c r="E233" s="2" t="s">
        <v>807</v>
      </c>
      <c r="F233" t="s">
        <v>444</v>
      </c>
      <c r="G233" t="s">
        <v>13</v>
      </c>
      <c r="H233" t="s">
        <v>37</v>
      </c>
      <c r="I233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233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Riley Brownriley.brown731@example.comUnited KingdomWorkshop: Excel Mastery10:30 AM35AVegetarianAttendee</v>
      </c>
      <c r="K233" t="str">
        <f>IF(COUNTIF(EventsAttendanceTable[Temp Record Key],EventsAttendanceTable[[#This Row],[Temp Record Key]])&gt;1,"Duplicate","Unique")</f>
        <v>Unique</v>
      </c>
      <c r="L233" s="10">
        <f>IF(EventsAttendanceTable[[#This Row],[Role]]="VIP",1,0)</f>
        <v>0</v>
      </c>
      <c r="M233" s="10">
        <f>IF(EventsAttendanceTable[[#This Row],[Role]]="Speaker",1,0)</f>
        <v>0</v>
      </c>
      <c r="N233" s="10">
        <f>IF(EventsAttendanceTable[[#This Row],[Role]]="Sponsor",1,0)</f>
        <v>0</v>
      </c>
      <c r="O233" s="10">
        <f>IF(EventsAttendanceTable[[#This Row],[Role]]="Attendee",1,0)</f>
        <v>1</v>
      </c>
      <c r="P233" s="10">
        <f>IF(EventsAttendanceTable[[#This Row],[Empty Cells Check]]="Missing",1,0)</f>
        <v>0</v>
      </c>
    </row>
    <row r="234" spans="1:16" x14ac:dyDescent="0.35">
      <c r="A234" t="s">
        <v>311</v>
      </c>
      <c r="B234" t="s">
        <v>448</v>
      </c>
      <c r="C234" t="s">
        <v>25</v>
      </c>
      <c r="D234" t="s">
        <v>11</v>
      </c>
      <c r="E234" s="2" t="s">
        <v>821</v>
      </c>
      <c r="F234" t="s">
        <v>444</v>
      </c>
      <c r="H234" t="s">
        <v>37</v>
      </c>
      <c r="I234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234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Casey Browncasey.brown460@example.comFranceTraining: Dashboard Design05:30 PM35AAttendee</v>
      </c>
      <c r="K234" t="str">
        <f>IF(COUNTIF(EventsAttendanceTable[Temp Record Key],EventsAttendanceTable[[#This Row],[Temp Record Key]])&gt;1,"Duplicate","Unique")</f>
        <v>Unique</v>
      </c>
      <c r="L234" s="10">
        <f>IF(EventsAttendanceTable[[#This Row],[Role]]="VIP",1,0)</f>
        <v>0</v>
      </c>
      <c r="M234" s="10">
        <f>IF(EventsAttendanceTable[[#This Row],[Role]]="Speaker",1,0)</f>
        <v>0</v>
      </c>
      <c r="N234" s="10">
        <f>IF(EventsAttendanceTable[[#This Row],[Role]]="Sponsor",1,0)</f>
        <v>0</v>
      </c>
      <c r="O234" s="10">
        <f>IF(EventsAttendanceTable[[#This Row],[Role]]="Attendee",1,0)</f>
        <v>1</v>
      </c>
      <c r="P234" s="10">
        <f>IF(EventsAttendanceTable[[#This Row],[Empty Cells Check]]="Missing",1,0)</f>
        <v>1</v>
      </c>
    </row>
    <row r="235" spans="1:16" x14ac:dyDescent="0.35">
      <c r="A235" t="s">
        <v>263</v>
      </c>
      <c r="B235" t="s">
        <v>449</v>
      </c>
      <c r="C235" t="s">
        <v>94</v>
      </c>
      <c r="E235" s="1" t="s">
        <v>795</v>
      </c>
      <c r="F235" t="s">
        <v>450</v>
      </c>
      <c r="G235" t="s">
        <v>89</v>
      </c>
      <c r="H235" t="s">
        <v>37</v>
      </c>
      <c r="I235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235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Alex Wilsonalex.wilson211@example.comUnited Kingdom10:00 AM35BHalalAttendee</v>
      </c>
      <c r="K235" t="str">
        <f>IF(COUNTIF(EventsAttendanceTable[Temp Record Key],EventsAttendanceTable[[#This Row],[Temp Record Key]])&gt;1,"Duplicate","Unique")</f>
        <v>Unique</v>
      </c>
      <c r="L235" s="10">
        <f>IF(EventsAttendanceTable[[#This Row],[Role]]="VIP",1,0)</f>
        <v>0</v>
      </c>
      <c r="M235" s="10">
        <f>IF(EventsAttendanceTable[[#This Row],[Role]]="Speaker",1,0)</f>
        <v>0</v>
      </c>
      <c r="N235" s="10">
        <f>IF(EventsAttendanceTable[[#This Row],[Role]]="Sponsor",1,0)</f>
        <v>0</v>
      </c>
      <c r="O235" s="10">
        <f>IF(EventsAttendanceTable[[#This Row],[Role]]="Attendee",1,0)</f>
        <v>1</v>
      </c>
      <c r="P235" s="10">
        <f>IF(EventsAttendanceTable[[#This Row],[Empty Cells Check]]="Missing",1,0)</f>
        <v>1</v>
      </c>
    </row>
    <row r="236" spans="1:16" x14ac:dyDescent="0.35">
      <c r="A236" t="s">
        <v>188</v>
      </c>
      <c r="B236" t="s">
        <v>451</v>
      </c>
      <c r="C236" t="s">
        <v>76</v>
      </c>
      <c r="D236" t="s">
        <v>77</v>
      </c>
      <c r="E236" s="1" t="s">
        <v>795</v>
      </c>
      <c r="F236" t="s">
        <v>450</v>
      </c>
      <c r="H236" t="s">
        <v>37</v>
      </c>
      <c r="I236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236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Casey Johnsoncasey.johnson837@example.comAustraliaPanel: Women in Tech10:00 AM35BAttendee</v>
      </c>
      <c r="K236" t="str">
        <f>IF(COUNTIF(EventsAttendanceTable[Temp Record Key],EventsAttendanceTable[[#This Row],[Temp Record Key]])&gt;1,"Duplicate","Unique")</f>
        <v>Unique</v>
      </c>
      <c r="L236" s="10">
        <f>IF(EventsAttendanceTable[[#This Row],[Role]]="VIP",1,0)</f>
        <v>0</v>
      </c>
      <c r="M236" s="10">
        <f>IF(EventsAttendanceTable[[#This Row],[Role]]="Speaker",1,0)</f>
        <v>0</v>
      </c>
      <c r="N236" s="10">
        <f>IF(EventsAttendanceTable[[#This Row],[Role]]="Sponsor",1,0)</f>
        <v>0</v>
      </c>
      <c r="O236" s="10">
        <f>IF(EventsAttendanceTable[[#This Row],[Role]]="Attendee",1,0)</f>
        <v>1</v>
      </c>
      <c r="P236" s="10">
        <f>IF(EventsAttendanceTable[[#This Row],[Empty Cells Check]]="Missing",1,0)</f>
        <v>1</v>
      </c>
    </row>
    <row r="237" spans="1:16" x14ac:dyDescent="0.35">
      <c r="A237" t="s">
        <v>145</v>
      </c>
      <c r="B237" t="s">
        <v>452</v>
      </c>
      <c r="C237" t="s">
        <v>10</v>
      </c>
      <c r="E237" s="1" t="s">
        <v>820</v>
      </c>
      <c r="F237" t="s">
        <v>453</v>
      </c>
      <c r="G237" t="s">
        <v>13</v>
      </c>
      <c r="H237" t="s">
        <v>37</v>
      </c>
      <c r="I237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237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Taylor Browntaylor.brown579@example.comUnited States05:00 PM35CVegetarianAttendee</v>
      </c>
      <c r="K237" t="str">
        <f>IF(COUNTIF(EventsAttendanceTable[Temp Record Key],EventsAttendanceTable[[#This Row],[Temp Record Key]])&gt;1,"Duplicate","Unique")</f>
        <v>Unique</v>
      </c>
      <c r="L237" s="10">
        <f>IF(EventsAttendanceTable[[#This Row],[Role]]="VIP",1,0)</f>
        <v>0</v>
      </c>
      <c r="M237" s="10">
        <f>IF(EventsAttendanceTable[[#This Row],[Role]]="Speaker",1,0)</f>
        <v>0</v>
      </c>
      <c r="N237" s="10">
        <f>IF(EventsAttendanceTable[[#This Row],[Role]]="Sponsor",1,0)</f>
        <v>0</v>
      </c>
      <c r="O237" s="10">
        <f>IF(EventsAttendanceTable[[#This Row],[Role]]="Attendee",1,0)</f>
        <v>1</v>
      </c>
      <c r="P237" s="10">
        <f>IF(EventsAttendanceTable[[#This Row],[Empty Cells Check]]="Missing",1,0)</f>
        <v>1</v>
      </c>
    </row>
    <row r="238" spans="1:16" x14ac:dyDescent="0.35">
      <c r="A238" t="s">
        <v>311</v>
      </c>
      <c r="B238" t="s">
        <v>454</v>
      </c>
      <c r="C238" t="s">
        <v>32</v>
      </c>
      <c r="D238" t="s">
        <v>69</v>
      </c>
      <c r="E238" s="1" t="s">
        <v>807</v>
      </c>
      <c r="F238" t="s">
        <v>453</v>
      </c>
      <c r="G238" t="s">
        <v>26</v>
      </c>
      <c r="H238" t="s">
        <v>37</v>
      </c>
      <c r="I238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238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Casey Browncasey.brown307@example.comGermanyWebinar: AI Ethics10:30 AM35CKosherAttendee</v>
      </c>
      <c r="K238" t="str">
        <f>IF(COUNTIF(EventsAttendanceTable[Temp Record Key],EventsAttendanceTable[[#This Row],[Temp Record Key]])&gt;1,"Duplicate","Unique")</f>
        <v>Unique</v>
      </c>
      <c r="L238" s="10">
        <f>IF(EventsAttendanceTable[[#This Row],[Role]]="VIP",1,0)</f>
        <v>0</v>
      </c>
      <c r="M238" s="10">
        <f>IF(EventsAttendanceTable[[#This Row],[Role]]="Speaker",1,0)</f>
        <v>0</v>
      </c>
      <c r="N238" s="10">
        <f>IF(EventsAttendanceTable[[#This Row],[Role]]="Sponsor",1,0)</f>
        <v>0</v>
      </c>
      <c r="O238" s="10">
        <f>IF(EventsAttendanceTable[[#This Row],[Role]]="Attendee",1,0)</f>
        <v>1</v>
      </c>
      <c r="P238" s="10">
        <f>IF(EventsAttendanceTable[[#This Row],[Empty Cells Check]]="Missing",1,0)</f>
        <v>0</v>
      </c>
    </row>
    <row r="239" spans="1:16" x14ac:dyDescent="0.35">
      <c r="A239" t="s">
        <v>106</v>
      </c>
      <c r="B239" t="s">
        <v>455</v>
      </c>
      <c r="C239" t="s">
        <v>110</v>
      </c>
      <c r="D239" t="s">
        <v>48</v>
      </c>
      <c r="E239" s="2" t="s">
        <v>788</v>
      </c>
      <c r="F239" t="s">
        <v>453</v>
      </c>
      <c r="G239" t="s">
        <v>50</v>
      </c>
      <c r="H239" t="s">
        <v>37</v>
      </c>
      <c r="I239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239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Jamie Wilsonjamie.wilson455@example.comNigeriaWorkshop: Excel Mastery03:30 AM35CVeganAttendee</v>
      </c>
      <c r="K239" t="str">
        <f>IF(COUNTIF(EventsAttendanceTable[Temp Record Key],EventsAttendanceTable[[#This Row],[Temp Record Key]])&gt;1,"Duplicate","Unique")</f>
        <v>Unique</v>
      </c>
      <c r="L239" s="10">
        <f>IF(EventsAttendanceTable[[#This Row],[Role]]="VIP",1,0)</f>
        <v>0</v>
      </c>
      <c r="M239" s="10">
        <f>IF(EventsAttendanceTable[[#This Row],[Role]]="Speaker",1,0)</f>
        <v>0</v>
      </c>
      <c r="N239" s="10">
        <f>IF(EventsAttendanceTable[[#This Row],[Role]]="Sponsor",1,0)</f>
        <v>0</v>
      </c>
      <c r="O239" s="10">
        <f>IF(EventsAttendanceTable[[#This Row],[Role]]="Attendee",1,0)</f>
        <v>1</v>
      </c>
      <c r="P239" s="10">
        <f>IF(EventsAttendanceTable[[#This Row],[Empty Cells Check]]="Missing",1,0)</f>
        <v>0</v>
      </c>
    </row>
    <row r="240" spans="1:16" x14ac:dyDescent="0.35">
      <c r="A240" t="s">
        <v>15</v>
      </c>
      <c r="B240" t="s">
        <v>456</v>
      </c>
      <c r="C240" t="s">
        <v>110</v>
      </c>
      <c r="D240" t="s">
        <v>69</v>
      </c>
      <c r="E240" s="1" t="s">
        <v>799</v>
      </c>
      <c r="F240" t="s">
        <v>453</v>
      </c>
      <c r="G240" t="s">
        <v>29</v>
      </c>
      <c r="H240" t="s">
        <v>37</v>
      </c>
      <c r="I240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240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Riley Allenriley.allen761@example.comNigeriaWebinar: AI Ethics10:00 PM35CNoneAttendee</v>
      </c>
      <c r="K240" t="str">
        <f>IF(COUNTIF(EventsAttendanceTable[Temp Record Key],EventsAttendanceTable[[#This Row],[Temp Record Key]])&gt;1,"Duplicate","Unique")</f>
        <v>Unique</v>
      </c>
      <c r="L240" s="10">
        <f>IF(EventsAttendanceTable[[#This Row],[Role]]="VIP",1,0)</f>
        <v>0</v>
      </c>
      <c r="M240" s="10">
        <f>IF(EventsAttendanceTable[[#This Row],[Role]]="Speaker",1,0)</f>
        <v>0</v>
      </c>
      <c r="N240" s="10">
        <f>IF(EventsAttendanceTable[[#This Row],[Role]]="Sponsor",1,0)</f>
        <v>0</v>
      </c>
      <c r="O240" s="10">
        <f>IF(EventsAttendanceTable[[#This Row],[Role]]="Attendee",1,0)</f>
        <v>1</v>
      </c>
      <c r="P240" s="10">
        <f>IF(EventsAttendanceTable[[#This Row],[Empty Cells Check]]="Missing",1,0)</f>
        <v>0</v>
      </c>
    </row>
    <row r="241" spans="1:16" x14ac:dyDescent="0.35">
      <c r="A241" t="s">
        <v>379</v>
      </c>
      <c r="B241" t="s">
        <v>457</v>
      </c>
      <c r="C241" t="s">
        <v>10</v>
      </c>
      <c r="E241" s="2" t="s">
        <v>798</v>
      </c>
      <c r="F241" t="s">
        <v>458</v>
      </c>
      <c r="G241" t="s">
        <v>29</v>
      </c>
      <c r="H241" t="s">
        <v>37</v>
      </c>
      <c r="I241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241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Jesse Wilsonjesse.wilson567@example.comUnited States04:30 PM35DNoneAttendee</v>
      </c>
      <c r="K241" t="str">
        <f>IF(COUNTIF(EventsAttendanceTable[Temp Record Key],EventsAttendanceTable[[#This Row],[Temp Record Key]])&gt;1,"Duplicate","Unique")</f>
        <v>Unique</v>
      </c>
      <c r="L241" s="10">
        <f>IF(EventsAttendanceTable[[#This Row],[Role]]="VIP",1,0)</f>
        <v>0</v>
      </c>
      <c r="M241" s="10">
        <f>IF(EventsAttendanceTable[[#This Row],[Role]]="Speaker",1,0)</f>
        <v>0</v>
      </c>
      <c r="N241" s="10">
        <f>IF(EventsAttendanceTable[[#This Row],[Role]]="Sponsor",1,0)</f>
        <v>0</v>
      </c>
      <c r="O241" s="10">
        <f>IF(EventsAttendanceTable[[#This Row],[Role]]="Attendee",1,0)</f>
        <v>1</v>
      </c>
      <c r="P241" s="10">
        <f>IF(EventsAttendanceTable[[#This Row],[Empty Cells Check]]="Missing",1,0)</f>
        <v>1</v>
      </c>
    </row>
    <row r="242" spans="1:16" x14ac:dyDescent="0.35">
      <c r="A242" t="s">
        <v>125</v>
      </c>
      <c r="B242" t="s">
        <v>459</v>
      </c>
      <c r="D242" t="s">
        <v>783</v>
      </c>
      <c r="E242" s="1" t="s">
        <v>818</v>
      </c>
      <c r="F242" t="s">
        <v>458</v>
      </c>
      <c r="G242" t="s">
        <v>29</v>
      </c>
      <c r="H242" t="s">
        <v>37</v>
      </c>
      <c r="I242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242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Casey Lewiscasey.lewis83@example.com11:30 PM35DNoneAttendee</v>
      </c>
      <c r="K242" t="str">
        <f>IF(COUNTIF(EventsAttendanceTable[Temp Record Key],EventsAttendanceTable[[#This Row],[Temp Record Key]])&gt;1,"Duplicate","Unique")</f>
        <v>Unique</v>
      </c>
      <c r="L242" s="10">
        <f>IF(EventsAttendanceTable[[#This Row],[Role]]="VIP",1,0)</f>
        <v>0</v>
      </c>
      <c r="M242" s="10">
        <f>IF(EventsAttendanceTable[[#This Row],[Role]]="Speaker",1,0)</f>
        <v>0</v>
      </c>
      <c r="N242" s="10">
        <f>IF(EventsAttendanceTable[[#This Row],[Role]]="Sponsor",1,0)</f>
        <v>0</v>
      </c>
      <c r="O242" s="10">
        <f>IF(EventsAttendanceTable[[#This Row],[Role]]="Attendee",1,0)</f>
        <v>1</v>
      </c>
      <c r="P242" s="10">
        <f>IF(EventsAttendanceTable[[#This Row],[Empty Cells Check]]="Missing",1,0)</f>
        <v>1</v>
      </c>
    </row>
    <row r="243" spans="1:16" x14ac:dyDescent="0.35">
      <c r="A243" t="s">
        <v>115</v>
      </c>
      <c r="B243" t="s">
        <v>460</v>
      </c>
      <c r="C243" t="s">
        <v>10</v>
      </c>
      <c r="E243" s="1" t="s">
        <v>793</v>
      </c>
      <c r="F243" t="s">
        <v>458</v>
      </c>
      <c r="G243" t="s">
        <v>29</v>
      </c>
      <c r="H243" t="s">
        <v>37</v>
      </c>
      <c r="I243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243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Taylor Wilsontaylor.wilson855@example.comUnited States05:30 AM35DNoneAttendee</v>
      </c>
      <c r="K243" t="str">
        <f>IF(COUNTIF(EventsAttendanceTable[Temp Record Key],EventsAttendanceTable[[#This Row],[Temp Record Key]])&gt;1,"Duplicate","Unique")</f>
        <v>Unique</v>
      </c>
      <c r="L243" s="10">
        <f>IF(EventsAttendanceTable[[#This Row],[Role]]="VIP",1,0)</f>
        <v>0</v>
      </c>
      <c r="M243" s="10">
        <f>IF(EventsAttendanceTable[[#This Row],[Role]]="Speaker",1,0)</f>
        <v>0</v>
      </c>
      <c r="N243" s="10">
        <f>IF(EventsAttendanceTable[[#This Row],[Role]]="Sponsor",1,0)</f>
        <v>0</v>
      </c>
      <c r="O243" s="10">
        <f>IF(EventsAttendanceTable[[#This Row],[Role]]="Attendee",1,0)</f>
        <v>1</v>
      </c>
      <c r="P243" s="10">
        <f>IF(EventsAttendanceTable[[#This Row],[Empty Cells Check]]="Missing",1,0)</f>
        <v>1</v>
      </c>
    </row>
    <row r="244" spans="1:16" x14ac:dyDescent="0.35">
      <c r="A244" t="s">
        <v>115</v>
      </c>
      <c r="B244" t="s">
        <v>461</v>
      </c>
      <c r="D244" t="s">
        <v>48</v>
      </c>
      <c r="E244" s="1" t="s">
        <v>805</v>
      </c>
      <c r="F244" t="s">
        <v>458</v>
      </c>
      <c r="G244" t="s">
        <v>26</v>
      </c>
      <c r="H244" t="s">
        <v>37</v>
      </c>
      <c r="I244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244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Taylor Wilsontaylor.wilson393@example.comWorkshop: Excel Mastery02:30 PM35DKosherAttendee</v>
      </c>
      <c r="K244" t="str">
        <f>IF(COUNTIF(EventsAttendanceTable[Temp Record Key],EventsAttendanceTable[[#This Row],[Temp Record Key]])&gt;1,"Duplicate","Unique")</f>
        <v>Unique</v>
      </c>
      <c r="L244" s="10">
        <f>IF(EventsAttendanceTable[[#This Row],[Role]]="VIP",1,0)</f>
        <v>0</v>
      </c>
      <c r="M244" s="10">
        <f>IF(EventsAttendanceTable[[#This Row],[Role]]="Speaker",1,0)</f>
        <v>0</v>
      </c>
      <c r="N244" s="10">
        <f>IF(EventsAttendanceTable[[#This Row],[Role]]="Sponsor",1,0)</f>
        <v>0</v>
      </c>
      <c r="O244" s="10">
        <f>IF(EventsAttendanceTable[[#This Row],[Role]]="Attendee",1,0)</f>
        <v>1</v>
      </c>
      <c r="P244" s="10">
        <f>IF(EventsAttendanceTable[[#This Row],[Empty Cells Check]]="Missing",1,0)</f>
        <v>1</v>
      </c>
    </row>
    <row r="245" spans="1:16" x14ac:dyDescent="0.35">
      <c r="A245" t="s">
        <v>240</v>
      </c>
      <c r="B245" t="s">
        <v>462</v>
      </c>
      <c r="C245" t="s">
        <v>66</v>
      </c>
      <c r="D245" t="s">
        <v>43</v>
      </c>
      <c r="E245" s="2" t="s">
        <v>791</v>
      </c>
      <c r="F245" t="s">
        <v>458</v>
      </c>
      <c r="G245" t="s">
        <v>89</v>
      </c>
      <c r="H245" t="s">
        <v>37</v>
      </c>
      <c r="I245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245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Morgan Smithmorgan.smith811@example.comIndiaKeynote: Future of Data09:30 AM35DHalalAttendee</v>
      </c>
      <c r="K245" t="str">
        <f>IF(COUNTIF(EventsAttendanceTable[Temp Record Key],EventsAttendanceTable[[#This Row],[Temp Record Key]])&gt;1,"Duplicate","Unique")</f>
        <v>Unique</v>
      </c>
      <c r="L245" s="10">
        <f>IF(EventsAttendanceTable[[#This Row],[Role]]="VIP",1,0)</f>
        <v>0</v>
      </c>
      <c r="M245" s="10">
        <f>IF(EventsAttendanceTable[[#This Row],[Role]]="Speaker",1,0)</f>
        <v>0</v>
      </c>
      <c r="N245" s="10">
        <f>IF(EventsAttendanceTable[[#This Row],[Role]]="Sponsor",1,0)</f>
        <v>0</v>
      </c>
      <c r="O245" s="10">
        <f>IF(EventsAttendanceTable[[#This Row],[Role]]="Attendee",1,0)</f>
        <v>1</v>
      </c>
      <c r="P245" s="10">
        <f>IF(EventsAttendanceTable[[#This Row],[Empty Cells Check]]="Missing",1,0)</f>
        <v>0</v>
      </c>
    </row>
    <row r="246" spans="1:16" x14ac:dyDescent="0.35">
      <c r="A246" t="s">
        <v>67</v>
      </c>
      <c r="B246" t="s">
        <v>463</v>
      </c>
      <c r="C246" t="s">
        <v>99</v>
      </c>
      <c r="D246" t="s">
        <v>77</v>
      </c>
      <c r="E246" s="1" t="s">
        <v>804</v>
      </c>
      <c r="F246" t="s">
        <v>464</v>
      </c>
      <c r="G246" t="s">
        <v>13</v>
      </c>
      <c r="H246" t="s">
        <v>37</v>
      </c>
      <c r="I246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246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Morgan Clarkmorgan.clark971@example.comJapanPanel: Women in Tech05:00 AM36CVegetarianAttendee</v>
      </c>
      <c r="K246" t="str">
        <f>IF(COUNTIF(EventsAttendanceTable[Temp Record Key],EventsAttendanceTable[[#This Row],[Temp Record Key]])&gt;1,"Duplicate","Unique")</f>
        <v>Unique</v>
      </c>
      <c r="L246" s="10">
        <f>IF(EventsAttendanceTable[[#This Row],[Role]]="VIP",1,0)</f>
        <v>0</v>
      </c>
      <c r="M246" s="10">
        <f>IF(EventsAttendanceTable[[#This Row],[Role]]="Speaker",1,0)</f>
        <v>0</v>
      </c>
      <c r="N246" s="10">
        <f>IF(EventsAttendanceTable[[#This Row],[Role]]="Sponsor",1,0)</f>
        <v>0</v>
      </c>
      <c r="O246" s="10">
        <f>IF(EventsAttendanceTable[[#This Row],[Role]]="Attendee",1,0)</f>
        <v>1</v>
      </c>
      <c r="P246" s="10">
        <f>IF(EventsAttendanceTable[[#This Row],[Empty Cells Check]]="Missing",1,0)</f>
        <v>0</v>
      </c>
    </row>
    <row r="247" spans="1:16" x14ac:dyDescent="0.35">
      <c r="A247" t="s">
        <v>178</v>
      </c>
      <c r="B247" t="s">
        <v>465</v>
      </c>
      <c r="C247" t="s">
        <v>53</v>
      </c>
      <c r="E247" s="1" t="s">
        <v>815</v>
      </c>
      <c r="F247" t="s">
        <v>464</v>
      </c>
      <c r="G247" t="s">
        <v>783</v>
      </c>
      <c r="H247" t="s">
        <v>37</v>
      </c>
      <c r="I247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247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Taylor Allentaylor.allen265@example.comBrazil02:30 AM36CAttendee</v>
      </c>
      <c r="K247" t="str">
        <f>IF(COUNTIF(EventsAttendanceTable[Temp Record Key],EventsAttendanceTable[[#This Row],[Temp Record Key]])&gt;1,"Duplicate","Unique")</f>
        <v>Unique</v>
      </c>
      <c r="L247" s="10">
        <f>IF(EventsAttendanceTable[[#This Row],[Role]]="VIP",1,0)</f>
        <v>0</v>
      </c>
      <c r="M247" s="10">
        <f>IF(EventsAttendanceTable[[#This Row],[Role]]="Speaker",1,0)</f>
        <v>0</v>
      </c>
      <c r="N247" s="10">
        <f>IF(EventsAttendanceTable[[#This Row],[Role]]="Sponsor",1,0)</f>
        <v>0</v>
      </c>
      <c r="O247" s="10">
        <f>IF(EventsAttendanceTable[[#This Row],[Role]]="Attendee",1,0)</f>
        <v>1</v>
      </c>
      <c r="P247" s="10">
        <f>IF(EventsAttendanceTable[[#This Row],[Empty Cells Check]]="Missing",1,0)</f>
        <v>1</v>
      </c>
    </row>
    <row r="248" spans="1:16" x14ac:dyDescent="0.35">
      <c r="A248" t="s">
        <v>391</v>
      </c>
      <c r="B248" t="s">
        <v>466</v>
      </c>
      <c r="C248" t="s">
        <v>35</v>
      </c>
      <c r="D248" t="s">
        <v>48</v>
      </c>
      <c r="E248" s="1" t="s">
        <v>798</v>
      </c>
      <c r="F248" t="s">
        <v>464</v>
      </c>
      <c r="G248" t="s">
        <v>26</v>
      </c>
      <c r="H248" t="s">
        <v>37</v>
      </c>
      <c r="I248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248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Jamie Halljamie.hall230@example.comCanadaWorkshop: Excel Mastery04:30 PM36CKosherAttendee</v>
      </c>
      <c r="K248" t="str">
        <f>IF(COUNTIF(EventsAttendanceTable[Temp Record Key],EventsAttendanceTable[[#This Row],[Temp Record Key]])&gt;1,"Duplicate","Unique")</f>
        <v>Unique</v>
      </c>
      <c r="L248" s="10">
        <f>IF(EventsAttendanceTable[[#This Row],[Role]]="VIP",1,0)</f>
        <v>0</v>
      </c>
      <c r="M248" s="10">
        <f>IF(EventsAttendanceTable[[#This Row],[Role]]="Speaker",1,0)</f>
        <v>0</v>
      </c>
      <c r="N248" s="10">
        <f>IF(EventsAttendanceTable[[#This Row],[Role]]="Sponsor",1,0)</f>
        <v>0</v>
      </c>
      <c r="O248" s="10">
        <f>IF(EventsAttendanceTable[[#This Row],[Role]]="Attendee",1,0)</f>
        <v>1</v>
      </c>
      <c r="P248" s="10">
        <f>IF(EventsAttendanceTable[[#This Row],[Empty Cells Check]]="Missing",1,0)</f>
        <v>0</v>
      </c>
    </row>
    <row r="249" spans="1:16" x14ac:dyDescent="0.35">
      <c r="A249" t="s">
        <v>387</v>
      </c>
      <c r="B249" t="s">
        <v>467</v>
      </c>
      <c r="D249" t="s">
        <v>69</v>
      </c>
      <c r="E249" s="1" t="s">
        <v>804</v>
      </c>
      <c r="F249" t="s">
        <v>464</v>
      </c>
      <c r="G249" t="s">
        <v>783</v>
      </c>
      <c r="H249" t="s">
        <v>37</v>
      </c>
      <c r="I249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249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Taylor Johnsontaylor.johnson15@example.comWebinar: AI Ethics05:00 AM36CAttendee</v>
      </c>
      <c r="K249" t="str">
        <f>IF(COUNTIF(EventsAttendanceTable[Temp Record Key],EventsAttendanceTable[[#This Row],[Temp Record Key]])&gt;1,"Duplicate","Unique")</f>
        <v>Unique</v>
      </c>
      <c r="L249" s="10">
        <f>IF(EventsAttendanceTable[[#This Row],[Role]]="VIP",1,0)</f>
        <v>0</v>
      </c>
      <c r="M249" s="10">
        <f>IF(EventsAttendanceTable[[#This Row],[Role]]="Speaker",1,0)</f>
        <v>0</v>
      </c>
      <c r="N249" s="10">
        <f>IF(EventsAttendanceTable[[#This Row],[Role]]="Sponsor",1,0)</f>
        <v>0</v>
      </c>
      <c r="O249" s="10">
        <f>IF(EventsAttendanceTable[[#This Row],[Role]]="Attendee",1,0)</f>
        <v>1</v>
      </c>
      <c r="P249" s="10">
        <f>IF(EventsAttendanceTable[[#This Row],[Empty Cells Check]]="Missing",1,0)</f>
        <v>1</v>
      </c>
    </row>
    <row r="250" spans="1:16" x14ac:dyDescent="0.35">
      <c r="A250" t="s">
        <v>195</v>
      </c>
      <c r="B250" t="s">
        <v>468</v>
      </c>
      <c r="C250" t="s">
        <v>25</v>
      </c>
      <c r="E250" s="1" t="s">
        <v>802</v>
      </c>
      <c r="F250" t="s">
        <v>469</v>
      </c>
      <c r="G250" t="s">
        <v>89</v>
      </c>
      <c r="H250" t="s">
        <v>37</v>
      </c>
      <c r="I250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250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Jamie Lewisjamie.lewis47@example.comFrance12:00 PM36DHalalAttendee</v>
      </c>
      <c r="K250" t="str">
        <f>IF(COUNTIF(EventsAttendanceTable[Temp Record Key],EventsAttendanceTable[[#This Row],[Temp Record Key]])&gt;1,"Duplicate","Unique")</f>
        <v>Unique</v>
      </c>
      <c r="L250" s="10">
        <f>IF(EventsAttendanceTable[[#This Row],[Role]]="VIP",1,0)</f>
        <v>0</v>
      </c>
      <c r="M250" s="10">
        <f>IF(EventsAttendanceTable[[#This Row],[Role]]="Speaker",1,0)</f>
        <v>0</v>
      </c>
      <c r="N250" s="10">
        <f>IF(EventsAttendanceTable[[#This Row],[Role]]="Sponsor",1,0)</f>
        <v>0</v>
      </c>
      <c r="O250" s="10">
        <f>IF(EventsAttendanceTable[[#This Row],[Role]]="Attendee",1,0)</f>
        <v>1</v>
      </c>
      <c r="P250" s="10">
        <f>IF(EventsAttendanceTable[[#This Row],[Empty Cells Check]]="Missing",1,0)</f>
        <v>1</v>
      </c>
    </row>
    <row r="251" spans="1:16" x14ac:dyDescent="0.35">
      <c r="A251" t="s">
        <v>81</v>
      </c>
      <c r="B251" t="s">
        <v>470</v>
      </c>
      <c r="C251" t="s">
        <v>94</v>
      </c>
      <c r="D251" t="s">
        <v>43</v>
      </c>
      <c r="E251" s="1" t="s">
        <v>796</v>
      </c>
      <c r="F251" t="s">
        <v>469</v>
      </c>
      <c r="G251" t="s">
        <v>50</v>
      </c>
      <c r="H251" t="s">
        <v>37</v>
      </c>
      <c r="I251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251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Chris Walkerchris.walker369@example.comUnited KingdomKeynote: Future of Data02:00 PM36DVeganAttendee</v>
      </c>
      <c r="K251" t="str">
        <f>IF(COUNTIF(EventsAttendanceTable[Temp Record Key],EventsAttendanceTable[[#This Row],[Temp Record Key]])&gt;1,"Duplicate","Unique")</f>
        <v>Unique</v>
      </c>
      <c r="L251" s="10">
        <f>IF(EventsAttendanceTable[[#This Row],[Role]]="VIP",1,0)</f>
        <v>0</v>
      </c>
      <c r="M251" s="10">
        <f>IF(EventsAttendanceTable[[#This Row],[Role]]="Speaker",1,0)</f>
        <v>0</v>
      </c>
      <c r="N251" s="10">
        <f>IF(EventsAttendanceTable[[#This Row],[Role]]="Sponsor",1,0)</f>
        <v>0</v>
      </c>
      <c r="O251" s="10">
        <f>IF(EventsAttendanceTable[[#This Row],[Role]]="Attendee",1,0)</f>
        <v>1</v>
      </c>
      <c r="P251" s="10">
        <f>IF(EventsAttendanceTable[[#This Row],[Empty Cells Check]]="Missing",1,0)</f>
        <v>0</v>
      </c>
    </row>
    <row r="252" spans="1:16" x14ac:dyDescent="0.35">
      <c r="A252" t="s">
        <v>253</v>
      </c>
      <c r="B252" t="s">
        <v>471</v>
      </c>
      <c r="C252" t="s">
        <v>99</v>
      </c>
      <c r="D252" t="s">
        <v>69</v>
      </c>
      <c r="E252" s="2" t="s">
        <v>805</v>
      </c>
      <c r="F252" t="s">
        <v>469</v>
      </c>
      <c r="G252" t="s">
        <v>13</v>
      </c>
      <c r="H252" t="s">
        <v>37</v>
      </c>
      <c r="I252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252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Taylor Walkertaylor.walker684@example.comJapanWebinar: AI Ethics02:30 PM36DVegetarianAttendee</v>
      </c>
      <c r="K252" t="str">
        <f>IF(COUNTIF(EventsAttendanceTable[Temp Record Key],EventsAttendanceTable[[#This Row],[Temp Record Key]])&gt;1,"Duplicate","Unique")</f>
        <v>Unique</v>
      </c>
      <c r="L252" s="10">
        <f>IF(EventsAttendanceTable[[#This Row],[Role]]="VIP",1,0)</f>
        <v>0</v>
      </c>
      <c r="M252" s="10">
        <f>IF(EventsAttendanceTable[[#This Row],[Role]]="Speaker",1,0)</f>
        <v>0</v>
      </c>
      <c r="N252" s="10">
        <f>IF(EventsAttendanceTable[[#This Row],[Role]]="Sponsor",1,0)</f>
        <v>0</v>
      </c>
      <c r="O252" s="10">
        <f>IF(EventsAttendanceTable[[#This Row],[Role]]="Attendee",1,0)</f>
        <v>1</v>
      </c>
      <c r="P252" s="10">
        <f>IF(EventsAttendanceTable[[#This Row],[Empty Cells Check]]="Missing",1,0)</f>
        <v>0</v>
      </c>
    </row>
    <row r="253" spans="1:16" x14ac:dyDescent="0.35">
      <c r="A253" t="s">
        <v>103</v>
      </c>
      <c r="B253" t="s">
        <v>472</v>
      </c>
      <c r="C253" t="s">
        <v>110</v>
      </c>
      <c r="E253" s="1" t="s">
        <v>829</v>
      </c>
      <c r="F253" t="s">
        <v>469</v>
      </c>
      <c r="G253" t="s">
        <v>26</v>
      </c>
      <c r="H253" t="s">
        <v>37</v>
      </c>
      <c r="I253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253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Jesse Allenjesse.allen676@example.comNigeria08:30 PM36DKosherAttendee</v>
      </c>
      <c r="K253" t="str">
        <f>IF(COUNTIF(EventsAttendanceTable[Temp Record Key],EventsAttendanceTable[[#This Row],[Temp Record Key]])&gt;1,"Duplicate","Unique")</f>
        <v>Unique</v>
      </c>
      <c r="L253" s="10">
        <f>IF(EventsAttendanceTable[[#This Row],[Role]]="VIP",1,0)</f>
        <v>0</v>
      </c>
      <c r="M253" s="10">
        <f>IF(EventsAttendanceTable[[#This Row],[Role]]="Speaker",1,0)</f>
        <v>0</v>
      </c>
      <c r="N253" s="10">
        <f>IF(EventsAttendanceTable[[#This Row],[Role]]="Sponsor",1,0)</f>
        <v>0</v>
      </c>
      <c r="O253" s="10">
        <f>IF(EventsAttendanceTable[[#This Row],[Role]]="Attendee",1,0)</f>
        <v>1</v>
      </c>
      <c r="P253" s="10">
        <f>IF(EventsAttendanceTable[[#This Row],[Empty Cells Check]]="Missing",1,0)</f>
        <v>1</v>
      </c>
    </row>
    <row r="254" spans="1:16" x14ac:dyDescent="0.35">
      <c r="A254" t="s">
        <v>473</v>
      </c>
      <c r="B254" t="s">
        <v>474</v>
      </c>
      <c r="C254" t="s">
        <v>32</v>
      </c>
      <c r="D254" t="s">
        <v>43</v>
      </c>
      <c r="E254" s="1" t="s">
        <v>784</v>
      </c>
      <c r="F254" t="s">
        <v>475</v>
      </c>
      <c r="G254" t="s">
        <v>29</v>
      </c>
      <c r="H254" t="s">
        <v>37</v>
      </c>
      <c r="I254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254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Drew Browndrew.brown872@example.comGermanyKeynote: Future of Data11:00 PM37BNoneAttendee</v>
      </c>
      <c r="K254" t="str">
        <f>IF(COUNTIF(EventsAttendanceTable[Temp Record Key],EventsAttendanceTable[[#This Row],[Temp Record Key]])&gt;1,"Duplicate","Unique")</f>
        <v>Unique</v>
      </c>
      <c r="L254" s="10">
        <f>IF(EventsAttendanceTable[[#This Row],[Role]]="VIP",1,0)</f>
        <v>0</v>
      </c>
      <c r="M254" s="10">
        <f>IF(EventsAttendanceTable[[#This Row],[Role]]="Speaker",1,0)</f>
        <v>0</v>
      </c>
      <c r="N254" s="10">
        <f>IF(EventsAttendanceTable[[#This Row],[Role]]="Sponsor",1,0)</f>
        <v>0</v>
      </c>
      <c r="O254" s="10">
        <f>IF(EventsAttendanceTable[[#This Row],[Role]]="Attendee",1,0)</f>
        <v>1</v>
      </c>
      <c r="P254" s="10">
        <f>IF(EventsAttendanceTable[[#This Row],[Empty Cells Check]]="Missing",1,0)</f>
        <v>0</v>
      </c>
    </row>
    <row r="255" spans="1:16" x14ac:dyDescent="0.35">
      <c r="A255" t="s">
        <v>149</v>
      </c>
      <c r="B255" t="s">
        <v>476</v>
      </c>
      <c r="C255" t="s">
        <v>35</v>
      </c>
      <c r="D255" t="s">
        <v>43</v>
      </c>
      <c r="E255" s="1" t="s">
        <v>788</v>
      </c>
      <c r="F255" t="s">
        <v>475</v>
      </c>
      <c r="G255" t="s">
        <v>89</v>
      </c>
      <c r="H255" t="s">
        <v>37</v>
      </c>
      <c r="I255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255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Riley Clarkriley.clark39@example.comCanadaKeynote: Future of Data03:30 AM37BHalalAttendee</v>
      </c>
      <c r="K255" t="str">
        <f>IF(COUNTIF(EventsAttendanceTable[Temp Record Key],EventsAttendanceTable[[#This Row],[Temp Record Key]])&gt;1,"Duplicate","Unique")</f>
        <v>Unique</v>
      </c>
      <c r="L255" s="10">
        <f>IF(EventsAttendanceTable[[#This Row],[Role]]="VIP",1,0)</f>
        <v>0</v>
      </c>
      <c r="M255" s="10">
        <f>IF(EventsAttendanceTable[[#This Row],[Role]]="Speaker",1,0)</f>
        <v>0</v>
      </c>
      <c r="N255" s="10">
        <f>IF(EventsAttendanceTable[[#This Row],[Role]]="Sponsor",1,0)</f>
        <v>0</v>
      </c>
      <c r="O255" s="10">
        <f>IF(EventsAttendanceTable[[#This Row],[Role]]="Attendee",1,0)</f>
        <v>1</v>
      </c>
      <c r="P255" s="10">
        <f>IF(EventsAttendanceTable[[#This Row],[Empty Cells Check]]="Missing",1,0)</f>
        <v>0</v>
      </c>
    </row>
    <row r="256" spans="1:16" x14ac:dyDescent="0.35">
      <c r="A256" t="s">
        <v>200</v>
      </c>
      <c r="B256" t="s">
        <v>477</v>
      </c>
      <c r="C256" t="s">
        <v>99</v>
      </c>
      <c r="D256" t="s">
        <v>48</v>
      </c>
      <c r="E256" s="2" t="s">
        <v>804</v>
      </c>
      <c r="F256" t="s">
        <v>475</v>
      </c>
      <c r="H256" t="s">
        <v>37</v>
      </c>
      <c r="I256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256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Jesse Leejesse.lee776@example.comJapanWorkshop: Excel Mastery05:00 AM37BAttendee</v>
      </c>
      <c r="K256" t="str">
        <f>IF(COUNTIF(EventsAttendanceTable[Temp Record Key],EventsAttendanceTable[[#This Row],[Temp Record Key]])&gt;1,"Duplicate","Unique")</f>
        <v>Unique</v>
      </c>
      <c r="L256" s="10">
        <f>IF(EventsAttendanceTable[[#This Row],[Role]]="VIP",1,0)</f>
        <v>0</v>
      </c>
      <c r="M256" s="10">
        <f>IF(EventsAttendanceTable[[#This Row],[Role]]="Speaker",1,0)</f>
        <v>0</v>
      </c>
      <c r="N256" s="10">
        <f>IF(EventsAttendanceTable[[#This Row],[Role]]="Sponsor",1,0)</f>
        <v>0</v>
      </c>
      <c r="O256" s="10">
        <f>IF(EventsAttendanceTable[[#This Row],[Role]]="Attendee",1,0)</f>
        <v>1</v>
      </c>
      <c r="P256" s="10">
        <f>IF(EventsAttendanceTable[[#This Row],[Empty Cells Check]]="Missing",1,0)</f>
        <v>1</v>
      </c>
    </row>
    <row r="257" spans="1:16" x14ac:dyDescent="0.35">
      <c r="A257" t="s">
        <v>181</v>
      </c>
      <c r="B257" t="s">
        <v>478</v>
      </c>
      <c r="C257" t="s">
        <v>32</v>
      </c>
      <c r="D257" t="s">
        <v>11</v>
      </c>
      <c r="E257" s="2" t="s">
        <v>791</v>
      </c>
      <c r="F257" t="s">
        <v>475</v>
      </c>
      <c r="G257" t="s">
        <v>89</v>
      </c>
      <c r="H257" t="s">
        <v>37</v>
      </c>
      <c r="I257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257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Morgan Walkermorgan.walker322@example.comGermanyTraining: Dashboard Design09:30 AM37BHalalAttendee</v>
      </c>
      <c r="K257" t="str">
        <f>IF(COUNTIF(EventsAttendanceTable[Temp Record Key],EventsAttendanceTable[[#This Row],[Temp Record Key]])&gt;1,"Duplicate","Unique")</f>
        <v>Unique</v>
      </c>
      <c r="L257" s="10">
        <f>IF(EventsAttendanceTable[[#This Row],[Role]]="VIP",1,0)</f>
        <v>0</v>
      </c>
      <c r="M257" s="10">
        <f>IF(EventsAttendanceTable[[#This Row],[Role]]="Speaker",1,0)</f>
        <v>0</v>
      </c>
      <c r="N257" s="10">
        <f>IF(EventsAttendanceTable[[#This Row],[Role]]="Sponsor",1,0)</f>
        <v>0</v>
      </c>
      <c r="O257" s="10">
        <f>IF(EventsAttendanceTable[[#This Row],[Role]]="Attendee",1,0)</f>
        <v>1</v>
      </c>
      <c r="P257" s="10">
        <f>IF(EventsAttendanceTable[[#This Row],[Empty Cells Check]]="Missing",1,0)</f>
        <v>0</v>
      </c>
    </row>
    <row r="258" spans="1:16" x14ac:dyDescent="0.35">
      <c r="A258" t="s">
        <v>115</v>
      </c>
      <c r="B258" t="s">
        <v>479</v>
      </c>
      <c r="D258" t="s">
        <v>77</v>
      </c>
      <c r="E258" s="1" t="s">
        <v>818</v>
      </c>
      <c r="F258" t="s">
        <v>480</v>
      </c>
      <c r="G258" t="s">
        <v>783</v>
      </c>
      <c r="H258" t="s">
        <v>37</v>
      </c>
      <c r="I258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258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Taylor Wilsontaylor.wilson150@example.comPanel: Women in Tech11:30 PM37CAttendee</v>
      </c>
      <c r="K258" t="str">
        <f>IF(COUNTIF(EventsAttendanceTable[Temp Record Key],EventsAttendanceTable[[#This Row],[Temp Record Key]])&gt;1,"Duplicate","Unique")</f>
        <v>Unique</v>
      </c>
      <c r="L258" s="10">
        <f>IF(EventsAttendanceTable[[#This Row],[Role]]="VIP",1,0)</f>
        <v>0</v>
      </c>
      <c r="M258" s="10">
        <f>IF(EventsAttendanceTable[[#This Row],[Role]]="Speaker",1,0)</f>
        <v>0</v>
      </c>
      <c r="N258" s="10">
        <f>IF(EventsAttendanceTable[[#This Row],[Role]]="Sponsor",1,0)</f>
        <v>0</v>
      </c>
      <c r="O258" s="10">
        <f>IF(EventsAttendanceTable[[#This Row],[Role]]="Attendee",1,0)</f>
        <v>1</v>
      </c>
      <c r="P258" s="10">
        <f>IF(EventsAttendanceTable[[#This Row],[Empty Cells Check]]="Missing",1,0)</f>
        <v>1</v>
      </c>
    </row>
    <row r="259" spans="1:16" x14ac:dyDescent="0.35">
      <c r="A259" t="s">
        <v>153</v>
      </c>
      <c r="B259" t="s">
        <v>481</v>
      </c>
      <c r="C259" t="s">
        <v>94</v>
      </c>
      <c r="D259" t="s">
        <v>77</v>
      </c>
      <c r="E259" s="2" t="s">
        <v>795</v>
      </c>
      <c r="F259" t="s">
        <v>482</v>
      </c>
      <c r="H259" t="s">
        <v>37</v>
      </c>
      <c r="I259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259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Casey Wilsoncasey.wilson507@example.comUnited KingdomPanel: Women in Tech10:00 AM37DAttendee</v>
      </c>
      <c r="K259" t="str">
        <f>IF(COUNTIF(EventsAttendanceTable[Temp Record Key],EventsAttendanceTable[[#This Row],[Temp Record Key]])&gt;1,"Duplicate","Unique")</f>
        <v>Unique</v>
      </c>
      <c r="L259" s="10">
        <f>IF(EventsAttendanceTable[[#This Row],[Role]]="VIP",1,0)</f>
        <v>0</v>
      </c>
      <c r="M259" s="10">
        <f>IF(EventsAttendanceTable[[#This Row],[Role]]="Speaker",1,0)</f>
        <v>0</v>
      </c>
      <c r="N259" s="10">
        <f>IF(EventsAttendanceTable[[#This Row],[Role]]="Sponsor",1,0)</f>
        <v>0</v>
      </c>
      <c r="O259" s="10">
        <f>IF(EventsAttendanceTable[[#This Row],[Role]]="Attendee",1,0)</f>
        <v>1</v>
      </c>
      <c r="P259" s="10">
        <f>IF(EventsAttendanceTable[[#This Row],[Empty Cells Check]]="Missing",1,0)</f>
        <v>1</v>
      </c>
    </row>
    <row r="260" spans="1:16" x14ac:dyDescent="0.35">
      <c r="A260" t="s">
        <v>71</v>
      </c>
      <c r="B260" t="s">
        <v>483</v>
      </c>
      <c r="C260" t="s">
        <v>32</v>
      </c>
      <c r="D260" t="s">
        <v>43</v>
      </c>
      <c r="E260" s="2" t="s">
        <v>801</v>
      </c>
      <c r="F260" t="s">
        <v>482</v>
      </c>
      <c r="G260" t="s">
        <v>13</v>
      </c>
      <c r="H260" t="s">
        <v>37</v>
      </c>
      <c r="I260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260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Taylor Smithtaylor.smith966@example.comGermanyKeynote: Future of Data06:30 PM37DVegetarianAttendee</v>
      </c>
      <c r="K260" t="str">
        <f>IF(COUNTIF(EventsAttendanceTable[Temp Record Key],EventsAttendanceTable[[#This Row],[Temp Record Key]])&gt;1,"Duplicate","Unique")</f>
        <v>Unique</v>
      </c>
      <c r="L260" s="10">
        <f>IF(EventsAttendanceTable[[#This Row],[Role]]="VIP",1,0)</f>
        <v>0</v>
      </c>
      <c r="M260" s="10">
        <f>IF(EventsAttendanceTable[[#This Row],[Role]]="Speaker",1,0)</f>
        <v>0</v>
      </c>
      <c r="N260" s="10">
        <f>IF(EventsAttendanceTable[[#This Row],[Role]]="Sponsor",1,0)</f>
        <v>0</v>
      </c>
      <c r="O260" s="10">
        <f>IF(EventsAttendanceTable[[#This Row],[Role]]="Attendee",1,0)</f>
        <v>1</v>
      </c>
      <c r="P260" s="10">
        <f>IF(EventsAttendanceTable[[#This Row],[Empty Cells Check]]="Missing",1,0)</f>
        <v>0</v>
      </c>
    </row>
    <row r="261" spans="1:16" x14ac:dyDescent="0.35">
      <c r="A261" t="s">
        <v>328</v>
      </c>
      <c r="B261" t="s">
        <v>484</v>
      </c>
      <c r="C261" t="s">
        <v>35</v>
      </c>
      <c r="E261" s="2" t="s">
        <v>801</v>
      </c>
      <c r="F261" t="s">
        <v>482</v>
      </c>
      <c r="G261" t="s">
        <v>783</v>
      </c>
      <c r="H261" t="s">
        <v>37</v>
      </c>
      <c r="I261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261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Alex Walkeralex.walker944@example.comCanada06:30 PM37DAttendee</v>
      </c>
      <c r="K261" t="str">
        <f>IF(COUNTIF(EventsAttendanceTable[Temp Record Key],EventsAttendanceTable[[#This Row],[Temp Record Key]])&gt;1,"Duplicate","Unique")</f>
        <v>Unique</v>
      </c>
      <c r="L261" s="10">
        <f>IF(EventsAttendanceTable[[#This Row],[Role]]="VIP",1,0)</f>
        <v>0</v>
      </c>
      <c r="M261" s="10">
        <f>IF(EventsAttendanceTable[[#This Row],[Role]]="Speaker",1,0)</f>
        <v>0</v>
      </c>
      <c r="N261" s="10">
        <f>IF(EventsAttendanceTable[[#This Row],[Role]]="Sponsor",1,0)</f>
        <v>0</v>
      </c>
      <c r="O261" s="10">
        <f>IF(EventsAttendanceTable[[#This Row],[Role]]="Attendee",1,0)</f>
        <v>1</v>
      </c>
      <c r="P261" s="10">
        <f>IF(EventsAttendanceTable[[#This Row],[Empty Cells Check]]="Missing",1,0)</f>
        <v>1</v>
      </c>
    </row>
    <row r="262" spans="1:16" x14ac:dyDescent="0.35">
      <c r="A262" t="s">
        <v>168</v>
      </c>
      <c r="B262" t="s">
        <v>485</v>
      </c>
      <c r="C262" t="s">
        <v>53</v>
      </c>
      <c r="D262" t="s">
        <v>43</v>
      </c>
      <c r="E262" s="2" t="s">
        <v>819</v>
      </c>
      <c r="F262" t="s">
        <v>486</v>
      </c>
      <c r="G262" t="s">
        <v>89</v>
      </c>
      <c r="H262" t="s">
        <v>37</v>
      </c>
      <c r="I262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262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Jordan Halljordan.hall882@example.comBrazilKeynote: Future of Data10:30 PM38AHalalAttendee</v>
      </c>
      <c r="K262" t="str">
        <f>IF(COUNTIF(EventsAttendanceTable[Temp Record Key],EventsAttendanceTable[[#This Row],[Temp Record Key]])&gt;1,"Duplicate","Unique")</f>
        <v>Unique</v>
      </c>
      <c r="L262" s="10">
        <f>IF(EventsAttendanceTable[[#This Row],[Role]]="VIP",1,0)</f>
        <v>0</v>
      </c>
      <c r="M262" s="10">
        <f>IF(EventsAttendanceTable[[#This Row],[Role]]="Speaker",1,0)</f>
        <v>0</v>
      </c>
      <c r="N262" s="10">
        <f>IF(EventsAttendanceTable[[#This Row],[Role]]="Sponsor",1,0)</f>
        <v>0</v>
      </c>
      <c r="O262" s="10">
        <f>IF(EventsAttendanceTable[[#This Row],[Role]]="Attendee",1,0)</f>
        <v>1</v>
      </c>
      <c r="P262" s="10">
        <f>IF(EventsAttendanceTable[[#This Row],[Empty Cells Check]]="Missing",1,0)</f>
        <v>0</v>
      </c>
    </row>
    <row r="263" spans="1:16" x14ac:dyDescent="0.35">
      <c r="A263" t="s">
        <v>255</v>
      </c>
      <c r="B263" t="s">
        <v>487</v>
      </c>
      <c r="C263" t="s">
        <v>66</v>
      </c>
      <c r="D263" t="s">
        <v>11</v>
      </c>
      <c r="E263" s="2" t="s">
        <v>822</v>
      </c>
      <c r="F263" t="s">
        <v>486</v>
      </c>
      <c r="G263" t="s">
        <v>50</v>
      </c>
      <c r="H263" t="s">
        <v>37</v>
      </c>
      <c r="I263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263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Jamie Walkerjamie.walker259@example.comIndiaTraining: Dashboard Design09:30 PM38AVeganAttendee</v>
      </c>
      <c r="K263" t="str">
        <f>IF(COUNTIF(EventsAttendanceTable[Temp Record Key],EventsAttendanceTable[[#This Row],[Temp Record Key]])&gt;1,"Duplicate","Unique")</f>
        <v>Unique</v>
      </c>
      <c r="L263" s="10">
        <f>IF(EventsAttendanceTable[[#This Row],[Role]]="VIP",1,0)</f>
        <v>0</v>
      </c>
      <c r="M263" s="10">
        <f>IF(EventsAttendanceTable[[#This Row],[Role]]="Speaker",1,0)</f>
        <v>0</v>
      </c>
      <c r="N263" s="10">
        <f>IF(EventsAttendanceTable[[#This Row],[Role]]="Sponsor",1,0)</f>
        <v>0</v>
      </c>
      <c r="O263" s="10">
        <f>IF(EventsAttendanceTable[[#This Row],[Role]]="Attendee",1,0)</f>
        <v>1</v>
      </c>
      <c r="P263" s="10">
        <f>IF(EventsAttendanceTable[[#This Row],[Empty Cells Check]]="Missing",1,0)</f>
        <v>0</v>
      </c>
    </row>
    <row r="264" spans="1:16" x14ac:dyDescent="0.35">
      <c r="A264" t="s">
        <v>414</v>
      </c>
      <c r="B264" t="s">
        <v>488</v>
      </c>
      <c r="C264" t="s">
        <v>25</v>
      </c>
      <c r="D264" t="s">
        <v>69</v>
      </c>
      <c r="E264" s="1" t="s">
        <v>814</v>
      </c>
      <c r="F264" t="s">
        <v>489</v>
      </c>
      <c r="G264" t="s">
        <v>26</v>
      </c>
      <c r="H264" t="s">
        <v>37</v>
      </c>
      <c r="I264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264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Chris Lewischris.lewis690@example.comFranceWebinar: AI Ethics02:00 AM38BKosherAttendee</v>
      </c>
      <c r="K264" t="str">
        <f>IF(COUNTIF(EventsAttendanceTable[Temp Record Key],EventsAttendanceTable[[#This Row],[Temp Record Key]])&gt;1,"Duplicate","Unique")</f>
        <v>Unique</v>
      </c>
      <c r="L264" s="10">
        <f>IF(EventsAttendanceTable[[#This Row],[Role]]="VIP",1,0)</f>
        <v>0</v>
      </c>
      <c r="M264" s="10">
        <f>IF(EventsAttendanceTable[[#This Row],[Role]]="Speaker",1,0)</f>
        <v>0</v>
      </c>
      <c r="N264" s="10">
        <f>IF(EventsAttendanceTable[[#This Row],[Role]]="Sponsor",1,0)</f>
        <v>0</v>
      </c>
      <c r="O264" s="10">
        <f>IF(EventsAttendanceTable[[#This Row],[Role]]="Attendee",1,0)</f>
        <v>1</v>
      </c>
      <c r="P264" s="10">
        <f>IF(EventsAttendanceTable[[#This Row],[Empty Cells Check]]="Missing",1,0)</f>
        <v>0</v>
      </c>
    </row>
    <row r="265" spans="1:16" x14ac:dyDescent="0.35">
      <c r="A265" t="s">
        <v>90</v>
      </c>
      <c r="B265" t="s">
        <v>490</v>
      </c>
      <c r="C265" t="s">
        <v>76</v>
      </c>
      <c r="D265" t="s">
        <v>43</v>
      </c>
      <c r="E265" s="2" t="s">
        <v>792</v>
      </c>
      <c r="F265" t="s">
        <v>491</v>
      </c>
      <c r="H265" t="s">
        <v>37</v>
      </c>
      <c r="I265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265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Jordan Brownjordan.brown96@example.comAustraliaKeynote: Future of Data04:00 AM38CAttendee</v>
      </c>
      <c r="K265" t="str">
        <f>IF(COUNTIF(EventsAttendanceTable[Temp Record Key],EventsAttendanceTable[[#This Row],[Temp Record Key]])&gt;1,"Duplicate","Unique")</f>
        <v>Unique</v>
      </c>
      <c r="L265" s="10">
        <f>IF(EventsAttendanceTable[[#This Row],[Role]]="VIP",1,0)</f>
        <v>0</v>
      </c>
      <c r="M265" s="10">
        <f>IF(EventsAttendanceTable[[#This Row],[Role]]="Speaker",1,0)</f>
        <v>0</v>
      </c>
      <c r="N265" s="10">
        <f>IF(EventsAttendanceTable[[#This Row],[Role]]="Sponsor",1,0)</f>
        <v>0</v>
      </c>
      <c r="O265" s="10">
        <f>IF(EventsAttendanceTable[[#This Row],[Role]]="Attendee",1,0)</f>
        <v>1</v>
      </c>
      <c r="P265" s="10">
        <f>IF(EventsAttendanceTable[[#This Row],[Empty Cells Check]]="Missing",1,0)</f>
        <v>1</v>
      </c>
    </row>
    <row r="266" spans="1:16" x14ac:dyDescent="0.35">
      <c r="A266" t="s">
        <v>492</v>
      </c>
      <c r="B266" t="s">
        <v>493</v>
      </c>
      <c r="D266" t="s">
        <v>783</v>
      </c>
      <c r="E266" s="1" t="s">
        <v>790</v>
      </c>
      <c r="F266" t="s">
        <v>491</v>
      </c>
      <c r="G266" t="s">
        <v>783</v>
      </c>
      <c r="H266" t="s">
        <v>37</v>
      </c>
      <c r="I266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266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Riley Lewisriley.lewis396@example.com08:00 PM38CAttendee</v>
      </c>
      <c r="K266" t="str">
        <f>IF(COUNTIF(EventsAttendanceTable[Temp Record Key],EventsAttendanceTable[[#This Row],[Temp Record Key]])&gt;1,"Duplicate","Unique")</f>
        <v>Unique</v>
      </c>
      <c r="L266" s="10">
        <f>IF(EventsAttendanceTable[[#This Row],[Role]]="VIP",1,0)</f>
        <v>0</v>
      </c>
      <c r="M266" s="10">
        <f>IF(EventsAttendanceTable[[#This Row],[Role]]="Speaker",1,0)</f>
        <v>0</v>
      </c>
      <c r="N266" s="10">
        <f>IF(EventsAttendanceTable[[#This Row],[Role]]="Sponsor",1,0)</f>
        <v>0</v>
      </c>
      <c r="O266" s="10">
        <f>IF(EventsAttendanceTable[[#This Row],[Role]]="Attendee",1,0)</f>
        <v>1</v>
      </c>
      <c r="P266" s="10">
        <f>IF(EventsAttendanceTable[[#This Row],[Empty Cells Check]]="Missing",1,0)</f>
        <v>1</v>
      </c>
    </row>
    <row r="267" spans="1:16" x14ac:dyDescent="0.35">
      <c r="A267" t="s">
        <v>441</v>
      </c>
      <c r="B267" t="s">
        <v>494</v>
      </c>
      <c r="C267" t="s">
        <v>99</v>
      </c>
      <c r="E267" s="2" t="s">
        <v>824</v>
      </c>
      <c r="F267" t="s">
        <v>495</v>
      </c>
      <c r="G267" t="s">
        <v>783</v>
      </c>
      <c r="H267" t="s">
        <v>37</v>
      </c>
      <c r="I267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267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Alex Leealex.lee482@example.comJapan08:00 AM38DAttendee</v>
      </c>
      <c r="K267" t="str">
        <f>IF(COUNTIF(EventsAttendanceTable[Temp Record Key],EventsAttendanceTable[[#This Row],[Temp Record Key]])&gt;1,"Duplicate","Unique")</f>
        <v>Unique</v>
      </c>
      <c r="L267" s="10">
        <f>IF(EventsAttendanceTable[[#This Row],[Role]]="VIP",1,0)</f>
        <v>0</v>
      </c>
      <c r="M267" s="10">
        <f>IF(EventsAttendanceTable[[#This Row],[Role]]="Speaker",1,0)</f>
        <v>0</v>
      </c>
      <c r="N267" s="10">
        <f>IF(EventsAttendanceTable[[#This Row],[Role]]="Sponsor",1,0)</f>
        <v>0</v>
      </c>
      <c r="O267" s="10">
        <f>IF(EventsAttendanceTable[[#This Row],[Role]]="Attendee",1,0)</f>
        <v>1</v>
      </c>
      <c r="P267" s="10">
        <f>IF(EventsAttendanceTable[[#This Row],[Empty Cells Check]]="Missing",1,0)</f>
        <v>1</v>
      </c>
    </row>
    <row r="268" spans="1:16" x14ac:dyDescent="0.35">
      <c r="A268" t="s">
        <v>394</v>
      </c>
      <c r="B268" t="s">
        <v>496</v>
      </c>
      <c r="C268" t="s">
        <v>32</v>
      </c>
      <c r="D268" t="s">
        <v>48</v>
      </c>
      <c r="E268" s="2" t="s">
        <v>818</v>
      </c>
      <c r="F268" t="s">
        <v>495</v>
      </c>
      <c r="G268" t="s">
        <v>89</v>
      </c>
      <c r="H268" t="s">
        <v>19</v>
      </c>
      <c r="I268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268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Riley Leeriley.lee272@example.comGermanyWorkshop: Excel Mastery11:30 PM38DHalalSpeaker</v>
      </c>
      <c r="K268" t="str">
        <f>IF(COUNTIF(EventsAttendanceTable[Temp Record Key],EventsAttendanceTable[[#This Row],[Temp Record Key]])&gt;1,"Duplicate","Unique")</f>
        <v>Unique</v>
      </c>
      <c r="L268" s="10">
        <f>IF(EventsAttendanceTable[[#This Row],[Role]]="VIP",1,0)</f>
        <v>0</v>
      </c>
      <c r="M268" s="10">
        <f>IF(EventsAttendanceTable[[#This Row],[Role]]="Speaker",1,0)</f>
        <v>1</v>
      </c>
      <c r="N268" s="10">
        <f>IF(EventsAttendanceTable[[#This Row],[Role]]="Sponsor",1,0)</f>
        <v>0</v>
      </c>
      <c r="O268" s="10">
        <f>IF(EventsAttendanceTable[[#This Row],[Role]]="Attendee",1,0)</f>
        <v>0</v>
      </c>
      <c r="P268" s="10">
        <f>IF(EventsAttendanceTable[[#This Row],[Empty Cells Check]]="Missing",1,0)</f>
        <v>0</v>
      </c>
    </row>
    <row r="269" spans="1:16" x14ac:dyDescent="0.35">
      <c r="A269" t="s">
        <v>497</v>
      </c>
      <c r="B269" t="s">
        <v>498</v>
      </c>
      <c r="C269" t="s">
        <v>110</v>
      </c>
      <c r="E269" s="1" t="s">
        <v>789</v>
      </c>
      <c r="F269" t="s">
        <v>499</v>
      </c>
      <c r="G269" t="s">
        <v>783</v>
      </c>
      <c r="H269" t="s">
        <v>37</v>
      </c>
      <c r="I269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269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Chris Smithchris.smith339@example.comNigeria01:00 AM39AAttendee</v>
      </c>
      <c r="K269" t="str">
        <f>IF(COUNTIF(EventsAttendanceTable[Temp Record Key],EventsAttendanceTable[[#This Row],[Temp Record Key]])&gt;1,"Duplicate","Unique")</f>
        <v>Unique</v>
      </c>
      <c r="L269" s="10">
        <f>IF(EventsAttendanceTable[[#This Row],[Role]]="VIP",1,0)</f>
        <v>0</v>
      </c>
      <c r="M269" s="10">
        <f>IF(EventsAttendanceTable[[#This Row],[Role]]="Speaker",1,0)</f>
        <v>0</v>
      </c>
      <c r="N269" s="10">
        <f>IF(EventsAttendanceTable[[#This Row],[Role]]="Sponsor",1,0)</f>
        <v>0</v>
      </c>
      <c r="O269" s="10">
        <f>IF(EventsAttendanceTable[[#This Row],[Role]]="Attendee",1,0)</f>
        <v>1</v>
      </c>
      <c r="P269" s="10">
        <f>IF(EventsAttendanceTable[[#This Row],[Empty Cells Check]]="Missing",1,0)</f>
        <v>1</v>
      </c>
    </row>
    <row r="270" spans="1:16" x14ac:dyDescent="0.35">
      <c r="A270" t="s">
        <v>414</v>
      </c>
      <c r="B270" t="s">
        <v>500</v>
      </c>
      <c r="C270" t="s">
        <v>94</v>
      </c>
      <c r="D270" t="s">
        <v>69</v>
      </c>
      <c r="E270" s="2" t="s">
        <v>796</v>
      </c>
      <c r="F270" t="s">
        <v>499</v>
      </c>
      <c r="G270" t="s">
        <v>26</v>
      </c>
      <c r="H270" t="s">
        <v>37</v>
      </c>
      <c r="I270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270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Chris Lewischris.lewis966@example.comUnited KingdomWebinar: AI Ethics02:00 PM39AKosherAttendee</v>
      </c>
      <c r="K270" t="str">
        <f>IF(COUNTIF(EventsAttendanceTable[Temp Record Key],EventsAttendanceTable[[#This Row],[Temp Record Key]])&gt;1,"Duplicate","Unique")</f>
        <v>Unique</v>
      </c>
      <c r="L270" s="10">
        <f>IF(EventsAttendanceTable[[#This Row],[Role]]="VIP",1,0)</f>
        <v>0</v>
      </c>
      <c r="M270" s="10">
        <f>IF(EventsAttendanceTable[[#This Row],[Role]]="Speaker",1,0)</f>
        <v>0</v>
      </c>
      <c r="N270" s="10">
        <f>IF(EventsAttendanceTable[[#This Row],[Role]]="Sponsor",1,0)</f>
        <v>0</v>
      </c>
      <c r="O270" s="10">
        <f>IF(EventsAttendanceTable[[#This Row],[Role]]="Attendee",1,0)</f>
        <v>1</v>
      </c>
      <c r="P270" s="10">
        <f>IF(EventsAttendanceTable[[#This Row],[Empty Cells Check]]="Missing",1,0)</f>
        <v>0</v>
      </c>
    </row>
    <row r="271" spans="1:16" x14ac:dyDescent="0.35">
      <c r="A271" t="s">
        <v>200</v>
      </c>
      <c r="B271" t="s">
        <v>501</v>
      </c>
      <c r="C271" t="s">
        <v>66</v>
      </c>
      <c r="E271" s="1" t="s">
        <v>831</v>
      </c>
      <c r="F271" t="s">
        <v>502</v>
      </c>
      <c r="G271" t="s">
        <v>89</v>
      </c>
      <c r="H271" t="s">
        <v>37</v>
      </c>
      <c r="I271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271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Jesse Leejesse.lee804@example.comIndia01:30 AM39BHalalAttendee</v>
      </c>
      <c r="K271" t="str">
        <f>IF(COUNTIF(EventsAttendanceTable[Temp Record Key],EventsAttendanceTable[[#This Row],[Temp Record Key]])&gt;1,"Duplicate","Unique")</f>
        <v>Unique</v>
      </c>
      <c r="L271" s="10">
        <f>IF(EventsAttendanceTable[[#This Row],[Role]]="VIP",1,0)</f>
        <v>0</v>
      </c>
      <c r="M271" s="10">
        <f>IF(EventsAttendanceTable[[#This Row],[Role]]="Speaker",1,0)</f>
        <v>0</v>
      </c>
      <c r="N271" s="10">
        <f>IF(EventsAttendanceTable[[#This Row],[Role]]="Sponsor",1,0)</f>
        <v>0</v>
      </c>
      <c r="O271" s="10">
        <f>IF(EventsAttendanceTable[[#This Row],[Role]]="Attendee",1,0)</f>
        <v>1</v>
      </c>
      <c r="P271" s="10">
        <f>IF(EventsAttendanceTable[[#This Row],[Empty Cells Check]]="Missing",1,0)</f>
        <v>1</v>
      </c>
    </row>
    <row r="272" spans="1:16" x14ac:dyDescent="0.35">
      <c r="A272" t="s">
        <v>248</v>
      </c>
      <c r="B272" t="s">
        <v>503</v>
      </c>
      <c r="C272" t="s">
        <v>76</v>
      </c>
      <c r="D272" t="s">
        <v>11</v>
      </c>
      <c r="E272" s="1" t="s">
        <v>809</v>
      </c>
      <c r="F272" t="s">
        <v>504</v>
      </c>
      <c r="G272" t="s">
        <v>29</v>
      </c>
      <c r="H272" t="s">
        <v>37</v>
      </c>
      <c r="I272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272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Riley Smithriley.smith106@example.comAustraliaTraining: Dashboard Design09:00 AM39CNoneAttendee</v>
      </c>
      <c r="K272" t="str">
        <f>IF(COUNTIF(EventsAttendanceTable[Temp Record Key],EventsAttendanceTable[[#This Row],[Temp Record Key]])&gt;1,"Duplicate","Unique")</f>
        <v>Unique</v>
      </c>
      <c r="L272" s="10">
        <f>IF(EventsAttendanceTable[[#This Row],[Role]]="VIP",1,0)</f>
        <v>0</v>
      </c>
      <c r="M272" s="10">
        <f>IF(EventsAttendanceTable[[#This Row],[Role]]="Speaker",1,0)</f>
        <v>0</v>
      </c>
      <c r="N272" s="10">
        <f>IF(EventsAttendanceTable[[#This Row],[Role]]="Sponsor",1,0)</f>
        <v>0</v>
      </c>
      <c r="O272" s="10">
        <f>IF(EventsAttendanceTable[[#This Row],[Role]]="Attendee",1,0)</f>
        <v>1</v>
      </c>
      <c r="P272" s="10">
        <f>IF(EventsAttendanceTable[[#This Row],[Empty Cells Check]]="Missing",1,0)</f>
        <v>0</v>
      </c>
    </row>
    <row r="273" spans="1:16" x14ac:dyDescent="0.35">
      <c r="A273" t="s">
        <v>505</v>
      </c>
      <c r="B273" t="s">
        <v>506</v>
      </c>
      <c r="C273" t="s">
        <v>66</v>
      </c>
      <c r="D273" t="s">
        <v>77</v>
      </c>
      <c r="E273" s="2" t="s">
        <v>807</v>
      </c>
      <c r="F273" t="s">
        <v>504</v>
      </c>
      <c r="G273" t="s">
        <v>29</v>
      </c>
      <c r="H273" t="s">
        <v>37</v>
      </c>
      <c r="I273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273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Jamie Leejamie.lee500@example.comIndiaPanel: Women in Tech10:30 AM39CNoneAttendee</v>
      </c>
      <c r="K273" t="str">
        <f>IF(COUNTIF(EventsAttendanceTable[Temp Record Key],EventsAttendanceTable[[#This Row],[Temp Record Key]])&gt;1,"Duplicate","Unique")</f>
        <v>Unique</v>
      </c>
      <c r="L273" s="10">
        <f>IF(EventsAttendanceTable[[#This Row],[Role]]="VIP",1,0)</f>
        <v>0</v>
      </c>
      <c r="M273" s="10">
        <f>IF(EventsAttendanceTable[[#This Row],[Role]]="Speaker",1,0)</f>
        <v>0</v>
      </c>
      <c r="N273" s="10">
        <f>IF(EventsAttendanceTable[[#This Row],[Role]]="Sponsor",1,0)</f>
        <v>0</v>
      </c>
      <c r="O273" s="10">
        <f>IF(EventsAttendanceTable[[#This Row],[Role]]="Attendee",1,0)</f>
        <v>1</v>
      </c>
      <c r="P273" s="10">
        <f>IF(EventsAttendanceTable[[#This Row],[Empty Cells Check]]="Missing",1,0)</f>
        <v>0</v>
      </c>
    </row>
    <row r="274" spans="1:16" x14ac:dyDescent="0.35">
      <c r="A274" t="s">
        <v>106</v>
      </c>
      <c r="B274" t="s">
        <v>507</v>
      </c>
      <c r="C274" t="s">
        <v>35</v>
      </c>
      <c r="D274" t="s">
        <v>77</v>
      </c>
      <c r="E274" s="2" t="s">
        <v>798</v>
      </c>
      <c r="F274" t="s">
        <v>508</v>
      </c>
      <c r="G274" t="s">
        <v>29</v>
      </c>
      <c r="H274" t="s">
        <v>37</v>
      </c>
      <c r="I274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274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Jamie Wilsonjamie.wilson469@example.comCanadaPanel: Women in Tech04:30 PM39DNoneAttendee</v>
      </c>
      <c r="K274" t="str">
        <f>IF(COUNTIF(EventsAttendanceTable[Temp Record Key],EventsAttendanceTable[[#This Row],[Temp Record Key]])&gt;1,"Duplicate","Unique")</f>
        <v>Unique</v>
      </c>
      <c r="L274" s="10">
        <f>IF(EventsAttendanceTable[[#This Row],[Role]]="VIP",1,0)</f>
        <v>0</v>
      </c>
      <c r="M274" s="10">
        <f>IF(EventsAttendanceTable[[#This Row],[Role]]="Speaker",1,0)</f>
        <v>0</v>
      </c>
      <c r="N274" s="10">
        <f>IF(EventsAttendanceTable[[#This Row],[Role]]="Sponsor",1,0)</f>
        <v>0</v>
      </c>
      <c r="O274" s="10">
        <f>IF(EventsAttendanceTable[[#This Row],[Role]]="Attendee",1,0)</f>
        <v>1</v>
      </c>
      <c r="P274" s="10">
        <f>IF(EventsAttendanceTable[[#This Row],[Empty Cells Check]]="Missing",1,0)</f>
        <v>0</v>
      </c>
    </row>
    <row r="275" spans="1:16" x14ac:dyDescent="0.35">
      <c r="A275" t="s">
        <v>15</v>
      </c>
      <c r="B275" t="s">
        <v>509</v>
      </c>
      <c r="C275" t="s">
        <v>110</v>
      </c>
      <c r="D275" t="s">
        <v>43</v>
      </c>
      <c r="E275" s="1" t="s">
        <v>821</v>
      </c>
      <c r="F275" t="s">
        <v>508</v>
      </c>
      <c r="G275" t="s">
        <v>50</v>
      </c>
      <c r="H275" t="s">
        <v>37</v>
      </c>
      <c r="I275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275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Riley Allenriley.allen624@example.comNigeriaKeynote: Future of Data05:30 PM39DVeganAttendee</v>
      </c>
      <c r="K275" t="str">
        <f>IF(COUNTIF(EventsAttendanceTable[Temp Record Key],EventsAttendanceTable[[#This Row],[Temp Record Key]])&gt;1,"Duplicate","Unique")</f>
        <v>Unique</v>
      </c>
      <c r="L275" s="10">
        <f>IF(EventsAttendanceTable[[#This Row],[Role]]="VIP",1,0)</f>
        <v>0</v>
      </c>
      <c r="M275" s="10">
        <f>IF(EventsAttendanceTable[[#This Row],[Role]]="Speaker",1,0)</f>
        <v>0</v>
      </c>
      <c r="N275" s="10">
        <f>IF(EventsAttendanceTable[[#This Row],[Role]]="Sponsor",1,0)</f>
        <v>0</v>
      </c>
      <c r="O275" s="10">
        <f>IF(EventsAttendanceTable[[#This Row],[Role]]="Attendee",1,0)</f>
        <v>1</v>
      </c>
      <c r="P275" s="10">
        <f>IF(EventsAttendanceTable[[#This Row],[Empty Cells Check]]="Missing",1,0)</f>
        <v>0</v>
      </c>
    </row>
    <row r="276" spans="1:16" x14ac:dyDescent="0.35">
      <c r="A276" t="s">
        <v>46</v>
      </c>
      <c r="B276" t="s">
        <v>510</v>
      </c>
      <c r="C276" t="s">
        <v>53</v>
      </c>
      <c r="E276" s="1" t="s">
        <v>797</v>
      </c>
      <c r="F276" t="s">
        <v>511</v>
      </c>
      <c r="G276" t="s">
        <v>13</v>
      </c>
      <c r="H276" t="s">
        <v>37</v>
      </c>
      <c r="I276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276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Jamie Clarkjamie.clark572@example.comBrazil04:30 AM3AVegetarianAttendee</v>
      </c>
      <c r="K276" t="str">
        <f>IF(COUNTIF(EventsAttendanceTable[Temp Record Key],EventsAttendanceTable[[#This Row],[Temp Record Key]])&gt;1,"Duplicate","Unique")</f>
        <v>Unique</v>
      </c>
      <c r="L276" s="10">
        <f>IF(EventsAttendanceTable[[#This Row],[Role]]="VIP",1,0)</f>
        <v>0</v>
      </c>
      <c r="M276" s="10">
        <f>IF(EventsAttendanceTable[[#This Row],[Role]]="Speaker",1,0)</f>
        <v>0</v>
      </c>
      <c r="N276" s="10">
        <f>IF(EventsAttendanceTable[[#This Row],[Role]]="Sponsor",1,0)</f>
        <v>0</v>
      </c>
      <c r="O276" s="10">
        <f>IF(EventsAttendanceTable[[#This Row],[Role]]="Attendee",1,0)</f>
        <v>1</v>
      </c>
      <c r="P276" s="10">
        <f>IF(EventsAttendanceTable[[#This Row],[Empty Cells Check]]="Missing",1,0)</f>
        <v>1</v>
      </c>
    </row>
    <row r="277" spans="1:16" x14ac:dyDescent="0.35">
      <c r="A277" t="s">
        <v>417</v>
      </c>
      <c r="B277" t="s">
        <v>512</v>
      </c>
      <c r="C277" t="s">
        <v>32</v>
      </c>
      <c r="D277" t="s">
        <v>69</v>
      </c>
      <c r="E277" s="2" t="s">
        <v>792</v>
      </c>
      <c r="F277" t="s">
        <v>511</v>
      </c>
      <c r="G277" t="s">
        <v>13</v>
      </c>
      <c r="H277" t="s">
        <v>37</v>
      </c>
      <c r="I277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277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Alex Allenalex.allen492@example.comGermanyWebinar: AI Ethics04:00 AM3AVegetarianAttendee</v>
      </c>
      <c r="K277" t="str">
        <f>IF(COUNTIF(EventsAttendanceTable[Temp Record Key],EventsAttendanceTable[[#This Row],[Temp Record Key]])&gt;1,"Duplicate","Unique")</f>
        <v>Unique</v>
      </c>
      <c r="L277" s="10">
        <f>IF(EventsAttendanceTable[[#This Row],[Role]]="VIP",1,0)</f>
        <v>0</v>
      </c>
      <c r="M277" s="10">
        <f>IF(EventsAttendanceTable[[#This Row],[Role]]="Speaker",1,0)</f>
        <v>0</v>
      </c>
      <c r="N277" s="10">
        <f>IF(EventsAttendanceTable[[#This Row],[Role]]="Sponsor",1,0)</f>
        <v>0</v>
      </c>
      <c r="O277" s="10">
        <f>IF(EventsAttendanceTable[[#This Row],[Role]]="Attendee",1,0)</f>
        <v>1</v>
      </c>
      <c r="P277" s="10">
        <f>IF(EventsAttendanceTable[[#This Row],[Empty Cells Check]]="Missing",1,0)</f>
        <v>0</v>
      </c>
    </row>
    <row r="278" spans="1:16" x14ac:dyDescent="0.35">
      <c r="A278" t="s">
        <v>27</v>
      </c>
      <c r="B278" t="s">
        <v>513</v>
      </c>
      <c r="C278" t="s">
        <v>94</v>
      </c>
      <c r="E278" s="1" t="s">
        <v>815</v>
      </c>
      <c r="F278" t="s">
        <v>511</v>
      </c>
      <c r="G278" t="s">
        <v>89</v>
      </c>
      <c r="H278" t="s">
        <v>37</v>
      </c>
      <c r="I278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278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Chris Hallchris.hall501@example.comUnited Kingdom02:30 AM3AHalalAttendee</v>
      </c>
      <c r="K278" t="str">
        <f>IF(COUNTIF(EventsAttendanceTable[Temp Record Key],EventsAttendanceTable[[#This Row],[Temp Record Key]])&gt;1,"Duplicate","Unique")</f>
        <v>Unique</v>
      </c>
      <c r="L278" s="10">
        <f>IF(EventsAttendanceTable[[#This Row],[Role]]="VIP",1,0)</f>
        <v>0</v>
      </c>
      <c r="M278" s="10">
        <f>IF(EventsAttendanceTable[[#This Row],[Role]]="Speaker",1,0)</f>
        <v>0</v>
      </c>
      <c r="N278" s="10">
        <f>IF(EventsAttendanceTable[[#This Row],[Role]]="Sponsor",1,0)</f>
        <v>0</v>
      </c>
      <c r="O278" s="10">
        <f>IF(EventsAttendanceTable[[#This Row],[Role]]="Attendee",1,0)</f>
        <v>1</v>
      </c>
      <c r="P278" s="10">
        <f>IF(EventsAttendanceTable[[#This Row],[Empty Cells Check]]="Missing",1,0)</f>
        <v>1</v>
      </c>
    </row>
    <row r="279" spans="1:16" x14ac:dyDescent="0.35">
      <c r="A279" t="s">
        <v>106</v>
      </c>
      <c r="B279" t="s">
        <v>514</v>
      </c>
      <c r="C279" t="s">
        <v>32</v>
      </c>
      <c r="D279" t="s">
        <v>77</v>
      </c>
      <c r="E279" s="2" t="s">
        <v>796</v>
      </c>
      <c r="F279" t="s">
        <v>515</v>
      </c>
      <c r="H279" t="s">
        <v>37</v>
      </c>
      <c r="I279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279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Jamie Wilsonjamie.wilson931@example.comGermanyPanel: Women in Tech02:00 PM3BAttendee</v>
      </c>
      <c r="K279" t="str">
        <f>IF(COUNTIF(EventsAttendanceTable[Temp Record Key],EventsAttendanceTable[[#This Row],[Temp Record Key]])&gt;1,"Duplicate","Unique")</f>
        <v>Unique</v>
      </c>
      <c r="L279" s="10">
        <f>IF(EventsAttendanceTable[[#This Row],[Role]]="VIP",1,0)</f>
        <v>0</v>
      </c>
      <c r="M279" s="10">
        <f>IF(EventsAttendanceTable[[#This Row],[Role]]="Speaker",1,0)</f>
        <v>0</v>
      </c>
      <c r="N279" s="10">
        <f>IF(EventsAttendanceTable[[#This Row],[Role]]="Sponsor",1,0)</f>
        <v>0</v>
      </c>
      <c r="O279" s="10">
        <f>IF(EventsAttendanceTable[[#This Row],[Role]]="Attendee",1,0)</f>
        <v>1</v>
      </c>
      <c r="P279" s="10">
        <f>IF(EventsAttendanceTable[[#This Row],[Empty Cells Check]]="Missing",1,0)</f>
        <v>1</v>
      </c>
    </row>
    <row r="280" spans="1:16" x14ac:dyDescent="0.35">
      <c r="A280" t="s">
        <v>131</v>
      </c>
      <c r="B280" t="s">
        <v>516</v>
      </c>
      <c r="C280" t="s">
        <v>25</v>
      </c>
      <c r="D280" t="s">
        <v>48</v>
      </c>
      <c r="E280" s="2" t="s">
        <v>800</v>
      </c>
      <c r="F280" t="s">
        <v>515</v>
      </c>
      <c r="G280" t="s">
        <v>29</v>
      </c>
      <c r="H280" t="s">
        <v>37</v>
      </c>
      <c r="I280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280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Riley Walkerriley.walker216@example.comFranceWorkshop: Excel Mastery12:00 AM3BNoneAttendee</v>
      </c>
      <c r="K280" t="str">
        <f>IF(COUNTIF(EventsAttendanceTable[Temp Record Key],EventsAttendanceTable[[#This Row],[Temp Record Key]])&gt;1,"Duplicate","Unique")</f>
        <v>Unique</v>
      </c>
      <c r="L280" s="10">
        <f>IF(EventsAttendanceTable[[#This Row],[Role]]="VIP",1,0)</f>
        <v>0</v>
      </c>
      <c r="M280" s="10">
        <f>IF(EventsAttendanceTable[[#This Row],[Role]]="Speaker",1,0)</f>
        <v>0</v>
      </c>
      <c r="N280" s="10">
        <f>IF(EventsAttendanceTable[[#This Row],[Role]]="Sponsor",1,0)</f>
        <v>0</v>
      </c>
      <c r="O280" s="10">
        <f>IF(EventsAttendanceTable[[#This Row],[Role]]="Attendee",1,0)</f>
        <v>1</v>
      </c>
      <c r="P280" s="10">
        <f>IF(EventsAttendanceTable[[#This Row],[Empty Cells Check]]="Missing",1,0)</f>
        <v>0</v>
      </c>
    </row>
    <row r="281" spans="1:16" x14ac:dyDescent="0.35">
      <c r="A281" t="s">
        <v>263</v>
      </c>
      <c r="B281" t="s">
        <v>517</v>
      </c>
      <c r="C281" t="s">
        <v>53</v>
      </c>
      <c r="D281" t="s">
        <v>11</v>
      </c>
      <c r="E281" s="2" t="s">
        <v>796</v>
      </c>
      <c r="F281" t="s">
        <v>518</v>
      </c>
      <c r="G281" t="s">
        <v>50</v>
      </c>
      <c r="H281" t="s">
        <v>37</v>
      </c>
      <c r="I281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281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Alex Wilsonalex.wilson531@example.comBrazilTraining: Dashboard Design02:00 PM3CVeganAttendee</v>
      </c>
      <c r="K281" t="str">
        <f>IF(COUNTIF(EventsAttendanceTable[Temp Record Key],EventsAttendanceTable[[#This Row],[Temp Record Key]])&gt;1,"Duplicate","Unique")</f>
        <v>Unique</v>
      </c>
      <c r="L281" s="10">
        <f>IF(EventsAttendanceTable[[#This Row],[Role]]="VIP",1,0)</f>
        <v>0</v>
      </c>
      <c r="M281" s="10">
        <f>IF(EventsAttendanceTable[[#This Row],[Role]]="Speaker",1,0)</f>
        <v>0</v>
      </c>
      <c r="N281" s="10">
        <f>IF(EventsAttendanceTable[[#This Row],[Role]]="Sponsor",1,0)</f>
        <v>0</v>
      </c>
      <c r="O281" s="10">
        <f>IF(EventsAttendanceTable[[#This Row],[Role]]="Attendee",1,0)</f>
        <v>1</v>
      </c>
      <c r="P281" s="10">
        <f>IF(EventsAttendanceTable[[#This Row],[Empty Cells Check]]="Missing",1,0)</f>
        <v>0</v>
      </c>
    </row>
    <row r="282" spans="1:16" x14ac:dyDescent="0.35">
      <c r="A282" t="s">
        <v>106</v>
      </c>
      <c r="B282" t="s">
        <v>519</v>
      </c>
      <c r="C282" t="s">
        <v>66</v>
      </c>
      <c r="D282" t="s">
        <v>69</v>
      </c>
      <c r="E282" s="2" t="s">
        <v>787</v>
      </c>
      <c r="F282" t="s">
        <v>518</v>
      </c>
      <c r="H282" t="s">
        <v>37</v>
      </c>
      <c r="I282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282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Jamie Wilsonjamie.wilson715@example.comIndiaWebinar: AI Ethics07:30 AM3CAttendee</v>
      </c>
      <c r="K282" t="str">
        <f>IF(COUNTIF(EventsAttendanceTable[Temp Record Key],EventsAttendanceTable[[#This Row],[Temp Record Key]])&gt;1,"Duplicate","Unique")</f>
        <v>Unique</v>
      </c>
      <c r="L282" s="10">
        <f>IF(EventsAttendanceTable[[#This Row],[Role]]="VIP",1,0)</f>
        <v>0</v>
      </c>
      <c r="M282" s="10">
        <f>IF(EventsAttendanceTable[[#This Row],[Role]]="Speaker",1,0)</f>
        <v>0</v>
      </c>
      <c r="N282" s="10">
        <f>IF(EventsAttendanceTable[[#This Row],[Role]]="Sponsor",1,0)</f>
        <v>0</v>
      </c>
      <c r="O282" s="10">
        <f>IF(EventsAttendanceTable[[#This Row],[Role]]="Attendee",1,0)</f>
        <v>1</v>
      </c>
      <c r="P282" s="10">
        <f>IF(EventsAttendanceTable[[#This Row],[Empty Cells Check]]="Missing",1,0)</f>
        <v>1</v>
      </c>
    </row>
    <row r="283" spans="1:16" x14ac:dyDescent="0.35">
      <c r="A283" t="s">
        <v>44</v>
      </c>
      <c r="B283" t="s">
        <v>520</v>
      </c>
      <c r="C283" t="s">
        <v>35</v>
      </c>
      <c r="E283" s="2" t="s">
        <v>792</v>
      </c>
      <c r="F283" t="s">
        <v>518</v>
      </c>
      <c r="G283" t="s">
        <v>783</v>
      </c>
      <c r="H283" t="s">
        <v>37</v>
      </c>
      <c r="I283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283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Alex Clarkalex.clark954@example.comCanada04:00 AM3CAttendee</v>
      </c>
      <c r="K283" t="str">
        <f>IF(COUNTIF(EventsAttendanceTable[Temp Record Key],EventsAttendanceTable[[#This Row],[Temp Record Key]])&gt;1,"Duplicate","Unique")</f>
        <v>Unique</v>
      </c>
      <c r="L283" s="10">
        <f>IF(EventsAttendanceTable[[#This Row],[Role]]="VIP",1,0)</f>
        <v>0</v>
      </c>
      <c r="M283" s="10">
        <f>IF(EventsAttendanceTable[[#This Row],[Role]]="Speaker",1,0)</f>
        <v>0</v>
      </c>
      <c r="N283" s="10">
        <f>IF(EventsAttendanceTable[[#This Row],[Role]]="Sponsor",1,0)</f>
        <v>0</v>
      </c>
      <c r="O283" s="10">
        <f>IF(EventsAttendanceTable[[#This Row],[Role]]="Attendee",1,0)</f>
        <v>1</v>
      </c>
      <c r="P283" s="10">
        <f>IF(EventsAttendanceTable[[#This Row],[Empty Cells Check]]="Missing",1,0)</f>
        <v>1</v>
      </c>
    </row>
    <row r="284" spans="1:16" x14ac:dyDescent="0.35">
      <c r="A284" t="s">
        <v>97</v>
      </c>
      <c r="B284" t="s">
        <v>521</v>
      </c>
      <c r="C284" t="s">
        <v>53</v>
      </c>
      <c r="D284" t="s">
        <v>11</v>
      </c>
      <c r="E284" s="2" t="s">
        <v>793</v>
      </c>
      <c r="F284" t="s">
        <v>518</v>
      </c>
      <c r="G284" t="s">
        <v>26</v>
      </c>
      <c r="H284" t="s">
        <v>37</v>
      </c>
      <c r="I284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284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Drew Lewisdrew.lewis190@example.comBrazilTraining: Dashboard Design05:30 AM3CKosherAttendee</v>
      </c>
      <c r="K284" t="str">
        <f>IF(COUNTIF(EventsAttendanceTable[Temp Record Key],EventsAttendanceTable[[#This Row],[Temp Record Key]])&gt;1,"Duplicate","Unique")</f>
        <v>Unique</v>
      </c>
      <c r="L284" s="10">
        <f>IF(EventsAttendanceTable[[#This Row],[Role]]="VIP",1,0)</f>
        <v>0</v>
      </c>
      <c r="M284" s="10">
        <f>IF(EventsAttendanceTable[[#This Row],[Role]]="Speaker",1,0)</f>
        <v>0</v>
      </c>
      <c r="N284" s="10">
        <f>IF(EventsAttendanceTable[[#This Row],[Role]]="Sponsor",1,0)</f>
        <v>0</v>
      </c>
      <c r="O284" s="10">
        <f>IF(EventsAttendanceTable[[#This Row],[Role]]="Attendee",1,0)</f>
        <v>1</v>
      </c>
      <c r="P284" s="10">
        <f>IF(EventsAttendanceTable[[#This Row],[Empty Cells Check]]="Missing",1,0)</f>
        <v>0</v>
      </c>
    </row>
    <row r="285" spans="1:16" x14ac:dyDescent="0.35">
      <c r="A285" t="s">
        <v>328</v>
      </c>
      <c r="B285" t="s">
        <v>522</v>
      </c>
      <c r="C285" t="s">
        <v>66</v>
      </c>
      <c r="D285" t="s">
        <v>11</v>
      </c>
      <c r="E285" s="1" t="s">
        <v>802</v>
      </c>
      <c r="F285" t="s">
        <v>523</v>
      </c>
      <c r="G285" t="s">
        <v>89</v>
      </c>
      <c r="H285" t="s">
        <v>37</v>
      </c>
      <c r="I285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285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Alex Walkeralex.walker560@example.comIndiaTraining: Dashboard Design12:00 PM3DHalalAttendee</v>
      </c>
      <c r="K285" t="str">
        <f>IF(COUNTIF(EventsAttendanceTable[Temp Record Key],EventsAttendanceTable[[#This Row],[Temp Record Key]])&gt;1,"Duplicate","Unique")</f>
        <v>Unique</v>
      </c>
      <c r="L285" s="10">
        <f>IF(EventsAttendanceTable[[#This Row],[Role]]="VIP",1,0)</f>
        <v>0</v>
      </c>
      <c r="M285" s="10">
        <f>IF(EventsAttendanceTable[[#This Row],[Role]]="Speaker",1,0)</f>
        <v>0</v>
      </c>
      <c r="N285" s="10">
        <f>IF(EventsAttendanceTable[[#This Row],[Role]]="Sponsor",1,0)</f>
        <v>0</v>
      </c>
      <c r="O285" s="10">
        <f>IF(EventsAttendanceTable[[#This Row],[Role]]="Attendee",1,0)</f>
        <v>1</v>
      </c>
      <c r="P285" s="10">
        <f>IF(EventsAttendanceTable[[#This Row],[Empty Cells Check]]="Missing",1,0)</f>
        <v>0</v>
      </c>
    </row>
    <row r="286" spans="1:16" x14ac:dyDescent="0.35">
      <c r="A286" t="s">
        <v>232</v>
      </c>
      <c r="B286" t="s">
        <v>524</v>
      </c>
      <c r="C286" t="s">
        <v>76</v>
      </c>
      <c r="D286" t="s">
        <v>43</v>
      </c>
      <c r="E286" s="2" t="s">
        <v>830</v>
      </c>
      <c r="F286" t="s">
        <v>523</v>
      </c>
      <c r="G286" t="s">
        <v>29</v>
      </c>
      <c r="H286" t="s">
        <v>19</v>
      </c>
      <c r="I286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286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Jamie Brownjamie.brown95@example.comAustraliaKeynote: Future of Data11:30 AM3DNoneSpeaker</v>
      </c>
      <c r="K286" t="str">
        <f>IF(COUNTIF(EventsAttendanceTable[Temp Record Key],EventsAttendanceTable[[#This Row],[Temp Record Key]])&gt;1,"Duplicate","Unique")</f>
        <v>Unique</v>
      </c>
      <c r="L286" s="10">
        <f>IF(EventsAttendanceTable[[#This Row],[Role]]="VIP",1,0)</f>
        <v>0</v>
      </c>
      <c r="M286" s="10">
        <f>IF(EventsAttendanceTable[[#This Row],[Role]]="Speaker",1,0)</f>
        <v>1</v>
      </c>
      <c r="N286" s="10">
        <f>IF(EventsAttendanceTable[[#This Row],[Role]]="Sponsor",1,0)</f>
        <v>0</v>
      </c>
      <c r="O286" s="10">
        <f>IF(EventsAttendanceTable[[#This Row],[Role]]="Attendee",1,0)</f>
        <v>0</v>
      </c>
      <c r="P286" s="10">
        <f>IF(EventsAttendanceTable[[#This Row],[Empty Cells Check]]="Missing",1,0)</f>
        <v>0</v>
      </c>
    </row>
    <row r="287" spans="1:16" x14ac:dyDescent="0.35">
      <c r="A287" t="s">
        <v>263</v>
      </c>
      <c r="B287" t="s">
        <v>525</v>
      </c>
      <c r="C287" t="s">
        <v>110</v>
      </c>
      <c r="D287" t="s">
        <v>77</v>
      </c>
      <c r="E287" s="2" t="s">
        <v>792</v>
      </c>
      <c r="F287" t="s">
        <v>523</v>
      </c>
      <c r="G287" t="s">
        <v>13</v>
      </c>
      <c r="H287" t="s">
        <v>37</v>
      </c>
      <c r="I287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287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Alex Wilsonalex.wilson48@example.comNigeriaPanel: Women in Tech04:00 AM3DVegetarianAttendee</v>
      </c>
      <c r="K287" t="str">
        <f>IF(COUNTIF(EventsAttendanceTable[Temp Record Key],EventsAttendanceTable[[#This Row],[Temp Record Key]])&gt;1,"Duplicate","Unique")</f>
        <v>Unique</v>
      </c>
      <c r="L287" s="10">
        <f>IF(EventsAttendanceTable[[#This Row],[Role]]="VIP",1,0)</f>
        <v>0</v>
      </c>
      <c r="M287" s="10">
        <f>IF(EventsAttendanceTable[[#This Row],[Role]]="Speaker",1,0)</f>
        <v>0</v>
      </c>
      <c r="N287" s="10">
        <f>IF(EventsAttendanceTable[[#This Row],[Role]]="Sponsor",1,0)</f>
        <v>0</v>
      </c>
      <c r="O287" s="10">
        <f>IF(EventsAttendanceTable[[#This Row],[Role]]="Attendee",1,0)</f>
        <v>1</v>
      </c>
      <c r="P287" s="10">
        <f>IF(EventsAttendanceTable[[#This Row],[Empty Cells Check]]="Missing",1,0)</f>
        <v>0</v>
      </c>
    </row>
    <row r="288" spans="1:16" x14ac:dyDescent="0.35">
      <c r="A288" t="s">
        <v>311</v>
      </c>
      <c r="B288" t="s">
        <v>526</v>
      </c>
      <c r="C288" t="s">
        <v>99</v>
      </c>
      <c r="D288" t="s">
        <v>77</v>
      </c>
      <c r="E288" s="1" t="s">
        <v>803</v>
      </c>
      <c r="F288" t="s">
        <v>527</v>
      </c>
      <c r="G288" t="s">
        <v>89</v>
      </c>
      <c r="H288" t="s">
        <v>37</v>
      </c>
      <c r="I288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288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Casey Browncasey.brown679@example.comJapanPanel: Women in Tech07:00 AM40AHalalAttendee</v>
      </c>
      <c r="K288" t="str">
        <f>IF(COUNTIF(EventsAttendanceTable[Temp Record Key],EventsAttendanceTable[[#This Row],[Temp Record Key]])&gt;1,"Duplicate","Unique")</f>
        <v>Unique</v>
      </c>
      <c r="L288" s="10">
        <f>IF(EventsAttendanceTable[[#This Row],[Role]]="VIP",1,0)</f>
        <v>0</v>
      </c>
      <c r="M288" s="10">
        <f>IF(EventsAttendanceTable[[#This Row],[Role]]="Speaker",1,0)</f>
        <v>0</v>
      </c>
      <c r="N288" s="10">
        <f>IF(EventsAttendanceTable[[#This Row],[Role]]="Sponsor",1,0)</f>
        <v>0</v>
      </c>
      <c r="O288" s="10">
        <f>IF(EventsAttendanceTable[[#This Row],[Role]]="Attendee",1,0)</f>
        <v>1</v>
      </c>
      <c r="P288" s="10">
        <f>IF(EventsAttendanceTable[[#This Row],[Empty Cells Check]]="Missing",1,0)</f>
        <v>0</v>
      </c>
    </row>
    <row r="289" spans="1:16" x14ac:dyDescent="0.35">
      <c r="A289" t="s">
        <v>97</v>
      </c>
      <c r="B289" t="s">
        <v>528</v>
      </c>
      <c r="C289" t="s">
        <v>110</v>
      </c>
      <c r="D289" t="s">
        <v>77</v>
      </c>
      <c r="E289" s="2" t="s">
        <v>809</v>
      </c>
      <c r="F289" t="s">
        <v>527</v>
      </c>
      <c r="H289" t="s">
        <v>37</v>
      </c>
      <c r="I289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289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Drew Lewisdrew.lewis462@example.comNigeriaPanel: Women in Tech09:00 AM40AAttendee</v>
      </c>
      <c r="K289" t="str">
        <f>IF(COUNTIF(EventsAttendanceTable[Temp Record Key],EventsAttendanceTable[[#This Row],[Temp Record Key]])&gt;1,"Duplicate","Unique")</f>
        <v>Unique</v>
      </c>
      <c r="L289" s="10">
        <f>IF(EventsAttendanceTable[[#This Row],[Role]]="VIP",1,0)</f>
        <v>0</v>
      </c>
      <c r="M289" s="10">
        <f>IF(EventsAttendanceTable[[#This Row],[Role]]="Speaker",1,0)</f>
        <v>0</v>
      </c>
      <c r="N289" s="10">
        <f>IF(EventsAttendanceTable[[#This Row],[Role]]="Sponsor",1,0)</f>
        <v>0</v>
      </c>
      <c r="O289" s="10">
        <f>IF(EventsAttendanceTable[[#This Row],[Role]]="Attendee",1,0)</f>
        <v>1</v>
      </c>
      <c r="P289" s="10">
        <f>IF(EventsAttendanceTable[[#This Row],[Empty Cells Check]]="Missing",1,0)</f>
        <v>1</v>
      </c>
    </row>
    <row r="290" spans="1:16" x14ac:dyDescent="0.35">
      <c r="A290" t="s">
        <v>205</v>
      </c>
      <c r="B290" t="s">
        <v>529</v>
      </c>
      <c r="C290" t="s">
        <v>66</v>
      </c>
      <c r="D290" t="s">
        <v>48</v>
      </c>
      <c r="E290" s="1" t="s">
        <v>789</v>
      </c>
      <c r="F290" t="s">
        <v>527</v>
      </c>
      <c r="G290" t="s">
        <v>26</v>
      </c>
      <c r="H290" t="s">
        <v>37</v>
      </c>
      <c r="I290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290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Chris Wilsonchris.wilson826@example.comIndiaWorkshop: Excel Mastery01:00 AM40AKosherAttendee</v>
      </c>
      <c r="K290" t="str">
        <f>IF(COUNTIF(EventsAttendanceTable[Temp Record Key],EventsAttendanceTable[[#This Row],[Temp Record Key]])&gt;1,"Duplicate","Unique")</f>
        <v>Unique</v>
      </c>
      <c r="L290" s="10">
        <f>IF(EventsAttendanceTable[[#This Row],[Role]]="VIP",1,0)</f>
        <v>0</v>
      </c>
      <c r="M290" s="10">
        <f>IF(EventsAttendanceTable[[#This Row],[Role]]="Speaker",1,0)</f>
        <v>0</v>
      </c>
      <c r="N290" s="10">
        <f>IF(EventsAttendanceTable[[#This Row],[Role]]="Sponsor",1,0)</f>
        <v>0</v>
      </c>
      <c r="O290" s="10">
        <f>IF(EventsAttendanceTable[[#This Row],[Role]]="Attendee",1,0)</f>
        <v>1</v>
      </c>
      <c r="P290" s="10">
        <f>IF(EventsAttendanceTable[[#This Row],[Empty Cells Check]]="Missing",1,0)</f>
        <v>0</v>
      </c>
    </row>
    <row r="291" spans="1:16" x14ac:dyDescent="0.35">
      <c r="A291" t="s">
        <v>391</v>
      </c>
      <c r="B291" t="s">
        <v>530</v>
      </c>
      <c r="D291" t="s">
        <v>43</v>
      </c>
      <c r="E291" s="1" t="s">
        <v>798</v>
      </c>
      <c r="F291" t="s">
        <v>527</v>
      </c>
      <c r="G291" t="s">
        <v>29</v>
      </c>
      <c r="H291" t="s">
        <v>37</v>
      </c>
      <c r="I291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291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Jamie Halljamie.hall609@example.comKeynote: Future of Data04:30 PM40ANoneAttendee</v>
      </c>
      <c r="K291" t="str">
        <f>IF(COUNTIF(EventsAttendanceTable[Temp Record Key],EventsAttendanceTable[[#This Row],[Temp Record Key]])&gt;1,"Duplicate","Unique")</f>
        <v>Unique</v>
      </c>
      <c r="L291" s="10">
        <f>IF(EventsAttendanceTable[[#This Row],[Role]]="VIP",1,0)</f>
        <v>0</v>
      </c>
      <c r="M291" s="10">
        <f>IF(EventsAttendanceTable[[#This Row],[Role]]="Speaker",1,0)</f>
        <v>0</v>
      </c>
      <c r="N291" s="10">
        <f>IF(EventsAttendanceTable[[#This Row],[Role]]="Sponsor",1,0)</f>
        <v>0</v>
      </c>
      <c r="O291" s="10">
        <f>IF(EventsAttendanceTable[[#This Row],[Role]]="Attendee",1,0)</f>
        <v>1</v>
      </c>
      <c r="P291" s="10">
        <f>IF(EventsAttendanceTable[[#This Row],[Empty Cells Check]]="Missing",1,0)</f>
        <v>1</v>
      </c>
    </row>
    <row r="292" spans="1:16" x14ac:dyDescent="0.35">
      <c r="A292" t="s">
        <v>253</v>
      </c>
      <c r="B292" t="s">
        <v>531</v>
      </c>
      <c r="D292" t="s">
        <v>783</v>
      </c>
      <c r="E292" s="2" t="s">
        <v>788</v>
      </c>
      <c r="F292" t="s">
        <v>532</v>
      </c>
      <c r="G292" t="s">
        <v>13</v>
      </c>
      <c r="H292" t="s">
        <v>37</v>
      </c>
      <c r="I292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292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Taylor Walkertaylor.walker144@example.com03:30 AM40BVegetarianAttendee</v>
      </c>
      <c r="K292" t="str">
        <f>IF(COUNTIF(EventsAttendanceTable[Temp Record Key],EventsAttendanceTable[[#This Row],[Temp Record Key]])&gt;1,"Duplicate","Unique")</f>
        <v>Unique</v>
      </c>
      <c r="L292" s="10">
        <f>IF(EventsAttendanceTable[[#This Row],[Role]]="VIP",1,0)</f>
        <v>0</v>
      </c>
      <c r="M292" s="10">
        <f>IF(EventsAttendanceTable[[#This Row],[Role]]="Speaker",1,0)</f>
        <v>0</v>
      </c>
      <c r="N292" s="10">
        <f>IF(EventsAttendanceTable[[#This Row],[Role]]="Sponsor",1,0)</f>
        <v>0</v>
      </c>
      <c r="O292" s="10">
        <f>IF(EventsAttendanceTable[[#This Row],[Role]]="Attendee",1,0)</f>
        <v>1</v>
      </c>
      <c r="P292" s="10">
        <f>IF(EventsAttendanceTable[[#This Row],[Empty Cells Check]]="Missing",1,0)</f>
        <v>1</v>
      </c>
    </row>
    <row r="293" spans="1:16" x14ac:dyDescent="0.35">
      <c r="A293" t="s">
        <v>178</v>
      </c>
      <c r="B293" t="s">
        <v>533</v>
      </c>
      <c r="C293" t="s">
        <v>94</v>
      </c>
      <c r="D293" t="s">
        <v>43</v>
      </c>
      <c r="E293" s="1" t="s">
        <v>815</v>
      </c>
      <c r="F293" t="s">
        <v>532</v>
      </c>
      <c r="H293" t="s">
        <v>37</v>
      </c>
      <c r="I293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293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Taylor Allentaylor.allen972@example.comUnited KingdomKeynote: Future of Data02:30 AM40BAttendee</v>
      </c>
      <c r="K293" t="str">
        <f>IF(COUNTIF(EventsAttendanceTable[Temp Record Key],EventsAttendanceTable[[#This Row],[Temp Record Key]])&gt;1,"Duplicate","Unique")</f>
        <v>Unique</v>
      </c>
      <c r="L293" s="10">
        <f>IF(EventsAttendanceTable[[#This Row],[Role]]="VIP",1,0)</f>
        <v>0</v>
      </c>
      <c r="M293" s="10">
        <f>IF(EventsAttendanceTable[[#This Row],[Role]]="Speaker",1,0)</f>
        <v>0</v>
      </c>
      <c r="N293" s="10">
        <f>IF(EventsAttendanceTable[[#This Row],[Role]]="Sponsor",1,0)</f>
        <v>0</v>
      </c>
      <c r="O293" s="10">
        <f>IF(EventsAttendanceTable[[#This Row],[Role]]="Attendee",1,0)</f>
        <v>1</v>
      </c>
      <c r="P293" s="10">
        <f>IF(EventsAttendanceTable[[#This Row],[Empty Cells Check]]="Missing",1,0)</f>
        <v>1</v>
      </c>
    </row>
    <row r="294" spans="1:16" x14ac:dyDescent="0.35">
      <c r="A294" t="s">
        <v>534</v>
      </c>
      <c r="B294" t="s">
        <v>535</v>
      </c>
      <c r="C294" t="s">
        <v>99</v>
      </c>
      <c r="E294" s="1" t="s">
        <v>830</v>
      </c>
      <c r="F294" t="s">
        <v>532</v>
      </c>
      <c r="G294" t="s">
        <v>29</v>
      </c>
      <c r="H294" t="s">
        <v>37</v>
      </c>
      <c r="I294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294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Chris Brownchris.brown520@example.comJapan11:30 AM40BNoneAttendee</v>
      </c>
      <c r="K294" t="str">
        <f>IF(COUNTIF(EventsAttendanceTable[Temp Record Key],EventsAttendanceTable[[#This Row],[Temp Record Key]])&gt;1,"Duplicate","Unique")</f>
        <v>Unique</v>
      </c>
      <c r="L294" s="10">
        <f>IF(EventsAttendanceTable[[#This Row],[Role]]="VIP",1,0)</f>
        <v>0</v>
      </c>
      <c r="M294" s="10">
        <f>IF(EventsAttendanceTable[[#This Row],[Role]]="Speaker",1,0)</f>
        <v>0</v>
      </c>
      <c r="N294" s="10">
        <f>IF(EventsAttendanceTable[[#This Row],[Role]]="Sponsor",1,0)</f>
        <v>0</v>
      </c>
      <c r="O294" s="10">
        <f>IF(EventsAttendanceTable[[#This Row],[Role]]="Attendee",1,0)</f>
        <v>1</v>
      </c>
      <c r="P294" s="10">
        <f>IF(EventsAttendanceTable[[#This Row],[Empty Cells Check]]="Missing",1,0)</f>
        <v>1</v>
      </c>
    </row>
    <row r="295" spans="1:16" x14ac:dyDescent="0.35">
      <c r="A295" t="s">
        <v>248</v>
      </c>
      <c r="B295" t="s">
        <v>536</v>
      </c>
      <c r="C295" t="s">
        <v>10</v>
      </c>
      <c r="D295" t="s">
        <v>48</v>
      </c>
      <c r="E295" s="1" t="s">
        <v>825</v>
      </c>
      <c r="F295" t="s">
        <v>532</v>
      </c>
      <c r="H295" t="s">
        <v>37</v>
      </c>
      <c r="I295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295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Riley Smithriley.smith93@example.comUnited StatesWorkshop: Excel Mastery01:30 PM40BAttendee</v>
      </c>
      <c r="K295" t="str">
        <f>IF(COUNTIF(EventsAttendanceTable[Temp Record Key],EventsAttendanceTable[[#This Row],[Temp Record Key]])&gt;1,"Duplicate","Unique")</f>
        <v>Unique</v>
      </c>
      <c r="L295" s="10">
        <f>IF(EventsAttendanceTable[[#This Row],[Role]]="VIP",1,0)</f>
        <v>0</v>
      </c>
      <c r="M295" s="10">
        <f>IF(EventsAttendanceTable[[#This Row],[Role]]="Speaker",1,0)</f>
        <v>0</v>
      </c>
      <c r="N295" s="10">
        <f>IF(EventsAttendanceTable[[#This Row],[Role]]="Sponsor",1,0)</f>
        <v>0</v>
      </c>
      <c r="O295" s="10">
        <f>IF(EventsAttendanceTable[[#This Row],[Role]]="Attendee",1,0)</f>
        <v>1</v>
      </c>
      <c r="P295" s="10">
        <f>IF(EventsAttendanceTable[[#This Row],[Empty Cells Check]]="Missing",1,0)</f>
        <v>1</v>
      </c>
    </row>
    <row r="296" spans="1:16" x14ac:dyDescent="0.35">
      <c r="A296" t="s">
        <v>417</v>
      </c>
      <c r="B296" t="s">
        <v>537</v>
      </c>
      <c r="C296" t="s">
        <v>25</v>
      </c>
      <c r="D296" t="s">
        <v>43</v>
      </c>
      <c r="E296" s="1" t="s">
        <v>807</v>
      </c>
      <c r="F296" t="s">
        <v>532</v>
      </c>
      <c r="H296" t="s">
        <v>37</v>
      </c>
      <c r="I296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296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Alex Allenalex.allen401@example.comFranceKeynote: Future of Data10:30 AM40BAttendee</v>
      </c>
      <c r="K296" t="str">
        <f>IF(COUNTIF(EventsAttendanceTable[Temp Record Key],EventsAttendanceTable[[#This Row],[Temp Record Key]])&gt;1,"Duplicate","Unique")</f>
        <v>Unique</v>
      </c>
      <c r="L296" s="10">
        <f>IF(EventsAttendanceTable[[#This Row],[Role]]="VIP",1,0)</f>
        <v>0</v>
      </c>
      <c r="M296" s="10">
        <f>IF(EventsAttendanceTable[[#This Row],[Role]]="Speaker",1,0)</f>
        <v>0</v>
      </c>
      <c r="N296" s="10">
        <f>IF(EventsAttendanceTable[[#This Row],[Role]]="Sponsor",1,0)</f>
        <v>0</v>
      </c>
      <c r="O296" s="10">
        <f>IF(EventsAttendanceTable[[#This Row],[Role]]="Attendee",1,0)</f>
        <v>1</v>
      </c>
      <c r="P296" s="10">
        <f>IF(EventsAttendanceTable[[#This Row],[Empty Cells Check]]="Missing",1,0)</f>
        <v>1</v>
      </c>
    </row>
    <row r="297" spans="1:16" x14ac:dyDescent="0.35">
      <c r="A297" t="s">
        <v>20</v>
      </c>
      <c r="B297" t="s">
        <v>538</v>
      </c>
      <c r="C297" t="s">
        <v>99</v>
      </c>
      <c r="E297" s="2" t="s">
        <v>792</v>
      </c>
      <c r="F297" t="s">
        <v>532</v>
      </c>
      <c r="G297" t="s">
        <v>13</v>
      </c>
      <c r="H297" t="s">
        <v>37</v>
      </c>
      <c r="I297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297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Morgan Hallmorgan.hall278@example.comJapan04:00 AM40BVegetarianAttendee</v>
      </c>
      <c r="K297" t="str">
        <f>IF(COUNTIF(EventsAttendanceTable[Temp Record Key],EventsAttendanceTable[[#This Row],[Temp Record Key]])&gt;1,"Duplicate","Unique")</f>
        <v>Unique</v>
      </c>
      <c r="L297" s="10">
        <f>IF(EventsAttendanceTable[[#This Row],[Role]]="VIP",1,0)</f>
        <v>0</v>
      </c>
      <c r="M297" s="10">
        <f>IF(EventsAttendanceTable[[#This Row],[Role]]="Speaker",1,0)</f>
        <v>0</v>
      </c>
      <c r="N297" s="10">
        <f>IF(EventsAttendanceTable[[#This Row],[Role]]="Sponsor",1,0)</f>
        <v>0</v>
      </c>
      <c r="O297" s="10">
        <f>IF(EventsAttendanceTable[[#This Row],[Role]]="Attendee",1,0)</f>
        <v>1</v>
      </c>
      <c r="P297" s="10">
        <f>IF(EventsAttendanceTable[[#This Row],[Empty Cells Check]]="Missing",1,0)</f>
        <v>1</v>
      </c>
    </row>
    <row r="298" spans="1:16" x14ac:dyDescent="0.35">
      <c r="A298" t="s">
        <v>255</v>
      </c>
      <c r="B298" t="s">
        <v>539</v>
      </c>
      <c r="C298" t="s">
        <v>110</v>
      </c>
      <c r="D298" t="s">
        <v>48</v>
      </c>
      <c r="E298" s="1" t="s">
        <v>801</v>
      </c>
      <c r="F298" t="s">
        <v>540</v>
      </c>
      <c r="G298" t="s">
        <v>29</v>
      </c>
      <c r="H298" t="s">
        <v>37</v>
      </c>
      <c r="I298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298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Jamie Walkerjamie.walker532@example.comNigeriaWorkshop: Excel Mastery06:30 PM40CNoneAttendee</v>
      </c>
      <c r="K298" t="str">
        <f>IF(COUNTIF(EventsAttendanceTable[Temp Record Key],EventsAttendanceTable[[#This Row],[Temp Record Key]])&gt;1,"Duplicate","Unique")</f>
        <v>Unique</v>
      </c>
      <c r="L298" s="10">
        <f>IF(EventsAttendanceTable[[#This Row],[Role]]="VIP",1,0)</f>
        <v>0</v>
      </c>
      <c r="M298" s="10">
        <f>IF(EventsAttendanceTable[[#This Row],[Role]]="Speaker",1,0)</f>
        <v>0</v>
      </c>
      <c r="N298" s="10">
        <f>IF(EventsAttendanceTable[[#This Row],[Role]]="Sponsor",1,0)</f>
        <v>0</v>
      </c>
      <c r="O298" s="10">
        <f>IF(EventsAttendanceTable[[#This Row],[Role]]="Attendee",1,0)</f>
        <v>1</v>
      </c>
      <c r="P298" s="10">
        <f>IF(EventsAttendanceTable[[#This Row],[Empty Cells Check]]="Missing",1,0)</f>
        <v>0</v>
      </c>
    </row>
    <row r="299" spans="1:16" x14ac:dyDescent="0.35">
      <c r="A299" t="s">
        <v>171</v>
      </c>
      <c r="B299" t="s">
        <v>541</v>
      </c>
      <c r="D299" t="s">
        <v>77</v>
      </c>
      <c r="E299" s="1" t="s">
        <v>784</v>
      </c>
      <c r="F299" t="s">
        <v>540</v>
      </c>
      <c r="G299" t="s">
        <v>29</v>
      </c>
      <c r="H299" t="s">
        <v>37</v>
      </c>
      <c r="I299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299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Chris Allenchris.allen391@example.comPanel: Women in Tech11:00 PM40CNoneAttendee</v>
      </c>
      <c r="K299" t="str">
        <f>IF(COUNTIF(EventsAttendanceTable[Temp Record Key],EventsAttendanceTable[[#This Row],[Temp Record Key]])&gt;1,"Duplicate","Unique")</f>
        <v>Unique</v>
      </c>
      <c r="L299" s="10">
        <f>IF(EventsAttendanceTable[[#This Row],[Role]]="VIP",1,0)</f>
        <v>0</v>
      </c>
      <c r="M299" s="10">
        <f>IF(EventsAttendanceTable[[#This Row],[Role]]="Speaker",1,0)</f>
        <v>0</v>
      </c>
      <c r="N299" s="10">
        <f>IF(EventsAttendanceTable[[#This Row],[Role]]="Sponsor",1,0)</f>
        <v>0</v>
      </c>
      <c r="O299" s="10">
        <f>IF(EventsAttendanceTable[[#This Row],[Role]]="Attendee",1,0)</f>
        <v>1</v>
      </c>
      <c r="P299" s="10">
        <f>IF(EventsAttendanceTable[[#This Row],[Empty Cells Check]]="Missing",1,0)</f>
        <v>1</v>
      </c>
    </row>
    <row r="300" spans="1:16" x14ac:dyDescent="0.35">
      <c r="A300" t="s">
        <v>171</v>
      </c>
      <c r="B300" t="s">
        <v>542</v>
      </c>
      <c r="C300" t="s">
        <v>35</v>
      </c>
      <c r="D300" t="s">
        <v>69</v>
      </c>
      <c r="E300" s="1" t="s">
        <v>799</v>
      </c>
      <c r="F300" t="s">
        <v>540</v>
      </c>
      <c r="H300" t="s">
        <v>37</v>
      </c>
      <c r="I300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00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Chris Allenchris.allen547@example.comCanadaWebinar: AI Ethics10:00 PM40CAttendee</v>
      </c>
      <c r="K300" t="str">
        <f>IF(COUNTIF(EventsAttendanceTable[Temp Record Key],EventsAttendanceTable[[#This Row],[Temp Record Key]])&gt;1,"Duplicate","Unique")</f>
        <v>Unique</v>
      </c>
      <c r="L300" s="10">
        <f>IF(EventsAttendanceTable[[#This Row],[Role]]="VIP",1,0)</f>
        <v>0</v>
      </c>
      <c r="M300" s="10">
        <f>IF(EventsAttendanceTable[[#This Row],[Role]]="Speaker",1,0)</f>
        <v>0</v>
      </c>
      <c r="N300" s="10">
        <f>IF(EventsAttendanceTable[[#This Row],[Role]]="Sponsor",1,0)</f>
        <v>0</v>
      </c>
      <c r="O300" s="10">
        <f>IF(EventsAttendanceTable[[#This Row],[Role]]="Attendee",1,0)</f>
        <v>1</v>
      </c>
      <c r="P300" s="10">
        <f>IF(EventsAttendanceTable[[#This Row],[Empty Cells Check]]="Missing",1,0)</f>
        <v>1</v>
      </c>
    </row>
    <row r="301" spans="1:16" x14ac:dyDescent="0.35">
      <c r="A301" t="s">
        <v>38</v>
      </c>
      <c r="B301" t="s">
        <v>543</v>
      </c>
      <c r="D301" t="s">
        <v>48</v>
      </c>
      <c r="E301" s="2" t="s">
        <v>786</v>
      </c>
      <c r="F301" t="s">
        <v>540</v>
      </c>
      <c r="G301" t="s">
        <v>13</v>
      </c>
      <c r="H301" t="s">
        <v>37</v>
      </c>
      <c r="I301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01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Drew Allendrew.allen248@example.comWorkshop: Excel Mastery01:00 PM40CVegetarianAttendee</v>
      </c>
      <c r="K301" t="str">
        <f>IF(COUNTIF(EventsAttendanceTable[Temp Record Key],EventsAttendanceTable[[#This Row],[Temp Record Key]])&gt;1,"Duplicate","Unique")</f>
        <v>Unique</v>
      </c>
      <c r="L301" s="10">
        <f>IF(EventsAttendanceTable[[#This Row],[Role]]="VIP",1,0)</f>
        <v>0</v>
      </c>
      <c r="M301" s="10">
        <f>IF(EventsAttendanceTable[[#This Row],[Role]]="Speaker",1,0)</f>
        <v>0</v>
      </c>
      <c r="N301" s="10">
        <f>IF(EventsAttendanceTable[[#This Row],[Role]]="Sponsor",1,0)</f>
        <v>0</v>
      </c>
      <c r="O301" s="10">
        <f>IF(EventsAttendanceTable[[#This Row],[Role]]="Attendee",1,0)</f>
        <v>1</v>
      </c>
      <c r="P301" s="10">
        <f>IF(EventsAttendanceTable[[#This Row],[Empty Cells Check]]="Missing",1,0)</f>
        <v>1</v>
      </c>
    </row>
    <row r="302" spans="1:16" x14ac:dyDescent="0.35">
      <c r="A302" t="s">
        <v>27</v>
      </c>
      <c r="B302" t="s">
        <v>544</v>
      </c>
      <c r="C302" t="s">
        <v>66</v>
      </c>
      <c r="D302" t="s">
        <v>11</v>
      </c>
      <c r="E302" s="2" t="s">
        <v>827</v>
      </c>
      <c r="F302" t="s">
        <v>540</v>
      </c>
      <c r="G302" t="s">
        <v>26</v>
      </c>
      <c r="H302" t="s">
        <v>37</v>
      </c>
      <c r="I302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302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Chris Hallchris.hall131@example.comIndiaTraining: Dashboard Design09:00 PM40CKosherAttendee</v>
      </c>
      <c r="K302" t="str">
        <f>IF(COUNTIF(EventsAttendanceTable[Temp Record Key],EventsAttendanceTable[[#This Row],[Temp Record Key]])&gt;1,"Duplicate","Unique")</f>
        <v>Unique</v>
      </c>
      <c r="L302" s="10">
        <f>IF(EventsAttendanceTable[[#This Row],[Role]]="VIP",1,0)</f>
        <v>0</v>
      </c>
      <c r="M302" s="10">
        <f>IF(EventsAttendanceTable[[#This Row],[Role]]="Speaker",1,0)</f>
        <v>0</v>
      </c>
      <c r="N302" s="10">
        <f>IF(EventsAttendanceTable[[#This Row],[Role]]="Sponsor",1,0)</f>
        <v>0</v>
      </c>
      <c r="O302" s="10">
        <f>IF(EventsAttendanceTable[[#This Row],[Role]]="Attendee",1,0)</f>
        <v>1</v>
      </c>
      <c r="P302" s="10">
        <f>IF(EventsAttendanceTable[[#This Row],[Empty Cells Check]]="Missing",1,0)</f>
        <v>0</v>
      </c>
    </row>
    <row r="303" spans="1:16" x14ac:dyDescent="0.35">
      <c r="A303" t="s">
        <v>171</v>
      </c>
      <c r="B303" t="s">
        <v>545</v>
      </c>
      <c r="C303" t="s">
        <v>66</v>
      </c>
      <c r="D303" t="s">
        <v>77</v>
      </c>
      <c r="E303" s="2" t="s">
        <v>805</v>
      </c>
      <c r="F303" t="s">
        <v>540</v>
      </c>
      <c r="H303" t="s">
        <v>37</v>
      </c>
      <c r="I303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03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Chris Allenchris.allen72@example.comIndiaPanel: Women in Tech02:30 PM40CAttendee</v>
      </c>
      <c r="K303" t="str">
        <f>IF(COUNTIF(EventsAttendanceTable[Temp Record Key],EventsAttendanceTable[[#This Row],[Temp Record Key]])&gt;1,"Duplicate","Unique")</f>
        <v>Unique</v>
      </c>
      <c r="L303" s="10">
        <f>IF(EventsAttendanceTable[[#This Row],[Role]]="VIP",1,0)</f>
        <v>0</v>
      </c>
      <c r="M303" s="10">
        <f>IF(EventsAttendanceTable[[#This Row],[Role]]="Speaker",1,0)</f>
        <v>0</v>
      </c>
      <c r="N303" s="10">
        <f>IF(EventsAttendanceTable[[#This Row],[Role]]="Sponsor",1,0)</f>
        <v>0</v>
      </c>
      <c r="O303" s="10">
        <f>IF(EventsAttendanceTable[[#This Row],[Role]]="Attendee",1,0)</f>
        <v>1</v>
      </c>
      <c r="P303" s="10">
        <f>IF(EventsAttendanceTable[[#This Row],[Empty Cells Check]]="Missing",1,0)</f>
        <v>1</v>
      </c>
    </row>
    <row r="304" spans="1:16" x14ac:dyDescent="0.35">
      <c r="A304" t="s">
        <v>232</v>
      </c>
      <c r="B304" t="s">
        <v>546</v>
      </c>
      <c r="C304" t="s">
        <v>35</v>
      </c>
      <c r="E304" s="1" t="s">
        <v>797</v>
      </c>
      <c r="F304" t="s">
        <v>547</v>
      </c>
      <c r="G304" t="s">
        <v>13</v>
      </c>
      <c r="H304" t="s">
        <v>37</v>
      </c>
      <c r="I304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04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Jamie Brownjamie.brown450@example.comCanada04:30 AM40DVegetarianAttendee</v>
      </c>
      <c r="K304" t="str">
        <f>IF(COUNTIF(EventsAttendanceTable[Temp Record Key],EventsAttendanceTable[[#This Row],[Temp Record Key]])&gt;1,"Duplicate","Unique")</f>
        <v>Unique</v>
      </c>
      <c r="L304" s="10">
        <f>IF(EventsAttendanceTable[[#This Row],[Role]]="VIP",1,0)</f>
        <v>0</v>
      </c>
      <c r="M304" s="10">
        <f>IF(EventsAttendanceTable[[#This Row],[Role]]="Speaker",1,0)</f>
        <v>0</v>
      </c>
      <c r="N304" s="10">
        <f>IF(EventsAttendanceTable[[#This Row],[Role]]="Sponsor",1,0)</f>
        <v>0</v>
      </c>
      <c r="O304" s="10">
        <f>IF(EventsAttendanceTable[[#This Row],[Role]]="Attendee",1,0)</f>
        <v>1</v>
      </c>
      <c r="P304" s="10">
        <f>IF(EventsAttendanceTable[[#This Row],[Empty Cells Check]]="Missing",1,0)</f>
        <v>1</v>
      </c>
    </row>
    <row r="305" spans="1:16" x14ac:dyDescent="0.35">
      <c r="A305" t="s">
        <v>131</v>
      </c>
      <c r="B305" t="s">
        <v>548</v>
      </c>
      <c r="C305" t="s">
        <v>10</v>
      </c>
      <c r="D305" t="s">
        <v>77</v>
      </c>
      <c r="E305" s="2" t="s">
        <v>814</v>
      </c>
      <c r="F305" t="s">
        <v>547</v>
      </c>
      <c r="G305" t="s">
        <v>26</v>
      </c>
      <c r="H305" t="s">
        <v>37</v>
      </c>
      <c r="I305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305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Riley Walkerriley.walker39@example.comUnited StatesPanel: Women in Tech02:00 AM40DKosherAttendee</v>
      </c>
      <c r="K305" t="str">
        <f>IF(COUNTIF(EventsAttendanceTable[Temp Record Key],EventsAttendanceTable[[#This Row],[Temp Record Key]])&gt;1,"Duplicate","Unique")</f>
        <v>Unique</v>
      </c>
      <c r="L305" s="10">
        <f>IF(EventsAttendanceTable[[#This Row],[Role]]="VIP",1,0)</f>
        <v>0</v>
      </c>
      <c r="M305" s="10">
        <f>IF(EventsAttendanceTable[[#This Row],[Role]]="Speaker",1,0)</f>
        <v>0</v>
      </c>
      <c r="N305" s="10">
        <f>IF(EventsAttendanceTable[[#This Row],[Role]]="Sponsor",1,0)</f>
        <v>0</v>
      </c>
      <c r="O305" s="10">
        <f>IF(EventsAttendanceTable[[#This Row],[Role]]="Attendee",1,0)</f>
        <v>1</v>
      </c>
      <c r="P305" s="10">
        <f>IF(EventsAttendanceTable[[#This Row],[Empty Cells Check]]="Missing",1,0)</f>
        <v>0</v>
      </c>
    </row>
    <row r="306" spans="1:16" x14ac:dyDescent="0.35">
      <c r="A306" t="s">
        <v>253</v>
      </c>
      <c r="B306" t="s">
        <v>549</v>
      </c>
      <c r="C306" t="s">
        <v>99</v>
      </c>
      <c r="D306" t="s">
        <v>77</v>
      </c>
      <c r="E306" s="2" t="s">
        <v>822</v>
      </c>
      <c r="F306" t="s">
        <v>547</v>
      </c>
      <c r="G306" t="s">
        <v>13</v>
      </c>
      <c r="H306" t="s">
        <v>37</v>
      </c>
      <c r="I306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306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Taylor Walkertaylor.walker935@example.comJapanPanel: Women in Tech09:30 PM40DVegetarianAttendee</v>
      </c>
      <c r="K306" t="str">
        <f>IF(COUNTIF(EventsAttendanceTable[Temp Record Key],EventsAttendanceTable[[#This Row],[Temp Record Key]])&gt;1,"Duplicate","Unique")</f>
        <v>Unique</v>
      </c>
      <c r="L306" s="10">
        <f>IF(EventsAttendanceTable[[#This Row],[Role]]="VIP",1,0)</f>
        <v>0</v>
      </c>
      <c r="M306" s="10">
        <f>IF(EventsAttendanceTable[[#This Row],[Role]]="Speaker",1,0)</f>
        <v>0</v>
      </c>
      <c r="N306" s="10">
        <f>IF(EventsAttendanceTable[[#This Row],[Role]]="Sponsor",1,0)</f>
        <v>0</v>
      </c>
      <c r="O306" s="10">
        <f>IF(EventsAttendanceTable[[#This Row],[Role]]="Attendee",1,0)</f>
        <v>1</v>
      </c>
      <c r="P306" s="10">
        <f>IF(EventsAttendanceTable[[#This Row],[Empty Cells Check]]="Missing",1,0)</f>
        <v>0</v>
      </c>
    </row>
    <row r="307" spans="1:16" x14ac:dyDescent="0.35">
      <c r="A307" t="s">
        <v>286</v>
      </c>
      <c r="B307" t="s">
        <v>550</v>
      </c>
      <c r="C307" t="s">
        <v>110</v>
      </c>
      <c r="D307" t="s">
        <v>43</v>
      </c>
      <c r="E307" s="1" t="s">
        <v>817</v>
      </c>
      <c r="F307" t="s">
        <v>551</v>
      </c>
      <c r="G307" t="s">
        <v>13</v>
      </c>
      <c r="H307" t="s">
        <v>37</v>
      </c>
      <c r="I307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307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Alex Johnsonalex.johnson964@example.comNigeriaKeynote: Future of Data07:30 PM41AVegetarianAttendee</v>
      </c>
      <c r="K307" t="str">
        <f>IF(COUNTIF(EventsAttendanceTable[Temp Record Key],EventsAttendanceTable[[#This Row],[Temp Record Key]])&gt;1,"Duplicate","Unique")</f>
        <v>Unique</v>
      </c>
      <c r="L307" s="10">
        <f>IF(EventsAttendanceTable[[#This Row],[Role]]="VIP",1,0)</f>
        <v>0</v>
      </c>
      <c r="M307" s="10">
        <f>IF(EventsAttendanceTable[[#This Row],[Role]]="Speaker",1,0)</f>
        <v>0</v>
      </c>
      <c r="N307" s="10">
        <f>IF(EventsAttendanceTable[[#This Row],[Role]]="Sponsor",1,0)</f>
        <v>0</v>
      </c>
      <c r="O307" s="10">
        <f>IF(EventsAttendanceTable[[#This Row],[Role]]="Attendee",1,0)</f>
        <v>1</v>
      </c>
      <c r="P307" s="10">
        <f>IF(EventsAttendanceTable[[#This Row],[Empty Cells Check]]="Missing",1,0)</f>
        <v>0</v>
      </c>
    </row>
    <row r="308" spans="1:16" x14ac:dyDescent="0.35">
      <c r="A308" t="s">
        <v>106</v>
      </c>
      <c r="B308" t="s">
        <v>552</v>
      </c>
      <c r="C308" t="s">
        <v>66</v>
      </c>
      <c r="D308" t="s">
        <v>69</v>
      </c>
      <c r="E308" s="2" t="s">
        <v>827</v>
      </c>
      <c r="F308" t="s">
        <v>551</v>
      </c>
      <c r="H308" t="s">
        <v>37</v>
      </c>
      <c r="I308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08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Jamie Wilsonjamie.wilson652@example.comIndiaWebinar: AI Ethics09:00 PM41AAttendee</v>
      </c>
      <c r="K308" t="str">
        <f>IF(COUNTIF(EventsAttendanceTable[Temp Record Key],EventsAttendanceTable[[#This Row],[Temp Record Key]])&gt;1,"Duplicate","Unique")</f>
        <v>Unique</v>
      </c>
      <c r="L308" s="10">
        <f>IF(EventsAttendanceTable[[#This Row],[Role]]="VIP",1,0)</f>
        <v>0</v>
      </c>
      <c r="M308" s="10">
        <f>IF(EventsAttendanceTable[[#This Row],[Role]]="Speaker",1,0)</f>
        <v>0</v>
      </c>
      <c r="N308" s="10">
        <f>IF(EventsAttendanceTable[[#This Row],[Role]]="Sponsor",1,0)</f>
        <v>0</v>
      </c>
      <c r="O308" s="10">
        <f>IF(EventsAttendanceTable[[#This Row],[Role]]="Attendee",1,0)</f>
        <v>1</v>
      </c>
      <c r="P308" s="10">
        <f>IF(EventsAttendanceTable[[#This Row],[Empty Cells Check]]="Missing",1,0)</f>
        <v>1</v>
      </c>
    </row>
    <row r="309" spans="1:16" x14ac:dyDescent="0.35">
      <c r="A309" t="s">
        <v>131</v>
      </c>
      <c r="B309" t="s">
        <v>553</v>
      </c>
      <c r="C309" t="s">
        <v>66</v>
      </c>
      <c r="E309" s="2" t="s">
        <v>798</v>
      </c>
      <c r="F309" t="s">
        <v>554</v>
      </c>
      <c r="G309" t="s">
        <v>89</v>
      </c>
      <c r="H309" t="s">
        <v>37</v>
      </c>
      <c r="I309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09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Riley Walkerriley.walker266@example.comIndia04:30 PM41BHalalAttendee</v>
      </c>
      <c r="K309" t="str">
        <f>IF(COUNTIF(EventsAttendanceTable[Temp Record Key],EventsAttendanceTable[[#This Row],[Temp Record Key]])&gt;1,"Duplicate","Unique")</f>
        <v>Unique</v>
      </c>
      <c r="L309" s="10">
        <f>IF(EventsAttendanceTable[[#This Row],[Role]]="VIP",1,0)</f>
        <v>0</v>
      </c>
      <c r="M309" s="10">
        <f>IF(EventsAttendanceTable[[#This Row],[Role]]="Speaker",1,0)</f>
        <v>0</v>
      </c>
      <c r="N309" s="10">
        <f>IF(EventsAttendanceTable[[#This Row],[Role]]="Sponsor",1,0)</f>
        <v>0</v>
      </c>
      <c r="O309" s="10">
        <f>IF(EventsAttendanceTable[[#This Row],[Role]]="Attendee",1,0)</f>
        <v>1</v>
      </c>
      <c r="P309" s="10">
        <f>IF(EventsAttendanceTable[[#This Row],[Empty Cells Check]]="Missing",1,0)</f>
        <v>1</v>
      </c>
    </row>
    <row r="310" spans="1:16" x14ac:dyDescent="0.35">
      <c r="A310" t="s">
        <v>33</v>
      </c>
      <c r="B310" t="s">
        <v>555</v>
      </c>
      <c r="C310" t="s">
        <v>32</v>
      </c>
      <c r="E310" s="2" t="s">
        <v>821</v>
      </c>
      <c r="F310" t="s">
        <v>554</v>
      </c>
      <c r="G310" t="s">
        <v>89</v>
      </c>
      <c r="H310" t="s">
        <v>37</v>
      </c>
      <c r="I310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10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Taylor Halltaylor.hall226@example.comGermany05:30 PM41BHalalAttendee</v>
      </c>
      <c r="K310" t="str">
        <f>IF(COUNTIF(EventsAttendanceTable[Temp Record Key],EventsAttendanceTable[[#This Row],[Temp Record Key]])&gt;1,"Duplicate","Unique")</f>
        <v>Unique</v>
      </c>
      <c r="L310" s="10">
        <f>IF(EventsAttendanceTable[[#This Row],[Role]]="VIP",1,0)</f>
        <v>0</v>
      </c>
      <c r="M310" s="10">
        <f>IF(EventsAttendanceTable[[#This Row],[Role]]="Speaker",1,0)</f>
        <v>0</v>
      </c>
      <c r="N310" s="10">
        <f>IF(EventsAttendanceTable[[#This Row],[Role]]="Sponsor",1,0)</f>
        <v>0</v>
      </c>
      <c r="O310" s="10">
        <f>IF(EventsAttendanceTable[[#This Row],[Role]]="Attendee",1,0)</f>
        <v>1</v>
      </c>
      <c r="P310" s="10">
        <f>IF(EventsAttendanceTable[[#This Row],[Empty Cells Check]]="Missing",1,0)</f>
        <v>1</v>
      </c>
    </row>
    <row r="311" spans="1:16" x14ac:dyDescent="0.35">
      <c r="A311" t="s">
        <v>131</v>
      </c>
      <c r="B311" t="s">
        <v>556</v>
      </c>
      <c r="C311" t="s">
        <v>25</v>
      </c>
      <c r="E311" s="2" t="s">
        <v>822</v>
      </c>
      <c r="F311" t="s">
        <v>557</v>
      </c>
      <c r="G311" t="s">
        <v>13</v>
      </c>
      <c r="H311" t="s">
        <v>37</v>
      </c>
      <c r="I311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11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Riley Walkerriley.walker773@example.comFrance09:30 PM41CVegetarianAttendee</v>
      </c>
      <c r="K311" t="str">
        <f>IF(COUNTIF(EventsAttendanceTable[Temp Record Key],EventsAttendanceTable[[#This Row],[Temp Record Key]])&gt;1,"Duplicate","Unique")</f>
        <v>Unique</v>
      </c>
      <c r="L311" s="10">
        <f>IF(EventsAttendanceTable[[#This Row],[Role]]="VIP",1,0)</f>
        <v>0</v>
      </c>
      <c r="M311" s="10">
        <f>IF(EventsAttendanceTable[[#This Row],[Role]]="Speaker",1,0)</f>
        <v>0</v>
      </c>
      <c r="N311" s="10">
        <f>IF(EventsAttendanceTable[[#This Row],[Role]]="Sponsor",1,0)</f>
        <v>0</v>
      </c>
      <c r="O311" s="10">
        <f>IF(EventsAttendanceTable[[#This Row],[Role]]="Attendee",1,0)</f>
        <v>1</v>
      </c>
      <c r="P311" s="10">
        <f>IF(EventsAttendanceTable[[#This Row],[Empty Cells Check]]="Missing",1,0)</f>
        <v>1</v>
      </c>
    </row>
    <row r="312" spans="1:16" x14ac:dyDescent="0.35">
      <c r="A312" t="s">
        <v>125</v>
      </c>
      <c r="B312" t="s">
        <v>558</v>
      </c>
      <c r="C312" t="s">
        <v>10</v>
      </c>
      <c r="D312" t="s">
        <v>69</v>
      </c>
      <c r="E312" s="1" t="s">
        <v>826</v>
      </c>
      <c r="F312" t="s">
        <v>559</v>
      </c>
      <c r="H312" t="s">
        <v>37</v>
      </c>
      <c r="I312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12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Casey Lewiscasey.lewis755@example.comUnited StatesWebinar: AI Ethics06:00 AM41DAttendee</v>
      </c>
      <c r="K312" t="str">
        <f>IF(COUNTIF(EventsAttendanceTable[Temp Record Key],EventsAttendanceTable[[#This Row],[Temp Record Key]])&gt;1,"Duplicate","Unique")</f>
        <v>Unique</v>
      </c>
      <c r="L312" s="10">
        <f>IF(EventsAttendanceTable[[#This Row],[Role]]="VIP",1,0)</f>
        <v>0</v>
      </c>
      <c r="M312" s="10">
        <f>IF(EventsAttendanceTable[[#This Row],[Role]]="Speaker",1,0)</f>
        <v>0</v>
      </c>
      <c r="N312" s="10">
        <f>IF(EventsAttendanceTable[[#This Row],[Role]]="Sponsor",1,0)</f>
        <v>0</v>
      </c>
      <c r="O312" s="10">
        <f>IF(EventsAttendanceTable[[#This Row],[Role]]="Attendee",1,0)</f>
        <v>1</v>
      </c>
      <c r="P312" s="10">
        <f>IF(EventsAttendanceTable[[#This Row],[Empty Cells Check]]="Missing",1,0)</f>
        <v>1</v>
      </c>
    </row>
    <row r="313" spans="1:16" x14ac:dyDescent="0.35">
      <c r="A313" t="s">
        <v>240</v>
      </c>
      <c r="B313" t="s">
        <v>560</v>
      </c>
      <c r="C313" t="s">
        <v>10</v>
      </c>
      <c r="E313" s="2" t="s">
        <v>798</v>
      </c>
      <c r="F313" t="s">
        <v>559</v>
      </c>
      <c r="G313" t="s">
        <v>26</v>
      </c>
      <c r="H313" t="s">
        <v>37</v>
      </c>
      <c r="I313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13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Morgan Smithmorgan.smith945@example.comUnited States04:30 PM41DKosherAttendee</v>
      </c>
      <c r="K313" t="str">
        <f>IF(COUNTIF(EventsAttendanceTable[Temp Record Key],EventsAttendanceTable[[#This Row],[Temp Record Key]])&gt;1,"Duplicate","Unique")</f>
        <v>Unique</v>
      </c>
      <c r="L313" s="10">
        <f>IF(EventsAttendanceTable[[#This Row],[Role]]="VIP",1,0)</f>
        <v>0</v>
      </c>
      <c r="M313" s="10">
        <f>IF(EventsAttendanceTable[[#This Row],[Role]]="Speaker",1,0)</f>
        <v>0</v>
      </c>
      <c r="N313" s="10">
        <f>IF(EventsAttendanceTable[[#This Row],[Role]]="Sponsor",1,0)</f>
        <v>0</v>
      </c>
      <c r="O313" s="10">
        <f>IF(EventsAttendanceTable[[#This Row],[Role]]="Attendee",1,0)</f>
        <v>1</v>
      </c>
      <c r="P313" s="10">
        <f>IF(EventsAttendanceTable[[#This Row],[Empty Cells Check]]="Missing",1,0)</f>
        <v>1</v>
      </c>
    </row>
    <row r="314" spans="1:16" x14ac:dyDescent="0.35">
      <c r="A314" t="s">
        <v>62</v>
      </c>
      <c r="B314" t="s">
        <v>561</v>
      </c>
      <c r="D314" t="s">
        <v>77</v>
      </c>
      <c r="E314" s="1" t="s">
        <v>795</v>
      </c>
      <c r="F314" t="s">
        <v>562</v>
      </c>
      <c r="G314" t="s">
        <v>50</v>
      </c>
      <c r="H314" t="s">
        <v>37</v>
      </c>
      <c r="I314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14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Jamie Smithjamie.smith385@example.comPanel: Women in Tech10:00 AM42AVeganAttendee</v>
      </c>
      <c r="K314" t="str">
        <f>IF(COUNTIF(EventsAttendanceTable[Temp Record Key],EventsAttendanceTable[[#This Row],[Temp Record Key]])&gt;1,"Duplicate","Unique")</f>
        <v>Unique</v>
      </c>
      <c r="L314" s="10">
        <f>IF(EventsAttendanceTable[[#This Row],[Role]]="VIP",1,0)</f>
        <v>0</v>
      </c>
      <c r="M314" s="10">
        <f>IF(EventsAttendanceTable[[#This Row],[Role]]="Speaker",1,0)</f>
        <v>0</v>
      </c>
      <c r="N314" s="10">
        <f>IF(EventsAttendanceTable[[#This Row],[Role]]="Sponsor",1,0)</f>
        <v>0</v>
      </c>
      <c r="O314" s="10">
        <f>IF(EventsAttendanceTable[[#This Row],[Role]]="Attendee",1,0)</f>
        <v>1</v>
      </c>
      <c r="P314" s="10">
        <f>IF(EventsAttendanceTable[[#This Row],[Empty Cells Check]]="Missing",1,0)</f>
        <v>1</v>
      </c>
    </row>
    <row r="315" spans="1:16" x14ac:dyDescent="0.35">
      <c r="A315" t="s">
        <v>203</v>
      </c>
      <c r="B315" t="s">
        <v>563</v>
      </c>
      <c r="D315" t="s">
        <v>77</v>
      </c>
      <c r="E315" s="1" t="s">
        <v>817</v>
      </c>
      <c r="F315" t="s">
        <v>562</v>
      </c>
      <c r="G315" t="s">
        <v>29</v>
      </c>
      <c r="H315" t="s">
        <v>37</v>
      </c>
      <c r="I315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15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Drew Johnsondrew.johnson855@example.comPanel: Women in Tech07:30 PM42ANoneAttendee</v>
      </c>
      <c r="K315" t="str">
        <f>IF(COUNTIF(EventsAttendanceTable[Temp Record Key],EventsAttendanceTable[[#This Row],[Temp Record Key]])&gt;1,"Duplicate","Unique")</f>
        <v>Unique</v>
      </c>
      <c r="L315" s="10">
        <f>IF(EventsAttendanceTable[[#This Row],[Role]]="VIP",1,0)</f>
        <v>0</v>
      </c>
      <c r="M315" s="10">
        <f>IF(EventsAttendanceTable[[#This Row],[Role]]="Speaker",1,0)</f>
        <v>0</v>
      </c>
      <c r="N315" s="10">
        <f>IF(EventsAttendanceTable[[#This Row],[Role]]="Sponsor",1,0)</f>
        <v>0</v>
      </c>
      <c r="O315" s="10">
        <f>IF(EventsAttendanceTable[[#This Row],[Role]]="Attendee",1,0)</f>
        <v>1</v>
      </c>
      <c r="P315" s="10">
        <f>IF(EventsAttendanceTable[[#This Row],[Empty Cells Check]]="Missing",1,0)</f>
        <v>1</v>
      </c>
    </row>
    <row r="316" spans="1:16" x14ac:dyDescent="0.35">
      <c r="A316" t="s">
        <v>188</v>
      </c>
      <c r="B316" t="s">
        <v>564</v>
      </c>
      <c r="C316" t="s">
        <v>35</v>
      </c>
      <c r="E316" s="2" t="s">
        <v>814</v>
      </c>
      <c r="F316" t="s">
        <v>562</v>
      </c>
      <c r="G316" t="s">
        <v>50</v>
      </c>
      <c r="H316" t="s">
        <v>37</v>
      </c>
      <c r="I316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16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Casey Johnsoncasey.johnson195@example.comCanada02:00 AM42AVeganAttendee</v>
      </c>
      <c r="K316" t="str">
        <f>IF(COUNTIF(EventsAttendanceTable[Temp Record Key],EventsAttendanceTable[[#This Row],[Temp Record Key]])&gt;1,"Duplicate","Unique")</f>
        <v>Unique</v>
      </c>
      <c r="L316" s="10">
        <f>IF(EventsAttendanceTable[[#This Row],[Role]]="VIP",1,0)</f>
        <v>0</v>
      </c>
      <c r="M316" s="10">
        <f>IF(EventsAttendanceTable[[#This Row],[Role]]="Speaker",1,0)</f>
        <v>0</v>
      </c>
      <c r="N316" s="10">
        <f>IF(EventsAttendanceTable[[#This Row],[Role]]="Sponsor",1,0)</f>
        <v>0</v>
      </c>
      <c r="O316" s="10">
        <f>IF(EventsAttendanceTable[[#This Row],[Role]]="Attendee",1,0)</f>
        <v>1</v>
      </c>
      <c r="P316" s="10">
        <f>IF(EventsAttendanceTable[[#This Row],[Empty Cells Check]]="Missing",1,0)</f>
        <v>1</v>
      </c>
    </row>
    <row r="317" spans="1:16" x14ac:dyDescent="0.35">
      <c r="A317" t="s">
        <v>115</v>
      </c>
      <c r="B317" t="s">
        <v>565</v>
      </c>
      <c r="C317" t="s">
        <v>32</v>
      </c>
      <c r="D317" t="s">
        <v>77</v>
      </c>
      <c r="E317" s="1" t="s">
        <v>811</v>
      </c>
      <c r="F317" t="s">
        <v>562</v>
      </c>
      <c r="G317" t="s">
        <v>13</v>
      </c>
      <c r="H317" t="s">
        <v>37</v>
      </c>
      <c r="I317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317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Taylor Wilsontaylor.wilson106@example.comGermanyPanel: Women in Tech03:00 AM42AVegetarianAttendee</v>
      </c>
      <c r="K317" t="str">
        <f>IF(COUNTIF(EventsAttendanceTable[Temp Record Key],EventsAttendanceTable[[#This Row],[Temp Record Key]])&gt;1,"Duplicate","Unique")</f>
        <v>Unique</v>
      </c>
      <c r="L317" s="10">
        <f>IF(EventsAttendanceTable[[#This Row],[Role]]="VIP",1,0)</f>
        <v>0</v>
      </c>
      <c r="M317" s="10">
        <f>IF(EventsAttendanceTable[[#This Row],[Role]]="Speaker",1,0)</f>
        <v>0</v>
      </c>
      <c r="N317" s="10">
        <f>IF(EventsAttendanceTable[[#This Row],[Role]]="Sponsor",1,0)</f>
        <v>0</v>
      </c>
      <c r="O317" s="10">
        <f>IF(EventsAttendanceTable[[#This Row],[Role]]="Attendee",1,0)</f>
        <v>1</v>
      </c>
      <c r="P317" s="10">
        <f>IF(EventsAttendanceTable[[#This Row],[Empty Cells Check]]="Missing",1,0)</f>
        <v>0</v>
      </c>
    </row>
    <row r="318" spans="1:16" x14ac:dyDescent="0.35">
      <c r="A318" t="s">
        <v>209</v>
      </c>
      <c r="B318" t="s">
        <v>566</v>
      </c>
      <c r="D318" t="s">
        <v>69</v>
      </c>
      <c r="E318" s="1" t="s">
        <v>803</v>
      </c>
      <c r="F318" t="s">
        <v>567</v>
      </c>
      <c r="G318" t="s">
        <v>89</v>
      </c>
      <c r="H318" t="s">
        <v>37</v>
      </c>
      <c r="I318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18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Morgan Johnsonmorgan.johnson807@example.comWebinar: AI Ethics07:00 AM42BHalalAttendee</v>
      </c>
      <c r="K318" t="str">
        <f>IF(COUNTIF(EventsAttendanceTable[Temp Record Key],EventsAttendanceTable[[#This Row],[Temp Record Key]])&gt;1,"Duplicate","Unique")</f>
        <v>Unique</v>
      </c>
      <c r="L318" s="10">
        <f>IF(EventsAttendanceTable[[#This Row],[Role]]="VIP",1,0)</f>
        <v>0</v>
      </c>
      <c r="M318" s="10">
        <f>IF(EventsAttendanceTable[[#This Row],[Role]]="Speaker",1,0)</f>
        <v>0</v>
      </c>
      <c r="N318" s="10">
        <f>IF(EventsAttendanceTable[[#This Row],[Role]]="Sponsor",1,0)</f>
        <v>0</v>
      </c>
      <c r="O318" s="10">
        <f>IF(EventsAttendanceTable[[#This Row],[Role]]="Attendee",1,0)</f>
        <v>1</v>
      </c>
      <c r="P318" s="10">
        <f>IF(EventsAttendanceTable[[#This Row],[Empty Cells Check]]="Missing",1,0)</f>
        <v>1</v>
      </c>
    </row>
    <row r="319" spans="1:16" x14ac:dyDescent="0.35">
      <c r="A319" t="s">
        <v>534</v>
      </c>
      <c r="B319" t="s">
        <v>568</v>
      </c>
      <c r="C319" t="s">
        <v>10</v>
      </c>
      <c r="D319" t="s">
        <v>11</v>
      </c>
      <c r="E319" s="1" t="s">
        <v>811</v>
      </c>
      <c r="F319" t="s">
        <v>567</v>
      </c>
      <c r="H319" t="s">
        <v>37</v>
      </c>
      <c r="I319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19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Chris Brownchris.brown292@example.comUnited StatesTraining: Dashboard Design03:00 AM42BAttendee</v>
      </c>
      <c r="K319" t="str">
        <f>IF(COUNTIF(EventsAttendanceTable[Temp Record Key],EventsAttendanceTable[[#This Row],[Temp Record Key]])&gt;1,"Duplicate","Unique")</f>
        <v>Unique</v>
      </c>
      <c r="L319" s="10">
        <f>IF(EventsAttendanceTable[[#This Row],[Role]]="VIP",1,0)</f>
        <v>0</v>
      </c>
      <c r="M319" s="10">
        <f>IF(EventsAttendanceTable[[#This Row],[Role]]="Speaker",1,0)</f>
        <v>0</v>
      </c>
      <c r="N319" s="10">
        <f>IF(EventsAttendanceTable[[#This Row],[Role]]="Sponsor",1,0)</f>
        <v>0</v>
      </c>
      <c r="O319" s="10">
        <f>IF(EventsAttendanceTable[[#This Row],[Role]]="Attendee",1,0)</f>
        <v>1</v>
      </c>
      <c r="P319" s="10">
        <f>IF(EventsAttendanceTable[[#This Row],[Empty Cells Check]]="Missing",1,0)</f>
        <v>1</v>
      </c>
    </row>
    <row r="320" spans="1:16" x14ac:dyDescent="0.35">
      <c r="A320" t="s">
        <v>569</v>
      </c>
      <c r="B320" t="s">
        <v>570</v>
      </c>
      <c r="C320" t="s">
        <v>99</v>
      </c>
      <c r="D320" t="s">
        <v>11</v>
      </c>
      <c r="E320" s="1" t="s">
        <v>802</v>
      </c>
      <c r="F320" t="s">
        <v>567</v>
      </c>
      <c r="G320" t="s">
        <v>50</v>
      </c>
      <c r="H320" t="s">
        <v>37</v>
      </c>
      <c r="I320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320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Jordan Walkerjordan.walker103@example.comJapanTraining: Dashboard Design12:00 PM42BVeganAttendee</v>
      </c>
      <c r="K320" t="str">
        <f>IF(COUNTIF(EventsAttendanceTable[Temp Record Key],EventsAttendanceTable[[#This Row],[Temp Record Key]])&gt;1,"Duplicate","Unique")</f>
        <v>Unique</v>
      </c>
      <c r="L320" s="10">
        <f>IF(EventsAttendanceTable[[#This Row],[Role]]="VIP",1,0)</f>
        <v>0</v>
      </c>
      <c r="M320" s="10">
        <f>IF(EventsAttendanceTable[[#This Row],[Role]]="Speaker",1,0)</f>
        <v>0</v>
      </c>
      <c r="N320" s="10">
        <f>IF(EventsAttendanceTable[[#This Row],[Role]]="Sponsor",1,0)</f>
        <v>0</v>
      </c>
      <c r="O320" s="10">
        <f>IF(EventsAttendanceTable[[#This Row],[Role]]="Attendee",1,0)</f>
        <v>1</v>
      </c>
      <c r="P320" s="10">
        <f>IF(EventsAttendanceTable[[#This Row],[Empty Cells Check]]="Missing",1,0)</f>
        <v>0</v>
      </c>
    </row>
    <row r="321" spans="1:16" x14ac:dyDescent="0.35">
      <c r="A321" t="s">
        <v>232</v>
      </c>
      <c r="B321" t="s">
        <v>571</v>
      </c>
      <c r="C321" t="s">
        <v>25</v>
      </c>
      <c r="D321" t="s">
        <v>77</v>
      </c>
      <c r="E321" s="1" t="s">
        <v>819</v>
      </c>
      <c r="F321" t="s">
        <v>567</v>
      </c>
      <c r="H321" t="s">
        <v>37</v>
      </c>
      <c r="I321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21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Jamie Brownjamie.brown427@example.comFrancePanel: Women in Tech10:30 PM42BAttendee</v>
      </c>
      <c r="K321" t="str">
        <f>IF(COUNTIF(EventsAttendanceTable[Temp Record Key],EventsAttendanceTable[[#This Row],[Temp Record Key]])&gt;1,"Duplicate","Unique")</f>
        <v>Unique</v>
      </c>
      <c r="L321" s="10">
        <f>IF(EventsAttendanceTable[[#This Row],[Role]]="VIP",1,0)</f>
        <v>0</v>
      </c>
      <c r="M321" s="10">
        <f>IF(EventsAttendanceTable[[#This Row],[Role]]="Speaker",1,0)</f>
        <v>0</v>
      </c>
      <c r="N321" s="10">
        <f>IF(EventsAttendanceTable[[#This Row],[Role]]="Sponsor",1,0)</f>
        <v>0</v>
      </c>
      <c r="O321" s="10">
        <f>IF(EventsAttendanceTable[[#This Row],[Role]]="Attendee",1,0)</f>
        <v>1</v>
      </c>
      <c r="P321" s="10">
        <f>IF(EventsAttendanceTable[[#This Row],[Empty Cells Check]]="Missing",1,0)</f>
        <v>1</v>
      </c>
    </row>
    <row r="322" spans="1:16" x14ac:dyDescent="0.35">
      <c r="A322" t="s">
        <v>74</v>
      </c>
      <c r="B322" t="s">
        <v>572</v>
      </c>
      <c r="C322" t="s">
        <v>32</v>
      </c>
      <c r="E322" s="2" t="s">
        <v>829</v>
      </c>
      <c r="F322" t="s">
        <v>573</v>
      </c>
      <c r="G322" t="s">
        <v>13</v>
      </c>
      <c r="H322" t="s">
        <v>37</v>
      </c>
      <c r="I322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22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Chris Clarkchris.clark140@example.comGermany08:30 PM42CVegetarianAttendee</v>
      </c>
      <c r="K322" t="str">
        <f>IF(COUNTIF(EventsAttendanceTable[Temp Record Key],EventsAttendanceTable[[#This Row],[Temp Record Key]])&gt;1,"Duplicate","Unique")</f>
        <v>Unique</v>
      </c>
      <c r="L322" s="10">
        <f>IF(EventsAttendanceTable[[#This Row],[Role]]="VIP",1,0)</f>
        <v>0</v>
      </c>
      <c r="M322" s="10">
        <f>IF(EventsAttendanceTable[[#This Row],[Role]]="Speaker",1,0)</f>
        <v>0</v>
      </c>
      <c r="N322" s="10">
        <f>IF(EventsAttendanceTable[[#This Row],[Role]]="Sponsor",1,0)</f>
        <v>0</v>
      </c>
      <c r="O322" s="10">
        <f>IF(EventsAttendanceTable[[#This Row],[Role]]="Attendee",1,0)</f>
        <v>1</v>
      </c>
      <c r="P322" s="10">
        <f>IF(EventsAttendanceTable[[#This Row],[Empty Cells Check]]="Missing",1,0)</f>
        <v>1</v>
      </c>
    </row>
    <row r="323" spans="1:16" x14ac:dyDescent="0.35">
      <c r="A323" t="s">
        <v>320</v>
      </c>
      <c r="B323" t="s">
        <v>574</v>
      </c>
      <c r="C323" t="s">
        <v>66</v>
      </c>
      <c r="E323" s="1" t="s">
        <v>826</v>
      </c>
      <c r="F323" t="s">
        <v>573</v>
      </c>
      <c r="G323" t="s">
        <v>783</v>
      </c>
      <c r="H323" t="s">
        <v>37</v>
      </c>
      <c r="I323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23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Drew Walkerdrew.walker280@example.comIndia06:00 AM42CAttendee</v>
      </c>
      <c r="K323" t="str">
        <f>IF(COUNTIF(EventsAttendanceTable[Temp Record Key],EventsAttendanceTable[[#This Row],[Temp Record Key]])&gt;1,"Duplicate","Unique")</f>
        <v>Unique</v>
      </c>
      <c r="L323" s="10">
        <f>IF(EventsAttendanceTable[[#This Row],[Role]]="VIP",1,0)</f>
        <v>0</v>
      </c>
      <c r="M323" s="10">
        <f>IF(EventsAttendanceTable[[#This Row],[Role]]="Speaker",1,0)</f>
        <v>0</v>
      </c>
      <c r="N323" s="10">
        <f>IF(EventsAttendanceTable[[#This Row],[Role]]="Sponsor",1,0)</f>
        <v>0</v>
      </c>
      <c r="O323" s="10">
        <f>IF(EventsAttendanceTable[[#This Row],[Role]]="Attendee",1,0)</f>
        <v>1</v>
      </c>
      <c r="P323" s="10">
        <f>IF(EventsAttendanceTable[[#This Row],[Empty Cells Check]]="Missing",1,0)</f>
        <v>1</v>
      </c>
    </row>
    <row r="324" spans="1:16" x14ac:dyDescent="0.35">
      <c r="A324" t="s">
        <v>136</v>
      </c>
      <c r="B324" t="s">
        <v>575</v>
      </c>
      <c r="C324" t="s">
        <v>99</v>
      </c>
      <c r="D324" t="s">
        <v>11</v>
      </c>
      <c r="E324" s="2" t="s">
        <v>792</v>
      </c>
      <c r="F324" t="s">
        <v>576</v>
      </c>
      <c r="G324" t="s">
        <v>29</v>
      </c>
      <c r="H324" t="s">
        <v>37</v>
      </c>
      <c r="I324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324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Jesse Brownjesse.brown318@example.comJapanTraining: Dashboard Design04:00 AM42DNoneAttendee</v>
      </c>
      <c r="K324" t="str">
        <f>IF(COUNTIF(EventsAttendanceTable[Temp Record Key],EventsAttendanceTable[[#This Row],[Temp Record Key]])&gt;1,"Duplicate","Unique")</f>
        <v>Unique</v>
      </c>
      <c r="L324" s="10">
        <f>IF(EventsAttendanceTable[[#This Row],[Role]]="VIP",1,0)</f>
        <v>0</v>
      </c>
      <c r="M324" s="10">
        <f>IF(EventsAttendanceTable[[#This Row],[Role]]="Speaker",1,0)</f>
        <v>0</v>
      </c>
      <c r="N324" s="10">
        <f>IF(EventsAttendanceTable[[#This Row],[Role]]="Sponsor",1,0)</f>
        <v>0</v>
      </c>
      <c r="O324" s="10">
        <f>IF(EventsAttendanceTable[[#This Row],[Role]]="Attendee",1,0)</f>
        <v>1</v>
      </c>
      <c r="P324" s="10">
        <f>IF(EventsAttendanceTable[[#This Row],[Empty Cells Check]]="Missing",1,0)</f>
        <v>0</v>
      </c>
    </row>
    <row r="325" spans="1:16" x14ac:dyDescent="0.35">
      <c r="A325" t="s">
        <v>286</v>
      </c>
      <c r="B325" t="s">
        <v>577</v>
      </c>
      <c r="C325" t="s">
        <v>25</v>
      </c>
      <c r="D325" t="s">
        <v>43</v>
      </c>
      <c r="E325" s="2" t="s">
        <v>791</v>
      </c>
      <c r="F325" t="s">
        <v>576</v>
      </c>
      <c r="G325" t="s">
        <v>13</v>
      </c>
      <c r="H325" t="s">
        <v>37</v>
      </c>
      <c r="I325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325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Alex Johnsonalex.johnson582@example.comFranceKeynote: Future of Data09:30 AM42DVegetarianAttendee</v>
      </c>
      <c r="K325" t="str">
        <f>IF(COUNTIF(EventsAttendanceTable[Temp Record Key],EventsAttendanceTable[[#This Row],[Temp Record Key]])&gt;1,"Duplicate","Unique")</f>
        <v>Unique</v>
      </c>
      <c r="L325" s="10">
        <f>IF(EventsAttendanceTable[[#This Row],[Role]]="VIP",1,0)</f>
        <v>0</v>
      </c>
      <c r="M325" s="10">
        <f>IF(EventsAttendanceTable[[#This Row],[Role]]="Speaker",1,0)</f>
        <v>0</v>
      </c>
      <c r="N325" s="10">
        <f>IF(EventsAttendanceTable[[#This Row],[Role]]="Sponsor",1,0)</f>
        <v>0</v>
      </c>
      <c r="O325" s="10">
        <f>IF(EventsAttendanceTable[[#This Row],[Role]]="Attendee",1,0)</f>
        <v>1</v>
      </c>
      <c r="P325" s="10">
        <f>IF(EventsAttendanceTable[[#This Row],[Empty Cells Check]]="Missing",1,0)</f>
        <v>0</v>
      </c>
    </row>
    <row r="326" spans="1:16" x14ac:dyDescent="0.35">
      <c r="A326" t="s">
        <v>38</v>
      </c>
      <c r="B326" t="s">
        <v>578</v>
      </c>
      <c r="C326" t="s">
        <v>76</v>
      </c>
      <c r="E326" s="1" t="s">
        <v>810</v>
      </c>
      <c r="F326" t="s">
        <v>576</v>
      </c>
      <c r="G326" t="s">
        <v>13</v>
      </c>
      <c r="H326" t="s">
        <v>37</v>
      </c>
      <c r="I326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26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Drew Allendrew.allen98@example.comAustralia08:30 AM42DVegetarianAttendee</v>
      </c>
      <c r="K326" t="str">
        <f>IF(COUNTIF(EventsAttendanceTable[Temp Record Key],EventsAttendanceTable[[#This Row],[Temp Record Key]])&gt;1,"Duplicate","Unique")</f>
        <v>Unique</v>
      </c>
      <c r="L326" s="10">
        <f>IF(EventsAttendanceTable[[#This Row],[Role]]="VIP",1,0)</f>
        <v>0</v>
      </c>
      <c r="M326" s="10">
        <f>IF(EventsAttendanceTable[[#This Row],[Role]]="Speaker",1,0)</f>
        <v>0</v>
      </c>
      <c r="N326" s="10">
        <f>IF(EventsAttendanceTable[[#This Row],[Role]]="Sponsor",1,0)</f>
        <v>0</v>
      </c>
      <c r="O326" s="10">
        <f>IF(EventsAttendanceTable[[#This Row],[Role]]="Attendee",1,0)</f>
        <v>1</v>
      </c>
      <c r="P326" s="10">
        <f>IF(EventsAttendanceTable[[#This Row],[Empty Cells Check]]="Missing",1,0)</f>
        <v>1</v>
      </c>
    </row>
    <row r="327" spans="1:16" x14ac:dyDescent="0.35">
      <c r="A327" t="s">
        <v>171</v>
      </c>
      <c r="B327" t="s">
        <v>579</v>
      </c>
      <c r="C327" t="s">
        <v>94</v>
      </c>
      <c r="E327" s="2" t="s">
        <v>785</v>
      </c>
      <c r="F327" t="s">
        <v>580</v>
      </c>
      <c r="G327" t="s">
        <v>26</v>
      </c>
      <c r="H327" t="s">
        <v>37</v>
      </c>
      <c r="I327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27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Chris Allenchris.allen89@example.comUnited Kingdom12:30 PM43AKosherAttendee</v>
      </c>
      <c r="K327" t="str">
        <f>IF(COUNTIF(EventsAttendanceTable[Temp Record Key],EventsAttendanceTable[[#This Row],[Temp Record Key]])&gt;1,"Duplicate","Unique")</f>
        <v>Unique</v>
      </c>
      <c r="L327" s="10">
        <f>IF(EventsAttendanceTable[[#This Row],[Role]]="VIP",1,0)</f>
        <v>0</v>
      </c>
      <c r="M327" s="10">
        <f>IF(EventsAttendanceTable[[#This Row],[Role]]="Speaker",1,0)</f>
        <v>0</v>
      </c>
      <c r="N327" s="10">
        <f>IF(EventsAttendanceTable[[#This Row],[Role]]="Sponsor",1,0)</f>
        <v>0</v>
      </c>
      <c r="O327" s="10">
        <f>IF(EventsAttendanceTable[[#This Row],[Role]]="Attendee",1,0)</f>
        <v>1</v>
      </c>
      <c r="P327" s="10">
        <f>IF(EventsAttendanceTable[[#This Row],[Empty Cells Check]]="Missing",1,0)</f>
        <v>1</v>
      </c>
    </row>
    <row r="328" spans="1:16" x14ac:dyDescent="0.35">
      <c r="A328" t="s">
        <v>227</v>
      </c>
      <c r="B328" t="s">
        <v>581</v>
      </c>
      <c r="C328" t="s">
        <v>25</v>
      </c>
      <c r="D328" t="s">
        <v>11</v>
      </c>
      <c r="E328" s="2" t="s">
        <v>812</v>
      </c>
      <c r="F328" t="s">
        <v>582</v>
      </c>
      <c r="G328" t="s">
        <v>50</v>
      </c>
      <c r="H328" t="s">
        <v>37</v>
      </c>
      <c r="I328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328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Jordan Wilsonjordan.wilson744@example.comFranceTraining: Dashboard Design11:00 AM43BVeganAttendee</v>
      </c>
      <c r="K328" t="str">
        <f>IF(COUNTIF(EventsAttendanceTable[Temp Record Key],EventsAttendanceTable[[#This Row],[Temp Record Key]])&gt;1,"Duplicate","Unique")</f>
        <v>Unique</v>
      </c>
      <c r="L328" s="10">
        <f>IF(EventsAttendanceTable[[#This Row],[Role]]="VIP",1,0)</f>
        <v>0</v>
      </c>
      <c r="M328" s="10">
        <f>IF(EventsAttendanceTable[[#This Row],[Role]]="Speaker",1,0)</f>
        <v>0</v>
      </c>
      <c r="N328" s="10">
        <f>IF(EventsAttendanceTable[[#This Row],[Role]]="Sponsor",1,0)</f>
        <v>0</v>
      </c>
      <c r="O328" s="10">
        <f>IF(EventsAttendanceTable[[#This Row],[Role]]="Attendee",1,0)</f>
        <v>1</v>
      </c>
      <c r="P328" s="10">
        <f>IF(EventsAttendanceTable[[#This Row],[Empty Cells Check]]="Missing",1,0)</f>
        <v>0</v>
      </c>
    </row>
    <row r="329" spans="1:16" x14ac:dyDescent="0.35">
      <c r="A329" t="s">
        <v>157</v>
      </c>
      <c r="B329" t="s">
        <v>583</v>
      </c>
      <c r="C329" t="s">
        <v>35</v>
      </c>
      <c r="D329" t="s">
        <v>11</v>
      </c>
      <c r="E329" s="2" t="s">
        <v>828</v>
      </c>
      <c r="F329" t="s">
        <v>582</v>
      </c>
      <c r="H329" t="s">
        <v>37</v>
      </c>
      <c r="I329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29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Riley Hallriley.hall523@example.comCanadaTraining: Dashboard Design04:00 PM43BAttendee</v>
      </c>
      <c r="K329" t="str">
        <f>IF(COUNTIF(EventsAttendanceTable[Temp Record Key],EventsAttendanceTable[[#This Row],[Temp Record Key]])&gt;1,"Duplicate","Unique")</f>
        <v>Unique</v>
      </c>
      <c r="L329" s="10">
        <f>IF(EventsAttendanceTable[[#This Row],[Role]]="VIP",1,0)</f>
        <v>0</v>
      </c>
      <c r="M329" s="10">
        <f>IF(EventsAttendanceTable[[#This Row],[Role]]="Speaker",1,0)</f>
        <v>0</v>
      </c>
      <c r="N329" s="10">
        <f>IF(EventsAttendanceTable[[#This Row],[Role]]="Sponsor",1,0)</f>
        <v>0</v>
      </c>
      <c r="O329" s="10">
        <f>IF(EventsAttendanceTable[[#This Row],[Role]]="Attendee",1,0)</f>
        <v>1</v>
      </c>
      <c r="P329" s="10">
        <f>IF(EventsAttendanceTable[[#This Row],[Empty Cells Check]]="Missing",1,0)</f>
        <v>1</v>
      </c>
    </row>
    <row r="330" spans="1:16" x14ac:dyDescent="0.35">
      <c r="A330" t="s">
        <v>248</v>
      </c>
      <c r="B330" t="s">
        <v>584</v>
      </c>
      <c r="C330" t="s">
        <v>94</v>
      </c>
      <c r="E330" s="2" t="s">
        <v>800</v>
      </c>
      <c r="F330" t="s">
        <v>585</v>
      </c>
      <c r="G330" t="s">
        <v>29</v>
      </c>
      <c r="H330" t="s">
        <v>37</v>
      </c>
      <c r="I330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30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Riley Smithriley.smith65@example.comUnited Kingdom12:00 AM43CNoneAttendee</v>
      </c>
      <c r="K330" t="str">
        <f>IF(COUNTIF(EventsAttendanceTable[Temp Record Key],EventsAttendanceTable[[#This Row],[Temp Record Key]])&gt;1,"Duplicate","Unique")</f>
        <v>Unique</v>
      </c>
      <c r="L330" s="10">
        <f>IF(EventsAttendanceTable[[#This Row],[Role]]="VIP",1,0)</f>
        <v>0</v>
      </c>
      <c r="M330" s="10">
        <f>IF(EventsAttendanceTable[[#This Row],[Role]]="Speaker",1,0)</f>
        <v>0</v>
      </c>
      <c r="N330" s="10">
        <f>IF(EventsAttendanceTable[[#This Row],[Role]]="Sponsor",1,0)</f>
        <v>0</v>
      </c>
      <c r="O330" s="10">
        <f>IF(EventsAttendanceTable[[#This Row],[Role]]="Attendee",1,0)</f>
        <v>1</v>
      </c>
      <c r="P330" s="10">
        <f>IF(EventsAttendanceTable[[#This Row],[Empty Cells Check]]="Missing",1,0)</f>
        <v>1</v>
      </c>
    </row>
    <row r="331" spans="1:16" x14ac:dyDescent="0.35">
      <c r="A331" t="s">
        <v>332</v>
      </c>
      <c r="B331" t="s">
        <v>586</v>
      </c>
      <c r="C331" t="s">
        <v>110</v>
      </c>
      <c r="E331" s="2" t="s">
        <v>816</v>
      </c>
      <c r="F331" t="s">
        <v>585</v>
      </c>
      <c r="G331" t="s">
        <v>783</v>
      </c>
      <c r="H331" t="s">
        <v>37</v>
      </c>
      <c r="I331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31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Jamie Johnsonjamie.johnson162@example.comNigeria07:00 PM43CAttendee</v>
      </c>
      <c r="K331" t="str">
        <f>IF(COUNTIF(EventsAttendanceTable[Temp Record Key],EventsAttendanceTable[[#This Row],[Temp Record Key]])&gt;1,"Duplicate","Unique")</f>
        <v>Unique</v>
      </c>
      <c r="L331" s="10">
        <f>IF(EventsAttendanceTable[[#This Row],[Role]]="VIP",1,0)</f>
        <v>0</v>
      </c>
      <c r="M331" s="10">
        <f>IF(EventsAttendanceTable[[#This Row],[Role]]="Speaker",1,0)</f>
        <v>0</v>
      </c>
      <c r="N331" s="10">
        <f>IF(EventsAttendanceTable[[#This Row],[Role]]="Sponsor",1,0)</f>
        <v>0</v>
      </c>
      <c r="O331" s="10">
        <f>IF(EventsAttendanceTable[[#This Row],[Role]]="Attendee",1,0)</f>
        <v>1</v>
      </c>
      <c r="P331" s="10">
        <f>IF(EventsAttendanceTable[[#This Row],[Empty Cells Check]]="Missing",1,0)</f>
        <v>1</v>
      </c>
    </row>
    <row r="332" spans="1:16" x14ac:dyDescent="0.35">
      <c r="A332" t="s">
        <v>227</v>
      </c>
      <c r="B332" t="s">
        <v>587</v>
      </c>
      <c r="C332" t="s">
        <v>25</v>
      </c>
      <c r="D332" t="s">
        <v>69</v>
      </c>
      <c r="E332" s="2" t="s">
        <v>799</v>
      </c>
      <c r="F332" t="s">
        <v>585</v>
      </c>
      <c r="G332" t="s">
        <v>13</v>
      </c>
      <c r="H332" t="s">
        <v>37</v>
      </c>
      <c r="I332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332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Jordan Wilsonjordan.wilson567@example.comFranceWebinar: AI Ethics10:00 PM43CVegetarianAttendee</v>
      </c>
      <c r="K332" t="str">
        <f>IF(COUNTIF(EventsAttendanceTable[Temp Record Key],EventsAttendanceTable[[#This Row],[Temp Record Key]])&gt;1,"Duplicate","Unique")</f>
        <v>Unique</v>
      </c>
      <c r="L332" s="10">
        <f>IF(EventsAttendanceTable[[#This Row],[Role]]="VIP",1,0)</f>
        <v>0</v>
      </c>
      <c r="M332" s="10">
        <f>IF(EventsAttendanceTable[[#This Row],[Role]]="Speaker",1,0)</f>
        <v>0</v>
      </c>
      <c r="N332" s="10">
        <f>IF(EventsAttendanceTable[[#This Row],[Role]]="Sponsor",1,0)</f>
        <v>0</v>
      </c>
      <c r="O332" s="10">
        <f>IF(EventsAttendanceTable[[#This Row],[Role]]="Attendee",1,0)</f>
        <v>1</v>
      </c>
      <c r="P332" s="10">
        <f>IF(EventsAttendanceTable[[#This Row],[Empty Cells Check]]="Missing",1,0)</f>
        <v>0</v>
      </c>
    </row>
    <row r="333" spans="1:16" x14ac:dyDescent="0.35">
      <c r="A333" t="s">
        <v>534</v>
      </c>
      <c r="B333" t="s">
        <v>588</v>
      </c>
      <c r="C333" t="s">
        <v>35</v>
      </c>
      <c r="D333" t="s">
        <v>77</v>
      </c>
      <c r="E333" s="2" t="s">
        <v>808</v>
      </c>
      <c r="F333" t="s">
        <v>585</v>
      </c>
      <c r="G333" t="s">
        <v>50</v>
      </c>
      <c r="H333" t="s">
        <v>37</v>
      </c>
      <c r="I333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333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Chris Brownchris.brown485@example.comCanadaPanel: Women in Tech03:30 PM43CVeganAttendee</v>
      </c>
      <c r="K333" t="str">
        <f>IF(COUNTIF(EventsAttendanceTable[Temp Record Key],EventsAttendanceTable[[#This Row],[Temp Record Key]])&gt;1,"Duplicate","Unique")</f>
        <v>Unique</v>
      </c>
      <c r="L333" s="10">
        <f>IF(EventsAttendanceTable[[#This Row],[Role]]="VIP",1,0)</f>
        <v>0</v>
      </c>
      <c r="M333" s="10">
        <f>IF(EventsAttendanceTable[[#This Row],[Role]]="Speaker",1,0)</f>
        <v>0</v>
      </c>
      <c r="N333" s="10">
        <f>IF(EventsAttendanceTable[[#This Row],[Role]]="Sponsor",1,0)</f>
        <v>0</v>
      </c>
      <c r="O333" s="10">
        <f>IF(EventsAttendanceTable[[#This Row],[Role]]="Attendee",1,0)</f>
        <v>1</v>
      </c>
      <c r="P333" s="10">
        <f>IF(EventsAttendanceTable[[#This Row],[Empty Cells Check]]="Missing",1,0)</f>
        <v>0</v>
      </c>
    </row>
    <row r="334" spans="1:16" x14ac:dyDescent="0.35">
      <c r="A334" t="s">
        <v>186</v>
      </c>
      <c r="B334" t="s">
        <v>589</v>
      </c>
      <c r="C334" t="s">
        <v>99</v>
      </c>
      <c r="E334" s="1" t="s">
        <v>801</v>
      </c>
      <c r="F334" t="s">
        <v>585</v>
      </c>
      <c r="G334" t="s">
        <v>29</v>
      </c>
      <c r="H334" t="s">
        <v>37</v>
      </c>
      <c r="I334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34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Alex Lewisalex.lewis2@example.comJapan06:30 PM43CNoneAttendee</v>
      </c>
      <c r="K334" t="str">
        <f>IF(COUNTIF(EventsAttendanceTable[Temp Record Key],EventsAttendanceTable[[#This Row],[Temp Record Key]])&gt;1,"Duplicate","Unique")</f>
        <v>Unique</v>
      </c>
      <c r="L334" s="10">
        <f>IF(EventsAttendanceTable[[#This Row],[Role]]="VIP",1,0)</f>
        <v>0</v>
      </c>
      <c r="M334" s="10">
        <f>IF(EventsAttendanceTable[[#This Row],[Role]]="Speaker",1,0)</f>
        <v>0</v>
      </c>
      <c r="N334" s="10">
        <f>IF(EventsAttendanceTable[[#This Row],[Role]]="Sponsor",1,0)</f>
        <v>0</v>
      </c>
      <c r="O334" s="10">
        <f>IF(EventsAttendanceTable[[#This Row],[Role]]="Attendee",1,0)</f>
        <v>1</v>
      </c>
      <c r="P334" s="10">
        <f>IF(EventsAttendanceTable[[#This Row],[Empty Cells Check]]="Missing",1,0)</f>
        <v>1</v>
      </c>
    </row>
    <row r="335" spans="1:16" x14ac:dyDescent="0.35">
      <c r="A335" t="s">
        <v>308</v>
      </c>
      <c r="B335" t="s">
        <v>590</v>
      </c>
      <c r="C335" t="s">
        <v>35</v>
      </c>
      <c r="D335" t="s">
        <v>11</v>
      </c>
      <c r="E335" s="2" t="s">
        <v>824</v>
      </c>
      <c r="F335" t="s">
        <v>585</v>
      </c>
      <c r="G335" t="s">
        <v>13</v>
      </c>
      <c r="H335" t="s">
        <v>37</v>
      </c>
      <c r="I335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335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Jesse Smithjesse.smith635@example.comCanadaTraining: Dashboard Design08:00 AM43CVegetarianAttendee</v>
      </c>
      <c r="K335" t="str">
        <f>IF(COUNTIF(EventsAttendanceTable[Temp Record Key],EventsAttendanceTable[[#This Row],[Temp Record Key]])&gt;1,"Duplicate","Unique")</f>
        <v>Unique</v>
      </c>
      <c r="L335" s="10">
        <f>IF(EventsAttendanceTable[[#This Row],[Role]]="VIP",1,0)</f>
        <v>0</v>
      </c>
      <c r="M335" s="10">
        <f>IF(EventsAttendanceTable[[#This Row],[Role]]="Speaker",1,0)</f>
        <v>0</v>
      </c>
      <c r="N335" s="10">
        <f>IF(EventsAttendanceTable[[#This Row],[Role]]="Sponsor",1,0)</f>
        <v>0</v>
      </c>
      <c r="O335" s="10">
        <f>IF(EventsAttendanceTable[[#This Row],[Role]]="Attendee",1,0)</f>
        <v>1</v>
      </c>
      <c r="P335" s="10">
        <f>IF(EventsAttendanceTable[[#This Row],[Empty Cells Check]]="Missing",1,0)</f>
        <v>0</v>
      </c>
    </row>
    <row r="336" spans="1:16" x14ac:dyDescent="0.35">
      <c r="A336" t="s">
        <v>86</v>
      </c>
      <c r="B336" t="s">
        <v>591</v>
      </c>
      <c r="C336" t="s">
        <v>25</v>
      </c>
      <c r="D336" t="s">
        <v>11</v>
      </c>
      <c r="E336" s="2" t="s">
        <v>820</v>
      </c>
      <c r="F336" t="s">
        <v>592</v>
      </c>
      <c r="H336" t="s">
        <v>19</v>
      </c>
      <c r="I336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36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Jordan Lewisjordan.lewis391@example.comFranceTraining: Dashboard Design05:00 PM44ASpeaker</v>
      </c>
      <c r="K336" t="str">
        <f>IF(COUNTIF(EventsAttendanceTable[Temp Record Key],EventsAttendanceTable[[#This Row],[Temp Record Key]])&gt;1,"Duplicate","Unique")</f>
        <v>Unique</v>
      </c>
      <c r="L336" s="10">
        <f>IF(EventsAttendanceTable[[#This Row],[Role]]="VIP",1,0)</f>
        <v>0</v>
      </c>
      <c r="M336" s="10">
        <f>IF(EventsAttendanceTable[[#This Row],[Role]]="Speaker",1,0)</f>
        <v>1</v>
      </c>
      <c r="N336" s="10">
        <f>IF(EventsAttendanceTable[[#This Row],[Role]]="Sponsor",1,0)</f>
        <v>0</v>
      </c>
      <c r="O336" s="10">
        <f>IF(EventsAttendanceTable[[#This Row],[Role]]="Attendee",1,0)</f>
        <v>0</v>
      </c>
      <c r="P336" s="10">
        <f>IF(EventsAttendanceTable[[#This Row],[Empty Cells Check]]="Missing",1,0)</f>
        <v>1</v>
      </c>
    </row>
    <row r="337" spans="1:16" x14ac:dyDescent="0.35">
      <c r="A337" t="s">
        <v>209</v>
      </c>
      <c r="B337" t="s">
        <v>593</v>
      </c>
      <c r="C337" t="s">
        <v>110</v>
      </c>
      <c r="D337" t="s">
        <v>69</v>
      </c>
      <c r="E337" s="2" t="s">
        <v>790</v>
      </c>
      <c r="F337" t="s">
        <v>592</v>
      </c>
      <c r="G337" t="s">
        <v>13</v>
      </c>
      <c r="H337" t="s">
        <v>37</v>
      </c>
      <c r="I337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337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Morgan Johnsonmorgan.johnson378@example.comNigeriaWebinar: AI Ethics08:00 PM44AVegetarianAttendee</v>
      </c>
      <c r="K337" t="str">
        <f>IF(COUNTIF(EventsAttendanceTable[Temp Record Key],EventsAttendanceTable[[#This Row],[Temp Record Key]])&gt;1,"Duplicate","Unique")</f>
        <v>Unique</v>
      </c>
      <c r="L337" s="10">
        <f>IF(EventsAttendanceTable[[#This Row],[Role]]="VIP",1,0)</f>
        <v>0</v>
      </c>
      <c r="M337" s="10">
        <f>IF(EventsAttendanceTable[[#This Row],[Role]]="Speaker",1,0)</f>
        <v>0</v>
      </c>
      <c r="N337" s="10">
        <f>IF(EventsAttendanceTable[[#This Row],[Role]]="Sponsor",1,0)</f>
        <v>0</v>
      </c>
      <c r="O337" s="10">
        <f>IF(EventsAttendanceTable[[#This Row],[Role]]="Attendee",1,0)</f>
        <v>1</v>
      </c>
      <c r="P337" s="10">
        <f>IF(EventsAttendanceTable[[#This Row],[Empty Cells Check]]="Missing",1,0)</f>
        <v>0</v>
      </c>
    </row>
    <row r="338" spans="1:16" x14ac:dyDescent="0.35">
      <c r="A338" t="s">
        <v>112</v>
      </c>
      <c r="B338" t="s">
        <v>594</v>
      </c>
      <c r="C338" t="s">
        <v>66</v>
      </c>
      <c r="D338" t="s">
        <v>69</v>
      </c>
      <c r="E338" s="2" t="s">
        <v>822</v>
      </c>
      <c r="F338" t="s">
        <v>595</v>
      </c>
      <c r="H338" t="s">
        <v>37</v>
      </c>
      <c r="I338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38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Drew Wilsondrew.wilson206@example.comIndiaWebinar: AI Ethics09:30 PM44BAttendee</v>
      </c>
      <c r="K338" t="str">
        <f>IF(COUNTIF(EventsAttendanceTable[Temp Record Key],EventsAttendanceTable[[#This Row],[Temp Record Key]])&gt;1,"Duplicate","Unique")</f>
        <v>Unique</v>
      </c>
      <c r="L338" s="10">
        <f>IF(EventsAttendanceTable[[#This Row],[Role]]="VIP",1,0)</f>
        <v>0</v>
      </c>
      <c r="M338" s="10">
        <f>IF(EventsAttendanceTable[[#This Row],[Role]]="Speaker",1,0)</f>
        <v>0</v>
      </c>
      <c r="N338" s="10">
        <f>IF(EventsAttendanceTable[[#This Row],[Role]]="Sponsor",1,0)</f>
        <v>0</v>
      </c>
      <c r="O338" s="10">
        <f>IF(EventsAttendanceTable[[#This Row],[Role]]="Attendee",1,0)</f>
        <v>1</v>
      </c>
      <c r="P338" s="10">
        <f>IF(EventsAttendanceTable[[#This Row],[Empty Cells Check]]="Missing",1,0)</f>
        <v>1</v>
      </c>
    </row>
    <row r="339" spans="1:16" x14ac:dyDescent="0.35">
      <c r="A339" t="s">
        <v>596</v>
      </c>
      <c r="B339" t="s">
        <v>597</v>
      </c>
      <c r="C339" t="s">
        <v>10</v>
      </c>
      <c r="D339" t="s">
        <v>43</v>
      </c>
      <c r="E339" s="1" t="s">
        <v>812</v>
      </c>
      <c r="F339" t="s">
        <v>598</v>
      </c>
      <c r="G339" t="s">
        <v>29</v>
      </c>
      <c r="H339" t="s">
        <v>37</v>
      </c>
      <c r="I339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339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Jamie Allenjamie.allen257@example.comUnited StatesKeynote: Future of Data11:00 AM44CNoneAttendee</v>
      </c>
      <c r="K339" t="str">
        <f>IF(COUNTIF(EventsAttendanceTable[Temp Record Key],EventsAttendanceTable[[#This Row],[Temp Record Key]])&gt;1,"Duplicate","Unique")</f>
        <v>Unique</v>
      </c>
      <c r="L339" s="10">
        <f>IF(EventsAttendanceTable[[#This Row],[Role]]="VIP",1,0)</f>
        <v>0</v>
      </c>
      <c r="M339" s="10">
        <f>IF(EventsAttendanceTable[[#This Row],[Role]]="Speaker",1,0)</f>
        <v>0</v>
      </c>
      <c r="N339" s="10">
        <f>IF(EventsAttendanceTable[[#This Row],[Role]]="Sponsor",1,0)</f>
        <v>0</v>
      </c>
      <c r="O339" s="10">
        <f>IF(EventsAttendanceTable[[#This Row],[Role]]="Attendee",1,0)</f>
        <v>1</v>
      </c>
      <c r="P339" s="10">
        <f>IF(EventsAttendanceTable[[#This Row],[Empty Cells Check]]="Missing",1,0)</f>
        <v>0</v>
      </c>
    </row>
    <row r="340" spans="1:16" x14ac:dyDescent="0.35">
      <c r="A340" t="s">
        <v>240</v>
      </c>
      <c r="B340" t="s">
        <v>599</v>
      </c>
      <c r="C340" t="s">
        <v>35</v>
      </c>
      <c r="D340" t="s">
        <v>11</v>
      </c>
      <c r="E340" s="2" t="s">
        <v>793</v>
      </c>
      <c r="F340" t="s">
        <v>598</v>
      </c>
      <c r="H340" t="s">
        <v>37</v>
      </c>
      <c r="I340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40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Morgan Smithmorgan.smith684@example.comCanadaTraining: Dashboard Design05:30 AM44CAttendee</v>
      </c>
      <c r="K340" t="str">
        <f>IF(COUNTIF(EventsAttendanceTable[Temp Record Key],EventsAttendanceTable[[#This Row],[Temp Record Key]])&gt;1,"Duplicate","Unique")</f>
        <v>Unique</v>
      </c>
      <c r="L340" s="10">
        <f>IF(EventsAttendanceTable[[#This Row],[Role]]="VIP",1,0)</f>
        <v>0</v>
      </c>
      <c r="M340" s="10">
        <f>IF(EventsAttendanceTable[[#This Row],[Role]]="Speaker",1,0)</f>
        <v>0</v>
      </c>
      <c r="N340" s="10">
        <f>IF(EventsAttendanceTable[[#This Row],[Role]]="Sponsor",1,0)</f>
        <v>0</v>
      </c>
      <c r="O340" s="10">
        <f>IF(EventsAttendanceTable[[#This Row],[Role]]="Attendee",1,0)</f>
        <v>1</v>
      </c>
      <c r="P340" s="10">
        <f>IF(EventsAttendanceTable[[#This Row],[Empty Cells Check]]="Missing",1,0)</f>
        <v>1</v>
      </c>
    </row>
    <row r="341" spans="1:16" x14ac:dyDescent="0.35">
      <c r="A341" t="s">
        <v>64</v>
      </c>
      <c r="B341" t="s">
        <v>600</v>
      </c>
      <c r="C341" t="s">
        <v>53</v>
      </c>
      <c r="D341" t="s">
        <v>77</v>
      </c>
      <c r="E341" s="2" t="s">
        <v>816</v>
      </c>
      <c r="F341" t="s">
        <v>598</v>
      </c>
      <c r="G341" t="s">
        <v>29</v>
      </c>
      <c r="H341" t="s">
        <v>37</v>
      </c>
      <c r="I341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341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Casey Allencasey.allen117@example.comBrazilPanel: Women in Tech07:00 PM44CNoneAttendee</v>
      </c>
      <c r="K341" t="str">
        <f>IF(COUNTIF(EventsAttendanceTable[Temp Record Key],EventsAttendanceTable[[#This Row],[Temp Record Key]])&gt;1,"Duplicate","Unique")</f>
        <v>Unique</v>
      </c>
      <c r="L341" s="10">
        <f>IF(EventsAttendanceTable[[#This Row],[Role]]="VIP",1,0)</f>
        <v>0</v>
      </c>
      <c r="M341" s="10">
        <f>IF(EventsAttendanceTable[[#This Row],[Role]]="Speaker",1,0)</f>
        <v>0</v>
      </c>
      <c r="N341" s="10">
        <f>IF(EventsAttendanceTable[[#This Row],[Role]]="Sponsor",1,0)</f>
        <v>0</v>
      </c>
      <c r="O341" s="10">
        <f>IF(EventsAttendanceTable[[#This Row],[Role]]="Attendee",1,0)</f>
        <v>1</v>
      </c>
      <c r="P341" s="10">
        <f>IF(EventsAttendanceTable[[#This Row],[Empty Cells Check]]="Missing",1,0)</f>
        <v>0</v>
      </c>
    </row>
    <row r="342" spans="1:16" x14ac:dyDescent="0.35">
      <c r="A342" t="s">
        <v>133</v>
      </c>
      <c r="B342" t="s">
        <v>601</v>
      </c>
      <c r="C342" t="s">
        <v>110</v>
      </c>
      <c r="D342" t="s">
        <v>43</v>
      </c>
      <c r="E342" s="1" t="s">
        <v>814</v>
      </c>
      <c r="F342" t="s">
        <v>602</v>
      </c>
      <c r="G342" t="s">
        <v>29</v>
      </c>
      <c r="H342" t="s">
        <v>19</v>
      </c>
      <c r="I342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342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Morgan Leemorgan.lee522@example.comNigeriaKeynote: Future of Data02:00 AM44DNoneSpeaker</v>
      </c>
      <c r="K342" t="str">
        <f>IF(COUNTIF(EventsAttendanceTable[Temp Record Key],EventsAttendanceTable[[#This Row],[Temp Record Key]])&gt;1,"Duplicate","Unique")</f>
        <v>Unique</v>
      </c>
      <c r="L342" s="10">
        <f>IF(EventsAttendanceTable[[#This Row],[Role]]="VIP",1,0)</f>
        <v>0</v>
      </c>
      <c r="M342" s="10">
        <f>IF(EventsAttendanceTable[[#This Row],[Role]]="Speaker",1,0)</f>
        <v>1</v>
      </c>
      <c r="N342" s="10">
        <f>IF(EventsAttendanceTable[[#This Row],[Role]]="Sponsor",1,0)</f>
        <v>0</v>
      </c>
      <c r="O342" s="10">
        <f>IF(EventsAttendanceTable[[#This Row],[Role]]="Attendee",1,0)</f>
        <v>0</v>
      </c>
      <c r="P342" s="10">
        <f>IF(EventsAttendanceTable[[#This Row],[Empty Cells Check]]="Missing",1,0)</f>
        <v>0</v>
      </c>
    </row>
    <row r="343" spans="1:16" x14ac:dyDescent="0.35">
      <c r="A343" t="s">
        <v>119</v>
      </c>
      <c r="B343" t="s">
        <v>603</v>
      </c>
      <c r="D343" t="s">
        <v>11</v>
      </c>
      <c r="E343" s="2" t="s">
        <v>823</v>
      </c>
      <c r="F343" t="s">
        <v>602</v>
      </c>
      <c r="G343" t="s">
        <v>13</v>
      </c>
      <c r="H343" t="s">
        <v>37</v>
      </c>
      <c r="I343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43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Jesse Lewisjesse.lewis842@example.comTraining: Dashboard Design12:30 AM44DVegetarianAttendee</v>
      </c>
      <c r="K343" t="str">
        <f>IF(COUNTIF(EventsAttendanceTable[Temp Record Key],EventsAttendanceTable[[#This Row],[Temp Record Key]])&gt;1,"Duplicate","Unique")</f>
        <v>Unique</v>
      </c>
      <c r="L343" s="10">
        <f>IF(EventsAttendanceTable[[#This Row],[Role]]="VIP",1,0)</f>
        <v>0</v>
      </c>
      <c r="M343" s="10">
        <f>IF(EventsAttendanceTable[[#This Row],[Role]]="Speaker",1,0)</f>
        <v>0</v>
      </c>
      <c r="N343" s="10">
        <f>IF(EventsAttendanceTable[[#This Row],[Role]]="Sponsor",1,0)</f>
        <v>0</v>
      </c>
      <c r="O343" s="10">
        <f>IF(EventsAttendanceTable[[#This Row],[Role]]="Attendee",1,0)</f>
        <v>1</v>
      </c>
      <c r="P343" s="10">
        <f>IF(EventsAttendanceTable[[#This Row],[Empty Cells Check]]="Missing",1,0)</f>
        <v>1</v>
      </c>
    </row>
    <row r="344" spans="1:16" x14ac:dyDescent="0.35">
      <c r="A344" t="s">
        <v>311</v>
      </c>
      <c r="B344" t="s">
        <v>604</v>
      </c>
      <c r="C344" t="s">
        <v>76</v>
      </c>
      <c r="D344" t="s">
        <v>77</v>
      </c>
      <c r="E344" s="2" t="s">
        <v>812</v>
      </c>
      <c r="F344" t="s">
        <v>602</v>
      </c>
      <c r="G344" t="s">
        <v>50</v>
      </c>
      <c r="H344" t="s">
        <v>37</v>
      </c>
      <c r="I344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344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Casey Browncasey.brown321@example.comAustraliaPanel: Women in Tech11:00 AM44DVeganAttendee</v>
      </c>
      <c r="K344" t="str">
        <f>IF(COUNTIF(EventsAttendanceTable[Temp Record Key],EventsAttendanceTable[[#This Row],[Temp Record Key]])&gt;1,"Duplicate","Unique")</f>
        <v>Unique</v>
      </c>
      <c r="L344" s="10">
        <f>IF(EventsAttendanceTable[[#This Row],[Role]]="VIP",1,0)</f>
        <v>0</v>
      </c>
      <c r="M344" s="10">
        <f>IF(EventsAttendanceTable[[#This Row],[Role]]="Speaker",1,0)</f>
        <v>0</v>
      </c>
      <c r="N344" s="10">
        <f>IF(EventsAttendanceTable[[#This Row],[Role]]="Sponsor",1,0)</f>
        <v>0</v>
      </c>
      <c r="O344" s="10">
        <f>IF(EventsAttendanceTable[[#This Row],[Role]]="Attendee",1,0)</f>
        <v>1</v>
      </c>
      <c r="P344" s="10">
        <f>IF(EventsAttendanceTable[[#This Row],[Empty Cells Check]]="Missing",1,0)</f>
        <v>0</v>
      </c>
    </row>
    <row r="345" spans="1:16" x14ac:dyDescent="0.35">
      <c r="A345" t="s">
        <v>240</v>
      </c>
      <c r="B345" t="s">
        <v>605</v>
      </c>
      <c r="C345" t="s">
        <v>53</v>
      </c>
      <c r="E345" s="2" t="s">
        <v>821</v>
      </c>
      <c r="F345" t="s">
        <v>606</v>
      </c>
      <c r="G345" t="s">
        <v>50</v>
      </c>
      <c r="H345" t="s">
        <v>37</v>
      </c>
      <c r="I345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45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Morgan Smithmorgan.smith350@example.comBrazil05:30 PM45AVeganAttendee</v>
      </c>
      <c r="K345" t="str">
        <f>IF(COUNTIF(EventsAttendanceTable[Temp Record Key],EventsAttendanceTable[[#This Row],[Temp Record Key]])&gt;1,"Duplicate","Unique")</f>
        <v>Unique</v>
      </c>
      <c r="L345" s="10">
        <f>IF(EventsAttendanceTable[[#This Row],[Role]]="VIP",1,0)</f>
        <v>0</v>
      </c>
      <c r="M345" s="10">
        <f>IF(EventsAttendanceTable[[#This Row],[Role]]="Speaker",1,0)</f>
        <v>0</v>
      </c>
      <c r="N345" s="10">
        <f>IF(EventsAttendanceTable[[#This Row],[Role]]="Sponsor",1,0)</f>
        <v>0</v>
      </c>
      <c r="O345" s="10">
        <f>IF(EventsAttendanceTable[[#This Row],[Role]]="Attendee",1,0)</f>
        <v>1</v>
      </c>
      <c r="P345" s="10">
        <f>IF(EventsAttendanceTable[[#This Row],[Empty Cells Check]]="Missing",1,0)</f>
        <v>1</v>
      </c>
    </row>
    <row r="346" spans="1:16" x14ac:dyDescent="0.35">
      <c r="A346" t="s">
        <v>235</v>
      </c>
      <c r="B346" t="s">
        <v>607</v>
      </c>
      <c r="C346" t="s">
        <v>66</v>
      </c>
      <c r="E346" s="2" t="s">
        <v>787</v>
      </c>
      <c r="F346" t="s">
        <v>606</v>
      </c>
      <c r="G346" t="s">
        <v>26</v>
      </c>
      <c r="H346" t="s">
        <v>37</v>
      </c>
      <c r="I346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46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Jesse Halljesse.hall886@example.comIndia07:30 AM45AKosherAttendee</v>
      </c>
      <c r="K346" t="str">
        <f>IF(COUNTIF(EventsAttendanceTable[Temp Record Key],EventsAttendanceTable[[#This Row],[Temp Record Key]])&gt;1,"Duplicate","Unique")</f>
        <v>Unique</v>
      </c>
      <c r="L346" s="10">
        <f>IF(EventsAttendanceTable[[#This Row],[Role]]="VIP",1,0)</f>
        <v>0</v>
      </c>
      <c r="M346" s="10">
        <f>IF(EventsAttendanceTable[[#This Row],[Role]]="Speaker",1,0)</f>
        <v>0</v>
      </c>
      <c r="N346" s="10">
        <f>IF(EventsAttendanceTable[[#This Row],[Role]]="Sponsor",1,0)</f>
        <v>0</v>
      </c>
      <c r="O346" s="10">
        <f>IF(EventsAttendanceTable[[#This Row],[Role]]="Attendee",1,0)</f>
        <v>1</v>
      </c>
      <c r="P346" s="10">
        <f>IF(EventsAttendanceTable[[#This Row],[Empty Cells Check]]="Missing",1,0)</f>
        <v>1</v>
      </c>
    </row>
    <row r="347" spans="1:16" x14ac:dyDescent="0.35">
      <c r="A347" t="s">
        <v>131</v>
      </c>
      <c r="B347" t="s">
        <v>608</v>
      </c>
      <c r="C347" t="s">
        <v>10</v>
      </c>
      <c r="D347" t="s">
        <v>43</v>
      </c>
      <c r="E347" s="2" t="s">
        <v>787</v>
      </c>
      <c r="F347" t="s">
        <v>609</v>
      </c>
      <c r="G347" t="s">
        <v>89</v>
      </c>
      <c r="H347" t="s">
        <v>37</v>
      </c>
      <c r="I347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347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Riley Walkerriley.walker459@example.comUnited StatesKeynote: Future of Data07:30 AM45BHalalAttendee</v>
      </c>
      <c r="K347" t="str">
        <f>IF(COUNTIF(EventsAttendanceTable[Temp Record Key],EventsAttendanceTable[[#This Row],[Temp Record Key]])&gt;1,"Duplicate","Unique")</f>
        <v>Unique</v>
      </c>
      <c r="L347" s="10">
        <f>IF(EventsAttendanceTable[[#This Row],[Role]]="VIP",1,0)</f>
        <v>0</v>
      </c>
      <c r="M347" s="10">
        <f>IF(EventsAttendanceTable[[#This Row],[Role]]="Speaker",1,0)</f>
        <v>0</v>
      </c>
      <c r="N347" s="10">
        <f>IF(EventsAttendanceTable[[#This Row],[Role]]="Sponsor",1,0)</f>
        <v>0</v>
      </c>
      <c r="O347" s="10">
        <f>IF(EventsAttendanceTable[[#This Row],[Role]]="Attendee",1,0)</f>
        <v>1</v>
      </c>
      <c r="P347" s="10">
        <f>IF(EventsAttendanceTable[[#This Row],[Empty Cells Check]]="Missing",1,0)</f>
        <v>0</v>
      </c>
    </row>
    <row r="348" spans="1:16" x14ac:dyDescent="0.35">
      <c r="A348" t="s">
        <v>81</v>
      </c>
      <c r="B348" t="s">
        <v>610</v>
      </c>
      <c r="C348" t="s">
        <v>32</v>
      </c>
      <c r="D348" t="s">
        <v>48</v>
      </c>
      <c r="E348" s="2" t="s">
        <v>817</v>
      </c>
      <c r="F348" t="s">
        <v>611</v>
      </c>
      <c r="H348" t="s">
        <v>37</v>
      </c>
      <c r="I348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48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Chris Walkerchris.walker825@example.comGermanyWorkshop: Excel Mastery07:30 PM45CAttendee</v>
      </c>
      <c r="K348" t="str">
        <f>IF(COUNTIF(EventsAttendanceTable[Temp Record Key],EventsAttendanceTable[[#This Row],[Temp Record Key]])&gt;1,"Duplicate","Unique")</f>
        <v>Unique</v>
      </c>
      <c r="L348" s="10">
        <f>IF(EventsAttendanceTable[[#This Row],[Role]]="VIP",1,0)</f>
        <v>0</v>
      </c>
      <c r="M348" s="10">
        <f>IF(EventsAttendanceTable[[#This Row],[Role]]="Speaker",1,0)</f>
        <v>0</v>
      </c>
      <c r="N348" s="10">
        <f>IF(EventsAttendanceTable[[#This Row],[Role]]="Sponsor",1,0)</f>
        <v>0</v>
      </c>
      <c r="O348" s="10">
        <f>IF(EventsAttendanceTable[[#This Row],[Role]]="Attendee",1,0)</f>
        <v>1</v>
      </c>
      <c r="P348" s="10">
        <f>IF(EventsAttendanceTable[[#This Row],[Empty Cells Check]]="Missing",1,0)</f>
        <v>1</v>
      </c>
    </row>
    <row r="349" spans="1:16" x14ac:dyDescent="0.35">
      <c r="A349" t="s">
        <v>188</v>
      </c>
      <c r="B349" t="s">
        <v>612</v>
      </c>
      <c r="C349" t="s">
        <v>76</v>
      </c>
      <c r="D349" t="s">
        <v>43</v>
      </c>
      <c r="E349" s="2" t="s">
        <v>793</v>
      </c>
      <c r="F349" t="s">
        <v>611</v>
      </c>
      <c r="G349" t="s">
        <v>50</v>
      </c>
      <c r="H349" t="s">
        <v>37</v>
      </c>
      <c r="I349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349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Casey Johnsoncasey.johnson118@example.comAustraliaKeynote: Future of Data05:30 AM45CVeganAttendee</v>
      </c>
      <c r="K349" t="str">
        <f>IF(COUNTIF(EventsAttendanceTable[Temp Record Key],EventsAttendanceTable[[#This Row],[Temp Record Key]])&gt;1,"Duplicate","Unique")</f>
        <v>Unique</v>
      </c>
      <c r="L349" s="10">
        <f>IF(EventsAttendanceTable[[#This Row],[Role]]="VIP",1,0)</f>
        <v>0</v>
      </c>
      <c r="M349" s="10">
        <f>IF(EventsAttendanceTable[[#This Row],[Role]]="Speaker",1,0)</f>
        <v>0</v>
      </c>
      <c r="N349" s="10">
        <f>IF(EventsAttendanceTable[[#This Row],[Role]]="Sponsor",1,0)</f>
        <v>0</v>
      </c>
      <c r="O349" s="10">
        <f>IF(EventsAttendanceTable[[#This Row],[Role]]="Attendee",1,0)</f>
        <v>1</v>
      </c>
      <c r="P349" s="10">
        <f>IF(EventsAttendanceTable[[#This Row],[Empty Cells Check]]="Missing",1,0)</f>
        <v>0</v>
      </c>
    </row>
    <row r="350" spans="1:16" x14ac:dyDescent="0.35">
      <c r="A350" t="s">
        <v>51</v>
      </c>
      <c r="B350" t="s">
        <v>613</v>
      </c>
      <c r="C350" t="s">
        <v>76</v>
      </c>
      <c r="D350" t="s">
        <v>69</v>
      </c>
      <c r="E350" s="2" t="s">
        <v>801</v>
      </c>
      <c r="F350" t="s">
        <v>611</v>
      </c>
      <c r="G350" t="s">
        <v>50</v>
      </c>
      <c r="H350" t="s">
        <v>37</v>
      </c>
      <c r="I350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350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Riley Brownriley.brown243@example.comAustraliaWebinar: AI Ethics06:30 PM45CVeganAttendee</v>
      </c>
      <c r="K350" t="str">
        <f>IF(COUNTIF(EventsAttendanceTable[Temp Record Key],EventsAttendanceTable[[#This Row],[Temp Record Key]])&gt;1,"Duplicate","Unique")</f>
        <v>Unique</v>
      </c>
      <c r="L350" s="10">
        <f>IF(EventsAttendanceTable[[#This Row],[Role]]="VIP",1,0)</f>
        <v>0</v>
      </c>
      <c r="M350" s="10">
        <f>IF(EventsAttendanceTable[[#This Row],[Role]]="Speaker",1,0)</f>
        <v>0</v>
      </c>
      <c r="N350" s="10">
        <f>IF(EventsAttendanceTable[[#This Row],[Role]]="Sponsor",1,0)</f>
        <v>0</v>
      </c>
      <c r="O350" s="10">
        <f>IF(EventsAttendanceTable[[#This Row],[Role]]="Attendee",1,0)</f>
        <v>1</v>
      </c>
      <c r="P350" s="10">
        <f>IF(EventsAttendanceTable[[#This Row],[Empty Cells Check]]="Missing",1,0)</f>
        <v>0</v>
      </c>
    </row>
    <row r="351" spans="1:16" x14ac:dyDescent="0.35">
      <c r="A351" t="s">
        <v>209</v>
      </c>
      <c r="B351" t="s">
        <v>614</v>
      </c>
      <c r="C351" t="s">
        <v>94</v>
      </c>
      <c r="D351" t="s">
        <v>48</v>
      </c>
      <c r="E351" s="2" t="s">
        <v>809</v>
      </c>
      <c r="F351" t="s">
        <v>615</v>
      </c>
      <c r="G351" t="s">
        <v>89</v>
      </c>
      <c r="H351" t="s">
        <v>37</v>
      </c>
      <c r="I351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351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Morgan Johnsonmorgan.johnson572@example.comUnited KingdomWorkshop: Excel Mastery09:00 AM45DHalalAttendee</v>
      </c>
      <c r="K351" t="str">
        <f>IF(COUNTIF(EventsAttendanceTable[Temp Record Key],EventsAttendanceTable[[#This Row],[Temp Record Key]])&gt;1,"Duplicate","Unique")</f>
        <v>Unique</v>
      </c>
      <c r="L351" s="10">
        <f>IF(EventsAttendanceTable[[#This Row],[Role]]="VIP",1,0)</f>
        <v>0</v>
      </c>
      <c r="M351" s="10">
        <f>IF(EventsAttendanceTable[[#This Row],[Role]]="Speaker",1,0)</f>
        <v>0</v>
      </c>
      <c r="N351" s="10">
        <f>IF(EventsAttendanceTable[[#This Row],[Role]]="Sponsor",1,0)</f>
        <v>0</v>
      </c>
      <c r="O351" s="10">
        <f>IF(EventsAttendanceTable[[#This Row],[Role]]="Attendee",1,0)</f>
        <v>1</v>
      </c>
      <c r="P351" s="10">
        <f>IF(EventsAttendanceTable[[#This Row],[Empty Cells Check]]="Missing",1,0)</f>
        <v>0</v>
      </c>
    </row>
    <row r="352" spans="1:16" x14ac:dyDescent="0.35">
      <c r="A352" t="s">
        <v>366</v>
      </c>
      <c r="B352" t="s">
        <v>616</v>
      </c>
      <c r="C352" t="s">
        <v>35</v>
      </c>
      <c r="D352" t="s">
        <v>69</v>
      </c>
      <c r="E352" s="1" t="s">
        <v>792</v>
      </c>
      <c r="F352" t="s">
        <v>615</v>
      </c>
      <c r="G352" t="s">
        <v>89</v>
      </c>
      <c r="H352" t="s">
        <v>37</v>
      </c>
      <c r="I352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352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Casey Clarkcasey.clark580@example.comCanadaWebinar: AI Ethics04:00 AM45DHalalAttendee</v>
      </c>
      <c r="K352" t="str">
        <f>IF(COUNTIF(EventsAttendanceTable[Temp Record Key],EventsAttendanceTable[[#This Row],[Temp Record Key]])&gt;1,"Duplicate","Unique")</f>
        <v>Unique</v>
      </c>
      <c r="L352" s="10">
        <f>IF(EventsAttendanceTable[[#This Row],[Role]]="VIP",1,0)</f>
        <v>0</v>
      </c>
      <c r="M352" s="10">
        <f>IF(EventsAttendanceTable[[#This Row],[Role]]="Speaker",1,0)</f>
        <v>0</v>
      </c>
      <c r="N352" s="10">
        <f>IF(EventsAttendanceTable[[#This Row],[Role]]="Sponsor",1,0)</f>
        <v>0</v>
      </c>
      <c r="O352" s="10">
        <f>IF(EventsAttendanceTable[[#This Row],[Role]]="Attendee",1,0)</f>
        <v>1</v>
      </c>
      <c r="P352" s="10">
        <f>IF(EventsAttendanceTable[[#This Row],[Empty Cells Check]]="Missing",1,0)</f>
        <v>0</v>
      </c>
    </row>
    <row r="353" spans="1:16" x14ac:dyDescent="0.35">
      <c r="A353" t="s">
        <v>617</v>
      </c>
      <c r="B353" t="s">
        <v>618</v>
      </c>
      <c r="C353" t="s">
        <v>94</v>
      </c>
      <c r="D353" t="s">
        <v>43</v>
      </c>
      <c r="E353" s="2" t="s">
        <v>812</v>
      </c>
      <c r="F353" t="s">
        <v>619</v>
      </c>
      <c r="G353" t="s">
        <v>89</v>
      </c>
      <c r="H353" t="s">
        <v>37</v>
      </c>
      <c r="I353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353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Morgan Allenmorgan.allen142@example.comUnited KingdomKeynote: Future of Data11:00 AM46AHalalAttendee</v>
      </c>
      <c r="K353" t="str">
        <f>IF(COUNTIF(EventsAttendanceTable[Temp Record Key],EventsAttendanceTable[[#This Row],[Temp Record Key]])&gt;1,"Duplicate","Unique")</f>
        <v>Unique</v>
      </c>
      <c r="L353" s="10">
        <f>IF(EventsAttendanceTable[[#This Row],[Role]]="VIP",1,0)</f>
        <v>0</v>
      </c>
      <c r="M353" s="10">
        <f>IF(EventsAttendanceTable[[#This Row],[Role]]="Speaker",1,0)</f>
        <v>0</v>
      </c>
      <c r="N353" s="10">
        <f>IF(EventsAttendanceTable[[#This Row],[Role]]="Sponsor",1,0)</f>
        <v>0</v>
      </c>
      <c r="O353" s="10">
        <f>IF(EventsAttendanceTable[[#This Row],[Role]]="Attendee",1,0)</f>
        <v>1</v>
      </c>
      <c r="P353" s="10">
        <f>IF(EventsAttendanceTable[[#This Row],[Empty Cells Check]]="Missing",1,0)</f>
        <v>0</v>
      </c>
    </row>
    <row r="354" spans="1:16" x14ac:dyDescent="0.35">
      <c r="A354" t="s">
        <v>86</v>
      </c>
      <c r="B354" t="s">
        <v>620</v>
      </c>
      <c r="C354" t="s">
        <v>99</v>
      </c>
      <c r="D354" t="s">
        <v>77</v>
      </c>
      <c r="E354" s="2" t="s">
        <v>794</v>
      </c>
      <c r="F354" t="s">
        <v>619</v>
      </c>
      <c r="G354" t="s">
        <v>50</v>
      </c>
      <c r="H354" t="s">
        <v>19</v>
      </c>
      <c r="I354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354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Jordan Lewisjordan.lewis81@example.comJapanPanel: Women in Tech06:00 PM46AVeganSpeaker</v>
      </c>
      <c r="K354" t="str">
        <f>IF(COUNTIF(EventsAttendanceTable[Temp Record Key],EventsAttendanceTable[[#This Row],[Temp Record Key]])&gt;1,"Duplicate","Unique")</f>
        <v>Unique</v>
      </c>
      <c r="L354" s="10">
        <f>IF(EventsAttendanceTable[[#This Row],[Role]]="VIP",1,0)</f>
        <v>0</v>
      </c>
      <c r="M354" s="10">
        <f>IF(EventsAttendanceTable[[#This Row],[Role]]="Speaker",1,0)</f>
        <v>1</v>
      </c>
      <c r="N354" s="10">
        <f>IF(EventsAttendanceTable[[#This Row],[Role]]="Sponsor",1,0)</f>
        <v>0</v>
      </c>
      <c r="O354" s="10">
        <f>IF(EventsAttendanceTable[[#This Row],[Role]]="Attendee",1,0)</f>
        <v>0</v>
      </c>
      <c r="P354" s="10">
        <f>IF(EventsAttendanceTable[[#This Row],[Empty Cells Check]]="Missing",1,0)</f>
        <v>0</v>
      </c>
    </row>
    <row r="355" spans="1:16" x14ac:dyDescent="0.35">
      <c r="A355" t="s">
        <v>46</v>
      </c>
      <c r="B355" t="s">
        <v>621</v>
      </c>
      <c r="C355" t="s">
        <v>35</v>
      </c>
      <c r="D355" t="s">
        <v>69</v>
      </c>
      <c r="E355" s="2" t="s">
        <v>809</v>
      </c>
      <c r="F355" t="s">
        <v>622</v>
      </c>
      <c r="H355" t="s">
        <v>37</v>
      </c>
      <c r="I355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55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Jamie Clarkjamie.clark727@example.comCanadaWebinar: AI Ethics09:00 AM46BAttendee</v>
      </c>
      <c r="K355" t="str">
        <f>IF(COUNTIF(EventsAttendanceTable[Temp Record Key],EventsAttendanceTable[[#This Row],[Temp Record Key]])&gt;1,"Duplicate","Unique")</f>
        <v>Unique</v>
      </c>
      <c r="L355" s="10">
        <f>IF(EventsAttendanceTable[[#This Row],[Role]]="VIP",1,0)</f>
        <v>0</v>
      </c>
      <c r="M355" s="10">
        <f>IF(EventsAttendanceTable[[#This Row],[Role]]="Speaker",1,0)</f>
        <v>0</v>
      </c>
      <c r="N355" s="10">
        <f>IF(EventsAttendanceTable[[#This Row],[Role]]="Sponsor",1,0)</f>
        <v>0</v>
      </c>
      <c r="O355" s="10">
        <f>IF(EventsAttendanceTable[[#This Row],[Role]]="Attendee",1,0)</f>
        <v>1</v>
      </c>
      <c r="P355" s="10">
        <f>IF(EventsAttendanceTable[[#This Row],[Empty Cells Check]]="Missing",1,0)</f>
        <v>1</v>
      </c>
    </row>
    <row r="356" spans="1:16" x14ac:dyDescent="0.35">
      <c r="A356" t="s">
        <v>171</v>
      </c>
      <c r="B356" t="s">
        <v>623</v>
      </c>
      <c r="C356" t="s">
        <v>66</v>
      </c>
      <c r="E356" s="2" t="s">
        <v>792</v>
      </c>
      <c r="F356" t="s">
        <v>622</v>
      </c>
      <c r="G356" t="s">
        <v>89</v>
      </c>
      <c r="H356" t="s">
        <v>37</v>
      </c>
      <c r="I356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56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Chris Allenchris.allen42@example.comIndia04:00 AM46BHalalAttendee</v>
      </c>
      <c r="K356" t="str">
        <f>IF(COUNTIF(EventsAttendanceTable[Temp Record Key],EventsAttendanceTable[[#This Row],[Temp Record Key]])&gt;1,"Duplicate","Unique")</f>
        <v>Unique</v>
      </c>
      <c r="L356" s="10">
        <f>IF(EventsAttendanceTable[[#This Row],[Role]]="VIP",1,0)</f>
        <v>0</v>
      </c>
      <c r="M356" s="10">
        <f>IF(EventsAttendanceTable[[#This Row],[Role]]="Speaker",1,0)</f>
        <v>0</v>
      </c>
      <c r="N356" s="10">
        <f>IF(EventsAttendanceTable[[#This Row],[Role]]="Sponsor",1,0)</f>
        <v>0</v>
      </c>
      <c r="O356" s="10">
        <f>IF(EventsAttendanceTable[[#This Row],[Role]]="Attendee",1,0)</f>
        <v>1</v>
      </c>
      <c r="P356" s="10">
        <f>IF(EventsAttendanceTable[[#This Row],[Empty Cells Check]]="Missing",1,0)</f>
        <v>1</v>
      </c>
    </row>
    <row r="357" spans="1:16" x14ac:dyDescent="0.35">
      <c r="A357" t="s">
        <v>86</v>
      </c>
      <c r="B357" t="s">
        <v>624</v>
      </c>
      <c r="C357" t="s">
        <v>110</v>
      </c>
      <c r="D357" t="s">
        <v>69</v>
      </c>
      <c r="E357" s="1" t="s">
        <v>820</v>
      </c>
      <c r="F357" t="s">
        <v>622</v>
      </c>
      <c r="H357" t="s">
        <v>37</v>
      </c>
      <c r="I357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57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Jordan Lewisjordan.lewis119@example.comNigeriaWebinar: AI Ethics05:00 PM46BAttendee</v>
      </c>
      <c r="K357" t="str">
        <f>IF(COUNTIF(EventsAttendanceTable[Temp Record Key],EventsAttendanceTable[[#This Row],[Temp Record Key]])&gt;1,"Duplicate","Unique")</f>
        <v>Unique</v>
      </c>
      <c r="L357" s="10">
        <f>IF(EventsAttendanceTable[[#This Row],[Role]]="VIP",1,0)</f>
        <v>0</v>
      </c>
      <c r="M357" s="10">
        <f>IF(EventsAttendanceTable[[#This Row],[Role]]="Speaker",1,0)</f>
        <v>0</v>
      </c>
      <c r="N357" s="10">
        <f>IF(EventsAttendanceTable[[#This Row],[Role]]="Sponsor",1,0)</f>
        <v>0</v>
      </c>
      <c r="O357" s="10">
        <f>IF(EventsAttendanceTable[[#This Row],[Role]]="Attendee",1,0)</f>
        <v>1</v>
      </c>
      <c r="P357" s="10">
        <f>IF(EventsAttendanceTable[[#This Row],[Empty Cells Check]]="Missing",1,0)</f>
        <v>1</v>
      </c>
    </row>
    <row r="358" spans="1:16" x14ac:dyDescent="0.35">
      <c r="A358" t="s">
        <v>108</v>
      </c>
      <c r="B358" t="s">
        <v>625</v>
      </c>
      <c r="C358" t="s">
        <v>35</v>
      </c>
      <c r="D358" t="s">
        <v>43</v>
      </c>
      <c r="E358" s="1" t="s">
        <v>793</v>
      </c>
      <c r="F358" t="s">
        <v>626</v>
      </c>
      <c r="G358" t="s">
        <v>13</v>
      </c>
      <c r="H358" t="s">
        <v>37</v>
      </c>
      <c r="I358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358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Jordan Leejordan.lee271@example.comCanadaKeynote: Future of Data05:30 AM46CVegetarianAttendee</v>
      </c>
      <c r="K358" t="str">
        <f>IF(COUNTIF(EventsAttendanceTable[Temp Record Key],EventsAttendanceTable[[#This Row],[Temp Record Key]])&gt;1,"Duplicate","Unique")</f>
        <v>Unique</v>
      </c>
      <c r="L358" s="10">
        <f>IF(EventsAttendanceTable[[#This Row],[Role]]="VIP",1,0)</f>
        <v>0</v>
      </c>
      <c r="M358" s="10">
        <f>IF(EventsAttendanceTable[[#This Row],[Role]]="Speaker",1,0)</f>
        <v>0</v>
      </c>
      <c r="N358" s="10">
        <f>IF(EventsAttendanceTable[[#This Row],[Role]]="Sponsor",1,0)</f>
        <v>0</v>
      </c>
      <c r="O358" s="10">
        <f>IF(EventsAttendanceTable[[#This Row],[Role]]="Attendee",1,0)</f>
        <v>1</v>
      </c>
      <c r="P358" s="10">
        <f>IF(EventsAttendanceTable[[#This Row],[Empty Cells Check]]="Missing",1,0)</f>
        <v>0</v>
      </c>
    </row>
    <row r="359" spans="1:16" x14ac:dyDescent="0.35">
      <c r="A359" t="s">
        <v>157</v>
      </c>
      <c r="B359" t="s">
        <v>627</v>
      </c>
      <c r="C359" t="s">
        <v>94</v>
      </c>
      <c r="D359" t="s">
        <v>69</v>
      </c>
      <c r="E359" s="2" t="s">
        <v>826</v>
      </c>
      <c r="F359" t="s">
        <v>626</v>
      </c>
      <c r="G359" t="s">
        <v>26</v>
      </c>
      <c r="H359" t="s">
        <v>37</v>
      </c>
      <c r="I359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359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Riley Hallriley.hall170@example.comUnited KingdomWebinar: AI Ethics06:00 AM46CKosherAttendee</v>
      </c>
      <c r="K359" t="str">
        <f>IF(COUNTIF(EventsAttendanceTable[Temp Record Key],EventsAttendanceTable[[#This Row],[Temp Record Key]])&gt;1,"Duplicate","Unique")</f>
        <v>Unique</v>
      </c>
      <c r="L359" s="10">
        <f>IF(EventsAttendanceTable[[#This Row],[Role]]="VIP",1,0)</f>
        <v>0</v>
      </c>
      <c r="M359" s="10">
        <f>IF(EventsAttendanceTable[[#This Row],[Role]]="Speaker",1,0)</f>
        <v>0</v>
      </c>
      <c r="N359" s="10">
        <f>IF(EventsAttendanceTable[[#This Row],[Role]]="Sponsor",1,0)</f>
        <v>0</v>
      </c>
      <c r="O359" s="10">
        <f>IF(EventsAttendanceTable[[#This Row],[Role]]="Attendee",1,0)</f>
        <v>1</v>
      </c>
      <c r="P359" s="10">
        <f>IF(EventsAttendanceTable[[#This Row],[Empty Cells Check]]="Missing",1,0)</f>
        <v>0</v>
      </c>
    </row>
    <row r="360" spans="1:16" x14ac:dyDescent="0.35">
      <c r="A360" t="s">
        <v>394</v>
      </c>
      <c r="B360" t="s">
        <v>628</v>
      </c>
      <c r="C360" t="s">
        <v>94</v>
      </c>
      <c r="D360" t="s">
        <v>48</v>
      </c>
      <c r="E360" s="2" t="s">
        <v>827</v>
      </c>
      <c r="F360" t="s">
        <v>629</v>
      </c>
      <c r="H360" t="s">
        <v>37</v>
      </c>
      <c r="I360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60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Riley Leeriley.lee649@example.comUnited KingdomWorkshop: Excel Mastery09:00 PM46DAttendee</v>
      </c>
      <c r="K360" t="str">
        <f>IF(COUNTIF(EventsAttendanceTable[Temp Record Key],EventsAttendanceTable[[#This Row],[Temp Record Key]])&gt;1,"Duplicate","Unique")</f>
        <v>Unique</v>
      </c>
      <c r="L360" s="10">
        <f>IF(EventsAttendanceTable[[#This Row],[Role]]="VIP",1,0)</f>
        <v>0</v>
      </c>
      <c r="M360" s="10">
        <f>IF(EventsAttendanceTable[[#This Row],[Role]]="Speaker",1,0)</f>
        <v>0</v>
      </c>
      <c r="N360" s="10">
        <f>IF(EventsAttendanceTable[[#This Row],[Role]]="Sponsor",1,0)</f>
        <v>0</v>
      </c>
      <c r="O360" s="10">
        <f>IF(EventsAttendanceTable[[#This Row],[Role]]="Attendee",1,0)</f>
        <v>1</v>
      </c>
      <c r="P360" s="10">
        <f>IF(EventsAttendanceTable[[#This Row],[Empty Cells Check]]="Missing",1,0)</f>
        <v>1</v>
      </c>
    </row>
    <row r="361" spans="1:16" x14ac:dyDescent="0.35">
      <c r="A361" t="s">
        <v>630</v>
      </c>
      <c r="B361" t="s">
        <v>631</v>
      </c>
      <c r="C361" t="s">
        <v>35</v>
      </c>
      <c r="D361" t="s">
        <v>48</v>
      </c>
      <c r="E361" s="1" t="s">
        <v>809</v>
      </c>
      <c r="F361" t="s">
        <v>629</v>
      </c>
      <c r="G361" t="s">
        <v>13</v>
      </c>
      <c r="H361" t="s">
        <v>19</v>
      </c>
      <c r="I361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361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Casey Smithcasey.smith31@example.comCanadaWorkshop: Excel Mastery09:00 AM46DVegetarianSpeaker</v>
      </c>
      <c r="K361" t="str">
        <f>IF(COUNTIF(EventsAttendanceTable[Temp Record Key],EventsAttendanceTable[[#This Row],[Temp Record Key]])&gt;1,"Duplicate","Unique")</f>
        <v>Unique</v>
      </c>
      <c r="L361" s="10">
        <f>IF(EventsAttendanceTable[[#This Row],[Role]]="VIP",1,0)</f>
        <v>0</v>
      </c>
      <c r="M361" s="10">
        <f>IF(EventsAttendanceTable[[#This Row],[Role]]="Speaker",1,0)</f>
        <v>1</v>
      </c>
      <c r="N361" s="10">
        <f>IF(EventsAttendanceTable[[#This Row],[Role]]="Sponsor",1,0)</f>
        <v>0</v>
      </c>
      <c r="O361" s="10">
        <f>IF(EventsAttendanceTable[[#This Row],[Role]]="Attendee",1,0)</f>
        <v>0</v>
      </c>
      <c r="P361" s="10">
        <f>IF(EventsAttendanceTable[[#This Row],[Empty Cells Check]]="Missing",1,0)</f>
        <v>0</v>
      </c>
    </row>
    <row r="362" spans="1:16" x14ac:dyDescent="0.35">
      <c r="A362" t="s">
        <v>153</v>
      </c>
      <c r="B362" t="s">
        <v>632</v>
      </c>
      <c r="C362" t="s">
        <v>110</v>
      </c>
      <c r="D362" t="s">
        <v>77</v>
      </c>
      <c r="E362" s="1" t="s">
        <v>804</v>
      </c>
      <c r="F362" t="s">
        <v>633</v>
      </c>
      <c r="G362" t="s">
        <v>50</v>
      </c>
      <c r="H362" t="s">
        <v>37</v>
      </c>
      <c r="I362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362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Casey Wilsoncasey.wilson254@example.comNigeriaPanel: Women in Tech05:00 AM47AVeganAttendee</v>
      </c>
      <c r="K362" t="str">
        <f>IF(COUNTIF(EventsAttendanceTable[Temp Record Key],EventsAttendanceTable[[#This Row],[Temp Record Key]])&gt;1,"Duplicate","Unique")</f>
        <v>Unique</v>
      </c>
      <c r="L362" s="10">
        <f>IF(EventsAttendanceTable[[#This Row],[Role]]="VIP",1,0)</f>
        <v>0</v>
      </c>
      <c r="M362" s="10">
        <f>IF(EventsAttendanceTable[[#This Row],[Role]]="Speaker",1,0)</f>
        <v>0</v>
      </c>
      <c r="N362" s="10">
        <f>IF(EventsAttendanceTable[[#This Row],[Role]]="Sponsor",1,0)</f>
        <v>0</v>
      </c>
      <c r="O362" s="10">
        <f>IF(EventsAttendanceTable[[#This Row],[Role]]="Attendee",1,0)</f>
        <v>1</v>
      </c>
      <c r="P362" s="10">
        <f>IF(EventsAttendanceTable[[#This Row],[Empty Cells Check]]="Missing",1,0)</f>
        <v>0</v>
      </c>
    </row>
    <row r="363" spans="1:16" x14ac:dyDescent="0.35">
      <c r="A363" t="s">
        <v>74</v>
      </c>
      <c r="B363" t="s">
        <v>634</v>
      </c>
      <c r="D363" t="s">
        <v>43</v>
      </c>
      <c r="E363" s="1" t="s">
        <v>812</v>
      </c>
      <c r="F363" t="s">
        <v>633</v>
      </c>
      <c r="G363" t="s">
        <v>13</v>
      </c>
      <c r="H363" t="s">
        <v>37</v>
      </c>
      <c r="I363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63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Chris Clarkchris.clark293@example.comKeynote: Future of Data11:00 AM47AVegetarianAttendee</v>
      </c>
      <c r="K363" t="str">
        <f>IF(COUNTIF(EventsAttendanceTable[Temp Record Key],EventsAttendanceTable[[#This Row],[Temp Record Key]])&gt;1,"Duplicate","Unique")</f>
        <v>Unique</v>
      </c>
      <c r="L363" s="10">
        <f>IF(EventsAttendanceTable[[#This Row],[Role]]="VIP",1,0)</f>
        <v>0</v>
      </c>
      <c r="M363" s="10">
        <f>IF(EventsAttendanceTable[[#This Row],[Role]]="Speaker",1,0)</f>
        <v>0</v>
      </c>
      <c r="N363" s="10">
        <f>IF(EventsAttendanceTable[[#This Row],[Role]]="Sponsor",1,0)</f>
        <v>0</v>
      </c>
      <c r="O363" s="10">
        <f>IF(EventsAttendanceTable[[#This Row],[Role]]="Attendee",1,0)</f>
        <v>1</v>
      </c>
      <c r="P363" s="10">
        <f>IF(EventsAttendanceTable[[#This Row],[Empty Cells Check]]="Missing",1,0)</f>
        <v>1</v>
      </c>
    </row>
    <row r="364" spans="1:16" x14ac:dyDescent="0.35">
      <c r="A364" t="s">
        <v>90</v>
      </c>
      <c r="B364" t="s">
        <v>635</v>
      </c>
      <c r="C364" t="s">
        <v>76</v>
      </c>
      <c r="D364" t="s">
        <v>77</v>
      </c>
      <c r="E364" s="2" t="s">
        <v>825</v>
      </c>
      <c r="F364" t="s">
        <v>633</v>
      </c>
      <c r="H364" t="s">
        <v>37</v>
      </c>
      <c r="I364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64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Jordan Brownjordan.brown675@example.comAustraliaPanel: Women in Tech01:30 PM47AAttendee</v>
      </c>
      <c r="K364" t="str">
        <f>IF(COUNTIF(EventsAttendanceTable[Temp Record Key],EventsAttendanceTable[[#This Row],[Temp Record Key]])&gt;1,"Duplicate","Unique")</f>
        <v>Unique</v>
      </c>
      <c r="L364" s="10">
        <f>IF(EventsAttendanceTable[[#This Row],[Role]]="VIP",1,0)</f>
        <v>0</v>
      </c>
      <c r="M364" s="10">
        <f>IF(EventsAttendanceTable[[#This Row],[Role]]="Speaker",1,0)</f>
        <v>0</v>
      </c>
      <c r="N364" s="10">
        <f>IF(EventsAttendanceTable[[#This Row],[Role]]="Sponsor",1,0)</f>
        <v>0</v>
      </c>
      <c r="O364" s="10">
        <f>IF(EventsAttendanceTable[[#This Row],[Role]]="Attendee",1,0)</f>
        <v>1</v>
      </c>
      <c r="P364" s="10">
        <f>IF(EventsAttendanceTable[[#This Row],[Empty Cells Check]]="Missing",1,0)</f>
        <v>1</v>
      </c>
    </row>
    <row r="365" spans="1:16" x14ac:dyDescent="0.35">
      <c r="A365" t="s">
        <v>209</v>
      </c>
      <c r="B365" t="s">
        <v>636</v>
      </c>
      <c r="C365" t="s">
        <v>53</v>
      </c>
      <c r="E365" s="1" t="s">
        <v>829</v>
      </c>
      <c r="F365" t="s">
        <v>637</v>
      </c>
      <c r="G365" t="s">
        <v>50</v>
      </c>
      <c r="H365" t="s">
        <v>37</v>
      </c>
      <c r="I365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65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Morgan Johnsonmorgan.johnson209@example.comBrazil08:30 PM47BVeganAttendee</v>
      </c>
      <c r="K365" t="str">
        <f>IF(COUNTIF(EventsAttendanceTable[Temp Record Key],EventsAttendanceTable[[#This Row],[Temp Record Key]])&gt;1,"Duplicate","Unique")</f>
        <v>Unique</v>
      </c>
      <c r="L365" s="10">
        <f>IF(EventsAttendanceTable[[#This Row],[Role]]="VIP",1,0)</f>
        <v>0</v>
      </c>
      <c r="M365" s="10">
        <f>IF(EventsAttendanceTable[[#This Row],[Role]]="Speaker",1,0)</f>
        <v>0</v>
      </c>
      <c r="N365" s="10">
        <f>IF(EventsAttendanceTable[[#This Row],[Role]]="Sponsor",1,0)</f>
        <v>0</v>
      </c>
      <c r="O365" s="10">
        <f>IF(EventsAttendanceTable[[#This Row],[Role]]="Attendee",1,0)</f>
        <v>1</v>
      </c>
      <c r="P365" s="10">
        <f>IF(EventsAttendanceTable[[#This Row],[Empty Cells Check]]="Missing",1,0)</f>
        <v>1</v>
      </c>
    </row>
    <row r="366" spans="1:16" x14ac:dyDescent="0.35">
      <c r="A366" t="s">
        <v>364</v>
      </c>
      <c r="B366" t="s">
        <v>638</v>
      </c>
      <c r="C366" t="s">
        <v>76</v>
      </c>
      <c r="D366" t="s">
        <v>77</v>
      </c>
      <c r="E366" s="2" t="s">
        <v>823</v>
      </c>
      <c r="F366" t="s">
        <v>639</v>
      </c>
      <c r="H366" t="s">
        <v>37</v>
      </c>
      <c r="I366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66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Jordan Johnsonjordan.johnson792@example.comAustraliaPanel: Women in Tech12:30 AM47CAttendee</v>
      </c>
      <c r="K366" t="str">
        <f>IF(COUNTIF(EventsAttendanceTable[Temp Record Key],EventsAttendanceTable[[#This Row],[Temp Record Key]])&gt;1,"Duplicate","Unique")</f>
        <v>Unique</v>
      </c>
      <c r="L366" s="10">
        <f>IF(EventsAttendanceTable[[#This Row],[Role]]="VIP",1,0)</f>
        <v>0</v>
      </c>
      <c r="M366" s="10">
        <f>IF(EventsAttendanceTable[[#This Row],[Role]]="Speaker",1,0)</f>
        <v>0</v>
      </c>
      <c r="N366" s="10">
        <f>IF(EventsAttendanceTable[[#This Row],[Role]]="Sponsor",1,0)</f>
        <v>0</v>
      </c>
      <c r="O366" s="10">
        <f>IF(EventsAttendanceTable[[#This Row],[Role]]="Attendee",1,0)</f>
        <v>1</v>
      </c>
      <c r="P366" s="10">
        <f>IF(EventsAttendanceTable[[#This Row],[Empty Cells Check]]="Missing",1,0)</f>
        <v>1</v>
      </c>
    </row>
    <row r="367" spans="1:16" x14ac:dyDescent="0.35">
      <c r="A367" t="s">
        <v>203</v>
      </c>
      <c r="B367" t="s">
        <v>640</v>
      </c>
      <c r="C367" t="s">
        <v>99</v>
      </c>
      <c r="E367" s="2" t="s">
        <v>805</v>
      </c>
      <c r="F367" t="s">
        <v>639</v>
      </c>
      <c r="G367" t="s">
        <v>89</v>
      </c>
      <c r="H367" t="s">
        <v>37</v>
      </c>
      <c r="I367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67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Drew Johnsondrew.johnson631@example.comJapan02:30 PM47CHalalAttendee</v>
      </c>
      <c r="K367" t="str">
        <f>IF(COUNTIF(EventsAttendanceTable[Temp Record Key],EventsAttendanceTable[[#This Row],[Temp Record Key]])&gt;1,"Duplicate","Unique")</f>
        <v>Unique</v>
      </c>
      <c r="L367" s="10">
        <f>IF(EventsAttendanceTable[[#This Row],[Role]]="VIP",1,0)</f>
        <v>0</v>
      </c>
      <c r="M367" s="10">
        <f>IF(EventsAttendanceTable[[#This Row],[Role]]="Speaker",1,0)</f>
        <v>0</v>
      </c>
      <c r="N367" s="10">
        <f>IF(EventsAttendanceTable[[#This Row],[Role]]="Sponsor",1,0)</f>
        <v>0</v>
      </c>
      <c r="O367" s="10">
        <f>IF(EventsAttendanceTable[[#This Row],[Role]]="Attendee",1,0)</f>
        <v>1</v>
      </c>
      <c r="P367" s="10">
        <f>IF(EventsAttendanceTable[[#This Row],[Empty Cells Check]]="Missing",1,0)</f>
        <v>1</v>
      </c>
    </row>
    <row r="368" spans="1:16" x14ac:dyDescent="0.35">
      <c r="A368" t="s">
        <v>157</v>
      </c>
      <c r="B368" t="s">
        <v>641</v>
      </c>
      <c r="C368" t="s">
        <v>25</v>
      </c>
      <c r="D368" t="s">
        <v>43</v>
      </c>
      <c r="E368" s="1" t="s">
        <v>830</v>
      </c>
      <c r="F368" t="s">
        <v>642</v>
      </c>
      <c r="G368" t="s">
        <v>26</v>
      </c>
      <c r="H368" t="s">
        <v>37</v>
      </c>
      <c r="I368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368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Riley Hallriley.hall37@example.comFranceKeynote: Future of Data11:30 AM48AKosherAttendee</v>
      </c>
      <c r="K368" t="str">
        <f>IF(COUNTIF(EventsAttendanceTable[Temp Record Key],EventsAttendanceTable[[#This Row],[Temp Record Key]])&gt;1,"Duplicate","Unique")</f>
        <v>Unique</v>
      </c>
      <c r="L368" s="10">
        <f>IF(EventsAttendanceTable[[#This Row],[Role]]="VIP",1,0)</f>
        <v>0</v>
      </c>
      <c r="M368" s="10">
        <f>IF(EventsAttendanceTable[[#This Row],[Role]]="Speaker",1,0)</f>
        <v>0</v>
      </c>
      <c r="N368" s="10">
        <f>IF(EventsAttendanceTable[[#This Row],[Role]]="Sponsor",1,0)</f>
        <v>0</v>
      </c>
      <c r="O368" s="10">
        <f>IF(EventsAttendanceTable[[#This Row],[Role]]="Attendee",1,0)</f>
        <v>1</v>
      </c>
      <c r="P368" s="10">
        <f>IF(EventsAttendanceTable[[#This Row],[Empty Cells Check]]="Missing",1,0)</f>
        <v>0</v>
      </c>
    </row>
    <row r="369" spans="1:16" x14ac:dyDescent="0.35">
      <c r="A369" t="s">
        <v>57</v>
      </c>
      <c r="B369" t="s">
        <v>643</v>
      </c>
      <c r="C369" t="s">
        <v>76</v>
      </c>
      <c r="D369" t="s">
        <v>69</v>
      </c>
      <c r="E369" s="1" t="s">
        <v>822</v>
      </c>
      <c r="F369" t="s">
        <v>642</v>
      </c>
      <c r="G369" t="s">
        <v>26</v>
      </c>
      <c r="H369" t="s">
        <v>37</v>
      </c>
      <c r="I369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369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Casey Leecasey.lee133@example.comAustraliaWebinar: AI Ethics09:30 PM48AKosherAttendee</v>
      </c>
      <c r="K369" t="str">
        <f>IF(COUNTIF(EventsAttendanceTable[Temp Record Key],EventsAttendanceTable[[#This Row],[Temp Record Key]])&gt;1,"Duplicate","Unique")</f>
        <v>Unique</v>
      </c>
      <c r="L369" s="10">
        <f>IF(EventsAttendanceTable[[#This Row],[Role]]="VIP",1,0)</f>
        <v>0</v>
      </c>
      <c r="M369" s="10">
        <f>IF(EventsAttendanceTable[[#This Row],[Role]]="Speaker",1,0)</f>
        <v>0</v>
      </c>
      <c r="N369" s="10">
        <f>IF(EventsAttendanceTable[[#This Row],[Role]]="Sponsor",1,0)</f>
        <v>0</v>
      </c>
      <c r="O369" s="10">
        <f>IF(EventsAttendanceTable[[#This Row],[Role]]="Attendee",1,0)</f>
        <v>1</v>
      </c>
      <c r="P369" s="10">
        <f>IF(EventsAttendanceTable[[#This Row],[Empty Cells Check]]="Missing",1,0)</f>
        <v>0</v>
      </c>
    </row>
    <row r="370" spans="1:16" x14ac:dyDescent="0.35">
      <c r="A370" t="s">
        <v>62</v>
      </c>
      <c r="B370" t="s">
        <v>644</v>
      </c>
      <c r="C370" t="s">
        <v>32</v>
      </c>
      <c r="D370" t="s">
        <v>69</v>
      </c>
      <c r="E370" s="2" t="s">
        <v>814</v>
      </c>
      <c r="F370" t="s">
        <v>642</v>
      </c>
      <c r="G370" t="s">
        <v>50</v>
      </c>
      <c r="H370" t="s">
        <v>37</v>
      </c>
      <c r="I370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370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Jamie Smithjamie.smith186@example.comGermanyWebinar: AI Ethics02:00 AM48AVeganAttendee</v>
      </c>
      <c r="K370" t="str">
        <f>IF(COUNTIF(EventsAttendanceTable[Temp Record Key],EventsAttendanceTable[[#This Row],[Temp Record Key]])&gt;1,"Duplicate","Unique")</f>
        <v>Unique</v>
      </c>
      <c r="L370" s="10">
        <f>IF(EventsAttendanceTable[[#This Row],[Role]]="VIP",1,0)</f>
        <v>0</v>
      </c>
      <c r="M370" s="10">
        <f>IF(EventsAttendanceTable[[#This Row],[Role]]="Speaker",1,0)</f>
        <v>0</v>
      </c>
      <c r="N370" s="10">
        <f>IF(EventsAttendanceTable[[#This Row],[Role]]="Sponsor",1,0)</f>
        <v>0</v>
      </c>
      <c r="O370" s="10">
        <f>IF(EventsAttendanceTable[[#This Row],[Role]]="Attendee",1,0)</f>
        <v>1</v>
      </c>
      <c r="P370" s="10">
        <f>IF(EventsAttendanceTable[[#This Row],[Empty Cells Check]]="Missing",1,0)</f>
        <v>0</v>
      </c>
    </row>
    <row r="371" spans="1:16" x14ac:dyDescent="0.35">
      <c r="A371" t="s">
        <v>366</v>
      </c>
      <c r="B371" t="s">
        <v>645</v>
      </c>
      <c r="C371" t="s">
        <v>76</v>
      </c>
      <c r="D371" t="s">
        <v>43</v>
      </c>
      <c r="E371" s="1" t="s">
        <v>805</v>
      </c>
      <c r="F371" t="s">
        <v>646</v>
      </c>
      <c r="G371" t="s">
        <v>26</v>
      </c>
      <c r="H371" t="s">
        <v>37</v>
      </c>
      <c r="I371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371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Casey Clarkcasey.clark989@example.comAustraliaKeynote: Future of Data02:30 PM48BKosherAttendee</v>
      </c>
      <c r="K371" t="str">
        <f>IF(COUNTIF(EventsAttendanceTable[Temp Record Key],EventsAttendanceTable[[#This Row],[Temp Record Key]])&gt;1,"Duplicate","Unique")</f>
        <v>Unique</v>
      </c>
      <c r="L371" s="10">
        <f>IF(EventsAttendanceTable[[#This Row],[Role]]="VIP",1,0)</f>
        <v>0</v>
      </c>
      <c r="M371" s="10">
        <f>IF(EventsAttendanceTable[[#This Row],[Role]]="Speaker",1,0)</f>
        <v>0</v>
      </c>
      <c r="N371" s="10">
        <f>IF(EventsAttendanceTable[[#This Row],[Role]]="Sponsor",1,0)</f>
        <v>0</v>
      </c>
      <c r="O371" s="10">
        <f>IF(EventsAttendanceTable[[#This Row],[Role]]="Attendee",1,0)</f>
        <v>1</v>
      </c>
      <c r="P371" s="10">
        <f>IF(EventsAttendanceTable[[#This Row],[Empty Cells Check]]="Missing",1,0)</f>
        <v>0</v>
      </c>
    </row>
    <row r="372" spans="1:16" x14ac:dyDescent="0.35">
      <c r="A372" t="s">
        <v>311</v>
      </c>
      <c r="B372" t="s">
        <v>647</v>
      </c>
      <c r="C372" t="s">
        <v>99</v>
      </c>
      <c r="E372" s="2" t="s">
        <v>790</v>
      </c>
      <c r="F372" t="s">
        <v>646</v>
      </c>
      <c r="G372" t="s">
        <v>50</v>
      </c>
      <c r="H372" t="s">
        <v>37</v>
      </c>
      <c r="I372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72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Casey Browncasey.brown211@example.comJapan08:00 PM48BVeganAttendee</v>
      </c>
      <c r="K372" t="str">
        <f>IF(COUNTIF(EventsAttendanceTable[Temp Record Key],EventsAttendanceTable[[#This Row],[Temp Record Key]])&gt;1,"Duplicate","Unique")</f>
        <v>Unique</v>
      </c>
      <c r="L372" s="10">
        <f>IF(EventsAttendanceTable[[#This Row],[Role]]="VIP",1,0)</f>
        <v>0</v>
      </c>
      <c r="M372" s="10">
        <f>IF(EventsAttendanceTable[[#This Row],[Role]]="Speaker",1,0)</f>
        <v>0</v>
      </c>
      <c r="N372" s="10">
        <f>IF(EventsAttendanceTable[[#This Row],[Role]]="Sponsor",1,0)</f>
        <v>0</v>
      </c>
      <c r="O372" s="10">
        <f>IF(EventsAttendanceTable[[#This Row],[Role]]="Attendee",1,0)</f>
        <v>1</v>
      </c>
      <c r="P372" s="10">
        <f>IF(EventsAttendanceTable[[#This Row],[Empty Cells Check]]="Missing",1,0)</f>
        <v>1</v>
      </c>
    </row>
    <row r="373" spans="1:16" x14ac:dyDescent="0.35">
      <c r="A373" t="s">
        <v>596</v>
      </c>
      <c r="B373" t="s">
        <v>648</v>
      </c>
      <c r="C373" t="s">
        <v>94</v>
      </c>
      <c r="E373" s="1" t="s">
        <v>805</v>
      </c>
      <c r="F373" t="s">
        <v>646</v>
      </c>
      <c r="G373" t="s">
        <v>50</v>
      </c>
      <c r="H373" t="s">
        <v>37</v>
      </c>
      <c r="I373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73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Jamie Allenjamie.allen446@example.comUnited Kingdom02:30 PM48BVeganAttendee</v>
      </c>
      <c r="K373" t="str">
        <f>IF(COUNTIF(EventsAttendanceTable[Temp Record Key],EventsAttendanceTable[[#This Row],[Temp Record Key]])&gt;1,"Duplicate","Unique")</f>
        <v>Unique</v>
      </c>
      <c r="L373" s="10">
        <f>IF(EventsAttendanceTable[[#This Row],[Role]]="VIP",1,0)</f>
        <v>0</v>
      </c>
      <c r="M373" s="10">
        <f>IF(EventsAttendanceTable[[#This Row],[Role]]="Speaker",1,0)</f>
        <v>0</v>
      </c>
      <c r="N373" s="10">
        <f>IF(EventsAttendanceTable[[#This Row],[Role]]="Sponsor",1,0)</f>
        <v>0</v>
      </c>
      <c r="O373" s="10">
        <f>IF(EventsAttendanceTable[[#This Row],[Role]]="Attendee",1,0)</f>
        <v>1</v>
      </c>
      <c r="P373" s="10">
        <f>IF(EventsAttendanceTable[[#This Row],[Empty Cells Check]]="Missing",1,0)</f>
        <v>1</v>
      </c>
    </row>
    <row r="374" spans="1:16" x14ac:dyDescent="0.35">
      <c r="A374" t="s">
        <v>57</v>
      </c>
      <c r="B374" t="s">
        <v>649</v>
      </c>
      <c r="C374" t="s">
        <v>10</v>
      </c>
      <c r="E374" s="2" t="s">
        <v>806</v>
      </c>
      <c r="F374" t="s">
        <v>650</v>
      </c>
      <c r="G374" t="s">
        <v>50</v>
      </c>
      <c r="H374" t="s">
        <v>37</v>
      </c>
      <c r="I374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74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Casey Leecasey.lee957@example.comUnited States03:00 PM48CVeganAttendee</v>
      </c>
      <c r="K374" t="str">
        <f>IF(COUNTIF(EventsAttendanceTable[Temp Record Key],EventsAttendanceTable[[#This Row],[Temp Record Key]])&gt;1,"Duplicate","Unique")</f>
        <v>Unique</v>
      </c>
      <c r="L374" s="10">
        <f>IF(EventsAttendanceTable[[#This Row],[Role]]="VIP",1,0)</f>
        <v>0</v>
      </c>
      <c r="M374" s="10">
        <f>IF(EventsAttendanceTable[[#This Row],[Role]]="Speaker",1,0)</f>
        <v>0</v>
      </c>
      <c r="N374" s="10">
        <f>IF(EventsAttendanceTable[[#This Row],[Role]]="Sponsor",1,0)</f>
        <v>0</v>
      </c>
      <c r="O374" s="10">
        <f>IF(EventsAttendanceTable[[#This Row],[Role]]="Attendee",1,0)</f>
        <v>1</v>
      </c>
      <c r="P374" s="10">
        <f>IF(EventsAttendanceTable[[#This Row],[Empty Cells Check]]="Missing",1,0)</f>
        <v>1</v>
      </c>
    </row>
    <row r="375" spans="1:16" x14ac:dyDescent="0.35">
      <c r="A375" t="s">
        <v>391</v>
      </c>
      <c r="B375" t="s">
        <v>651</v>
      </c>
      <c r="C375" t="s">
        <v>32</v>
      </c>
      <c r="E375" s="1" t="s">
        <v>820</v>
      </c>
      <c r="F375" t="s">
        <v>650</v>
      </c>
      <c r="G375" t="s">
        <v>783</v>
      </c>
      <c r="H375" t="s">
        <v>37</v>
      </c>
      <c r="I375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75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Jamie Halljamie.hall308@example.comGermany05:00 PM48CAttendee</v>
      </c>
      <c r="K375" t="str">
        <f>IF(COUNTIF(EventsAttendanceTable[Temp Record Key],EventsAttendanceTable[[#This Row],[Temp Record Key]])&gt;1,"Duplicate","Unique")</f>
        <v>Unique</v>
      </c>
      <c r="L375" s="10">
        <f>IF(EventsAttendanceTable[[#This Row],[Role]]="VIP",1,0)</f>
        <v>0</v>
      </c>
      <c r="M375" s="10">
        <f>IF(EventsAttendanceTable[[#This Row],[Role]]="Speaker",1,0)</f>
        <v>0</v>
      </c>
      <c r="N375" s="10">
        <f>IF(EventsAttendanceTable[[#This Row],[Role]]="Sponsor",1,0)</f>
        <v>0</v>
      </c>
      <c r="O375" s="10">
        <f>IF(EventsAttendanceTable[[#This Row],[Role]]="Attendee",1,0)</f>
        <v>1</v>
      </c>
      <c r="P375" s="10">
        <f>IF(EventsAttendanceTable[[#This Row],[Empty Cells Check]]="Missing",1,0)</f>
        <v>1</v>
      </c>
    </row>
    <row r="376" spans="1:16" x14ac:dyDescent="0.35">
      <c r="A376" t="s">
        <v>617</v>
      </c>
      <c r="B376" t="s">
        <v>652</v>
      </c>
      <c r="C376" t="s">
        <v>76</v>
      </c>
      <c r="D376" t="s">
        <v>77</v>
      </c>
      <c r="E376" s="1" t="s">
        <v>811</v>
      </c>
      <c r="F376" t="s">
        <v>650</v>
      </c>
      <c r="G376" t="s">
        <v>29</v>
      </c>
      <c r="H376" t="s">
        <v>37</v>
      </c>
      <c r="I376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376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Morgan Allenmorgan.allen867@example.comAustraliaPanel: Women in Tech03:00 AM48CNoneAttendee</v>
      </c>
      <c r="K376" t="str">
        <f>IF(COUNTIF(EventsAttendanceTable[Temp Record Key],EventsAttendanceTable[[#This Row],[Temp Record Key]])&gt;1,"Duplicate","Unique")</f>
        <v>Unique</v>
      </c>
      <c r="L376" s="10">
        <f>IF(EventsAttendanceTable[[#This Row],[Role]]="VIP",1,0)</f>
        <v>0</v>
      </c>
      <c r="M376" s="10">
        <f>IF(EventsAttendanceTable[[#This Row],[Role]]="Speaker",1,0)</f>
        <v>0</v>
      </c>
      <c r="N376" s="10">
        <f>IF(EventsAttendanceTable[[#This Row],[Role]]="Sponsor",1,0)</f>
        <v>0</v>
      </c>
      <c r="O376" s="10">
        <f>IF(EventsAttendanceTable[[#This Row],[Role]]="Attendee",1,0)</f>
        <v>1</v>
      </c>
      <c r="P376" s="10">
        <f>IF(EventsAttendanceTable[[#This Row],[Empty Cells Check]]="Missing",1,0)</f>
        <v>0</v>
      </c>
    </row>
    <row r="377" spans="1:16" x14ac:dyDescent="0.35">
      <c r="A377" t="s">
        <v>364</v>
      </c>
      <c r="B377" t="s">
        <v>653</v>
      </c>
      <c r="C377" t="s">
        <v>25</v>
      </c>
      <c r="D377" t="s">
        <v>48</v>
      </c>
      <c r="E377" s="1" t="s">
        <v>808</v>
      </c>
      <c r="F377" t="s">
        <v>650</v>
      </c>
      <c r="G377" t="s">
        <v>26</v>
      </c>
      <c r="H377" t="s">
        <v>37</v>
      </c>
      <c r="I377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377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Jordan Johnsonjordan.johnson377@example.comFranceWorkshop: Excel Mastery03:30 PM48CKosherAttendee</v>
      </c>
      <c r="K377" t="str">
        <f>IF(COUNTIF(EventsAttendanceTable[Temp Record Key],EventsAttendanceTable[[#This Row],[Temp Record Key]])&gt;1,"Duplicate","Unique")</f>
        <v>Unique</v>
      </c>
      <c r="L377" s="10">
        <f>IF(EventsAttendanceTable[[#This Row],[Role]]="VIP",1,0)</f>
        <v>0</v>
      </c>
      <c r="M377" s="10">
        <f>IF(EventsAttendanceTable[[#This Row],[Role]]="Speaker",1,0)</f>
        <v>0</v>
      </c>
      <c r="N377" s="10">
        <f>IF(EventsAttendanceTable[[#This Row],[Role]]="Sponsor",1,0)</f>
        <v>0</v>
      </c>
      <c r="O377" s="10">
        <f>IF(EventsAttendanceTable[[#This Row],[Role]]="Attendee",1,0)</f>
        <v>1</v>
      </c>
      <c r="P377" s="10">
        <f>IF(EventsAttendanceTable[[#This Row],[Empty Cells Check]]="Missing",1,0)</f>
        <v>0</v>
      </c>
    </row>
    <row r="378" spans="1:16" x14ac:dyDescent="0.35">
      <c r="A378" t="s">
        <v>387</v>
      </c>
      <c r="B378" t="s">
        <v>654</v>
      </c>
      <c r="C378" t="s">
        <v>94</v>
      </c>
      <c r="E378" s="1" t="s">
        <v>813</v>
      </c>
      <c r="F378" t="s">
        <v>655</v>
      </c>
      <c r="G378" t="s">
        <v>13</v>
      </c>
      <c r="H378" t="s">
        <v>37</v>
      </c>
      <c r="I378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78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Taylor Johnsontaylor.johnson44@example.comUnited Kingdom06:30 AM48DVegetarianAttendee</v>
      </c>
      <c r="K378" t="str">
        <f>IF(COUNTIF(EventsAttendanceTable[Temp Record Key],EventsAttendanceTable[[#This Row],[Temp Record Key]])&gt;1,"Duplicate","Unique")</f>
        <v>Unique</v>
      </c>
      <c r="L378" s="10">
        <f>IF(EventsAttendanceTable[[#This Row],[Role]]="VIP",1,0)</f>
        <v>0</v>
      </c>
      <c r="M378" s="10">
        <f>IF(EventsAttendanceTable[[#This Row],[Role]]="Speaker",1,0)</f>
        <v>0</v>
      </c>
      <c r="N378" s="10">
        <f>IF(EventsAttendanceTable[[#This Row],[Role]]="Sponsor",1,0)</f>
        <v>0</v>
      </c>
      <c r="O378" s="10">
        <f>IF(EventsAttendanceTable[[#This Row],[Role]]="Attendee",1,0)</f>
        <v>1</v>
      </c>
      <c r="P378" s="10">
        <f>IF(EventsAttendanceTable[[#This Row],[Empty Cells Check]]="Missing",1,0)</f>
        <v>1</v>
      </c>
    </row>
    <row r="379" spans="1:16" x14ac:dyDescent="0.35">
      <c r="A379" t="s">
        <v>166</v>
      </c>
      <c r="B379" t="s">
        <v>656</v>
      </c>
      <c r="C379" t="s">
        <v>110</v>
      </c>
      <c r="E379" s="1" t="s">
        <v>828</v>
      </c>
      <c r="F379" t="s">
        <v>655</v>
      </c>
      <c r="G379" t="s">
        <v>783</v>
      </c>
      <c r="H379" t="s">
        <v>37</v>
      </c>
      <c r="I379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79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Chris Johnsonchris.johnson288@example.comNigeria04:00 PM48DAttendee</v>
      </c>
      <c r="K379" t="str">
        <f>IF(COUNTIF(EventsAttendanceTable[Temp Record Key],EventsAttendanceTable[[#This Row],[Temp Record Key]])&gt;1,"Duplicate","Unique")</f>
        <v>Unique</v>
      </c>
      <c r="L379" s="10">
        <f>IF(EventsAttendanceTable[[#This Row],[Role]]="VIP",1,0)</f>
        <v>0</v>
      </c>
      <c r="M379" s="10">
        <f>IF(EventsAttendanceTable[[#This Row],[Role]]="Speaker",1,0)</f>
        <v>0</v>
      </c>
      <c r="N379" s="10">
        <f>IF(EventsAttendanceTable[[#This Row],[Role]]="Sponsor",1,0)</f>
        <v>0</v>
      </c>
      <c r="O379" s="10">
        <f>IF(EventsAttendanceTable[[#This Row],[Role]]="Attendee",1,0)</f>
        <v>1</v>
      </c>
      <c r="P379" s="10">
        <f>IF(EventsAttendanceTable[[#This Row],[Empty Cells Check]]="Missing",1,0)</f>
        <v>1</v>
      </c>
    </row>
    <row r="380" spans="1:16" x14ac:dyDescent="0.35">
      <c r="A380" t="s">
        <v>67</v>
      </c>
      <c r="B380" t="s">
        <v>657</v>
      </c>
      <c r="C380" t="s">
        <v>53</v>
      </c>
      <c r="D380" t="s">
        <v>77</v>
      </c>
      <c r="E380" s="1" t="s">
        <v>807</v>
      </c>
      <c r="F380" t="s">
        <v>658</v>
      </c>
      <c r="G380" t="s">
        <v>50</v>
      </c>
      <c r="H380" t="s">
        <v>37</v>
      </c>
      <c r="I380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380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Morgan Clarkmorgan.clark340@example.comBrazilPanel: Women in Tech10:30 AM49AVeganAttendee</v>
      </c>
      <c r="K380" t="str">
        <f>IF(COUNTIF(EventsAttendanceTable[Temp Record Key],EventsAttendanceTable[[#This Row],[Temp Record Key]])&gt;1,"Duplicate","Unique")</f>
        <v>Unique</v>
      </c>
      <c r="L380" s="10">
        <f>IF(EventsAttendanceTable[[#This Row],[Role]]="VIP",1,0)</f>
        <v>0</v>
      </c>
      <c r="M380" s="10">
        <f>IF(EventsAttendanceTable[[#This Row],[Role]]="Speaker",1,0)</f>
        <v>0</v>
      </c>
      <c r="N380" s="10">
        <f>IF(EventsAttendanceTable[[#This Row],[Role]]="Sponsor",1,0)</f>
        <v>0</v>
      </c>
      <c r="O380" s="10">
        <f>IF(EventsAttendanceTable[[#This Row],[Role]]="Attendee",1,0)</f>
        <v>1</v>
      </c>
      <c r="P380" s="10">
        <f>IF(EventsAttendanceTable[[#This Row],[Empty Cells Check]]="Missing",1,0)</f>
        <v>0</v>
      </c>
    </row>
    <row r="381" spans="1:16" x14ac:dyDescent="0.35">
      <c r="A381" t="s">
        <v>414</v>
      </c>
      <c r="B381" t="s">
        <v>659</v>
      </c>
      <c r="D381" t="s">
        <v>783</v>
      </c>
      <c r="E381" s="2" t="s">
        <v>805</v>
      </c>
      <c r="F381" t="s">
        <v>658</v>
      </c>
      <c r="G381" t="s">
        <v>50</v>
      </c>
      <c r="H381" t="s">
        <v>37</v>
      </c>
      <c r="I381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81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Chris Lewischris.lewis135@example.com02:30 PM49AVeganAttendee</v>
      </c>
      <c r="K381" t="str">
        <f>IF(COUNTIF(EventsAttendanceTable[Temp Record Key],EventsAttendanceTable[[#This Row],[Temp Record Key]])&gt;1,"Duplicate","Unique")</f>
        <v>Unique</v>
      </c>
      <c r="L381" s="10">
        <f>IF(EventsAttendanceTable[[#This Row],[Role]]="VIP",1,0)</f>
        <v>0</v>
      </c>
      <c r="M381" s="10">
        <f>IF(EventsAttendanceTable[[#This Row],[Role]]="Speaker",1,0)</f>
        <v>0</v>
      </c>
      <c r="N381" s="10">
        <f>IF(EventsAttendanceTable[[#This Row],[Role]]="Sponsor",1,0)</f>
        <v>0</v>
      </c>
      <c r="O381" s="10">
        <f>IF(EventsAttendanceTable[[#This Row],[Role]]="Attendee",1,0)</f>
        <v>1</v>
      </c>
      <c r="P381" s="10">
        <f>IF(EventsAttendanceTable[[#This Row],[Empty Cells Check]]="Missing",1,0)</f>
        <v>1</v>
      </c>
    </row>
    <row r="382" spans="1:16" x14ac:dyDescent="0.35">
      <c r="A382" t="s">
        <v>205</v>
      </c>
      <c r="B382" t="s">
        <v>660</v>
      </c>
      <c r="C382" t="s">
        <v>66</v>
      </c>
      <c r="D382" t="s">
        <v>69</v>
      </c>
      <c r="E382" s="1" t="s">
        <v>815</v>
      </c>
      <c r="F382" t="s">
        <v>661</v>
      </c>
      <c r="G382" t="s">
        <v>13</v>
      </c>
      <c r="H382" t="s">
        <v>37</v>
      </c>
      <c r="I382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382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Chris Wilsonchris.wilson60@example.comIndiaWebinar: AI Ethics02:30 AM49BVegetarianAttendee</v>
      </c>
      <c r="K382" t="str">
        <f>IF(COUNTIF(EventsAttendanceTable[Temp Record Key],EventsAttendanceTable[[#This Row],[Temp Record Key]])&gt;1,"Duplicate","Unique")</f>
        <v>Unique</v>
      </c>
      <c r="L382" s="10">
        <f>IF(EventsAttendanceTable[[#This Row],[Role]]="VIP",1,0)</f>
        <v>0</v>
      </c>
      <c r="M382" s="10">
        <f>IF(EventsAttendanceTable[[#This Row],[Role]]="Speaker",1,0)</f>
        <v>0</v>
      </c>
      <c r="N382" s="10">
        <f>IF(EventsAttendanceTable[[#This Row],[Role]]="Sponsor",1,0)</f>
        <v>0</v>
      </c>
      <c r="O382" s="10">
        <f>IF(EventsAttendanceTable[[#This Row],[Role]]="Attendee",1,0)</f>
        <v>1</v>
      </c>
      <c r="P382" s="10">
        <f>IF(EventsAttendanceTable[[#This Row],[Empty Cells Check]]="Missing",1,0)</f>
        <v>0</v>
      </c>
    </row>
    <row r="383" spans="1:16" x14ac:dyDescent="0.35">
      <c r="A383" t="s">
        <v>162</v>
      </c>
      <c r="B383" t="s">
        <v>662</v>
      </c>
      <c r="C383" t="s">
        <v>66</v>
      </c>
      <c r="D383" t="s">
        <v>43</v>
      </c>
      <c r="E383" s="1" t="s">
        <v>785</v>
      </c>
      <c r="F383" t="s">
        <v>661</v>
      </c>
      <c r="H383" t="s">
        <v>37</v>
      </c>
      <c r="I383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83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Alex Hallalex.hall971@example.comIndiaKeynote: Future of Data12:30 PM49BAttendee</v>
      </c>
      <c r="K383" t="str">
        <f>IF(COUNTIF(EventsAttendanceTable[Temp Record Key],EventsAttendanceTable[[#This Row],[Temp Record Key]])&gt;1,"Duplicate","Unique")</f>
        <v>Unique</v>
      </c>
      <c r="L383" s="10">
        <f>IF(EventsAttendanceTable[[#This Row],[Role]]="VIP",1,0)</f>
        <v>0</v>
      </c>
      <c r="M383" s="10">
        <f>IF(EventsAttendanceTable[[#This Row],[Role]]="Speaker",1,0)</f>
        <v>0</v>
      </c>
      <c r="N383" s="10">
        <f>IF(EventsAttendanceTable[[#This Row],[Role]]="Sponsor",1,0)</f>
        <v>0</v>
      </c>
      <c r="O383" s="10">
        <f>IF(EventsAttendanceTable[[#This Row],[Role]]="Attendee",1,0)</f>
        <v>1</v>
      </c>
      <c r="P383" s="10">
        <f>IF(EventsAttendanceTable[[#This Row],[Empty Cells Check]]="Missing",1,0)</f>
        <v>1</v>
      </c>
    </row>
    <row r="384" spans="1:16" x14ac:dyDescent="0.35">
      <c r="A384" t="s">
        <v>166</v>
      </c>
      <c r="B384" t="s">
        <v>663</v>
      </c>
      <c r="C384" t="s">
        <v>35</v>
      </c>
      <c r="E384" s="1" t="s">
        <v>826</v>
      </c>
      <c r="F384" t="s">
        <v>661</v>
      </c>
      <c r="G384" t="s">
        <v>13</v>
      </c>
      <c r="H384" t="s">
        <v>37</v>
      </c>
      <c r="I384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84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Chris Johnsonchris.johnson237@example.comCanada06:00 AM49BVegetarianAttendee</v>
      </c>
      <c r="K384" t="str">
        <f>IF(COUNTIF(EventsAttendanceTable[Temp Record Key],EventsAttendanceTable[[#This Row],[Temp Record Key]])&gt;1,"Duplicate","Unique")</f>
        <v>Unique</v>
      </c>
      <c r="L384" s="10">
        <f>IF(EventsAttendanceTable[[#This Row],[Role]]="VIP",1,0)</f>
        <v>0</v>
      </c>
      <c r="M384" s="10">
        <f>IF(EventsAttendanceTable[[#This Row],[Role]]="Speaker",1,0)</f>
        <v>0</v>
      </c>
      <c r="N384" s="10">
        <f>IF(EventsAttendanceTable[[#This Row],[Role]]="Sponsor",1,0)</f>
        <v>0</v>
      </c>
      <c r="O384" s="10">
        <f>IF(EventsAttendanceTable[[#This Row],[Role]]="Attendee",1,0)</f>
        <v>1</v>
      </c>
      <c r="P384" s="10">
        <f>IF(EventsAttendanceTable[[#This Row],[Empty Cells Check]]="Missing",1,0)</f>
        <v>1</v>
      </c>
    </row>
    <row r="385" spans="1:16" x14ac:dyDescent="0.35">
      <c r="A385" t="s">
        <v>212</v>
      </c>
      <c r="B385" t="s">
        <v>664</v>
      </c>
      <c r="D385" t="s">
        <v>48</v>
      </c>
      <c r="E385" s="1" t="s">
        <v>787</v>
      </c>
      <c r="F385" t="s">
        <v>661</v>
      </c>
      <c r="G385" t="s">
        <v>26</v>
      </c>
      <c r="H385" t="s">
        <v>37</v>
      </c>
      <c r="I385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85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Jordan Clarkjordan.clark681@example.comWorkshop: Excel Mastery07:30 AM49BKosherAttendee</v>
      </c>
      <c r="K385" t="str">
        <f>IF(COUNTIF(EventsAttendanceTable[Temp Record Key],EventsAttendanceTable[[#This Row],[Temp Record Key]])&gt;1,"Duplicate","Unique")</f>
        <v>Unique</v>
      </c>
      <c r="L385" s="10">
        <f>IF(EventsAttendanceTable[[#This Row],[Role]]="VIP",1,0)</f>
        <v>0</v>
      </c>
      <c r="M385" s="10">
        <f>IF(EventsAttendanceTable[[#This Row],[Role]]="Speaker",1,0)</f>
        <v>0</v>
      </c>
      <c r="N385" s="10">
        <f>IF(EventsAttendanceTable[[#This Row],[Role]]="Sponsor",1,0)</f>
        <v>0</v>
      </c>
      <c r="O385" s="10">
        <f>IF(EventsAttendanceTable[[#This Row],[Role]]="Attendee",1,0)</f>
        <v>1</v>
      </c>
      <c r="P385" s="10">
        <f>IF(EventsAttendanceTable[[#This Row],[Empty Cells Check]]="Missing",1,0)</f>
        <v>1</v>
      </c>
    </row>
    <row r="386" spans="1:16" x14ac:dyDescent="0.35">
      <c r="A386" t="s">
        <v>20</v>
      </c>
      <c r="B386" t="s">
        <v>665</v>
      </c>
      <c r="D386" t="s">
        <v>48</v>
      </c>
      <c r="E386" s="1" t="s">
        <v>821</v>
      </c>
      <c r="F386" t="s">
        <v>661</v>
      </c>
      <c r="G386" t="s">
        <v>783</v>
      </c>
      <c r="H386" t="s">
        <v>37</v>
      </c>
      <c r="I386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86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Morgan Hallmorgan.hall485@example.comWorkshop: Excel Mastery05:30 PM49BAttendee</v>
      </c>
      <c r="K386" t="str">
        <f>IF(COUNTIF(EventsAttendanceTable[Temp Record Key],EventsAttendanceTable[[#This Row],[Temp Record Key]])&gt;1,"Duplicate","Unique")</f>
        <v>Unique</v>
      </c>
      <c r="L386" s="10">
        <f>IF(EventsAttendanceTable[[#This Row],[Role]]="VIP",1,0)</f>
        <v>0</v>
      </c>
      <c r="M386" s="10">
        <f>IF(EventsAttendanceTable[[#This Row],[Role]]="Speaker",1,0)</f>
        <v>0</v>
      </c>
      <c r="N386" s="10">
        <f>IF(EventsAttendanceTable[[#This Row],[Role]]="Sponsor",1,0)</f>
        <v>0</v>
      </c>
      <c r="O386" s="10">
        <f>IF(EventsAttendanceTable[[#This Row],[Role]]="Attendee",1,0)</f>
        <v>1</v>
      </c>
      <c r="P386" s="10">
        <f>IF(EventsAttendanceTable[[#This Row],[Empty Cells Check]]="Missing",1,0)</f>
        <v>1</v>
      </c>
    </row>
    <row r="387" spans="1:16" x14ac:dyDescent="0.35">
      <c r="A387" t="s">
        <v>630</v>
      </c>
      <c r="B387" t="s">
        <v>666</v>
      </c>
      <c r="C387" t="s">
        <v>99</v>
      </c>
      <c r="D387" t="s">
        <v>48</v>
      </c>
      <c r="E387" s="2" t="s">
        <v>823</v>
      </c>
      <c r="F387" t="s">
        <v>661</v>
      </c>
      <c r="G387" t="s">
        <v>50</v>
      </c>
      <c r="H387" t="s">
        <v>37</v>
      </c>
      <c r="I387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387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Casey Smithcasey.smith39@example.comJapanWorkshop: Excel Mastery12:30 AM49BVeganAttendee</v>
      </c>
      <c r="K387" t="str">
        <f>IF(COUNTIF(EventsAttendanceTable[Temp Record Key],EventsAttendanceTable[[#This Row],[Temp Record Key]])&gt;1,"Duplicate","Unique")</f>
        <v>Unique</v>
      </c>
      <c r="L387" s="10">
        <f>IF(EventsAttendanceTable[[#This Row],[Role]]="VIP",1,0)</f>
        <v>0</v>
      </c>
      <c r="M387" s="10">
        <f>IF(EventsAttendanceTable[[#This Row],[Role]]="Speaker",1,0)</f>
        <v>0</v>
      </c>
      <c r="N387" s="10">
        <f>IF(EventsAttendanceTable[[#This Row],[Role]]="Sponsor",1,0)</f>
        <v>0</v>
      </c>
      <c r="O387" s="10">
        <f>IF(EventsAttendanceTable[[#This Row],[Role]]="Attendee",1,0)</f>
        <v>1</v>
      </c>
      <c r="P387" s="10">
        <f>IF(EventsAttendanceTable[[#This Row],[Empty Cells Check]]="Missing",1,0)</f>
        <v>0</v>
      </c>
    </row>
    <row r="388" spans="1:16" x14ac:dyDescent="0.35">
      <c r="A388" t="s">
        <v>33</v>
      </c>
      <c r="B388" t="s">
        <v>667</v>
      </c>
      <c r="D388" t="s">
        <v>783</v>
      </c>
      <c r="E388" s="2" t="s">
        <v>799</v>
      </c>
      <c r="F388" t="s">
        <v>668</v>
      </c>
      <c r="G388" t="s">
        <v>29</v>
      </c>
      <c r="H388" t="s">
        <v>37</v>
      </c>
      <c r="I388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88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Taylor Halltaylor.hall556@example.com10:00 PM49CNoneAttendee</v>
      </c>
      <c r="K388" t="str">
        <f>IF(COUNTIF(EventsAttendanceTable[Temp Record Key],EventsAttendanceTable[[#This Row],[Temp Record Key]])&gt;1,"Duplicate","Unique")</f>
        <v>Unique</v>
      </c>
      <c r="L388" s="10">
        <f>IF(EventsAttendanceTable[[#This Row],[Role]]="VIP",1,0)</f>
        <v>0</v>
      </c>
      <c r="M388" s="10">
        <f>IF(EventsAttendanceTable[[#This Row],[Role]]="Speaker",1,0)</f>
        <v>0</v>
      </c>
      <c r="N388" s="10">
        <f>IF(EventsAttendanceTable[[#This Row],[Role]]="Sponsor",1,0)</f>
        <v>0</v>
      </c>
      <c r="O388" s="10">
        <f>IF(EventsAttendanceTable[[#This Row],[Role]]="Attendee",1,0)</f>
        <v>1</v>
      </c>
      <c r="P388" s="10">
        <f>IF(EventsAttendanceTable[[#This Row],[Empty Cells Check]]="Missing",1,0)</f>
        <v>1</v>
      </c>
    </row>
    <row r="389" spans="1:16" x14ac:dyDescent="0.35">
      <c r="A389" t="s">
        <v>200</v>
      </c>
      <c r="B389" t="s">
        <v>669</v>
      </c>
      <c r="D389" t="s">
        <v>77</v>
      </c>
      <c r="E389" s="2" t="s">
        <v>802</v>
      </c>
      <c r="F389" t="s">
        <v>668</v>
      </c>
      <c r="G389" t="s">
        <v>29</v>
      </c>
      <c r="H389" t="s">
        <v>37</v>
      </c>
      <c r="I389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89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Jesse Leejesse.lee321@example.comPanel: Women in Tech12:00 PM49CNoneAttendee</v>
      </c>
      <c r="K389" t="str">
        <f>IF(COUNTIF(EventsAttendanceTable[Temp Record Key],EventsAttendanceTable[[#This Row],[Temp Record Key]])&gt;1,"Duplicate","Unique")</f>
        <v>Unique</v>
      </c>
      <c r="L389" s="10">
        <f>IF(EventsAttendanceTable[[#This Row],[Role]]="VIP",1,0)</f>
        <v>0</v>
      </c>
      <c r="M389" s="10">
        <f>IF(EventsAttendanceTable[[#This Row],[Role]]="Speaker",1,0)</f>
        <v>0</v>
      </c>
      <c r="N389" s="10">
        <f>IF(EventsAttendanceTable[[#This Row],[Role]]="Sponsor",1,0)</f>
        <v>0</v>
      </c>
      <c r="O389" s="10">
        <f>IF(EventsAttendanceTable[[#This Row],[Role]]="Attendee",1,0)</f>
        <v>1</v>
      </c>
      <c r="P389" s="10">
        <f>IF(EventsAttendanceTable[[#This Row],[Empty Cells Check]]="Missing",1,0)</f>
        <v>1</v>
      </c>
    </row>
    <row r="390" spans="1:16" x14ac:dyDescent="0.35">
      <c r="A390" t="s">
        <v>67</v>
      </c>
      <c r="B390" t="s">
        <v>670</v>
      </c>
      <c r="C390" t="s">
        <v>10</v>
      </c>
      <c r="D390" t="s">
        <v>48</v>
      </c>
      <c r="E390" s="1" t="s">
        <v>800</v>
      </c>
      <c r="F390" t="s">
        <v>671</v>
      </c>
      <c r="G390" t="s">
        <v>13</v>
      </c>
      <c r="H390" t="s">
        <v>37</v>
      </c>
      <c r="I390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390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Morgan Clarkmorgan.clark311@example.comUnited StatesWorkshop: Excel Mastery12:00 AM49DVegetarianAttendee</v>
      </c>
      <c r="K390" t="str">
        <f>IF(COUNTIF(EventsAttendanceTable[Temp Record Key],EventsAttendanceTable[[#This Row],[Temp Record Key]])&gt;1,"Duplicate","Unique")</f>
        <v>Unique</v>
      </c>
      <c r="L390" s="10">
        <f>IF(EventsAttendanceTable[[#This Row],[Role]]="VIP",1,0)</f>
        <v>0</v>
      </c>
      <c r="M390" s="10">
        <f>IF(EventsAttendanceTable[[#This Row],[Role]]="Speaker",1,0)</f>
        <v>0</v>
      </c>
      <c r="N390" s="10">
        <f>IF(EventsAttendanceTable[[#This Row],[Role]]="Sponsor",1,0)</f>
        <v>0</v>
      </c>
      <c r="O390" s="10">
        <f>IF(EventsAttendanceTable[[#This Row],[Role]]="Attendee",1,0)</f>
        <v>1</v>
      </c>
      <c r="P390" s="10">
        <f>IF(EventsAttendanceTable[[#This Row],[Empty Cells Check]]="Missing",1,0)</f>
        <v>0</v>
      </c>
    </row>
    <row r="391" spans="1:16" x14ac:dyDescent="0.35">
      <c r="A391" t="s">
        <v>181</v>
      </c>
      <c r="B391" t="s">
        <v>672</v>
      </c>
      <c r="C391" t="s">
        <v>35</v>
      </c>
      <c r="D391" t="s">
        <v>11</v>
      </c>
      <c r="E391" s="1" t="s">
        <v>827</v>
      </c>
      <c r="F391" t="s">
        <v>671</v>
      </c>
      <c r="G391" t="s">
        <v>13</v>
      </c>
      <c r="H391" t="s">
        <v>37</v>
      </c>
      <c r="I391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391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Morgan Walkermorgan.walker307@example.comCanadaTraining: Dashboard Design09:00 PM49DVegetarianAttendee</v>
      </c>
      <c r="K391" t="str">
        <f>IF(COUNTIF(EventsAttendanceTable[Temp Record Key],EventsAttendanceTable[[#This Row],[Temp Record Key]])&gt;1,"Duplicate","Unique")</f>
        <v>Unique</v>
      </c>
      <c r="L391" s="10">
        <f>IF(EventsAttendanceTable[[#This Row],[Role]]="VIP",1,0)</f>
        <v>0</v>
      </c>
      <c r="M391" s="10">
        <f>IF(EventsAttendanceTable[[#This Row],[Role]]="Speaker",1,0)</f>
        <v>0</v>
      </c>
      <c r="N391" s="10">
        <f>IF(EventsAttendanceTable[[#This Row],[Role]]="Sponsor",1,0)</f>
        <v>0</v>
      </c>
      <c r="O391" s="10">
        <f>IF(EventsAttendanceTable[[#This Row],[Role]]="Attendee",1,0)</f>
        <v>1</v>
      </c>
      <c r="P391" s="10">
        <f>IF(EventsAttendanceTable[[#This Row],[Empty Cells Check]]="Missing",1,0)</f>
        <v>0</v>
      </c>
    </row>
    <row r="392" spans="1:16" x14ac:dyDescent="0.35">
      <c r="A392" t="s">
        <v>364</v>
      </c>
      <c r="B392" t="s">
        <v>673</v>
      </c>
      <c r="C392" t="s">
        <v>66</v>
      </c>
      <c r="D392" t="s">
        <v>11</v>
      </c>
      <c r="E392" s="2" t="s">
        <v>810</v>
      </c>
      <c r="F392" t="s">
        <v>674</v>
      </c>
      <c r="H392" t="s">
        <v>37</v>
      </c>
      <c r="I392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92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Jordan Johnsonjordan.johnson660@example.comIndiaTraining: Dashboard Design08:30 AM4AAttendee</v>
      </c>
      <c r="K392" t="str">
        <f>IF(COUNTIF(EventsAttendanceTable[Temp Record Key],EventsAttendanceTable[[#This Row],[Temp Record Key]])&gt;1,"Duplicate","Unique")</f>
        <v>Unique</v>
      </c>
      <c r="L392" s="10">
        <f>IF(EventsAttendanceTable[[#This Row],[Role]]="VIP",1,0)</f>
        <v>0</v>
      </c>
      <c r="M392" s="10">
        <f>IF(EventsAttendanceTable[[#This Row],[Role]]="Speaker",1,0)</f>
        <v>0</v>
      </c>
      <c r="N392" s="10">
        <f>IF(EventsAttendanceTable[[#This Row],[Role]]="Sponsor",1,0)</f>
        <v>0</v>
      </c>
      <c r="O392" s="10">
        <f>IF(EventsAttendanceTable[[#This Row],[Role]]="Attendee",1,0)</f>
        <v>1</v>
      </c>
      <c r="P392" s="10">
        <f>IF(EventsAttendanceTable[[#This Row],[Empty Cells Check]]="Missing",1,0)</f>
        <v>1</v>
      </c>
    </row>
    <row r="393" spans="1:16" x14ac:dyDescent="0.35">
      <c r="A393" t="s">
        <v>46</v>
      </c>
      <c r="B393" t="s">
        <v>675</v>
      </c>
      <c r="C393" t="s">
        <v>25</v>
      </c>
      <c r="D393" t="s">
        <v>77</v>
      </c>
      <c r="E393" s="2" t="s">
        <v>788</v>
      </c>
      <c r="F393" t="s">
        <v>674</v>
      </c>
      <c r="G393" t="s">
        <v>26</v>
      </c>
      <c r="H393" t="s">
        <v>37</v>
      </c>
      <c r="I393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393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Jamie Clarkjamie.clark267@example.comFrancePanel: Women in Tech03:30 AM4AKosherAttendee</v>
      </c>
      <c r="K393" t="str">
        <f>IF(COUNTIF(EventsAttendanceTable[Temp Record Key],EventsAttendanceTable[[#This Row],[Temp Record Key]])&gt;1,"Duplicate","Unique")</f>
        <v>Unique</v>
      </c>
      <c r="L393" s="10">
        <f>IF(EventsAttendanceTable[[#This Row],[Role]]="VIP",1,0)</f>
        <v>0</v>
      </c>
      <c r="M393" s="10">
        <f>IF(EventsAttendanceTable[[#This Row],[Role]]="Speaker",1,0)</f>
        <v>0</v>
      </c>
      <c r="N393" s="10">
        <f>IF(EventsAttendanceTable[[#This Row],[Role]]="Sponsor",1,0)</f>
        <v>0</v>
      </c>
      <c r="O393" s="10">
        <f>IF(EventsAttendanceTable[[#This Row],[Role]]="Attendee",1,0)</f>
        <v>1</v>
      </c>
      <c r="P393" s="10">
        <f>IF(EventsAttendanceTable[[#This Row],[Empty Cells Check]]="Missing",1,0)</f>
        <v>0</v>
      </c>
    </row>
    <row r="394" spans="1:16" x14ac:dyDescent="0.35">
      <c r="A394" t="s">
        <v>188</v>
      </c>
      <c r="B394" t="s">
        <v>676</v>
      </c>
      <c r="C394" t="s">
        <v>76</v>
      </c>
      <c r="D394" t="s">
        <v>77</v>
      </c>
      <c r="E394" s="1" t="s">
        <v>824</v>
      </c>
      <c r="F394" t="s">
        <v>677</v>
      </c>
      <c r="G394" t="s">
        <v>13</v>
      </c>
      <c r="H394" t="s">
        <v>37</v>
      </c>
      <c r="I394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394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Casey Johnsoncasey.johnson771@example.comAustraliaPanel: Women in Tech08:00 AM4CVegetarianAttendee</v>
      </c>
      <c r="K394" t="str">
        <f>IF(COUNTIF(EventsAttendanceTable[Temp Record Key],EventsAttendanceTable[[#This Row],[Temp Record Key]])&gt;1,"Duplicate","Unique")</f>
        <v>Unique</v>
      </c>
      <c r="L394" s="10">
        <f>IF(EventsAttendanceTable[[#This Row],[Role]]="VIP",1,0)</f>
        <v>0</v>
      </c>
      <c r="M394" s="10">
        <f>IF(EventsAttendanceTable[[#This Row],[Role]]="Speaker",1,0)</f>
        <v>0</v>
      </c>
      <c r="N394" s="10">
        <f>IF(EventsAttendanceTable[[#This Row],[Role]]="Sponsor",1,0)</f>
        <v>0</v>
      </c>
      <c r="O394" s="10">
        <f>IF(EventsAttendanceTable[[#This Row],[Role]]="Attendee",1,0)</f>
        <v>1</v>
      </c>
      <c r="P394" s="10">
        <f>IF(EventsAttendanceTable[[#This Row],[Empty Cells Check]]="Missing",1,0)</f>
        <v>0</v>
      </c>
    </row>
    <row r="395" spans="1:16" x14ac:dyDescent="0.35">
      <c r="A395" t="s">
        <v>166</v>
      </c>
      <c r="B395" t="s">
        <v>678</v>
      </c>
      <c r="C395" t="s">
        <v>99</v>
      </c>
      <c r="D395" t="s">
        <v>69</v>
      </c>
      <c r="E395" s="1" t="s">
        <v>830</v>
      </c>
      <c r="F395" t="s">
        <v>677</v>
      </c>
      <c r="H395" t="s">
        <v>37</v>
      </c>
      <c r="I395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95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Chris Johnsonchris.johnson63@example.comJapanWebinar: AI Ethics11:30 AM4CAttendee</v>
      </c>
      <c r="K395" t="str">
        <f>IF(COUNTIF(EventsAttendanceTable[Temp Record Key],EventsAttendanceTable[[#This Row],[Temp Record Key]])&gt;1,"Duplicate","Unique")</f>
        <v>Unique</v>
      </c>
      <c r="L395" s="10">
        <f>IF(EventsAttendanceTable[[#This Row],[Role]]="VIP",1,0)</f>
        <v>0</v>
      </c>
      <c r="M395" s="10">
        <f>IF(EventsAttendanceTable[[#This Row],[Role]]="Speaker",1,0)</f>
        <v>0</v>
      </c>
      <c r="N395" s="10">
        <f>IF(EventsAttendanceTable[[#This Row],[Role]]="Sponsor",1,0)</f>
        <v>0</v>
      </c>
      <c r="O395" s="10">
        <f>IF(EventsAttendanceTable[[#This Row],[Role]]="Attendee",1,0)</f>
        <v>1</v>
      </c>
      <c r="P395" s="10">
        <f>IF(EventsAttendanceTable[[#This Row],[Empty Cells Check]]="Missing",1,0)</f>
        <v>1</v>
      </c>
    </row>
    <row r="396" spans="1:16" x14ac:dyDescent="0.35">
      <c r="A396" t="s">
        <v>38</v>
      </c>
      <c r="B396" t="s">
        <v>679</v>
      </c>
      <c r="C396" t="s">
        <v>32</v>
      </c>
      <c r="D396" t="s">
        <v>48</v>
      </c>
      <c r="E396" s="1" t="s">
        <v>786</v>
      </c>
      <c r="F396" t="s">
        <v>677</v>
      </c>
      <c r="H396" t="s">
        <v>37</v>
      </c>
      <c r="I396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96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Drew Allendrew.allen30@example.comGermanyWorkshop: Excel Mastery01:00 PM4CAttendee</v>
      </c>
      <c r="K396" t="str">
        <f>IF(COUNTIF(EventsAttendanceTable[Temp Record Key],EventsAttendanceTable[[#This Row],[Temp Record Key]])&gt;1,"Duplicate","Unique")</f>
        <v>Unique</v>
      </c>
      <c r="L396" s="10">
        <f>IF(EventsAttendanceTable[[#This Row],[Role]]="VIP",1,0)</f>
        <v>0</v>
      </c>
      <c r="M396" s="10">
        <f>IF(EventsAttendanceTable[[#This Row],[Role]]="Speaker",1,0)</f>
        <v>0</v>
      </c>
      <c r="N396" s="10">
        <f>IF(EventsAttendanceTable[[#This Row],[Role]]="Sponsor",1,0)</f>
        <v>0</v>
      </c>
      <c r="O396" s="10">
        <f>IF(EventsAttendanceTable[[#This Row],[Role]]="Attendee",1,0)</f>
        <v>1</v>
      </c>
      <c r="P396" s="10">
        <f>IF(EventsAttendanceTable[[#This Row],[Empty Cells Check]]="Missing",1,0)</f>
        <v>1</v>
      </c>
    </row>
    <row r="397" spans="1:16" x14ac:dyDescent="0.35">
      <c r="A397" t="s">
        <v>112</v>
      </c>
      <c r="B397" t="s">
        <v>680</v>
      </c>
      <c r="C397" t="s">
        <v>25</v>
      </c>
      <c r="D397" t="s">
        <v>43</v>
      </c>
      <c r="E397" s="2" t="s">
        <v>796</v>
      </c>
      <c r="F397" t="s">
        <v>681</v>
      </c>
      <c r="H397" t="s">
        <v>37</v>
      </c>
      <c r="I397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97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Drew Wilsondrew.wilson969@example.comFranceKeynote: Future of Data02:00 PM4DAttendee</v>
      </c>
      <c r="K397" t="str">
        <f>IF(COUNTIF(EventsAttendanceTable[Temp Record Key],EventsAttendanceTable[[#This Row],[Temp Record Key]])&gt;1,"Duplicate","Unique")</f>
        <v>Unique</v>
      </c>
      <c r="L397" s="10">
        <f>IF(EventsAttendanceTable[[#This Row],[Role]]="VIP",1,0)</f>
        <v>0</v>
      </c>
      <c r="M397" s="10">
        <f>IF(EventsAttendanceTable[[#This Row],[Role]]="Speaker",1,0)</f>
        <v>0</v>
      </c>
      <c r="N397" s="10">
        <f>IF(EventsAttendanceTable[[#This Row],[Role]]="Sponsor",1,0)</f>
        <v>0</v>
      </c>
      <c r="O397" s="10">
        <f>IF(EventsAttendanceTable[[#This Row],[Role]]="Attendee",1,0)</f>
        <v>1</v>
      </c>
      <c r="P397" s="10">
        <f>IF(EventsAttendanceTable[[#This Row],[Empty Cells Check]]="Missing",1,0)</f>
        <v>1</v>
      </c>
    </row>
    <row r="398" spans="1:16" x14ac:dyDescent="0.35">
      <c r="A398" t="s">
        <v>136</v>
      </c>
      <c r="B398" t="s">
        <v>682</v>
      </c>
      <c r="C398" t="s">
        <v>110</v>
      </c>
      <c r="D398" t="s">
        <v>11</v>
      </c>
      <c r="E398" s="1" t="s">
        <v>824</v>
      </c>
      <c r="F398" t="s">
        <v>681</v>
      </c>
      <c r="H398" t="s">
        <v>37</v>
      </c>
      <c r="I398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98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Jesse Brownjesse.brown791@example.comNigeriaTraining: Dashboard Design08:00 AM4DAttendee</v>
      </c>
      <c r="K398" t="str">
        <f>IF(COUNTIF(EventsAttendanceTable[Temp Record Key],EventsAttendanceTable[[#This Row],[Temp Record Key]])&gt;1,"Duplicate","Unique")</f>
        <v>Unique</v>
      </c>
      <c r="L398" s="10">
        <f>IF(EventsAttendanceTable[[#This Row],[Role]]="VIP",1,0)</f>
        <v>0</v>
      </c>
      <c r="M398" s="10">
        <f>IF(EventsAttendanceTable[[#This Row],[Role]]="Speaker",1,0)</f>
        <v>0</v>
      </c>
      <c r="N398" s="10">
        <f>IF(EventsAttendanceTable[[#This Row],[Role]]="Sponsor",1,0)</f>
        <v>0</v>
      </c>
      <c r="O398" s="10">
        <f>IF(EventsAttendanceTable[[#This Row],[Role]]="Attendee",1,0)</f>
        <v>1</v>
      </c>
      <c r="P398" s="10">
        <f>IF(EventsAttendanceTable[[#This Row],[Empty Cells Check]]="Missing",1,0)</f>
        <v>1</v>
      </c>
    </row>
    <row r="399" spans="1:16" x14ac:dyDescent="0.35">
      <c r="A399" t="s">
        <v>188</v>
      </c>
      <c r="B399" t="s">
        <v>683</v>
      </c>
      <c r="D399" t="s">
        <v>783</v>
      </c>
      <c r="E399" s="1" t="s">
        <v>830</v>
      </c>
      <c r="F399" t="s">
        <v>684</v>
      </c>
      <c r="G399" t="s">
        <v>13</v>
      </c>
      <c r="H399" t="s">
        <v>19</v>
      </c>
      <c r="I399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399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Casey Johnsoncasey.johnson948@example.com11:30 AM50AVegetarianSpeaker</v>
      </c>
      <c r="K399" t="str">
        <f>IF(COUNTIF(EventsAttendanceTable[Temp Record Key],EventsAttendanceTable[[#This Row],[Temp Record Key]])&gt;1,"Duplicate","Unique")</f>
        <v>Unique</v>
      </c>
      <c r="L399" s="10">
        <f>IF(EventsAttendanceTable[[#This Row],[Role]]="VIP",1,0)</f>
        <v>0</v>
      </c>
      <c r="M399" s="10">
        <f>IF(EventsAttendanceTable[[#This Row],[Role]]="Speaker",1,0)</f>
        <v>1</v>
      </c>
      <c r="N399" s="10">
        <f>IF(EventsAttendanceTable[[#This Row],[Role]]="Sponsor",1,0)</f>
        <v>0</v>
      </c>
      <c r="O399" s="10">
        <f>IF(EventsAttendanceTable[[#This Row],[Role]]="Attendee",1,0)</f>
        <v>0</v>
      </c>
      <c r="P399" s="10">
        <f>IF(EventsAttendanceTable[[#This Row],[Empty Cells Check]]="Missing",1,0)</f>
        <v>1</v>
      </c>
    </row>
    <row r="400" spans="1:16" x14ac:dyDescent="0.35">
      <c r="A400" t="s">
        <v>195</v>
      </c>
      <c r="B400" t="s">
        <v>685</v>
      </c>
      <c r="C400" t="s">
        <v>110</v>
      </c>
      <c r="D400" t="s">
        <v>48</v>
      </c>
      <c r="E400" s="2" t="s">
        <v>799</v>
      </c>
      <c r="F400" t="s">
        <v>684</v>
      </c>
      <c r="G400" t="s">
        <v>26</v>
      </c>
      <c r="H400" t="s">
        <v>37</v>
      </c>
      <c r="I400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400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Jamie Lewisjamie.lewis584@example.comNigeriaWorkshop: Excel Mastery10:00 PM50AKosherAttendee</v>
      </c>
      <c r="K400" t="str">
        <f>IF(COUNTIF(EventsAttendanceTable[Temp Record Key],EventsAttendanceTable[[#This Row],[Temp Record Key]])&gt;1,"Duplicate","Unique")</f>
        <v>Unique</v>
      </c>
      <c r="L400" s="10">
        <f>IF(EventsAttendanceTable[[#This Row],[Role]]="VIP",1,0)</f>
        <v>0</v>
      </c>
      <c r="M400" s="10">
        <f>IF(EventsAttendanceTable[[#This Row],[Role]]="Speaker",1,0)</f>
        <v>0</v>
      </c>
      <c r="N400" s="10">
        <f>IF(EventsAttendanceTable[[#This Row],[Role]]="Sponsor",1,0)</f>
        <v>0</v>
      </c>
      <c r="O400" s="10">
        <f>IF(EventsAttendanceTable[[#This Row],[Role]]="Attendee",1,0)</f>
        <v>1</v>
      </c>
      <c r="P400" s="10">
        <f>IF(EventsAttendanceTable[[#This Row],[Empty Cells Check]]="Missing",1,0)</f>
        <v>0</v>
      </c>
    </row>
    <row r="401" spans="1:16" x14ac:dyDescent="0.35">
      <c r="A401" t="s">
        <v>90</v>
      </c>
      <c r="B401" t="s">
        <v>686</v>
      </c>
      <c r="C401" t="s">
        <v>25</v>
      </c>
      <c r="E401" s="2" t="s">
        <v>792</v>
      </c>
      <c r="F401" t="s">
        <v>684</v>
      </c>
      <c r="G401" t="s">
        <v>783</v>
      </c>
      <c r="H401" t="s">
        <v>37</v>
      </c>
      <c r="I401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401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Jordan Brownjordan.brown856@example.comFrance04:00 AM50AAttendee</v>
      </c>
      <c r="K401" t="str">
        <f>IF(COUNTIF(EventsAttendanceTable[Temp Record Key],EventsAttendanceTable[[#This Row],[Temp Record Key]])&gt;1,"Duplicate","Unique")</f>
        <v>Unique</v>
      </c>
      <c r="L401" s="10">
        <f>IF(EventsAttendanceTable[[#This Row],[Role]]="VIP",1,0)</f>
        <v>0</v>
      </c>
      <c r="M401" s="10">
        <f>IF(EventsAttendanceTable[[#This Row],[Role]]="Speaker",1,0)</f>
        <v>0</v>
      </c>
      <c r="N401" s="10">
        <f>IF(EventsAttendanceTable[[#This Row],[Role]]="Sponsor",1,0)</f>
        <v>0</v>
      </c>
      <c r="O401" s="10">
        <f>IF(EventsAttendanceTable[[#This Row],[Role]]="Attendee",1,0)</f>
        <v>1</v>
      </c>
      <c r="P401" s="10">
        <f>IF(EventsAttendanceTable[[#This Row],[Empty Cells Check]]="Missing",1,0)</f>
        <v>1</v>
      </c>
    </row>
    <row r="402" spans="1:16" x14ac:dyDescent="0.35">
      <c r="A402" t="s">
        <v>112</v>
      </c>
      <c r="B402" t="s">
        <v>687</v>
      </c>
      <c r="C402" t="s">
        <v>110</v>
      </c>
      <c r="D402" t="s">
        <v>43</v>
      </c>
      <c r="E402" s="1" t="s">
        <v>796</v>
      </c>
      <c r="F402" t="s">
        <v>688</v>
      </c>
      <c r="G402" t="s">
        <v>13</v>
      </c>
      <c r="H402" t="s">
        <v>37</v>
      </c>
      <c r="I402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402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Drew Wilsondrew.wilson97@example.comNigeriaKeynote: Future of Data02:00 PM50BVegetarianAttendee</v>
      </c>
      <c r="K402" t="str">
        <f>IF(COUNTIF(EventsAttendanceTable[Temp Record Key],EventsAttendanceTable[[#This Row],[Temp Record Key]])&gt;1,"Duplicate","Unique")</f>
        <v>Unique</v>
      </c>
      <c r="L402" s="10">
        <f>IF(EventsAttendanceTable[[#This Row],[Role]]="VIP",1,0)</f>
        <v>0</v>
      </c>
      <c r="M402" s="10">
        <f>IF(EventsAttendanceTable[[#This Row],[Role]]="Speaker",1,0)</f>
        <v>0</v>
      </c>
      <c r="N402" s="10">
        <f>IF(EventsAttendanceTable[[#This Row],[Role]]="Sponsor",1,0)</f>
        <v>0</v>
      </c>
      <c r="O402" s="10">
        <f>IF(EventsAttendanceTable[[#This Row],[Role]]="Attendee",1,0)</f>
        <v>1</v>
      </c>
      <c r="P402" s="10">
        <f>IF(EventsAttendanceTable[[#This Row],[Empty Cells Check]]="Missing",1,0)</f>
        <v>0</v>
      </c>
    </row>
    <row r="403" spans="1:16" x14ac:dyDescent="0.35">
      <c r="A403" t="s">
        <v>181</v>
      </c>
      <c r="B403" t="s">
        <v>689</v>
      </c>
      <c r="C403" t="s">
        <v>94</v>
      </c>
      <c r="E403" s="2" t="s">
        <v>804</v>
      </c>
      <c r="F403" t="s">
        <v>688</v>
      </c>
      <c r="G403" t="s">
        <v>89</v>
      </c>
      <c r="H403" t="s">
        <v>37</v>
      </c>
      <c r="I403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403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Morgan Walkermorgan.walker717@example.comUnited Kingdom05:00 AM50BHalalAttendee</v>
      </c>
      <c r="K403" t="str">
        <f>IF(COUNTIF(EventsAttendanceTable[Temp Record Key],EventsAttendanceTable[[#This Row],[Temp Record Key]])&gt;1,"Duplicate","Unique")</f>
        <v>Unique</v>
      </c>
      <c r="L403" s="10">
        <f>IF(EventsAttendanceTable[[#This Row],[Role]]="VIP",1,0)</f>
        <v>0</v>
      </c>
      <c r="M403" s="10">
        <f>IF(EventsAttendanceTable[[#This Row],[Role]]="Speaker",1,0)</f>
        <v>0</v>
      </c>
      <c r="N403" s="10">
        <f>IF(EventsAttendanceTable[[#This Row],[Role]]="Sponsor",1,0)</f>
        <v>0</v>
      </c>
      <c r="O403" s="10">
        <f>IF(EventsAttendanceTable[[#This Row],[Role]]="Attendee",1,0)</f>
        <v>1</v>
      </c>
      <c r="P403" s="10">
        <f>IF(EventsAttendanceTable[[#This Row],[Empty Cells Check]]="Missing",1,0)</f>
        <v>1</v>
      </c>
    </row>
    <row r="404" spans="1:16" x14ac:dyDescent="0.35">
      <c r="A404" t="s">
        <v>505</v>
      </c>
      <c r="B404" t="s">
        <v>690</v>
      </c>
      <c r="D404" t="s">
        <v>43</v>
      </c>
      <c r="E404" s="1" t="s">
        <v>829</v>
      </c>
      <c r="F404" t="s">
        <v>688</v>
      </c>
      <c r="G404" t="s">
        <v>29</v>
      </c>
      <c r="H404" t="s">
        <v>37</v>
      </c>
      <c r="I404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404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Jamie Leejamie.lee321@example.comKeynote: Future of Data08:30 PM50BNoneAttendee</v>
      </c>
      <c r="K404" t="str">
        <f>IF(COUNTIF(EventsAttendanceTable[Temp Record Key],EventsAttendanceTable[[#This Row],[Temp Record Key]])&gt;1,"Duplicate","Unique")</f>
        <v>Unique</v>
      </c>
      <c r="L404" s="10">
        <f>IF(EventsAttendanceTable[[#This Row],[Role]]="VIP",1,0)</f>
        <v>0</v>
      </c>
      <c r="M404" s="10">
        <f>IF(EventsAttendanceTable[[#This Row],[Role]]="Speaker",1,0)</f>
        <v>0</v>
      </c>
      <c r="N404" s="10">
        <f>IF(EventsAttendanceTable[[#This Row],[Role]]="Sponsor",1,0)</f>
        <v>0</v>
      </c>
      <c r="O404" s="10">
        <f>IF(EventsAttendanceTable[[#This Row],[Role]]="Attendee",1,0)</f>
        <v>1</v>
      </c>
      <c r="P404" s="10">
        <f>IF(EventsAttendanceTable[[#This Row],[Empty Cells Check]]="Missing",1,0)</f>
        <v>1</v>
      </c>
    </row>
    <row r="405" spans="1:16" x14ac:dyDescent="0.35">
      <c r="A405" t="s">
        <v>27</v>
      </c>
      <c r="B405" t="s">
        <v>691</v>
      </c>
      <c r="C405" t="s">
        <v>99</v>
      </c>
      <c r="D405" t="s">
        <v>11</v>
      </c>
      <c r="E405" s="1" t="s">
        <v>801</v>
      </c>
      <c r="F405" t="s">
        <v>692</v>
      </c>
      <c r="G405" t="s">
        <v>13</v>
      </c>
      <c r="H405" t="s">
        <v>37</v>
      </c>
      <c r="I405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405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Chris Hallchris.hall916@example.comJapanTraining: Dashboard Design06:30 PM50CVegetarianAttendee</v>
      </c>
      <c r="K405" t="str">
        <f>IF(COUNTIF(EventsAttendanceTable[Temp Record Key],EventsAttendanceTable[[#This Row],[Temp Record Key]])&gt;1,"Duplicate","Unique")</f>
        <v>Unique</v>
      </c>
      <c r="L405" s="10">
        <f>IF(EventsAttendanceTable[[#This Row],[Role]]="VIP",1,0)</f>
        <v>0</v>
      </c>
      <c r="M405" s="10">
        <f>IF(EventsAttendanceTable[[#This Row],[Role]]="Speaker",1,0)</f>
        <v>0</v>
      </c>
      <c r="N405" s="10">
        <f>IF(EventsAttendanceTable[[#This Row],[Role]]="Sponsor",1,0)</f>
        <v>0</v>
      </c>
      <c r="O405" s="10">
        <f>IF(EventsAttendanceTable[[#This Row],[Role]]="Attendee",1,0)</f>
        <v>1</v>
      </c>
      <c r="P405" s="10">
        <f>IF(EventsAttendanceTable[[#This Row],[Empty Cells Check]]="Missing",1,0)</f>
        <v>0</v>
      </c>
    </row>
    <row r="406" spans="1:16" x14ac:dyDescent="0.35">
      <c r="A406" t="s">
        <v>305</v>
      </c>
      <c r="B406" t="s">
        <v>693</v>
      </c>
      <c r="C406" t="s">
        <v>94</v>
      </c>
      <c r="D406" t="s">
        <v>48</v>
      </c>
      <c r="E406" s="1" t="s">
        <v>794</v>
      </c>
      <c r="F406" t="s">
        <v>692</v>
      </c>
      <c r="G406" t="s">
        <v>50</v>
      </c>
      <c r="H406" t="s">
        <v>37</v>
      </c>
      <c r="I406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406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Drew Clarkdrew.clark398@example.comUnited KingdomWorkshop: Excel Mastery06:00 PM50CVeganAttendee</v>
      </c>
      <c r="K406" t="str">
        <f>IF(COUNTIF(EventsAttendanceTable[Temp Record Key],EventsAttendanceTable[[#This Row],[Temp Record Key]])&gt;1,"Duplicate","Unique")</f>
        <v>Unique</v>
      </c>
      <c r="L406" s="10">
        <f>IF(EventsAttendanceTable[[#This Row],[Role]]="VIP",1,0)</f>
        <v>0</v>
      </c>
      <c r="M406" s="10">
        <f>IF(EventsAttendanceTable[[#This Row],[Role]]="Speaker",1,0)</f>
        <v>0</v>
      </c>
      <c r="N406" s="10">
        <f>IF(EventsAttendanceTable[[#This Row],[Role]]="Sponsor",1,0)</f>
        <v>0</v>
      </c>
      <c r="O406" s="10">
        <f>IF(EventsAttendanceTable[[#This Row],[Role]]="Attendee",1,0)</f>
        <v>1</v>
      </c>
      <c r="P406" s="10">
        <f>IF(EventsAttendanceTable[[#This Row],[Empty Cells Check]]="Missing",1,0)</f>
        <v>0</v>
      </c>
    </row>
    <row r="407" spans="1:16" x14ac:dyDescent="0.35">
      <c r="A407" t="s">
        <v>308</v>
      </c>
      <c r="B407" t="s">
        <v>694</v>
      </c>
      <c r="C407" t="s">
        <v>10</v>
      </c>
      <c r="D407" t="s">
        <v>43</v>
      </c>
      <c r="E407" s="1" t="s">
        <v>830</v>
      </c>
      <c r="F407" t="s">
        <v>695</v>
      </c>
      <c r="G407" t="s">
        <v>29</v>
      </c>
      <c r="H407" t="s">
        <v>37</v>
      </c>
      <c r="I407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407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Jesse Smithjesse.smith846@example.comUnited StatesKeynote: Future of Data11:30 AM50DNoneAttendee</v>
      </c>
      <c r="K407" t="str">
        <f>IF(COUNTIF(EventsAttendanceTable[Temp Record Key],EventsAttendanceTable[[#This Row],[Temp Record Key]])&gt;1,"Duplicate","Unique")</f>
        <v>Unique</v>
      </c>
      <c r="L407" s="10">
        <f>IF(EventsAttendanceTable[[#This Row],[Role]]="VIP",1,0)</f>
        <v>0</v>
      </c>
      <c r="M407" s="10">
        <f>IF(EventsAttendanceTable[[#This Row],[Role]]="Speaker",1,0)</f>
        <v>0</v>
      </c>
      <c r="N407" s="10">
        <f>IF(EventsAttendanceTable[[#This Row],[Role]]="Sponsor",1,0)</f>
        <v>0</v>
      </c>
      <c r="O407" s="10">
        <f>IF(EventsAttendanceTable[[#This Row],[Role]]="Attendee",1,0)</f>
        <v>1</v>
      </c>
      <c r="P407" s="10">
        <f>IF(EventsAttendanceTable[[#This Row],[Empty Cells Check]]="Missing",1,0)</f>
        <v>0</v>
      </c>
    </row>
    <row r="408" spans="1:16" x14ac:dyDescent="0.35">
      <c r="A408" t="s">
        <v>125</v>
      </c>
      <c r="B408" t="s">
        <v>696</v>
      </c>
      <c r="D408" t="s">
        <v>77</v>
      </c>
      <c r="E408" s="1" t="s">
        <v>825</v>
      </c>
      <c r="F408" t="s">
        <v>695</v>
      </c>
      <c r="G408" t="s">
        <v>783</v>
      </c>
      <c r="H408" t="s">
        <v>37</v>
      </c>
      <c r="I408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408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Casey Lewiscasey.lewis980@example.comPanel: Women in Tech01:30 PM50DAttendee</v>
      </c>
      <c r="K408" t="str">
        <f>IF(COUNTIF(EventsAttendanceTable[Temp Record Key],EventsAttendanceTable[[#This Row],[Temp Record Key]])&gt;1,"Duplicate","Unique")</f>
        <v>Unique</v>
      </c>
      <c r="L408" s="10">
        <f>IF(EventsAttendanceTable[[#This Row],[Role]]="VIP",1,0)</f>
        <v>0</v>
      </c>
      <c r="M408" s="10">
        <f>IF(EventsAttendanceTable[[#This Row],[Role]]="Speaker",1,0)</f>
        <v>0</v>
      </c>
      <c r="N408" s="10">
        <f>IF(EventsAttendanceTable[[#This Row],[Role]]="Sponsor",1,0)</f>
        <v>0</v>
      </c>
      <c r="O408" s="10">
        <f>IF(EventsAttendanceTable[[#This Row],[Role]]="Attendee",1,0)</f>
        <v>1</v>
      </c>
      <c r="P408" s="10">
        <f>IF(EventsAttendanceTable[[#This Row],[Empty Cells Check]]="Missing",1,0)</f>
        <v>1</v>
      </c>
    </row>
    <row r="409" spans="1:16" x14ac:dyDescent="0.35">
      <c r="A409" t="s">
        <v>117</v>
      </c>
      <c r="B409" t="s">
        <v>697</v>
      </c>
      <c r="D409" t="s">
        <v>783</v>
      </c>
      <c r="E409" s="1" t="s">
        <v>807</v>
      </c>
      <c r="F409" t="s">
        <v>698</v>
      </c>
      <c r="G409" t="s">
        <v>50</v>
      </c>
      <c r="H409" t="s">
        <v>37</v>
      </c>
      <c r="I409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409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Morgan Lewismorgan.lewis382@example.com10:30 AM5AVeganAttendee</v>
      </c>
      <c r="K409" t="str">
        <f>IF(COUNTIF(EventsAttendanceTable[Temp Record Key],EventsAttendanceTable[[#This Row],[Temp Record Key]])&gt;1,"Duplicate","Unique")</f>
        <v>Unique</v>
      </c>
      <c r="L409" s="10">
        <f>IF(EventsAttendanceTable[[#This Row],[Role]]="VIP",1,0)</f>
        <v>0</v>
      </c>
      <c r="M409" s="10">
        <f>IF(EventsAttendanceTable[[#This Row],[Role]]="Speaker",1,0)</f>
        <v>0</v>
      </c>
      <c r="N409" s="10">
        <f>IF(EventsAttendanceTable[[#This Row],[Role]]="Sponsor",1,0)</f>
        <v>0</v>
      </c>
      <c r="O409" s="10">
        <f>IF(EventsAttendanceTable[[#This Row],[Role]]="Attendee",1,0)</f>
        <v>1</v>
      </c>
      <c r="P409" s="10">
        <f>IF(EventsAttendanceTable[[#This Row],[Empty Cells Check]]="Missing",1,0)</f>
        <v>1</v>
      </c>
    </row>
    <row r="410" spans="1:16" x14ac:dyDescent="0.35">
      <c r="A410" t="s">
        <v>119</v>
      </c>
      <c r="B410" t="s">
        <v>699</v>
      </c>
      <c r="C410" t="s">
        <v>99</v>
      </c>
      <c r="E410" s="1" t="s">
        <v>790</v>
      </c>
      <c r="F410" t="s">
        <v>698</v>
      </c>
      <c r="G410" t="s">
        <v>89</v>
      </c>
      <c r="H410" t="s">
        <v>37</v>
      </c>
      <c r="I410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410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Jesse Lewisjesse.lewis375@example.comJapan08:00 PM5AHalalAttendee</v>
      </c>
      <c r="K410" t="str">
        <f>IF(COUNTIF(EventsAttendanceTable[Temp Record Key],EventsAttendanceTable[[#This Row],[Temp Record Key]])&gt;1,"Duplicate","Unique")</f>
        <v>Unique</v>
      </c>
      <c r="L410" s="10">
        <f>IF(EventsAttendanceTable[[#This Row],[Role]]="VIP",1,0)</f>
        <v>0</v>
      </c>
      <c r="M410" s="10">
        <f>IF(EventsAttendanceTable[[#This Row],[Role]]="Speaker",1,0)</f>
        <v>0</v>
      </c>
      <c r="N410" s="10">
        <f>IF(EventsAttendanceTable[[#This Row],[Role]]="Sponsor",1,0)</f>
        <v>0</v>
      </c>
      <c r="O410" s="10">
        <f>IF(EventsAttendanceTable[[#This Row],[Role]]="Attendee",1,0)</f>
        <v>1</v>
      </c>
      <c r="P410" s="10">
        <f>IF(EventsAttendanceTable[[#This Row],[Empty Cells Check]]="Missing",1,0)</f>
        <v>1</v>
      </c>
    </row>
    <row r="411" spans="1:16" x14ac:dyDescent="0.35">
      <c r="A411" t="s">
        <v>46</v>
      </c>
      <c r="B411" t="s">
        <v>700</v>
      </c>
      <c r="C411" t="s">
        <v>94</v>
      </c>
      <c r="D411" t="s">
        <v>48</v>
      </c>
      <c r="E411" s="2" t="s">
        <v>792</v>
      </c>
      <c r="F411" t="s">
        <v>698</v>
      </c>
      <c r="G411" t="s">
        <v>29</v>
      </c>
      <c r="H411" t="s">
        <v>37</v>
      </c>
      <c r="I411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411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Jamie Clarkjamie.clark903@example.comUnited KingdomWorkshop: Excel Mastery04:00 AM5ANoneAttendee</v>
      </c>
      <c r="K411" t="str">
        <f>IF(COUNTIF(EventsAttendanceTable[Temp Record Key],EventsAttendanceTable[[#This Row],[Temp Record Key]])&gt;1,"Duplicate","Unique")</f>
        <v>Unique</v>
      </c>
      <c r="L411" s="10">
        <f>IF(EventsAttendanceTable[[#This Row],[Role]]="VIP",1,0)</f>
        <v>0</v>
      </c>
      <c r="M411" s="10">
        <f>IF(EventsAttendanceTable[[#This Row],[Role]]="Speaker",1,0)</f>
        <v>0</v>
      </c>
      <c r="N411" s="10">
        <f>IF(EventsAttendanceTable[[#This Row],[Role]]="Sponsor",1,0)</f>
        <v>0</v>
      </c>
      <c r="O411" s="10">
        <f>IF(EventsAttendanceTable[[#This Row],[Role]]="Attendee",1,0)</f>
        <v>1</v>
      </c>
      <c r="P411" s="10">
        <f>IF(EventsAttendanceTable[[#This Row],[Empty Cells Check]]="Missing",1,0)</f>
        <v>0</v>
      </c>
    </row>
    <row r="412" spans="1:16" x14ac:dyDescent="0.35">
      <c r="A412" t="s">
        <v>492</v>
      </c>
      <c r="B412" t="s">
        <v>701</v>
      </c>
      <c r="C412" t="s">
        <v>99</v>
      </c>
      <c r="D412" t="s">
        <v>11</v>
      </c>
      <c r="E412" s="1" t="s">
        <v>790</v>
      </c>
      <c r="F412" t="s">
        <v>698</v>
      </c>
      <c r="G412" t="s">
        <v>89</v>
      </c>
      <c r="H412" t="s">
        <v>37</v>
      </c>
      <c r="I412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412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Riley Lewisriley.lewis360@example.comJapanTraining: Dashboard Design08:00 PM5AHalalAttendee</v>
      </c>
      <c r="K412" t="str">
        <f>IF(COUNTIF(EventsAttendanceTable[Temp Record Key],EventsAttendanceTable[[#This Row],[Temp Record Key]])&gt;1,"Duplicate","Unique")</f>
        <v>Unique</v>
      </c>
      <c r="L412" s="10">
        <f>IF(EventsAttendanceTable[[#This Row],[Role]]="VIP",1,0)</f>
        <v>0</v>
      </c>
      <c r="M412" s="10">
        <f>IF(EventsAttendanceTable[[#This Row],[Role]]="Speaker",1,0)</f>
        <v>0</v>
      </c>
      <c r="N412" s="10">
        <f>IF(EventsAttendanceTable[[#This Row],[Role]]="Sponsor",1,0)</f>
        <v>0</v>
      </c>
      <c r="O412" s="10">
        <f>IF(EventsAttendanceTable[[#This Row],[Role]]="Attendee",1,0)</f>
        <v>1</v>
      </c>
      <c r="P412" s="10">
        <f>IF(EventsAttendanceTable[[#This Row],[Empty Cells Check]]="Missing",1,0)</f>
        <v>0</v>
      </c>
    </row>
    <row r="413" spans="1:16" x14ac:dyDescent="0.35">
      <c r="A413" t="s">
        <v>138</v>
      </c>
      <c r="B413" t="s">
        <v>702</v>
      </c>
      <c r="C413" t="s">
        <v>94</v>
      </c>
      <c r="D413" t="s">
        <v>69</v>
      </c>
      <c r="E413" s="2" t="s">
        <v>802</v>
      </c>
      <c r="F413" t="s">
        <v>703</v>
      </c>
      <c r="G413" t="s">
        <v>50</v>
      </c>
      <c r="H413" t="s">
        <v>37</v>
      </c>
      <c r="I413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413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Jordan Allenjordan.allen27@example.comUnited KingdomWebinar: AI Ethics12:00 PM5BVeganAttendee</v>
      </c>
      <c r="K413" t="str">
        <f>IF(COUNTIF(EventsAttendanceTable[Temp Record Key],EventsAttendanceTable[[#This Row],[Temp Record Key]])&gt;1,"Duplicate","Unique")</f>
        <v>Unique</v>
      </c>
      <c r="L413" s="10">
        <f>IF(EventsAttendanceTable[[#This Row],[Role]]="VIP",1,0)</f>
        <v>0</v>
      </c>
      <c r="M413" s="10">
        <f>IF(EventsAttendanceTable[[#This Row],[Role]]="Speaker",1,0)</f>
        <v>0</v>
      </c>
      <c r="N413" s="10">
        <f>IF(EventsAttendanceTable[[#This Row],[Role]]="Sponsor",1,0)</f>
        <v>0</v>
      </c>
      <c r="O413" s="10">
        <f>IF(EventsAttendanceTable[[#This Row],[Role]]="Attendee",1,0)</f>
        <v>1</v>
      </c>
      <c r="P413" s="10">
        <f>IF(EventsAttendanceTable[[#This Row],[Empty Cells Check]]="Missing",1,0)</f>
        <v>0</v>
      </c>
    </row>
    <row r="414" spans="1:16" x14ac:dyDescent="0.35">
      <c r="A414" t="s">
        <v>145</v>
      </c>
      <c r="B414" t="s">
        <v>704</v>
      </c>
      <c r="D414" t="s">
        <v>77</v>
      </c>
      <c r="E414" s="1" t="s">
        <v>805</v>
      </c>
      <c r="F414" t="s">
        <v>705</v>
      </c>
      <c r="G414" t="s">
        <v>29</v>
      </c>
      <c r="H414" t="s">
        <v>37</v>
      </c>
      <c r="I414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414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Taylor Browntaylor.brown513@example.comPanel: Women in Tech02:30 PM5CNoneAttendee</v>
      </c>
      <c r="K414" t="str">
        <f>IF(COUNTIF(EventsAttendanceTable[Temp Record Key],EventsAttendanceTable[[#This Row],[Temp Record Key]])&gt;1,"Duplicate","Unique")</f>
        <v>Unique</v>
      </c>
      <c r="L414" s="10">
        <f>IF(EventsAttendanceTable[[#This Row],[Role]]="VIP",1,0)</f>
        <v>0</v>
      </c>
      <c r="M414" s="10">
        <f>IF(EventsAttendanceTable[[#This Row],[Role]]="Speaker",1,0)</f>
        <v>0</v>
      </c>
      <c r="N414" s="10">
        <f>IF(EventsAttendanceTable[[#This Row],[Role]]="Sponsor",1,0)</f>
        <v>0</v>
      </c>
      <c r="O414" s="10">
        <f>IF(EventsAttendanceTable[[#This Row],[Role]]="Attendee",1,0)</f>
        <v>1</v>
      </c>
      <c r="P414" s="10">
        <f>IF(EventsAttendanceTable[[#This Row],[Empty Cells Check]]="Missing",1,0)</f>
        <v>1</v>
      </c>
    </row>
    <row r="415" spans="1:16" x14ac:dyDescent="0.35">
      <c r="A415" t="s">
        <v>41</v>
      </c>
      <c r="B415" t="s">
        <v>706</v>
      </c>
      <c r="D415" t="s">
        <v>48</v>
      </c>
      <c r="E415" s="2" t="s">
        <v>807</v>
      </c>
      <c r="F415" t="s">
        <v>705</v>
      </c>
      <c r="G415" t="s">
        <v>89</v>
      </c>
      <c r="H415" t="s">
        <v>37</v>
      </c>
      <c r="I415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415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Morgan Wilsonmorgan.wilson25@example.comWorkshop: Excel Mastery10:30 AM5CHalalAttendee</v>
      </c>
      <c r="K415" t="str">
        <f>IF(COUNTIF(EventsAttendanceTable[Temp Record Key],EventsAttendanceTable[[#This Row],[Temp Record Key]])&gt;1,"Duplicate","Unique")</f>
        <v>Unique</v>
      </c>
      <c r="L415" s="10">
        <f>IF(EventsAttendanceTable[[#This Row],[Role]]="VIP",1,0)</f>
        <v>0</v>
      </c>
      <c r="M415" s="10">
        <f>IF(EventsAttendanceTable[[#This Row],[Role]]="Speaker",1,0)</f>
        <v>0</v>
      </c>
      <c r="N415" s="10">
        <f>IF(EventsAttendanceTable[[#This Row],[Role]]="Sponsor",1,0)</f>
        <v>0</v>
      </c>
      <c r="O415" s="10">
        <f>IF(EventsAttendanceTable[[#This Row],[Role]]="Attendee",1,0)</f>
        <v>1</v>
      </c>
      <c r="P415" s="10">
        <f>IF(EventsAttendanceTable[[#This Row],[Empty Cells Check]]="Missing",1,0)</f>
        <v>1</v>
      </c>
    </row>
    <row r="416" spans="1:16" x14ac:dyDescent="0.35">
      <c r="A416" t="s">
        <v>171</v>
      </c>
      <c r="B416" t="s">
        <v>707</v>
      </c>
      <c r="C416" t="s">
        <v>35</v>
      </c>
      <c r="E416" s="1" t="s">
        <v>813</v>
      </c>
      <c r="F416" t="s">
        <v>705</v>
      </c>
      <c r="G416" t="s">
        <v>50</v>
      </c>
      <c r="H416" t="s">
        <v>37</v>
      </c>
      <c r="I416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416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Chris Allenchris.allen825@example.comCanada06:30 AM5CVeganAttendee</v>
      </c>
      <c r="K416" t="str">
        <f>IF(COUNTIF(EventsAttendanceTable[Temp Record Key],EventsAttendanceTable[[#This Row],[Temp Record Key]])&gt;1,"Duplicate","Unique")</f>
        <v>Unique</v>
      </c>
      <c r="L416" s="10">
        <f>IF(EventsAttendanceTable[[#This Row],[Role]]="VIP",1,0)</f>
        <v>0</v>
      </c>
      <c r="M416" s="10">
        <f>IF(EventsAttendanceTable[[#This Row],[Role]]="Speaker",1,0)</f>
        <v>0</v>
      </c>
      <c r="N416" s="10">
        <f>IF(EventsAttendanceTable[[#This Row],[Role]]="Sponsor",1,0)</f>
        <v>0</v>
      </c>
      <c r="O416" s="10">
        <f>IF(EventsAttendanceTable[[#This Row],[Role]]="Attendee",1,0)</f>
        <v>1</v>
      </c>
      <c r="P416" s="10">
        <f>IF(EventsAttendanceTable[[#This Row],[Empty Cells Check]]="Missing",1,0)</f>
        <v>1</v>
      </c>
    </row>
    <row r="417" spans="1:16" x14ac:dyDescent="0.35">
      <c r="A417" t="s">
        <v>384</v>
      </c>
      <c r="B417" t="s">
        <v>708</v>
      </c>
      <c r="D417" t="s">
        <v>11</v>
      </c>
      <c r="E417" s="1" t="s">
        <v>810</v>
      </c>
      <c r="F417" t="s">
        <v>709</v>
      </c>
      <c r="G417" t="s">
        <v>783</v>
      </c>
      <c r="H417" t="s">
        <v>37</v>
      </c>
      <c r="I417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417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Drew Smithdrew.smith976@example.comTraining: Dashboard Design08:30 AM5DAttendee</v>
      </c>
      <c r="K417" t="str">
        <f>IF(COUNTIF(EventsAttendanceTable[Temp Record Key],EventsAttendanceTable[[#This Row],[Temp Record Key]])&gt;1,"Duplicate","Unique")</f>
        <v>Unique</v>
      </c>
      <c r="L417" s="10">
        <f>IF(EventsAttendanceTable[[#This Row],[Role]]="VIP",1,0)</f>
        <v>0</v>
      </c>
      <c r="M417" s="10">
        <f>IF(EventsAttendanceTable[[#This Row],[Role]]="Speaker",1,0)</f>
        <v>0</v>
      </c>
      <c r="N417" s="10">
        <f>IF(EventsAttendanceTable[[#This Row],[Role]]="Sponsor",1,0)</f>
        <v>0</v>
      </c>
      <c r="O417" s="10">
        <f>IF(EventsAttendanceTable[[#This Row],[Role]]="Attendee",1,0)</f>
        <v>1</v>
      </c>
      <c r="P417" s="10">
        <f>IF(EventsAttendanceTable[[#This Row],[Empty Cells Check]]="Missing",1,0)</f>
        <v>1</v>
      </c>
    </row>
    <row r="418" spans="1:16" x14ac:dyDescent="0.35">
      <c r="A418" t="s">
        <v>596</v>
      </c>
      <c r="B418" t="s">
        <v>710</v>
      </c>
      <c r="D418" t="s">
        <v>43</v>
      </c>
      <c r="E418" s="2" t="s">
        <v>829</v>
      </c>
      <c r="F418" t="s">
        <v>709</v>
      </c>
      <c r="G418" t="s">
        <v>13</v>
      </c>
      <c r="H418" t="s">
        <v>37</v>
      </c>
      <c r="I418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418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Jamie Allenjamie.allen3@example.comKeynote: Future of Data08:30 PM5DVegetarianAttendee</v>
      </c>
      <c r="K418" t="str">
        <f>IF(COUNTIF(EventsAttendanceTable[Temp Record Key],EventsAttendanceTable[[#This Row],[Temp Record Key]])&gt;1,"Duplicate","Unique")</f>
        <v>Unique</v>
      </c>
      <c r="L418" s="10">
        <f>IF(EventsAttendanceTable[[#This Row],[Role]]="VIP",1,0)</f>
        <v>0</v>
      </c>
      <c r="M418" s="10">
        <f>IF(EventsAttendanceTable[[#This Row],[Role]]="Speaker",1,0)</f>
        <v>0</v>
      </c>
      <c r="N418" s="10">
        <f>IF(EventsAttendanceTable[[#This Row],[Role]]="Sponsor",1,0)</f>
        <v>0</v>
      </c>
      <c r="O418" s="10">
        <f>IF(EventsAttendanceTable[[#This Row],[Role]]="Attendee",1,0)</f>
        <v>1</v>
      </c>
      <c r="P418" s="10">
        <f>IF(EventsAttendanceTable[[#This Row],[Empty Cells Check]]="Missing",1,0)</f>
        <v>1</v>
      </c>
    </row>
    <row r="419" spans="1:16" x14ac:dyDescent="0.35">
      <c r="A419" t="s">
        <v>81</v>
      </c>
      <c r="B419" t="s">
        <v>711</v>
      </c>
      <c r="D419" t="s">
        <v>43</v>
      </c>
      <c r="E419" s="2" t="s">
        <v>809</v>
      </c>
      <c r="F419" t="s">
        <v>709</v>
      </c>
      <c r="G419" t="s">
        <v>89</v>
      </c>
      <c r="H419" t="s">
        <v>37</v>
      </c>
      <c r="I419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419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Chris Walkerchris.walker262@example.comKeynote: Future of Data09:00 AM5DHalalAttendee</v>
      </c>
      <c r="K419" t="str">
        <f>IF(COUNTIF(EventsAttendanceTable[Temp Record Key],EventsAttendanceTable[[#This Row],[Temp Record Key]])&gt;1,"Duplicate","Unique")</f>
        <v>Unique</v>
      </c>
      <c r="L419" s="10">
        <f>IF(EventsAttendanceTable[[#This Row],[Role]]="VIP",1,0)</f>
        <v>0</v>
      </c>
      <c r="M419" s="10">
        <f>IF(EventsAttendanceTable[[#This Row],[Role]]="Speaker",1,0)</f>
        <v>0</v>
      </c>
      <c r="N419" s="10">
        <f>IF(EventsAttendanceTable[[#This Row],[Role]]="Sponsor",1,0)</f>
        <v>0</v>
      </c>
      <c r="O419" s="10">
        <f>IF(EventsAttendanceTable[[#This Row],[Role]]="Attendee",1,0)</f>
        <v>1</v>
      </c>
      <c r="P419" s="10">
        <f>IF(EventsAttendanceTable[[#This Row],[Empty Cells Check]]="Missing",1,0)</f>
        <v>1</v>
      </c>
    </row>
    <row r="420" spans="1:16" x14ac:dyDescent="0.35">
      <c r="A420" t="s">
        <v>394</v>
      </c>
      <c r="B420" t="s">
        <v>712</v>
      </c>
      <c r="D420" t="s">
        <v>11</v>
      </c>
      <c r="E420" s="2" t="s">
        <v>816</v>
      </c>
      <c r="F420" t="s">
        <v>713</v>
      </c>
      <c r="G420" t="s">
        <v>89</v>
      </c>
      <c r="H420" t="s">
        <v>37</v>
      </c>
      <c r="I420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420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Riley Leeriley.lee778@example.comTraining: Dashboard Design07:00 PM6AHalalAttendee</v>
      </c>
      <c r="K420" t="str">
        <f>IF(COUNTIF(EventsAttendanceTable[Temp Record Key],EventsAttendanceTable[[#This Row],[Temp Record Key]])&gt;1,"Duplicate","Unique")</f>
        <v>Unique</v>
      </c>
      <c r="L420" s="10">
        <f>IF(EventsAttendanceTable[[#This Row],[Role]]="VIP",1,0)</f>
        <v>0</v>
      </c>
      <c r="M420" s="10">
        <f>IF(EventsAttendanceTable[[#This Row],[Role]]="Speaker",1,0)</f>
        <v>0</v>
      </c>
      <c r="N420" s="10">
        <f>IF(EventsAttendanceTable[[#This Row],[Role]]="Sponsor",1,0)</f>
        <v>0</v>
      </c>
      <c r="O420" s="10">
        <f>IF(EventsAttendanceTable[[#This Row],[Role]]="Attendee",1,0)</f>
        <v>1</v>
      </c>
      <c r="P420" s="10">
        <f>IF(EventsAttendanceTable[[#This Row],[Empty Cells Check]]="Missing",1,0)</f>
        <v>1</v>
      </c>
    </row>
    <row r="421" spans="1:16" x14ac:dyDescent="0.35">
      <c r="A421" t="s">
        <v>311</v>
      </c>
      <c r="B421" t="s">
        <v>714</v>
      </c>
      <c r="C421" t="s">
        <v>76</v>
      </c>
      <c r="D421" t="s">
        <v>11</v>
      </c>
      <c r="E421" s="1" t="s">
        <v>802</v>
      </c>
      <c r="F421" t="s">
        <v>713</v>
      </c>
      <c r="G421" t="s">
        <v>50</v>
      </c>
      <c r="H421" t="s">
        <v>37</v>
      </c>
      <c r="I421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421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Casey Browncasey.brown383@example.comAustraliaTraining: Dashboard Design12:00 PM6AVeganAttendee</v>
      </c>
      <c r="K421" t="str">
        <f>IF(COUNTIF(EventsAttendanceTable[Temp Record Key],EventsAttendanceTable[[#This Row],[Temp Record Key]])&gt;1,"Duplicate","Unique")</f>
        <v>Unique</v>
      </c>
      <c r="L421" s="10">
        <f>IF(EventsAttendanceTable[[#This Row],[Role]]="VIP",1,0)</f>
        <v>0</v>
      </c>
      <c r="M421" s="10">
        <f>IF(EventsAttendanceTable[[#This Row],[Role]]="Speaker",1,0)</f>
        <v>0</v>
      </c>
      <c r="N421" s="10">
        <f>IF(EventsAttendanceTable[[#This Row],[Role]]="Sponsor",1,0)</f>
        <v>0</v>
      </c>
      <c r="O421" s="10">
        <f>IF(EventsAttendanceTable[[#This Row],[Role]]="Attendee",1,0)</f>
        <v>1</v>
      </c>
      <c r="P421" s="10">
        <f>IF(EventsAttendanceTable[[#This Row],[Empty Cells Check]]="Missing",1,0)</f>
        <v>0</v>
      </c>
    </row>
    <row r="422" spans="1:16" x14ac:dyDescent="0.35">
      <c r="A422" t="s">
        <v>253</v>
      </c>
      <c r="B422" t="s">
        <v>715</v>
      </c>
      <c r="D422" t="s">
        <v>48</v>
      </c>
      <c r="E422" s="1" t="s">
        <v>787</v>
      </c>
      <c r="F422" t="s">
        <v>713</v>
      </c>
      <c r="G422" t="s">
        <v>13</v>
      </c>
      <c r="H422" t="s">
        <v>37</v>
      </c>
      <c r="I422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422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Taylor Walkertaylor.walker360@example.comWorkshop: Excel Mastery07:30 AM6AVegetarianAttendee</v>
      </c>
      <c r="K422" t="str">
        <f>IF(COUNTIF(EventsAttendanceTable[Temp Record Key],EventsAttendanceTable[[#This Row],[Temp Record Key]])&gt;1,"Duplicate","Unique")</f>
        <v>Unique</v>
      </c>
      <c r="L422" s="10">
        <f>IF(EventsAttendanceTable[[#This Row],[Role]]="VIP",1,0)</f>
        <v>0</v>
      </c>
      <c r="M422" s="10">
        <f>IF(EventsAttendanceTable[[#This Row],[Role]]="Speaker",1,0)</f>
        <v>0</v>
      </c>
      <c r="N422" s="10">
        <f>IF(EventsAttendanceTable[[#This Row],[Role]]="Sponsor",1,0)</f>
        <v>0</v>
      </c>
      <c r="O422" s="10">
        <f>IF(EventsAttendanceTable[[#This Row],[Role]]="Attendee",1,0)</f>
        <v>1</v>
      </c>
      <c r="P422" s="10">
        <f>IF(EventsAttendanceTable[[#This Row],[Empty Cells Check]]="Missing",1,0)</f>
        <v>1</v>
      </c>
    </row>
    <row r="423" spans="1:16" x14ac:dyDescent="0.35">
      <c r="A423" t="s">
        <v>232</v>
      </c>
      <c r="B423" t="s">
        <v>716</v>
      </c>
      <c r="C423" t="s">
        <v>76</v>
      </c>
      <c r="E423" s="1" t="s">
        <v>790</v>
      </c>
      <c r="F423" t="s">
        <v>713</v>
      </c>
      <c r="G423" t="s">
        <v>50</v>
      </c>
      <c r="H423" t="s">
        <v>37</v>
      </c>
      <c r="I423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423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Jamie Brownjamie.brown881@example.comAustralia08:00 PM6AVeganAttendee</v>
      </c>
      <c r="K423" t="str">
        <f>IF(COUNTIF(EventsAttendanceTable[Temp Record Key],EventsAttendanceTable[[#This Row],[Temp Record Key]])&gt;1,"Duplicate","Unique")</f>
        <v>Unique</v>
      </c>
      <c r="L423" s="10">
        <f>IF(EventsAttendanceTable[[#This Row],[Role]]="VIP",1,0)</f>
        <v>0</v>
      </c>
      <c r="M423" s="10">
        <f>IF(EventsAttendanceTable[[#This Row],[Role]]="Speaker",1,0)</f>
        <v>0</v>
      </c>
      <c r="N423" s="10">
        <f>IF(EventsAttendanceTable[[#This Row],[Role]]="Sponsor",1,0)</f>
        <v>0</v>
      </c>
      <c r="O423" s="10">
        <f>IF(EventsAttendanceTable[[#This Row],[Role]]="Attendee",1,0)</f>
        <v>1</v>
      </c>
      <c r="P423" s="10">
        <f>IF(EventsAttendanceTable[[#This Row],[Empty Cells Check]]="Missing",1,0)</f>
        <v>1</v>
      </c>
    </row>
    <row r="424" spans="1:16" x14ac:dyDescent="0.35">
      <c r="A424" t="s">
        <v>186</v>
      </c>
      <c r="B424" t="s">
        <v>717</v>
      </c>
      <c r="D424" t="s">
        <v>48</v>
      </c>
      <c r="E424" s="2" t="s">
        <v>793</v>
      </c>
      <c r="F424" t="s">
        <v>718</v>
      </c>
      <c r="G424" t="s">
        <v>89</v>
      </c>
      <c r="H424" t="s">
        <v>37</v>
      </c>
      <c r="I424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424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Alex Lewisalex.lewis208@example.comWorkshop: Excel Mastery05:30 AM6CHalalAttendee</v>
      </c>
      <c r="K424" t="str">
        <f>IF(COUNTIF(EventsAttendanceTable[Temp Record Key],EventsAttendanceTable[[#This Row],[Temp Record Key]])&gt;1,"Duplicate","Unique")</f>
        <v>Unique</v>
      </c>
      <c r="L424" s="10">
        <f>IF(EventsAttendanceTable[[#This Row],[Role]]="VIP",1,0)</f>
        <v>0</v>
      </c>
      <c r="M424" s="10">
        <f>IF(EventsAttendanceTable[[#This Row],[Role]]="Speaker",1,0)</f>
        <v>0</v>
      </c>
      <c r="N424" s="10">
        <f>IF(EventsAttendanceTable[[#This Row],[Role]]="Sponsor",1,0)</f>
        <v>0</v>
      </c>
      <c r="O424" s="10">
        <f>IF(EventsAttendanceTable[[#This Row],[Role]]="Attendee",1,0)</f>
        <v>1</v>
      </c>
      <c r="P424" s="10">
        <f>IF(EventsAttendanceTable[[#This Row],[Empty Cells Check]]="Missing",1,0)</f>
        <v>1</v>
      </c>
    </row>
    <row r="425" spans="1:16" x14ac:dyDescent="0.35">
      <c r="A425" t="s">
        <v>473</v>
      </c>
      <c r="B425" t="s">
        <v>719</v>
      </c>
      <c r="C425" t="s">
        <v>99</v>
      </c>
      <c r="D425" t="s">
        <v>48</v>
      </c>
      <c r="E425" s="2" t="s">
        <v>821</v>
      </c>
      <c r="F425" t="s">
        <v>718</v>
      </c>
      <c r="G425" t="s">
        <v>13</v>
      </c>
      <c r="H425" t="s">
        <v>37</v>
      </c>
      <c r="I425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425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Drew Browndrew.brown806@example.comJapanWorkshop: Excel Mastery05:30 PM6CVegetarianAttendee</v>
      </c>
      <c r="K425" t="str">
        <f>IF(COUNTIF(EventsAttendanceTable[Temp Record Key],EventsAttendanceTable[[#This Row],[Temp Record Key]])&gt;1,"Duplicate","Unique")</f>
        <v>Unique</v>
      </c>
      <c r="L425" s="10">
        <f>IF(EventsAttendanceTable[[#This Row],[Role]]="VIP",1,0)</f>
        <v>0</v>
      </c>
      <c r="M425" s="10">
        <f>IF(EventsAttendanceTable[[#This Row],[Role]]="Speaker",1,0)</f>
        <v>0</v>
      </c>
      <c r="N425" s="10">
        <f>IF(EventsAttendanceTable[[#This Row],[Role]]="Sponsor",1,0)</f>
        <v>0</v>
      </c>
      <c r="O425" s="10">
        <f>IF(EventsAttendanceTable[[#This Row],[Role]]="Attendee",1,0)</f>
        <v>1</v>
      </c>
      <c r="P425" s="10">
        <f>IF(EventsAttendanceTable[[#This Row],[Empty Cells Check]]="Missing",1,0)</f>
        <v>0</v>
      </c>
    </row>
    <row r="426" spans="1:16" x14ac:dyDescent="0.35">
      <c r="A426" t="s">
        <v>64</v>
      </c>
      <c r="B426" t="s">
        <v>720</v>
      </c>
      <c r="C426" t="s">
        <v>32</v>
      </c>
      <c r="D426" t="s">
        <v>69</v>
      </c>
      <c r="E426" s="2" t="s">
        <v>795</v>
      </c>
      <c r="F426" t="s">
        <v>718</v>
      </c>
      <c r="H426" t="s">
        <v>37</v>
      </c>
      <c r="I426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426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Casey Allencasey.allen843@example.comGermanyWebinar: AI Ethics10:00 AM6CAttendee</v>
      </c>
      <c r="K426" t="str">
        <f>IF(COUNTIF(EventsAttendanceTable[Temp Record Key],EventsAttendanceTable[[#This Row],[Temp Record Key]])&gt;1,"Duplicate","Unique")</f>
        <v>Unique</v>
      </c>
      <c r="L426" s="10">
        <f>IF(EventsAttendanceTable[[#This Row],[Role]]="VIP",1,0)</f>
        <v>0</v>
      </c>
      <c r="M426" s="10">
        <f>IF(EventsAttendanceTable[[#This Row],[Role]]="Speaker",1,0)</f>
        <v>0</v>
      </c>
      <c r="N426" s="10">
        <f>IF(EventsAttendanceTable[[#This Row],[Role]]="Sponsor",1,0)</f>
        <v>0</v>
      </c>
      <c r="O426" s="10">
        <f>IF(EventsAttendanceTable[[#This Row],[Role]]="Attendee",1,0)</f>
        <v>1</v>
      </c>
      <c r="P426" s="10">
        <f>IF(EventsAttendanceTable[[#This Row],[Empty Cells Check]]="Missing",1,0)</f>
        <v>1</v>
      </c>
    </row>
    <row r="427" spans="1:16" x14ac:dyDescent="0.35">
      <c r="A427" t="s">
        <v>186</v>
      </c>
      <c r="B427" t="s">
        <v>721</v>
      </c>
      <c r="C427" t="s">
        <v>76</v>
      </c>
      <c r="D427" t="s">
        <v>69</v>
      </c>
      <c r="E427" s="2" t="s">
        <v>787</v>
      </c>
      <c r="F427" t="s">
        <v>718</v>
      </c>
      <c r="G427" t="s">
        <v>13</v>
      </c>
      <c r="H427" t="s">
        <v>37</v>
      </c>
      <c r="I427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427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Alex Lewisalex.lewis55@example.comAustraliaWebinar: AI Ethics07:30 AM6CVegetarianAttendee</v>
      </c>
      <c r="K427" t="str">
        <f>IF(COUNTIF(EventsAttendanceTable[Temp Record Key],EventsAttendanceTable[[#This Row],[Temp Record Key]])&gt;1,"Duplicate","Unique")</f>
        <v>Unique</v>
      </c>
      <c r="L427" s="10">
        <f>IF(EventsAttendanceTable[[#This Row],[Role]]="VIP",1,0)</f>
        <v>0</v>
      </c>
      <c r="M427" s="10">
        <f>IF(EventsAttendanceTable[[#This Row],[Role]]="Speaker",1,0)</f>
        <v>0</v>
      </c>
      <c r="N427" s="10">
        <f>IF(EventsAttendanceTable[[#This Row],[Role]]="Sponsor",1,0)</f>
        <v>0</v>
      </c>
      <c r="O427" s="10">
        <f>IF(EventsAttendanceTable[[#This Row],[Role]]="Attendee",1,0)</f>
        <v>1</v>
      </c>
      <c r="P427" s="10">
        <f>IF(EventsAttendanceTable[[#This Row],[Empty Cells Check]]="Missing",1,0)</f>
        <v>0</v>
      </c>
    </row>
    <row r="428" spans="1:16" x14ac:dyDescent="0.35">
      <c r="A428" t="s">
        <v>286</v>
      </c>
      <c r="B428" t="s">
        <v>722</v>
      </c>
      <c r="C428" t="s">
        <v>110</v>
      </c>
      <c r="D428" t="s">
        <v>43</v>
      </c>
      <c r="E428" s="2" t="s">
        <v>784</v>
      </c>
      <c r="F428" t="s">
        <v>718</v>
      </c>
      <c r="G428" t="s">
        <v>89</v>
      </c>
      <c r="H428" t="s">
        <v>37</v>
      </c>
      <c r="I428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428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Alex Johnsonalex.johnson808@example.comNigeriaKeynote: Future of Data11:00 PM6CHalalAttendee</v>
      </c>
      <c r="K428" t="str">
        <f>IF(COUNTIF(EventsAttendanceTable[Temp Record Key],EventsAttendanceTable[[#This Row],[Temp Record Key]])&gt;1,"Duplicate","Unique")</f>
        <v>Unique</v>
      </c>
      <c r="L428" s="10">
        <f>IF(EventsAttendanceTable[[#This Row],[Role]]="VIP",1,0)</f>
        <v>0</v>
      </c>
      <c r="M428" s="10">
        <f>IF(EventsAttendanceTable[[#This Row],[Role]]="Speaker",1,0)</f>
        <v>0</v>
      </c>
      <c r="N428" s="10">
        <f>IF(EventsAttendanceTable[[#This Row],[Role]]="Sponsor",1,0)</f>
        <v>0</v>
      </c>
      <c r="O428" s="10">
        <f>IF(EventsAttendanceTable[[#This Row],[Role]]="Attendee",1,0)</f>
        <v>1</v>
      </c>
      <c r="P428" s="10">
        <f>IF(EventsAttendanceTable[[#This Row],[Empty Cells Check]]="Missing",1,0)</f>
        <v>0</v>
      </c>
    </row>
    <row r="429" spans="1:16" x14ac:dyDescent="0.35">
      <c r="A429" t="s">
        <v>125</v>
      </c>
      <c r="B429" t="s">
        <v>723</v>
      </c>
      <c r="C429" t="s">
        <v>99</v>
      </c>
      <c r="D429" t="s">
        <v>11</v>
      </c>
      <c r="E429" s="1" t="s">
        <v>812</v>
      </c>
      <c r="F429" t="s">
        <v>724</v>
      </c>
      <c r="H429" t="s">
        <v>37</v>
      </c>
      <c r="I429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429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Casey Lewiscasey.lewis387@example.comJapanTraining: Dashboard Design11:00 AM6DAttendee</v>
      </c>
      <c r="K429" t="str">
        <f>IF(COUNTIF(EventsAttendanceTable[Temp Record Key],EventsAttendanceTable[[#This Row],[Temp Record Key]])&gt;1,"Duplicate","Unique")</f>
        <v>Unique</v>
      </c>
      <c r="L429" s="10">
        <f>IF(EventsAttendanceTable[[#This Row],[Role]]="VIP",1,0)</f>
        <v>0</v>
      </c>
      <c r="M429" s="10">
        <f>IF(EventsAttendanceTable[[#This Row],[Role]]="Speaker",1,0)</f>
        <v>0</v>
      </c>
      <c r="N429" s="10">
        <f>IF(EventsAttendanceTable[[#This Row],[Role]]="Sponsor",1,0)</f>
        <v>0</v>
      </c>
      <c r="O429" s="10">
        <f>IF(EventsAttendanceTable[[#This Row],[Role]]="Attendee",1,0)</f>
        <v>1</v>
      </c>
      <c r="P429" s="10">
        <f>IF(EventsAttendanceTable[[#This Row],[Empty Cells Check]]="Missing",1,0)</f>
        <v>1</v>
      </c>
    </row>
    <row r="430" spans="1:16" x14ac:dyDescent="0.35">
      <c r="A430" t="s">
        <v>492</v>
      </c>
      <c r="B430" t="s">
        <v>725</v>
      </c>
      <c r="C430" t="s">
        <v>32</v>
      </c>
      <c r="D430" t="s">
        <v>11</v>
      </c>
      <c r="E430" s="2" t="s">
        <v>830</v>
      </c>
      <c r="F430" t="s">
        <v>724</v>
      </c>
      <c r="G430" t="s">
        <v>50</v>
      </c>
      <c r="H430" t="s">
        <v>37</v>
      </c>
      <c r="I430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430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Riley Lewisriley.lewis348@example.comGermanyTraining: Dashboard Design11:30 AM6DVeganAttendee</v>
      </c>
      <c r="K430" t="str">
        <f>IF(COUNTIF(EventsAttendanceTable[Temp Record Key],EventsAttendanceTable[[#This Row],[Temp Record Key]])&gt;1,"Duplicate","Unique")</f>
        <v>Unique</v>
      </c>
      <c r="L430" s="10">
        <f>IF(EventsAttendanceTable[[#This Row],[Role]]="VIP",1,0)</f>
        <v>0</v>
      </c>
      <c r="M430" s="10">
        <f>IF(EventsAttendanceTable[[#This Row],[Role]]="Speaker",1,0)</f>
        <v>0</v>
      </c>
      <c r="N430" s="10">
        <f>IF(EventsAttendanceTable[[#This Row],[Role]]="Sponsor",1,0)</f>
        <v>0</v>
      </c>
      <c r="O430" s="10">
        <f>IF(EventsAttendanceTable[[#This Row],[Role]]="Attendee",1,0)</f>
        <v>1</v>
      </c>
      <c r="P430" s="10">
        <f>IF(EventsAttendanceTable[[#This Row],[Empty Cells Check]]="Missing",1,0)</f>
        <v>0</v>
      </c>
    </row>
    <row r="431" spans="1:16" x14ac:dyDescent="0.35">
      <c r="A431" t="s">
        <v>71</v>
      </c>
      <c r="B431" t="s">
        <v>726</v>
      </c>
      <c r="C431" t="s">
        <v>94</v>
      </c>
      <c r="D431" t="s">
        <v>77</v>
      </c>
      <c r="E431" s="2" t="s">
        <v>786</v>
      </c>
      <c r="F431" t="s">
        <v>727</v>
      </c>
      <c r="G431" t="s">
        <v>50</v>
      </c>
      <c r="H431" t="s">
        <v>37</v>
      </c>
      <c r="I431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431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Taylor Smithtaylor.smith873@example.comUnited KingdomPanel: Women in Tech01:00 PM7AVeganAttendee</v>
      </c>
      <c r="K431" t="str">
        <f>IF(COUNTIF(EventsAttendanceTable[Temp Record Key],EventsAttendanceTable[[#This Row],[Temp Record Key]])&gt;1,"Duplicate","Unique")</f>
        <v>Unique</v>
      </c>
      <c r="L431" s="10">
        <f>IF(EventsAttendanceTable[[#This Row],[Role]]="VIP",1,0)</f>
        <v>0</v>
      </c>
      <c r="M431" s="10">
        <f>IF(EventsAttendanceTable[[#This Row],[Role]]="Speaker",1,0)</f>
        <v>0</v>
      </c>
      <c r="N431" s="10">
        <f>IF(EventsAttendanceTable[[#This Row],[Role]]="Sponsor",1,0)</f>
        <v>0</v>
      </c>
      <c r="O431" s="10">
        <f>IF(EventsAttendanceTable[[#This Row],[Role]]="Attendee",1,0)</f>
        <v>1</v>
      </c>
      <c r="P431" s="10">
        <f>IF(EventsAttendanceTable[[#This Row],[Empty Cells Check]]="Missing",1,0)</f>
        <v>0</v>
      </c>
    </row>
    <row r="432" spans="1:16" x14ac:dyDescent="0.35">
      <c r="A432" t="s">
        <v>473</v>
      </c>
      <c r="B432" t="s">
        <v>728</v>
      </c>
      <c r="C432" t="s">
        <v>66</v>
      </c>
      <c r="D432" t="s">
        <v>11</v>
      </c>
      <c r="E432" s="1" t="s">
        <v>821</v>
      </c>
      <c r="F432" t="s">
        <v>727</v>
      </c>
      <c r="G432" t="s">
        <v>89</v>
      </c>
      <c r="H432" t="s">
        <v>37</v>
      </c>
      <c r="I432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432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Drew Browndrew.brown327@example.comIndiaTraining: Dashboard Design05:30 PM7AHalalAttendee</v>
      </c>
      <c r="K432" t="str">
        <f>IF(COUNTIF(EventsAttendanceTable[Temp Record Key],EventsAttendanceTable[[#This Row],[Temp Record Key]])&gt;1,"Duplicate","Unique")</f>
        <v>Unique</v>
      </c>
      <c r="L432" s="10">
        <f>IF(EventsAttendanceTable[[#This Row],[Role]]="VIP",1,0)</f>
        <v>0</v>
      </c>
      <c r="M432" s="10">
        <f>IF(EventsAttendanceTable[[#This Row],[Role]]="Speaker",1,0)</f>
        <v>0</v>
      </c>
      <c r="N432" s="10">
        <f>IF(EventsAttendanceTable[[#This Row],[Role]]="Sponsor",1,0)</f>
        <v>0</v>
      </c>
      <c r="O432" s="10">
        <f>IF(EventsAttendanceTable[[#This Row],[Role]]="Attendee",1,0)</f>
        <v>1</v>
      </c>
      <c r="P432" s="10">
        <f>IF(EventsAttendanceTable[[#This Row],[Empty Cells Check]]="Missing",1,0)</f>
        <v>0</v>
      </c>
    </row>
    <row r="433" spans="1:16" x14ac:dyDescent="0.35">
      <c r="A433" t="s">
        <v>272</v>
      </c>
      <c r="B433" t="s">
        <v>729</v>
      </c>
      <c r="D433" t="s">
        <v>783</v>
      </c>
      <c r="E433" s="1" t="s">
        <v>785</v>
      </c>
      <c r="F433" t="s">
        <v>727</v>
      </c>
      <c r="G433" t="s">
        <v>50</v>
      </c>
      <c r="H433" t="s">
        <v>37</v>
      </c>
      <c r="I433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433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Chris Leechris.lee390@example.com12:30 PM7AVeganAttendee</v>
      </c>
      <c r="K433" t="str">
        <f>IF(COUNTIF(EventsAttendanceTable[Temp Record Key],EventsAttendanceTable[[#This Row],[Temp Record Key]])&gt;1,"Duplicate","Unique")</f>
        <v>Unique</v>
      </c>
      <c r="L433" s="10">
        <f>IF(EventsAttendanceTable[[#This Row],[Role]]="VIP",1,0)</f>
        <v>0</v>
      </c>
      <c r="M433" s="10">
        <f>IF(EventsAttendanceTable[[#This Row],[Role]]="Speaker",1,0)</f>
        <v>0</v>
      </c>
      <c r="N433" s="10">
        <f>IF(EventsAttendanceTable[[#This Row],[Role]]="Sponsor",1,0)</f>
        <v>0</v>
      </c>
      <c r="O433" s="10">
        <f>IF(EventsAttendanceTable[[#This Row],[Role]]="Attendee",1,0)</f>
        <v>1</v>
      </c>
      <c r="P433" s="10">
        <f>IF(EventsAttendanceTable[[#This Row],[Empty Cells Check]]="Missing",1,0)</f>
        <v>1</v>
      </c>
    </row>
    <row r="434" spans="1:16" x14ac:dyDescent="0.35">
      <c r="A434" t="s">
        <v>62</v>
      </c>
      <c r="B434" t="s">
        <v>730</v>
      </c>
      <c r="C434" t="s">
        <v>53</v>
      </c>
      <c r="D434" t="s">
        <v>43</v>
      </c>
      <c r="E434" s="2" t="s">
        <v>818</v>
      </c>
      <c r="F434" t="s">
        <v>731</v>
      </c>
      <c r="G434" t="s">
        <v>29</v>
      </c>
      <c r="H434" t="s">
        <v>37</v>
      </c>
      <c r="I434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434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Jamie Smithjamie.smith974@example.comBrazilKeynote: Future of Data11:30 PM7BNoneAttendee</v>
      </c>
      <c r="K434" t="str">
        <f>IF(COUNTIF(EventsAttendanceTable[Temp Record Key],EventsAttendanceTable[[#This Row],[Temp Record Key]])&gt;1,"Duplicate","Unique")</f>
        <v>Unique</v>
      </c>
      <c r="L434" s="10">
        <f>IF(EventsAttendanceTable[[#This Row],[Role]]="VIP",1,0)</f>
        <v>0</v>
      </c>
      <c r="M434" s="10">
        <f>IF(EventsAttendanceTable[[#This Row],[Role]]="Speaker",1,0)</f>
        <v>0</v>
      </c>
      <c r="N434" s="10">
        <f>IF(EventsAttendanceTable[[#This Row],[Role]]="Sponsor",1,0)</f>
        <v>0</v>
      </c>
      <c r="O434" s="10">
        <f>IF(EventsAttendanceTable[[#This Row],[Role]]="Attendee",1,0)</f>
        <v>1</v>
      </c>
      <c r="P434" s="10">
        <f>IF(EventsAttendanceTable[[#This Row],[Empty Cells Check]]="Missing",1,0)</f>
        <v>0</v>
      </c>
    </row>
    <row r="435" spans="1:16" x14ac:dyDescent="0.35">
      <c r="A435" t="s">
        <v>596</v>
      </c>
      <c r="B435" t="s">
        <v>732</v>
      </c>
      <c r="D435" t="s">
        <v>783</v>
      </c>
      <c r="E435" s="2" t="s">
        <v>815</v>
      </c>
      <c r="F435" t="s">
        <v>733</v>
      </c>
      <c r="G435" t="s">
        <v>89</v>
      </c>
      <c r="H435" t="s">
        <v>37</v>
      </c>
      <c r="I435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435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Jamie Allenjamie.allen54@example.com02:30 AM7DHalalAttendee</v>
      </c>
      <c r="K435" t="str">
        <f>IF(COUNTIF(EventsAttendanceTable[Temp Record Key],EventsAttendanceTable[[#This Row],[Temp Record Key]])&gt;1,"Duplicate","Unique")</f>
        <v>Unique</v>
      </c>
      <c r="L435" s="10">
        <f>IF(EventsAttendanceTable[[#This Row],[Role]]="VIP",1,0)</f>
        <v>0</v>
      </c>
      <c r="M435" s="10">
        <f>IF(EventsAttendanceTable[[#This Row],[Role]]="Speaker",1,0)</f>
        <v>0</v>
      </c>
      <c r="N435" s="10">
        <f>IF(EventsAttendanceTable[[#This Row],[Role]]="Sponsor",1,0)</f>
        <v>0</v>
      </c>
      <c r="O435" s="10">
        <f>IF(EventsAttendanceTable[[#This Row],[Role]]="Attendee",1,0)</f>
        <v>1</v>
      </c>
      <c r="P435" s="10">
        <f>IF(EventsAttendanceTable[[#This Row],[Empty Cells Check]]="Missing",1,0)</f>
        <v>1</v>
      </c>
    </row>
    <row r="436" spans="1:16" x14ac:dyDescent="0.35">
      <c r="A436" t="s">
        <v>62</v>
      </c>
      <c r="B436" t="s">
        <v>734</v>
      </c>
      <c r="C436" t="s">
        <v>94</v>
      </c>
      <c r="D436" t="s">
        <v>11</v>
      </c>
      <c r="E436" s="2" t="s">
        <v>809</v>
      </c>
      <c r="F436" t="s">
        <v>733</v>
      </c>
      <c r="G436" t="s">
        <v>13</v>
      </c>
      <c r="H436" t="s">
        <v>37</v>
      </c>
      <c r="I436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436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Jamie Smithjamie.smith52@example.comUnited KingdomTraining: Dashboard Design09:00 AM7DVegetarianAttendee</v>
      </c>
      <c r="K436" t="str">
        <f>IF(COUNTIF(EventsAttendanceTable[Temp Record Key],EventsAttendanceTable[[#This Row],[Temp Record Key]])&gt;1,"Duplicate","Unique")</f>
        <v>Unique</v>
      </c>
      <c r="L436" s="10">
        <f>IF(EventsAttendanceTable[[#This Row],[Role]]="VIP",1,0)</f>
        <v>0</v>
      </c>
      <c r="M436" s="10">
        <f>IF(EventsAttendanceTable[[#This Row],[Role]]="Speaker",1,0)</f>
        <v>0</v>
      </c>
      <c r="N436" s="10">
        <f>IF(EventsAttendanceTable[[#This Row],[Role]]="Sponsor",1,0)</f>
        <v>0</v>
      </c>
      <c r="O436" s="10">
        <f>IF(EventsAttendanceTable[[#This Row],[Role]]="Attendee",1,0)</f>
        <v>1</v>
      </c>
      <c r="P436" s="10">
        <f>IF(EventsAttendanceTable[[#This Row],[Empty Cells Check]]="Missing",1,0)</f>
        <v>0</v>
      </c>
    </row>
    <row r="437" spans="1:16" x14ac:dyDescent="0.35">
      <c r="A437" t="s">
        <v>387</v>
      </c>
      <c r="B437" t="s">
        <v>735</v>
      </c>
      <c r="D437" t="s">
        <v>11</v>
      </c>
      <c r="E437" s="2" t="s">
        <v>820</v>
      </c>
      <c r="F437" t="s">
        <v>736</v>
      </c>
      <c r="G437" t="s">
        <v>783</v>
      </c>
      <c r="H437" t="s">
        <v>37</v>
      </c>
      <c r="I437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437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Taylor Johnsontaylor.johnson166@example.comTraining: Dashboard Design05:00 PM8AAttendee</v>
      </c>
      <c r="K437" t="str">
        <f>IF(COUNTIF(EventsAttendanceTable[Temp Record Key],EventsAttendanceTable[[#This Row],[Temp Record Key]])&gt;1,"Duplicate","Unique")</f>
        <v>Unique</v>
      </c>
      <c r="L437" s="10">
        <f>IF(EventsAttendanceTable[[#This Row],[Role]]="VIP",1,0)</f>
        <v>0</v>
      </c>
      <c r="M437" s="10">
        <f>IF(EventsAttendanceTable[[#This Row],[Role]]="Speaker",1,0)</f>
        <v>0</v>
      </c>
      <c r="N437" s="10">
        <f>IF(EventsAttendanceTable[[#This Row],[Role]]="Sponsor",1,0)</f>
        <v>0</v>
      </c>
      <c r="O437" s="10">
        <f>IF(EventsAttendanceTable[[#This Row],[Role]]="Attendee",1,0)</f>
        <v>1</v>
      </c>
      <c r="P437" s="10">
        <f>IF(EventsAttendanceTable[[#This Row],[Empty Cells Check]]="Missing",1,0)</f>
        <v>1</v>
      </c>
    </row>
    <row r="438" spans="1:16" x14ac:dyDescent="0.35">
      <c r="A438" t="s">
        <v>178</v>
      </c>
      <c r="B438" t="s">
        <v>737</v>
      </c>
      <c r="C438" t="s">
        <v>94</v>
      </c>
      <c r="E438" s="1" t="s">
        <v>788</v>
      </c>
      <c r="F438" t="s">
        <v>736</v>
      </c>
      <c r="G438" t="s">
        <v>13</v>
      </c>
      <c r="H438" t="s">
        <v>37</v>
      </c>
      <c r="I438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438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Taylor Allentaylor.allen3@example.comUnited Kingdom03:30 AM8AVegetarianAttendee</v>
      </c>
      <c r="K438" t="str">
        <f>IF(COUNTIF(EventsAttendanceTable[Temp Record Key],EventsAttendanceTable[[#This Row],[Temp Record Key]])&gt;1,"Duplicate","Unique")</f>
        <v>Unique</v>
      </c>
      <c r="L438" s="10">
        <f>IF(EventsAttendanceTable[[#This Row],[Role]]="VIP",1,0)</f>
        <v>0</v>
      </c>
      <c r="M438" s="10">
        <f>IF(EventsAttendanceTable[[#This Row],[Role]]="Speaker",1,0)</f>
        <v>0</v>
      </c>
      <c r="N438" s="10">
        <f>IF(EventsAttendanceTable[[#This Row],[Role]]="Sponsor",1,0)</f>
        <v>0</v>
      </c>
      <c r="O438" s="10">
        <f>IF(EventsAttendanceTable[[#This Row],[Role]]="Attendee",1,0)</f>
        <v>1</v>
      </c>
      <c r="P438" s="10">
        <f>IF(EventsAttendanceTable[[#This Row],[Empty Cells Check]]="Missing",1,0)</f>
        <v>1</v>
      </c>
    </row>
    <row r="439" spans="1:16" x14ac:dyDescent="0.35">
      <c r="A439" t="s">
        <v>195</v>
      </c>
      <c r="B439" t="s">
        <v>738</v>
      </c>
      <c r="C439" t="s">
        <v>99</v>
      </c>
      <c r="D439" t="s">
        <v>77</v>
      </c>
      <c r="E439" s="1" t="s">
        <v>829</v>
      </c>
      <c r="F439" t="s">
        <v>736</v>
      </c>
      <c r="G439" t="s">
        <v>13</v>
      </c>
      <c r="H439" t="s">
        <v>37</v>
      </c>
      <c r="I439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439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Jamie Lewisjamie.lewis124@example.comJapanPanel: Women in Tech08:30 PM8AVegetarianAttendee</v>
      </c>
      <c r="K439" t="str">
        <f>IF(COUNTIF(EventsAttendanceTable[Temp Record Key],EventsAttendanceTable[[#This Row],[Temp Record Key]])&gt;1,"Duplicate","Unique")</f>
        <v>Unique</v>
      </c>
      <c r="L439" s="10">
        <f>IF(EventsAttendanceTable[[#This Row],[Role]]="VIP",1,0)</f>
        <v>0</v>
      </c>
      <c r="M439" s="10">
        <f>IF(EventsAttendanceTable[[#This Row],[Role]]="Speaker",1,0)</f>
        <v>0</v>
      </c>
      <c r="N439" s="10">
        <f>IF(EventsAttendanceTable[[#This Row],[Role]]="Sponsor",1,0)</f>
        <v>0</v>
      </c>
      <c r="O439" s="10">
        <f>IF(EventsAttendanceTable[[#This Row],[Role]]="Attendee",1,0)</f>
        <v>1</v>
      </c>
      <c r="P439" s="10">
        <f>IF(EventsAttendanceTable[[#This Row],[Empty Cells Check]]="Missing",1,0)</f>
        <v>0</v>
      </c>
    </row>
    <row r="440" spans="1:16" x14ac:dyDescent="0.35">
      <c r="A440" t="s">
        <v>38</v>
      </c>
      <c r="B440" t="s">
        <v>739</v>
      </c>
      <c r="C440" t="s">
        <v>110</v>
      </c>
      <c r="E440" s="2" t="s">
        <v>819</v>
      </c>
      <c r="F440" t="s">
        <v>736</v>
      </c>
      <c r="G440" t="s">
        <v>783</v>
      </c>
      <c r="H440" t="s">
        <v>37</v>
      </c>
      <c r="I440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440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Drew Allendrew.allen615@example.comNigeria10:30 PM8AAttendee</v>
      </c>
      <c r="K440" t="str">
        <f>IF(COUNTIF(EventsAttendanceTable[Temp Record Key],EventsAttendanceTable[[#This Row],[Temp Record Key]])&gt;1,"Duplicate","Unique")</f>
        <v>Unique</v>
      </c>
      <c r="L440" s="10">
        <f>IF(EventsAttendanceTable[[#This Row],[Role]]="VIP",1,0)</f>
        <v>0</v>
      </c>
      <c r="M440" s="10">
        <f>IF(EventsAttendanceTable[[#This Row],[Role]]="Speaker",1,0)</f>
        <v>0</v>
      </c>
      <c r="N440" s="10">
        <f>IF(EventsAttendanceTable[[#This Row],[Role]]="Sponsor",1,0)</f>
        <v>0</v>
      </c>
      <c r="O440" s="10">
        <f>IF(EventsAttendanceTable[[#This Row],[Role]]="Attendee",1,0)</f>
        <v>1</v>
      </c>
      <c r="P440" s="10">
        <f>IF(EventsAttendanceTable[[#This Row],[Empty Cells Check]]="Missing",1,0)</f>
        <v>1</v>
      </c>
    </row>
    <row r="441" spans="1:16" x14ac:dyDescent="0.35">
      <c r="A441" t="s">
        <v>106</v>
      </c>
      <c r="B441" t="s">
        <v>740</v>
      </c>
      <c r="D441" t="s">
        <v>77</v>
      </c>
      <c r="E441" s="2" t="s">
        <v>815</v>
      </c>
      <c r="F441" t="s">
        <v>736</v>
      </c>
      <c r="G441" t="s">
        <v>13</v>
      </c>
      <c r="H441" t="s">
        <v>37</v>
      </c>
      <c r="I441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441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Jamie Wilsonjamie.wilson427@example.comPanel: Women in Tech02:30 AM8AVegetarianAttendee</v>
      </c>
      <c r="K441" t="str">
        <f>IF(COUNTIF(EventsAttendanceTable[Temp Record Key],EventsAttendanceTable[[#This Row],[Temp Record Key]])&gt;1,"Duplicate","Unique")</f>
        <v>Unique</v>
      </c>
      <c r="L441" s="10">
        <f>IF(EventsAttendanceTable[[#This Row],[Role]]="VIP",1,0)</f>
        <v>0</v>
      </c>
      <c r="M441" s="10">
        <f>IF(EventsAttendanceTable[[#This Row],[Role]]="Speaker",1,0)</f>
        <v>0</v>
      </c>
      <c r="N441" s="10">
        <f>IF(EventsAttendanceTable[[#This Row],[Role]]="Sponsor",1,0)</f>
        <v>0</v>
      </c>
      <c r="O441" s="10">
        <f>IF(EventsAttendanceTable[[#This Row],[Role]]="Attendee",1,0)</f>
        <v>1</v>
      </c>
      <c r="P441" s="10">
        <f>IF(EventsAttendanceTable[[#This Row],[Empty Cells Check]]="Missing",1,0)</f>
        <v>1</v>
      </c>
    </row>
    <row r="442" spans="1:16" x14ac:dyDescent="0.35">
      <c r="A442" t="s">
        <v>175</v>
      </c>
      <c r="B442" t="s">
        <v>741</v>
      </c>
      <c r="C442" t="s">
        <v>110</v>
      </c>
      <c r="E442" s="2" t="s">
        <v>829</v>
      </c>
      <c r="F442" t="s">
        <v>742</v>
      </c>
      <c r="G442" t="s">
        <v>50</v>
      </c>
      <c r="H442" t="s">
        <v>37</v>
      </c>
      <c r="I442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442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Morgan Brownmorgan.brown651@example.comNigeria08:30 PM8BVeganAttendee</v>
      </c>
      <c r="K442" t="str">
        <f>IF(COUNTIF(EventsAttendanceTable[Temp Record Key],EventsAttendanceTable[[#This Row],[Temp Record Key]])&gt;1,"Duplicate","Unique")</f>
        <v>Unique</v>
      </c>
      <c r="L442" s="10">
        <f>IF(EventsAttendanceTable[[#This Row],[Role]]="VIP",1,0)</f>
        <v>0</v>
      </c>
      <c r="M442" s="10">
        <f>IF(EventsAttendanceTable[[#This Row],[Role]]="Speaker",1,0)</f>
        <v>0</v>
      </c>
      <c r="N442" s="10">
        <f>IF(EventsAttendanceTable[[#This Row],[Role]]="Sponsor",1,0)</f>
        <v>0</v>
      </c>
      <c r="O442" s="10">
        <f>IF(EventsAttendanceTable[[#This Row],[Role]]="Attendee",1,0)</f>
        <v>1</v>
      </c>
      <c r="P442" s="10">
        <f>IF(EventsAttendanceTable[[#This Row],[Empty Cells Check]]="Missing",1,0)</f>
        <v>1</v>
      </c>
    </row>
    <row r="443" spans="1:16" x14ac:dyDescent="0.35">
      <c r="A443" t="s">
        <v>33</v>
      </c>
      <c r="B443" t="s">
        <v>743</v>
      </c>
      <c r="C443" t="s">
        <v>99</v>
      </c>
      <c r="D443" t="s">
        <v>43</v>
      </c>
      <c r="E443" s="2" t="s">
        <v>806</v>
      </c>
      <c r="F443" t="s">
        <v>744</v>
      </c>
      <c r="H443" t="s">
        <v>37</v>
      </c>
      <c r="I443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443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Taylor Halltaylor.hall977@example.comJapanKeynote: Future of Data03:00 PM8CAttendee</v>
      </c>
      <c r="K443" t="str">
        <f>IF(COUNTIF(EventsAttendanceTable[Temp Record Key],EventsAttendanceTable[[#This Row],[Temp Record Key]])&gt;1,"Duplicate","Unique")</f>
        <v>Unique</v>
      </c>
      <c r="L443" s="10">
        <f>IF(EventsAttendanceTable[[#This Row],[Role]]="VIP",1,0)</f>
        <v>0</v>
      </c>
      <c r="M443" s="10">
        <f>IF(EventsAttendanceTable[[#This Row],[Role]]="Speaker",1,0)</f>
        <v>0</v>
      </c>
      <c r="N443" s="10">
        <f>IF(EventsAttendanceTable[[#This Row],[Role]]="Sponsor",1,0)</f>
        <v>0</v>
      </c>
      <c r="O443" s="10">
        <f>IF(EventsAttendanceTable[[#This Row],[Role]]="Attendee",1,0)</f>
        <v>1</v>
      </c>
      <c r="P443" s="10">
        <f>IF(EventsAttendanceTable[[#This Row],[Empty Cells Check]]="Missing",1,0)</f>
        <v>1</v>
      </c>
    </row>
    <row r="444" spans="1:16" x14ac:dyDescent="0.35">
      <c r="A444" t="s">
        <v>255</v>
      </c>
      <c r="B444" t="s">
        <v>745</v>
      </c>
      <c r="D444" t="s">
        <v>69</v>
      </c>
      <c r="E444" s="1" t="s">
        <v>825</v>
      </c>
      <c r="F444" t="s">
        <v>746</v>
      </c>
      <c r="G444" t="s">
        <v>89</v>
      </c>
      <c r="H444" t="s">
        <v>37</v>
      </c>
      <c r="I444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444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Jamie Walkerjamie.walker247@example.comWebinar: AI Ethics01:30 PM8DHalalAttendee</v>
      </c>
      <c r="K444" t="str">
        <f>IF(COUNTIF(EventsAttendanceTable[Temp Record Key],EventsAttendanceTable[[#This Row],[Temp Record Key]])&gt;1,"Duplicate","Unique")</f>
        <v>Unique</v>
      </c>
      <c r="L444" s="10">
        <f>IF(EventsAttendanceTable[[#This Row],[Role]]="VIP",1,0)</f>
        <v>0</v>
      </c>
      <c r="M444" s="10">
        <f>IF(EventsAttendanceTable[[#This Row],[Role]]="Speaker",1,0)</f>
        <v>0</v>
      </c>
      <c r="N444" s="10">
        <f>IF(EventsAttendanceTable[[#This Row],[Role]]="Sponsor",1,0)</f>
        <v>0</v>
      </c>
      <c r="O444" s="10">
        <f>IF(EventsAttendanceTable[[#This Row],[Role]]="Attendee",1,0)</f>
        <v>1</v>
      </c>
      <c r="P444" s="10">
        <f>IF(EventsAttendanceTable[[#This Row],[Empty Cells Check]]="Missing",1,0)</f>
        <v>1</v>
      </c>
    </row>
    <row r="445" spans="1:16" x14ac:dyDescent="0.35">
      <c r="A445" t="s">
        <v>534</v>
      </c>
      <c r="B445" t="s">
        <v>747</v>
      </c>
      <c r="C445" t="s">
        <v>99</v>
      </c>
      <c r="D445" t="s">
        <v>11</v>
      </c>
      <c r="E445" s="2" t="s">
        <v>816</v>
      </c>
      <c r="F445" t="s">
        <v>748</v>
      </c>
      <c r="G445" t="s">
        <v>26</v>
      </c>
      <c r="H445" t="s">
        <v>37</v>
      </c>
      <c r="I445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445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Chris Brownchris.brown396@example.comJapanTraining: Dashboard Design07:00 PM9AKosherAttendee</v>
      </c>
      <c r="K445" t="str">
        <f>IF(COUNTIF(EventsAttendanceTable[Temp Record Key],EventsAttendanceTable[[#This Row],[Temp Record Key]])&gt;1,"Duplicate","Unique")</f>
        <v>Unique</v>
      </c>
      <c r="L445" s="10">
        <f>IF(EventsAttendanceTable[[#This Row],[Role]]="VIP",1,0)</f>
        <v>0</v>
      </c>
      <c r="M445" s="10">
        <f>IF(EventsAttendanceTable[[#This Row],[Role]]="Speaker",1,0)</f>
        <v>0</v>
      </c>
      <c r="N445" s="10">
        <f>IF(EventsAttendanceTable[[#This Row],[Role]]="Sponsor",1,0)</f>
        <v>0</v>
      </c>
      <c r="O445" s="10">
        <f>IF(EventsAttendanceTable[[#This Row],[Role]]="Attendee",1,0)</f>
        <v>1</v>
      </c>
      <c r="P445" s="10">
        <f>IF(EventsAttendanceTable[[#This Row],[Empty Cells Check]]="Missing",1,0)</f>
        <v>0</v>
      </c>
    </row>
    <row r="446" spans="1:16" x14ac:dyDescent="0.35">
      <c r="A446" t="s">
        <v>749</v>
      </c>
      <c r="B446" t="s">
        <v>750</v>
      </c>
      <c r="C446" t="s">
        <v>99</v>
      </c>
      <c r="E446" s="1" t="s">
        <v>800</v>
      </c>
      <c r="F446" t="s">
        <v>748</v>
      </c>
      <c r="G446" t="s">
        <v>26</v>
      </c>
      <c r="H446" t="s">
        <v>37</v>
      </c>
      <c r="I446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446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Jesse Walkerjesse.walker947@example.comJapan12:00 AM9AKosherAttendee</v>
      </c>
      <c r="K446" t="str">
        <f>IF(COUNTIF(EventsAttendanceTable[Temp Record Key],EventsAttendanceTable[[#This Row],[Temp Record Key]])&gt;1,"Duplicate","Unique")</f>
        <v>Unique</v>
      </c>
      <c r="L446" s="10">
        <f>IF(EventsAttendanceTable[[#This Row],[Role]]="VIP",1,0)</f>
        <v>0</v>
      </c>
      <c r="M446" s="10">
        <f>IF(EventsAttendanceTable[[#This Row],[Role]]="Speaker",1,0)</f>
        <v>0</v>
      </c>
      <c r="N446" s="10">
        <f>IF(EventsAttendanceTable[[#This Row],[Role]]="Sponsor",1,0)</f>
        <v>0</v>
      </c>
      <c r="O446" s="10">
        <f>IF(EventsAttendanceTable[[#This Row],[Role]]="Attendee",1,0)</f>
        <v>1</v>
      </c>
      <c r="P446" s="10">
        <f>IF(EventsAttendanceTable[[#This Row],[Empty Cells Check]]="Missing",1,0)</f>
        <v>1</v>
      </c>
    </row>
    <row r="447" spans="1:16" x14ac:dyDescent="0.35">
      <c r="A447" t="s">
        <v>209</v>
      </c>
      <c r="B447" t="s">
        <v>751</v>
      </c>
      <c r="C447" t="s">
        <v>76</v>
      </c>
      <c r="D447" t="s">
        <v>69</v>
      </c>
      <c r="E447" s="1" t="s">
        <v>784</v>
      </c>
      <c r="F447" t="s">
        <v>752</v>
      </c>
      <c r="G447" t="s">
        <v>29</v>
      </c>
      <c r="H447" t="s">
        <v>37</v>
      </c>
      <c r="I447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447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Morgan Johnsonmorgan.johnson668@example.comAustraliaWebinar: AI Ethics11:00 PM9BNoneAttendee</v>
      </c>
      <c r="K447" t="str">
        <f>IF(COUNTIF(EventsAttendanceTable[Temp Record Key],EventsAttendanceTable[[#This Row],[Temp Record Key]])&gt;1,"Duplicate","Unique")</f>
        <v>Unique</v>
      </c>
      <c r="L447" s="10">
        <f>IF(EventsAttendanceTable[[#This Row],[Role]]="VIP",1,0)</f>
        <v>0</v>
      </c>
      <c r="M447" s="10">
        <f>IF(EventsAttendanceTable[[#This Row],[Role]]="Speaker",1,0)</f>
        <v>0</v>
      </c>
      <c r="N447" s="10">
        <f>IF(EventsAttendanceTable[[#This Row],[Role]]="Sponsor",1,0)</f>
        <v>0</v>
      </c>
      <c r="O447" s="10">
        <f>IF(EventsAttendanceTable[[#This Row],[Role]]="Attendee",1,0)</f>
        <v>1</v>
      </c>
      <c r="P447" s="10">
        <f>IF(EventsAttendanceTable[[#This Row],[Empty Cells Check]]="Missing",1,0)</f>
        <v>0</v>
      </c>
    </row>
    <row r="448" spans="1:16" x14ac:dyDescent="0.35">
      <c r="A448" t="s">
        <v>62</v>
      </c>
      <c r="B448" t="s">
        <v>753</v>
      </c>
      <c r="C448" t="s">
        <v>94</v>
      </c>
      <c r="D448" t="s">
        <v>48</v>
      </c>
      <c r="E448" s="1" t="s">
        <v>801</v>
      </c>
      <c r="F448" t="s">
        <v>752</v>
      </c>
      <c r="G448" t="s">
        <v>50</v>
      </c>
      <c r="H448" t="s">
        <v>37</v>
      </c>
      <c r="I448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448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Jamie Smithjamie.smith372@example.comUnited KingdomWorkshop: Excel Mastery06:30 PM9BVeganAttendee</v>
      </c>
      <c r="K448" t="str">
        <f>IF(COUNTIF(EventsAttendanceTable[Temp Record Key],EventsAttendanceTable[[#This Row],[Temp Record Key]])&gt;1,"Duplicate","Unique")</f>
        <v>Unique</v>
      </c>
      <c r="L448" s="10">
        <f>IF(EventsAttendanceTable[[#This Row],[Role]]="VIP",1,0)</f>
        <v>0</v>
      </c>
      <c r="M448" s="10">
        <f>IF(EventsAttendanceTable[[#This Row],[Role]]="Speaker",1,0)</f>
        <v>0</v>
      </c>
      <c r="N448" s="10">
        <f>IF(EventsAttendanceTable[[#This Row],[Role]]="Sponsor",1,0)</f>
        <v>0</v>
      </c>
      <c r="O448" s="10">
        <f>IF(EventsAttendanceTable[[#This Row],[Role]]="Attendee",1,0)</f>
        <v>1</v>
      </c>
      <c r="P448" s="10">
        <f>IF(EventsAttendanceTable[[#This Row],[Empty Cells Check]]="Missing",1,0)</f>
        <v>0</v>
      </c>
    </row>
    <row r="449" spans="1:16" x14ac:dyDescent="0.35">
      <c r="A449" t="s">
        <v>33</v>
      </c>
      <c r="B449" t="s">
        <v>754</v>
      </c>
      <c r="C449" t="s">
        <v>76</v>
      </c>
      <c r="D449" t="s">
        <v>43</v>
      </c>
      <c r="E449" s="2" t="s">
        <v>810</v>
      </c>
      <c r="F449" t="s">
        <v>752</v>
      </c>
      <c r="G449" t="s">
        <v>29</v>
      </c>
      <c r="H449" t="s">
        <v>37</v>
      </c>
      <c r="I449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449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Taylor Halltaylor.hall123@example.comAustraliaKeynote: Future of Data08:30 AM9BNoneAttendee</v>
      </c>
      <c r="K449" t="str">
        <f>IF(COUNTIF(EventsAttendanceTable[Temp Record Key],EventsAttendanceTable[[#This Row],[Temp Record Key]])&gt;1,"Duplicate","Unique")</f>
        <v>Unique</v>
      </c>
      <c r="L449" s="10">
        <f>IF(EventsAttendanceTable[[#This Row],[Role]]="VIP",1,0)</f>
        <v>0</v>
      </c>
      <c r="M449" s="10">
        <f>IF(EventsAttendanceTable[[#This Row],[Role]]="Speaker",1,0)</f>
        <v>0</v>
      </c>
      <c r="N449" s="10">
        <f>IF(EventsAttendanceTable[[#This Row],[Role]]="Sponsor",1,0)</f>
        <v>0</v>
      </c>
      <c r="O449" s="10">
        <f>IF(EventsAttendanceTable[[#This Row],[Role]]="Attendee",1,0)</f>
        <v>1</v>
      </c>
      <c r="P449" s="10">
        <f>IF(EventsAttendanceTable[[#This Row],[Empty Cells Check]]="Missing",1,0)</f>
        <v>0</v>
      </c>
    </row>
    <row r="450" spans="1:16" x14ac:dyDescent="0.35">
      <c r="A450" t="s">
        <v>441</v>
      </c>
      <c r="B450" t="s">
        <v>755</v>
      </c>
      <c r="C450" t="s">
        <v>53</v>
      </c>
      <c r="D450" t="s">
        <v>69</v>
      </c>
      <c r="E450" s="2" t="s">
        <v>793</v>
      </c>
      <c r="F450" t="s">
        <v>756</v>
      </c>
      <c r="H450" t="s">
        <v>37</v>
      </c>
      <c r="I450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Missing</v>
      </c>
      <c r="J450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Alex Leealex.lee509@example.comBrazilWebinar: AI Ethics05:30 AM9CAttendee</v>
      </c>
      <c r="K450" t="str">
        <f>IF(COUNTIF(EventsAttendanceTable[Temp Record Key],EventsAttendanceTable[[#This Row],[Temp Record Key]])&gt;1,"Duplicate","Unique")</f>
        <v>Unique</v>
      </c>
      <c r="L450" s="10">
        <f>IF(EventsAttendanceTable[[#This Row],[Role]]="VIP",1,0)</f>
        <v>0</v>
      </c>
      <c r="M450" s="10">
        <f>IF(EventsAttendanceTable[[#This Row],[Role]]="Speaker",1,0)</f>
        <v>0</v>
      </c>
      <c r="N450" s="10">
        <f>IF(EventsAttendanceTable[[#This Row],[Role]]="Sponsor",1,0)</f>
        <v>0</v>
      </c>
      <c r="O450" s="10">
        <f>IF(EventsAttendanceTable[[#This Row],[Role]]="Attendee",1,0)</f>
        <v>1</v>
      </c>
      <c r="P450" s="10">
        <f>IF(EventsAttendanceTable[[#This Row],[Empty Cells Check]]="Missing",1,0)</f>
        <v>1</v>
      </c>
    </row>
    <row r="451" spans="1:16" x14ac:dyDescent="0.35">
      <c r="A451" t="s">
        <v>617</v>
      </c>
      <c r="B451" t="s">
        <v>757</v>
      </c>
      <c r="C451" t="s">
        <v>35</v>
      </c>
      <c r="D451" t="s">
        <v>69</v>
      </c>
      <c r="E451" s="2" t="s">
        <v>831</v>
      </c>
      <c r="F451" t="s">
        <v>758</v>
      </c>
      <c r="G451" t="s">
        <v>26</v>
      </c>
      <c r="H451" t="s">
        <v>37</v>
      </c>
      <c r="I451" t="str">
        <f>IF(OR(ISBLANK(EventsAttendanceTable[[#This Row],[Name]]),ISBLANK(EventsAttendanceTable[[#This Row],[Email]]),ISBLANK(EventsAttendanceTable[[#This Row],[Country]]),ISBLANK(EventsAttendanceTable[[#This Row],[Session]]),ISBLANK(EventsAttendanceTable[[#This Row],[Arrival Time]]),ISBLANK(EventsAttendanceTable[[#This Row],[Seat]]),ISBLANK(EventsAttendanceTable[[#This Row],[Food Preference]]),ISBLANK(EventsAttendanceTable[[#This Row],[Role]])),"Missing","OK")</f>
        <v>OK</v>
      </c>
      <c r="J451" t="str">
        <f>EventsAttendanceTable[[#This Row],[Name]]&amp;EventsAttendanceTable[[#This Row],[Email]]&amp;EventsAttendanceTable[[#This Row],[Country]]&amp;EventsAttendanceTable[[#This Row],[Session]]&amp;EventsAttendanceTable[[#This Row],[Arrival Time]]&amp;EventsAttendanceTable[[#This Row],[Seat]]&amp;EventsAttendanceTable[[#This Row],[Food Preference]]&amp;EventsAttendanceTable[[#This Row],[Role]]</f>
        <v>Morgan Allenmorgan.allen501@example.comCanadaWebinar: AI Ethics01:30 AM9DKosherAttendee</v>
      </c>
      <c r="K451" t="str">
        <f>IF(COUNTIF(EventsAttendanceTable[Temp Record Key],EventsAttendanceTable[[#This Row],[Temp Record Key]])&gt;1,"Duplicate","Unique")</f>
        <v>Unique</v>
      </c>
      <c r="L451" s="10">
        <f>IF(EventsAttendanceTable[[#This Row],[Role]]="VIP",1,0)</f>
        <v>0</v>
      </c>
      <c r="M451" s="10">
        <f>IF(EventsAttendanceTable[[#This Row],[Role]]="Speaker",1,0)</f>
        <v>0</v>
      </c>
      <c r="N451" s="10">
        <f>IF(EventsAttendanceTable[[#This Row],[Role]]="Sponsor",1,0)</f>
        <v>0</v>
      </c>
      <c r="O451" s="10">
        <f>IF(EventsAttendanceTable[[#This Row],[Role]]="Attendee",1,0)</f>
        <v>1</v>
      </c>
      <c r="P451" s="10">
        <f>IF(EventsAttendanceTable[[#This Row],[Empty Cells Check]]="Missing",1,0)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70FBA-5A95-41AE-B70D-A06075413C68}">
  <dimension ref="B1:U47"/>
  <sheetViews>
    <sheetView showGridLines="0" tabSelected="1" topLeftCell="A2" zoomScale="80" zoomScaleNormal="115" workbookViewId="0">
      <selection activeCell="U9" sqref="U9"/>
    </sheetView>
  </sheetViews>
  <sheetFormatPr defaultRowHeight="14.5" x14ac:dyDescent="0.35"/>
  <cols>
    <col min="20" max="20" width="53.7265625" bestFit="1" customWidth="1"/>
    <col min="21" max="21" width="19.1796875" bestFit="1" customWidth="1"/>
  </cols>
  <sheetData>
    <row r="1" spans="2:21" ht="39" customHeight="1" x14ac:dyDescent="0.35">
      <c r="B1" s="36" t="s">
        <v>838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3" spans="2:21" ht="13.5" customHeight="1" x14ac:dyDescent="0.35">
      <c r="B3" s="12">
        <f>COUNTA(EventsAttendanceTable[Name])</f>
        <v>450</v>
      </c>
      <c r="C3" s="13"/>
      <c r="D3" s="13"/>
      <c r="E3" s="13"/>
      <c r="F3" s="13"/>
      <c r="G3" s="14"/>
      <c r="T3" s="5" t="s">
        <v>772</v>
      </c>
      <c r="U3" s="5" t="s">
        <v>842</v>
      </c>
    </row>
    <row r="4" spans="2:21" ht="13.5" customHeight="1" x14ac:dyDescent="0.35">
      <c r="B4" s="15"/>
      <c r="C4" s="16"/>
      <c r="D4" s="16"/>
      <c r="E4" s="16"/>
      <c r="F4" s="16"/>
      <c r="G4" s="17"/>
      <c r="T4" s="4" t="s">
        <v>773</v>
      </c>
      <c r="U4" s="4" t="s">
        <v>843</v>
      </c>
    </row>
    <row r="5" spans="2:21" ht="13.5" customHeight="1" x14ac:dyDescent="0.35">
      <c r="B5" s="15"/>
      <c r="C5" s="16"/>
      <c r="D5" s="16"/>
      <c r="E5" s="16"/>
      <c r="F5" s="16"/>
      <c r="G5" s="17"/>
      <c r="T5" s="4" t="s">
        <v>774</v>
      </c>
      <c r="U5" s="4" t="s">
        <v>843</v>
      </c>
    </row>
    <row r="6" spans="2:21" ht="13.5" customHeight="1" x14ac:dyDescent="0.35">
      <c r="B6" s="15"/>
      <c r="C6" s="16"/>
      <c r="D6" s="16"/>
      <c r="E6" s="16"/>
      <c r="F6" s="16"/>
      <c r="G6" s="17"/>
      <c r="T6" s="4" t="s">
        <v>775</v>
      </c>
      <c r="U6" s="4" t="s">
        <v>843</v>
      </c>
    </row>
    <row r="7" spans="2:21" ht="13.5" customHeight="1" x14ac:dyDescent="0.35">
      <c r="B7" s="15"/>
      <c r="C7" s="16"/>
      <c r="D7" s="16"/>
      <c r="E7" s="16"/>
      <c r="F7" s="16"/>
      <c r="G7" s="17"/>
      <c r="T7" s="4" t="s">
        <v>776</v>
      </c>
      <c r="U7" s="4" t="s">
        <v>843</v>
      </c>
    </row>
    <row r="8" spans="2:21" ht="13.5" customHeight="1" x14ac:dyDescent="0.35">
      <c r="B8" s="15"/>
      <c r="C8" s="16"/>
      <c r="D8" s="16"/>
      <c r="E8" s="16"/>
      <c r="F8" s="16"/>
      <c r="G8" s="17"/>
      <c r="T8" s="4" t="s">
        <v>777</v>
      </c>
      <c r="U8" s="4" t="s">
        <v>843</v>
      </c>
    </row>
    <row r="9" spans="2:21" ht="13.5" customHeight="1" x14ac:dyDescent="0.35">
      <c r="B9" s="15"/>
      <c r="C9" s="16"/>
      <c r="D9" s="16"/>
      <c r="E9" s="16"/>
      <c r="F9" s="16"/>
      <c r="G9" s="17"/>
    </row>
    <row r="10" spans="2:21" ht="13.5" customHeight="1" x14ac:dyDescent="0.35">
      <c r="B10" s="15"/>
      <c r="C10" s="16"/>
      <c r="D10" s="16"/>
      <c r="E10" s="16"/>
      <c r="F10" s="16"/>
      <c r="G10" s="17"/>
    </row>
    <row r="11" spans="2:21" ht="24" customHeight="1" x14ac:dyDescent="0.35">
      <c r="B11" s="18" t="s">
        <v>839</v>
      </c>
      <c r="C11" s="19"/>
      <c r="D11" s="19"/>
      <c r="E11" s="19"/>
      <c r="F11" s="19"/>
      <c r="G11" s="20"/>
    </row>
    <row r="12" spans="2:21" ht="24" customHeight="1" x14ac:dyDescent="0.35">
      <c r="B12" s="18"/>
      <c r="C12" s="19"/>
      <c r="D12" s="19"/>
      <c r="E12" s="19"/>
      <c r="F12" s="19"/>
      <c r="G12" s="20"/>
    </row>
    <row r="13" spans="2:21" ht="24" customHeight="1" x14ac:dyDescent="0.35">
      <c r="B13" s="18"/>
      <c r="C13" s="19"/>
      <c r="D13" s="19"/>
      <c r="E13" s="19"/>
      <c r="F13" s="19"/>
      <c r="G13" s="20"/>
    </row>
    <row r="14" spans="2:21" ht="24" customHeight="1" x14ac:dyDescent="0.35">
      <c r="B14" s="18"/>
      <c r="C14" s="19"/>
      <c r="D14" s="19"/>
      <c r="E14" s="19"/>
      <c r="F14" s="19"/>
      <c r="G14" s="20"/>
    </row>
    <row r="15" spans="2:21" ht="24" customHeight="1" x14ac:dyDescent="0.35">
      <c r="B15" s="21"/>
      <c r="C15" s="22"/>
      <c r="D15" s="22"/>
      <c r="E15" s="22"/>
      <c r="F15" s="22"/>
      <c r="G15" s="23"/>
    </row>
    <row r="16" spans="2:21" ht="28.5" customHeight="1" x14ac:dyDescent="0.35">
      <c r="B16" s="11"/>
      <c r="C16" s="11"/>
      <c r="D16" s="11"/>
      <c r="E16" s="11"/>
      <c r="F16" s="11"/>
      <c r="G16" s="11"/>
    </row>
    <row r="17" spans="2:7" ht="28.5" customHeight="1" x14ac:dyDescent="0.35">
      <c r="B17" s="11"/>
      <c r="C17" s="11"/>
      <c r="D17" s="11"/>
      <c r="E17" s="11"/>
      <c r="F17" s="11"/>
      <c r="G17" s="11"/>
    </row>
    <row r="18" spans="2:7" ht="28.5" customHeight="1" x14ac:dyDescent="0.35">
      <c r="B18" s="11"/>
      <c r="C18" s="11"/>
      <c r="D18" s="11"/>
      <c r="E18" s="11"/>
      <c r="F18" s="11"/>
      <c r="G18" s="11"/>
    </row>
    <row r="33" spans="8:13" ht="14.5" customHeight="1" x14ac:dyDescent="0.35">
      <c r="H33" s="30">
        <f>SUM(EventsAttendanceTable[Missing Flag])</f>
        <v>271</v>
      </c>
      <c r="I33" s="31"/>
      <c r="J33" s="31"/>
      <c r="K33" s="31"/>
      <c r="L33" s="31"/>
      <c r="M33" s="32"/>
    </row>
    <row r="34" spans="8:13" ht="14.5" customHeight="1" x14ac:dyDescent="0.35">
      <c r="H34" s="33"/>
      <c r="I34" s="34"/>
      <c r="J34" s="34"/>
      <c r="K34" s="34"/>
      <c r="L34" s="34"/>
      <c r="M34" s="35"/>
    </row>
    <row r="35" spans="8:13" ht="14.5" customHeight="1" x14ac:dyDescent="0.35">
      <c r="H35" s="33"/>
      <c r="I35" s="34"/>
      <c r="J35" s="34"/>
      <c r="K35" s="34"/>
      <c r="L35" s="34"/>
      <c r="M35" s="35"/>
    </row>
    <row r="36" spans="8:13" ht="14.5" customHeight="1" x14ac:dyDescent="0.35">
      <c r="H36" s="33"/>
      <c r="I36" s="34"/>
      <c r="J36" s="34"/>
      <c r="K36" s="34"/>
      <c r="L36" s="34"/>
      <c r="M36" s="35"/>
    </row>
    <row r="37" spans="8:13" ht="14.5" customHeight="1" x14ac:dyDescent="0.35">
      <c r="H37" s="33"/>
      <c r="I37" s="34"/>
      <c r="J37" s="34"/>
      <c r="K37" s="34"/>
      <c r="L37" s="34"/>
      <c r="M37" s="35"/>
    </row>
    <row r="38" spans="8:13" ht="14.5" customHeight="1" x14ac:dyDescent="0.35">
      <c r="H38" s="33"/>
      <c r="I38" s="34"/>
      <c r="J38" s="34"/>
      <c r="K38" s="34"/>
      <c r="L38" s="34"/>
      <c r="M38" s="35"/>
    </row>
    <row r="39" spans="8:13" ht="14.5" customHeight="1" x14ac:dyDescent="0.35">
      <c r="H39" s="33"/>
      <c r="I39" s="34"/>
      <c r="J39" s="34"/>
      <c r="K39" s="34"/>
      <c r="L39" s="34"/>
      <c r="M39" s="35"/>
    </row>
    <row r="40" spans="8:13" ht="14.5" customHeight="1" x14ac:dyDescent="0.35">
      <c r="H40" s="33"/>
      <c r="I40" s="34"/>
      <c r="J40" s="34"/>
      <c r="K40" s="34"/>
      <c r="L40" s="34"/>
      <c r="M40" s="35"/>
    </row>
    <row r="41" spans="8:13" ht="14.5" customHeight="1" x14ac:dyDescent="0.35">
      <c r="H41" s="24" t="s">
        <v>841</v>
      </c>
      <c r="I41" s="25"/>
      <c r="J41" s="25"/>
      <c r="K41" s="25"/>
      <c r="L41" s="25"/>
      <c r="M41" s="26"/>
    </row>
    <row r="42" spans="8:13" ht="14.5" customHeight="1" x14ac:dyDescent="0.35">
      <c r="H42" s="24"/>
      <c r="I42" s="25"/>
      <c r="J42" s="25"/>
      <c r="K42" s="25"/>
      <c r="L42" s="25"/>
      <c r="M42" s="26"/>
    </row>
    <row r="43" spans="8:13" ht="14.5" customHeight="1" x14ac:dyDescent="0.35">
      <c r="H43" s="24"/>
      <c r="I43" s="25"/>
      <c r="J43" s="25"/>
      <c r="K43" s="25"/>
      <c r="L43" s="25"/>
      <c r="M43" s="26"/>
    </row>
    <row r="44" spans="8:13" ht="14.5" customHeight="1" x14ac:dyDescent="0.35">
      <c r="H44" s="24"/>
      <c r="I44" s="25"/>
      <c r="J44" s="25"/>
      <c r="K44" s="25"/>
      <c r="L44" s="25"/>
      <c r="M44" s="26"/>
    </row>
    <row r="45" spans="8:13" ht="14.5" customHeight="1" x14ac:dyDescent="0.35">
      <c r="H45" s="24"/>
      <c r="I45" s="25"/>
      <c r="J45" s="25"/>
      <c r="K45" s="25"/>
      <c r="L45" s="25"/>
      <c r="M45" s="26"/>
    </row>
    <row r="46" spans="8:13" ht="14.5" customHeight="1" x14ac:dyDescent="0.35">
      <c r="H46" s="24"/>
      <c r="I46" s="25"/>
      <c r="J46" s="25"/>
      <c r="K46" s="25"/>
      <c r="L46" s="25"/>
      <c r="M46" s="26"/>
    </row>
    <row r="47" spans="8:13" ht="14.5" customHeight="1" x14ac:dyDescent="0.35">
      <c r="H47" s="27"/>
      <c r="I47" s="28"/>
      <c r="J47" s="28"/>
      <c r="K47" s="28"/>
      <c r="L47" s="28"/>
      <c r="M47" s="29"/>
    </row>
  </sheetData>
  <mergeCells count="5">
    <mergeCell ref="H33:M40"/>
    <mergeCell ref="H41:M47"/>
    <mergeCell ref="B1:M1"/>
    <mergeCell ref="B3:G10"/>
    <mergeCell ref="B11:G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raw_events_attendance_data</vt:lpstr>
      <vt:lpstr>eda_events_attendance</vt:lpstr>
      <vt:lpstr>data_quality_scan</vt:lpstr>
      <vt:lpstr>cleaned_events_attendance_data</vt:lpstr>
      <vt:lpstr>events_attendance_dashboard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Ilesanmi</dc:creator>
  <cp:lastModifiedBy>Stephen Ilesanmi</cp:lastModifiedBy>
  <dcterms:created xsi:type="dcterms:W3CDTF">2025-06-10T08:46:17Z</dcterms:created>
  <dcterms:modified xsi:type="dcterms:W3CDTF">2025-06-10T10:50:23Z</dcterms:modified>
</cp:coreProperties>
</file>