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teph\Documents\GitHub\demo\30-Day-Excel-Challenge\day_23_dynamic_arrays_text\"/>
    </mc:Choice>
  </mc:AlternateContent>
  <xr:revisionPtr revIDLastSave="0" documentId="13_ncr:1_{FBC5640D-9223-4674-AAF8-9AD88B29A7C8}" xr6:coauthVersionLast="47" xr6:coauthVersionMax="47" xr10:uidLastSave="{00000000-0000-0000-0000-000000000000}"/>
  <bookViews>
    <workbookView xWindow="-45" yWindow="-16320" windowWidth="29040" windowHeight="15720" activeTab="7" xr2:uid="{00000000-000D-0000-FFFF-FFFF00000000}"/>
  </bookViews>
  <sheets>
    <sheet name="example_1" sheetId="1" r:id="rId1"/>
    <sheet name="example_2" sheetId="2" r:id="rId2"/>
    <sheet name="example_3" sheetId="3" r:id="rId3"/>
    <sheet name="example_4" sheetId="4" r:id="rId4"/>
    <sheet name="example_5" sheetId="8" r:id="rId5"/>
    <sheet name="example_6" sheetId="5" r:id="rId6"/>
    <sheet name="example_7" sheetId="6" r:id="rId7"/>
    <sheet name="example_8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7" l="1" a="1"/>
  <c r="C3" i="7" s="1"/>
  <c r="C4" i="7" a="1"/>
  <c r="C4" i="7" s="1"/>
  <c r="C5" i="7" a="1"/>
  <c r="C5" i="7" s="1"/>
  <c r="C2" i="7" a="1"/>
  <c r="C2" i="7" s="1"/>
  <c r="I2" i="6" a="1"/>
  <c r="I2" i="6" s="1"/>
  <c r="H2" i="6" a="1"/>
  <c r="H2" i="6" s="1"/>
  <c r="A15" i="5" a="1"/>
  <c r="A15" i="5" s="1"/>
  <c r="H2" i="5" a="1"/>
  <c r="H2" i="5" s="1"/>
  <c r="C16" i="8" a="1"/>
  <c r="C16" i="8" s="1"/>
  <c r="C7" i="8" a="1"/>
  <c r="C7" i="8" s="1"/>
  <c r="F2" i="4" a="1"/>
  <c r="F2" i="4" s="1"/>
  <c r="A10" i="3" a="1"/>
  <c r="A10" i="3" s="1"/>
  <c r="D2" i="2" a="1"/>
  <c r="D2" i="2" s="1"/>
  <c r="G2" i="1" a="1"/>
  <c r="G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<sst xmlns="http://schemas.openxmlformats.org/spreadsheetml/2006/main" count="141" uniqueCount="109">
  <si>
    <t>Employee ID</t>
  </si>
  <si>
    <t>Name</t>
  </si>
  <si>
    <t>Department</t>
  </si>
  <si>
    <t>Salary</t>
  </si>
  <si>
    <t>EMP001</t>
  </si>
  <si>
    <t>Rachel Adams</t>
  </si>
  <si>
    <t>IT</t>
  </si>
  <si>
    <t>EMP002</t>
  </si>
  <si>
    <t>Jonathan Lee</t>
  </si>
  <si>
    <t>Finance</t>
  </si>
  <si>
    <t>EMP003</t>
  </si>
  <si>
    <t>Sarah Mitchell</t>
  </si>
  <si>
    <t>HR</t>
  </si>
  <si>
    <t>EMP004</t>
  </si>
  <si>
    <t>Kevin Johnson</t>
  </si>
  <si>
    <t>EMP005</t>
  </si>
  <si>
    <t>EMP006</t>
  </si>
  <si>
    <t>Product</t>
  </si>
  <si>
    <t>Starting SKU</t>
  </si>
  <si>
    <t>T-shirts</t>
  </si>
  <si>
    <t>Jeans</t>
  </si>
  <si>
    <t>Shoes</t>
  </si>
  <si>
    <t>Region</t>
  </si>
  <si>
    <t>Q1</t>
  </si>
  <si>
    <t>Q2</t>
  </si>
  <si>
    <t>Q3</t>
  </si>
  <si>
    <t>Q4</t>
  </si>
  <si>
    <t>North</t>
  </si>
  <si>
    <t>South</t>
  </si>
  <si>
    <t>East</t>
  </si>
  <si>
    <t>West</t>
  </si>
  <si>
    <t>2023 Sales</t>
  </si>
  <si>
    <t>2025 Forecast</t>
  </si>
  <si>
    <t>Transaction ID</t>
  </si>
  <si>
    <t>Date</t>
  </si>
  <si>
    <t>Customer</t>
  </si>
  <si>
    <t>Amount</t>
  </si>
  <si>
    <t>Category</t>
  </si>
  <si>
    <t>T001</t>
  </si>
  <si>
    <t>Acme Corp</t>
  </si>
  <si>
    <t>Software</t>
  </si>
  <si>
    <t>T002</t>
  </si>
  <si>
    <t>Beta Inc</t>
  </si>
  <si>
    <t>Hardware</t>
  </si>
  <si>
    <t>T003</t>
  </si>
  <si>
    <t>Gamma LLC</t>
  </si>
  <si>
    <t>Services</t>
  </si>
  <si>
    <t>T004</t>
  </si>
  <si>
    <t>Delta Co</t>
  </si>
  <si>
    <t>T005</t>
  </si>
  <si>
    <t>Epsilon</t>
  </si>
  <si>
    <t>T006</t>
  </si>
  <si>
    <t>Zeta Group</t>
  </si>
  <si>
    <t>T007</t>
  </si>
  <si>
    <t>3/13/2025</t>
  </si>
  <si>
    <t>Eta Systems</t>
  </si>
  <si>
    <t>T008</t>
  </si>
  <si>
    <t>3/15/2025</t>
  </si>
  <si>
    <t>Theta Tech</t>
  </si>
  <si>
    <t>T009</t>
  </si>
  <si>
    <t>3/17/2025</t>
  </si>
  <si>
    <t>Iota Ltd</t>
  </si>
  <si>
    <t>T010</t>
  </si>
  <si>
    <t>3/19/2025</t>
  </si>
  <si>
    <t>Kappa Inc</t>
  </si>
  <si>
    <t>Employee</t>
  </si>
  <si>
    <t>Email</t>
  </si>
  <si>
    <t>Phone</t>
  </si>
  <si>
    <t>John Smith</t>
  </si>
  <si>
    <t>john.smith@company.com</t>
  </si>
  <si>
    <t>555-1234</t>
  </si>
  <si>
    <t>Marketing</t>
  </si>
  <si>
    <t>Sarah Johnson</t>
  </si>
  <si>
    <t>sarah.j@workmail.com</t>
  </si>
  <si>
    <t>555-2345</t>
  </si>
  <si>
    <t>Sales</t>
  </si>
  <si>
    <t>Michael Brown</t>
  </si>
  <si>
    <t>m.brown@company.com</t>
  </si>
  <si>
    <t>555-3456</t>
  </si>
  <si>
    <t>Emily Davis</t>
  </si>
  <si>
    <t>emily.davis@not-a-real-company.com</t>
  </si>
  <si>
    <t>555-4567</t>
  </si>
  <si>
    <t>David Wilson</t>
  </si>
  <si>
    <t>d.wilson@company.com</t>
  </si>
  <si>
    <t>555-5678</t>
  </si>
  <si>
    <t>Full Address</t>
  </si>
  <si>
    <t>123 Main St, New York, NY, 10001</t>
  </si>
  <si>
    <t>456 Oak Ave, Los Angeles, CA, 90001</t>
  </si>
  <si>
    <t>789 Pine Rd, Chicago, IL, 60601</t>
  </si>
  <si>
    <t>101 Maple Dr, Houston, TX, 77001</t>
  </si>
  <si>
    <t>FILTER</t>
  </si>
  <si>
    <t>RANDARRAY</t>
  </si>
  <si>
    <t>TOROW</t>
  </si>
  <si>
    <t>2024 Sales</t>
  </si>
  <si>
    <t>2026 Forecast</t>
  </si>
  <si>
    <t>Laptop</t>
  </si>
  <si>
    <t>Tablet</t>
  </si>
  <si>
    <t>VSTACK</t>
  </si>
  <si>
    <t>HSTACK</t>
  </si>
  <si>
    <t>Street</t>
  </si>
  <si>
    <t>City</t>
  </si>
  <si>
    <t>State</t>
  </si>
  <si>
    <t>WRAPCOLS</t>
  </si>
  <si>
    <t>CHOOSECOLS</t>
  </si>
  <si>
    <t>CHOOSEROWS</t>
  </si>
  <si>
    <t>TEXTBEFORE</t>
  </si>
  <si>
    <t>TEXTAFTER</t>
  </si>
  <si>
    <t>TEXTSPLIT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</si>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</sst>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4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E6DE16-9C2B-47D2-8151-F354C63E8153}" name="Table1" displayName="Table1" ref="A1:D7" totalsRowShown="0" headerRowDxfId="47" dataDxfId="46">
  <autoFilter ref="A1:D7" xr:uid="{97E6DE16-9C2B-47D2-8151-F354C63E8153}"/>
  <tableColumns count="4">
    <tableColumn id="1" xr3:uid="{A32251EA-3AC4-485D-99D4-AF5FAED0EAF5}" name="Employee ID" dataDxfId="45"/>
    <tableColumn id="2" xr3:uid="{2A9AED4F-3489-47A9-B02E-B97FE653321A}" name="Name" dataDxfId="44"/>
    <tableColumn id="3" xr3:uid="{12CB89DC-52FF-4975-8BD6-7ACC24866F93}" name="Department" dataDxfId="43"/>
    <tableColumn id="4" xr3:uid="{53FFC158-DC62-4DEE-A445-CC92AF4DB629}" name="Salary" dataDxfId="42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A6DF1D-2CEA-4031-8EF4-7DC5C7A223D6}" name="Table2" displayName="Table2" ref="A1:B4" totalsRowShown="0" headerRowDxfId="21" dataDxfId="20">
  <autoFilter ref="A1:B4" xr:uid="{4EA6DF1D-2CEA-4031-8EF4-7DC5C7A223D6}"/>
  <tableColumns count="2">
    <tableColumn id="1" xr3:uid="{AAF264C6-C1BE-4E94-B968-B7BCD455E178}" name="Product" dataDxfId="19"/>
    <tableColumn id="2" xr3:uid="{8CEA415A-3FA6-4122-B038-28C3D3405BFF}" name="Starting SKU" dataDxfId="18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FE4151-C052-4542-ADE3-544968AC75DE}" name="Table3" displayName="Table3" ref="A1:E5" totalsRowShown="0" headerRowDxfId="41" dataDxfId="40">
  <autoFilter ref="A1:E5" xr:uid="{6BFE4151-C052-4542-ADE3-544968AC75DE}"/>
  <tableColumns count="5">
    <tableColumn id="1" xr3:uid="{658D3A5B-B3FA-4AF2-B019-B36D5BF44595}" name="Region" dataDxfId="39"/>
    <tableColumn id="2" xr3:uid="{0245312F-53BE-436A-99FB-7C744ACCEDF4}" name="Q1" dataDxfId="38"/>
    <tableColumn id="3" xr3:uid="{A1044BD2-1D61-417A-9ACC-03273B440EF8}" name="Q2" dataDxfId="37"/>
    <tableColumn id="4" xr3:uid="{8EDABBBC-9FDA-4582-B1DC-AD94E9086243}" name="Q3" dataDxfId="36"/>
    <tableColumn id="5" xr3:uid="{941213DB-4663-41B0-9E1D-D62A8A6E82C8}" name="Q4" dataDxfId="3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2D77AD-4BB4-4C67-8F2C-58A9614E571E}" name="Sales2024" displayName="Sales2024" ref="A1:B4" totalsRowShown="0" headerRowDxfId="14" dataDxfId="15">
  <autoFilter ref="A1:B4" xr:uid="{652D77AD-4BB4-4C67-8F2C-58A9614E571E}"/>
  <tableColumns count="2">
    <tableColumn id="1" xr3:uid="{1B761F8D-CEBB-4958-8ABA-DA39A1DA4358}" name="Product" dataDxfId="17"/>
    <tableColumn id="2" xr3:uid="{7B9E7397-5AFD-4E4A-B96B-DF53668686BB}" name="Sales" dataDxfId="16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743E368-6AD1-408E-BF02-C20031532328}" name="Sales2025" displayName="Sales2025" ref="A6:B9" totalsRowShown="0" headerRowDxfId="10" dataDxfId="11">
  <autoFilter ref="A6:B9" xr:uid="{D743E368-6AD1-408E-BF02-C20031532328}"/>
  <tableColumns count="2">
    <tableColumn id="1" xr3:uid="{6058ABE5-69A4-4AF0-BDD0-095DDC7DE119}" name="Product" dataDxfId="13"/>
    <tableColumn id="2" xr3:uid="{2A2449C3-8ED8-4CFD-A8BC-3EDCE69ED50A}" name="Sales" dataDxfId="12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D627B46-F1C3-4C83-9C51-21D85132DDC3}" name="Table8" displayName="Table8" ref="A1:C4" totalsRowShown="0" headerRowDxfId="5" dataDxfId="6">
  <autoFilter ref="A1:C4" xr:uid="{FD627B46-F1C3-4C83-9C51-21D85132DDC3}"/>
  <tableColumns count="3">
    <tableColumn id="1" xr3:uid="{438DEA1D-6324-453E-ADA8-45C65B55A0DC}" name="Product" dataDxfId="9"/>
    <tableColumn id="2" xr3:uid="{2C2B1034-17F0-4433-8ADC-24409307B2A6}" name="2023 Sales" dataDxfId="8"/>
    <tableColumn id="3" xr3:uid="{D88E3193-7DF9-4D46-A6EE-8BCB0077CF99}" name="2024 Sales" dataDxfId="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D4E3C62-AD31-44AC-95D9-2020C47ED4CB}" name="Table9" displayName="Table9" ref="E1:G4" totalsRowShown="0" headerRowDxfId="0" dataDxfId="1">
  <autoFilter ref="E1:G4" xr:uid="{FD4E3C62-AD31-44AC-95D9-2020C47ED4CB}"/>
  <tableColumns count="3">
    <tableColumn id="1" xr3:uid="{14A49A6D-EE44-4D6D-A485-DF433E5588AF}" name="Product" dataDxfId="4"/>
    <tableColumn id="2" xr3:uid="{BA75EC11-FD67-42EE-8CA6-1BE69D7068D1}" name="2025 Forecast" dataDxfId="3"/>
    <tableColumn id="3" xr3:uid="{BBC11E71-3386-4D05-91A0-DBB2176B9692}" name="2026 Forecast" dataDxfId="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94BF725-E7D1-4A00-9D7A-20D5EE87A203}" name="Table6" displayName="Table6" ref="A1:E11" totalsRowShown="0" headerRowDxfId="34" dataDxfId="33">
  <autoFilter ref="A1:E11" xr:uid="{594BF725-E7D1-4A00-9D7A-20D5EE87A203}"/>
  <tableColumns count="5">
    <tableColumn id="1" xr3:uid="{D3A2A3BF-3C28-48F5-9981-722D3E1E3720}" name="Transaction ID" dataDxfId="32"/>
    <tableColumn id="2" xr3:uid="{909AF502-1E43-43DE-8DA4-C8FF87361357}" name="Date" dataDxfId="31"/>
    <tableColumn id="3" xr3:uid="{72D8364E-1010-4123-9ADD-3E16D63A0EC2}" name="Customer" dataDxfId="30"/>
    <tableColumn id="4" xr3:uid="{D558E9D4-BA7E-4F1C-9ABE-9D26770B76D6}" name="Amount" dataDxfId="29"/>
    <tableColumn id="5" xr3:uid="{82FF2D6A-9B6B-46F0-BDA6-E862CA4DE542}" name="Category" dataDxfId="28"/>
  </tableColumns>
  <tableStyleInfo name="TableStyleLight2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3FBF624-8017-4E59-A1AE-6D8AAA941C5E}" name="Table7" displayName="Table7" ref="A1:D6" totalsRowShown="0" headerRowDxfId="27" dataDxfId="26">
  <autoFilter ref="A1:D6" xr:uid="{03FBF624-8017-4E59-A1AE-6D8AAA941C5E}"/>
  <tableColumns count="4">
    <tableColumn id="1" xr3:uid="{2ED53C6D-410C-4BB7-ADA4-41F9B83F4A9E}" name="Employee" dataDxfId="25"/>
    <tableColumn id="2" xr3:uid="{4669143A-4010-4346-A17D-2A0C48B7E41F}" name="Email" dataDxfId="24" dataCellStyle="Hyperlink"/>
    <tableColumn id="3" xr3:uid="{00277DEF-54C1-4969-A236-579AE1F2B7F9}" name="Phone" dataDxfId="23"/>
    <tableColumn id="4" xr3:uid="{23B19BE8-60BB-4194-BA23-4D7690C571DA}" name="Department" dataDxfId="2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F15A7F5-F208-4F47-ADDA-70ABB6E97573}" name="Table10" displayName="Table10" ref="A1:A5" totalsRowShown="0">
  <autoFilter ref="A1:A5" xr:uid="{DF15A7F5-F208-4F47-ADDA-70ABB6E97573}"/>
  <tableColumns count="1">
    <tableColumn id="1" xr3:uid="{0F6D6EDA-5FAD-46D6-831D-7A454EEE1A6B}" name="Full Addr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m.brown@company.com" TargetMode="External"/><Relationship Id="rId2" Type="http://schemas.openxmlformats.org/officeDocument/2006/relationships/hyperlink" Target="mailto:sarah.j@workmail.com" TargetMode="External"/><Relationship Id="rId1" Type="http://schemas.openxmlformats.org/officeDocument/2006/relationships/hyperlink" Target="mailto:john.smith@company.com" TargetMode="External"/><Relationship Id="rId6" Type="http://schemas.openxmlformats.org/officeDocument/2006/relationships/table" Target="../tables/table9.xml"/><Relationship Id="rId5" Type="http://schemas.openxmlformats.org/officeDocument/2006/relationships/hyperlink" Target="mailto:d.wilson@company.com" TargetMode="External"/><Relationship Id="rId4" Type="http://schemas.openxmlformats.org/officeDocument/2006/relationships/hyperlink" Target="mailto:emily.davis@not-a-real-company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zoomScale="175" zoomScaleNormal="175" workbookViewId="0">
      <selection activeCell="G2" sqref="G2:J4"/>
    </sheetView>
  </sheetViews>
  <sheetFormatPr defaultRowHeight="14.5" x14ac:dyDescent="0.35"/>
  <cols>
    <col min="1" max="4" width="13.54296875" customWidth="1"/>
    <col min="7" max="7" width="7.6328125" bestFit="1" customWidth="1"/>
    <col min="8" max="8" width="12.81640625" bestFit="1" customWidth="1"/>
    <col min="9" max="9" width="2.453125" bestFit="1" customWidth="1"/>
    <col min="10" max="10" width="6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G1" s="5" t="s">
        <v>90</v>
      </c>
    </row>
    <row r="2" spans="1:10" x14ac:dyDescent="0.35">
      <c r="A2" s="2" t="s">
        <v>4</v>
      </c>
      <c r="B2" s="2" t="s">
        <v>5</v>
      </c>
      <c r="C2" s="2" t="s">
        <v>6</v>
      </c>
      <c r="D2" s="2">
        <v>60000</v>
      </c>
      <c r="G2" t="str" cm="1">
        <f t="array" ref="G2:J4">_xlfn._xlws.FILTER(Table1[],Table1[Department]="IT","No IT employees found…")</f>
        <v>EMP001</v>
      </c>
      <c r="H2" t="str">
        <v>Rachel Adams</v>
      </c>
      <c r="I2" t="str">
        <v>IT</v>
      </c>
      <c r="J2">
        <v>60000</v>
      </c>
    </row>
    <row r="3" spans="1:10" x14ac:dyDescent="0.35">
      <c r="A3" s="2" t="s">
        <v>7</v>
      </c>
      <c r="B3" s="2" t="s">
        <v>8</v>
      </c>
      <c r="C3" s="2" t="s">
        <v>9</v>
      </c>
      <c r="D3" s="2">
        <v>55000</v>
      </c>
      <c r="G3" t="str">
        <v>EMP004</v>
      </c>
      <c r="H3" t="str">
        <v>Kevin Johnson</v>
      </c>
      <c r="I3" t="str">
        <v>IT</v>
      </c>
      <c r="J3">
        <v>62000</v>
      </c>
    </row>
    <row r="4" spans="1:10" ht="29" x14ac:dyDescent="0.35">
      <c r="A4" s="2" t="s">
        <v>10</v>
      </c>
      <c r="B4" s="2" t="s">
        <v>11</v>
      </c>
      <c r="C4" s="2" t="s">
        <v>12</v>
      </c>
      <c r="D4" s="2">
        <v>58000</v>
      </c>
      <c r="G4" t="str">
        <v>EMP006</v>
      </c>
      <c r="H4" t="str">
        <v>Rachel Adams</v>
      </c>
      <c r="I4" t="str">
        <v>IT</v>
      </c>
      <c r="J4">
        <v>60000</v>
      </c>
    </row>
    <row r="5" spans="1:10" ht="29" x14ac:dyDescent="0.35">
      <c r="A5" s="2" t="s">
        <v>13</v>
      </c>
      <c r="B5" s="2" t="s">
        <v>14</v>
      </c>
      <c r="C5" s="2" t="s">
        <v>6</v>
      </c>
      <c r="D5" s="2">
        <v>62000</v>
      </c>
    </row>
    <row r="6" spans="1:10" ht="29" x14ac:dyDescent="0.35">
      <c r="A6" s="2" t="s">
        <v>15</v>
      </c>
      <c r="B6" s="2" t="s">
        <v>11</v>
      </c>
      <c r="C6" s="2" t="s">
        <v>12</v>
      </c>
      <c r="D6" s="2">
        <v>58000</v>
      </c>
    </row>
    <row r="7" spans="1:10" ht="29" x14ac:dyDescent="0.35">
      <c r="A7" s="2" t="s">
        <v>16</v>
      </c>
      <c r="B7" s="2" t="s">
        <v>5</v>
      </c>
      <c r="C7" s="2" t="s">
        <v>6</v>
      </c>
      <c r="D7" s="2">
        <v>60000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1F9AC-7B1B-480C-A0C3-CEA84E2B43FD}">
  <dimension ref="A1:H13"/>
  <sheetViews>
    <sheetView zoomScale="250" zoomScaleNormal="250" workbookViewId="0">
      <selection activeCell="D2" sqref="D2:H13"/>
    </sheetView>
  </sheetViews>
  <sheetFormatPr defaultRowHeight="14.5" x14ac:dyDescent="0.35"/>
  <cols>
    <col min="2" max="2" width="11.90625" customWidth="1"/>
    <col min="4" max="5" width="9.7265625" bestFit="1" customWidth="1"/>
  </cols>
  <sheetData>
    <row r="1" spans="1:8" x14ac:dyDescent="0.35">
      <c r="A1" s="1" t="s">
        <v>17</v>
      </c>
      <c r="B1" s="1" t="s">
        <v>18</v>
      </c>
      <c r="D1" s="5" t="s">
        <v>91</v>
      </c>
      <c r="E1" s="5"/>
    </row>
    <row r="2" spans="1:8" x14ac:dyDescent="0.35">
      <c r="A2" s="2" t="s">
        <v>19</v>
      </c>
      <c r="B2" s="2">
        <v>1000</v>
      </c>
      <c r="D2" cm="1">
        <f t="array" aca="1" ref="D2:H13" ca="1">_xlfn.RANDARRAY(12,5,2,300000,FALSE)</f>
        <v>26539.257746642746</v>
      </c>
      <c r="E2">
        <f ca="1"/>
        <v>175408.77662667644</v>
      </c>
      <c r="F2">
        <f ca="1"/>
        <v>75620.941419641953</v>
      </c>
      <c r="G2">
        <f ca="1"/>
        <v>141399.52714199788</v>
      </c>
      <c r="H2">
        <f ca="1"/>
        <v>31023.229912666953</v>
      </c>
    </row>
    <row r="3" spans="1:8" x14ac:dyDescent="0.35">
      <c r="A3" s="2" t="s">
        <v>20</v>
      </c>
      <c r="B3" s="2">
        <v>2000</v>
      </c>
      <c r="D3">
        <f ca="1"/>
        <v>237971.2232310957</v>
      </c>
      <c r="E3">
        <f ca="1"/>
        <v>209465.67034321668</v>
      </c>
      <c r="F3">
        <f ca="1"/>
        <v>62396.100170242949</v>
      </c>
      <c r="G3">
        <f ca="1"/>
        <v>288695.87499735196</v>
      </c>
      <c r="H3">
        <f ca="1"/>
        <v>74788.303649751004</v>
      </c>
    </row>
    <row r="4" spans="1:8" x14ac:dyDescent="0.35">
      <c r="A4" s="2" t="s">
        <v>21</v>
      </c>
      <c r="B4" s="2">
        <v>3000</v>
      </c>
      <c r="D4">
        <f ca="1"/>
        <v>67549.521091736038</v>
      </c>
      <c r="E4">
        <f ca="1"/>
        <v>161944.43861984467</v>
      </c>
      <c r="F4">
        <f ca="1"/>
        <v>1845.2163883675821</v>
      </c>
      <c r="G4">
        <f ca="1"/>
        <v>252669.23674326763</v>
      </c>
      <c r="H4">
        <f ca="1"/>
        <v>44641.36273660505</v>
      </c>
    </row>
    <row r="5" spans="1:8" x14ac:dyDescent="0.35">
      <c r="D5">
        <f ca="1"/>
        <v>252267.58043434023</v>
      </c>
      <c r="E5">
        <f ca="1"/>
        <v>287024.18754860526</v>
      </c>
      <c r="F5">
        <f ca="1"/>
        <v>128229.31763118331</v>
      </c>
      <c r="G5">
        <f ca="1"/>
        <v>292641.34857300151</v>
      </c>
      <c r="H5">
        <f ca="1"/>
        <v>127656.08928544569</v>
      </c>
    </row>
    <row r="6" spans="1:8" x14ac:dyDescent="0.35">
      <c r="D6">
        <f ca="1"/>
        <v>44165.71383001213</v>
      </c>
      <c r="E6">
        <f ca="1"/>
        <v>69464.076757637376</v>
      </c>
      <c r="F6">
        <f ca="1"/>
        <v>250511.74464538775</v>
      </c>
      <c r="G6">
        <f ca="1"/>
        <v>128177.59281007695</v>
      </c>
      <c r="H6">
        <f ca="1"/>
        <v>248699.84848634264</v>
      </c>
    </row>
    <row r="7" spans="1:8" x14ac:dyDescent="0.35">
      <c r="D7">
        <f ca="1"/>
        <v>295278.94864437339</v>
      </c>
      <c r="E7">
        <f ca="1"/>
        <v>135679.47470472375</v>
      </c>
      <c r="F7">
        <f ca="1"/>
        <v>3909.4275829349062</v>
      </c>
      <c r="G7">
        <f ca="1"/>
        <v>62163.93886729161</v>
      </c>
      <c r="H7">
        <f ca="1"/>
        <v>135980.60361412866</v>
      </c>
    </row>
    <row r="8" spans="1:8" x14ac:dyDescent="0.35">
      <c r="D8">
        <f ca="1"/>
        <v>122525.60702665412</v>
      </c>
      <c r="E8">
        <f ca="1"/>
        <v>125037.74060430506</v>
      </c>
      <c r="F8">
        <f ca="1"/>
        <v>130414.0977518385</v>
      </c>
      <c r="G8">
        <f ca="1"/>
        <v>216952.25809619238</v>
      </c>
      <c r="H8">
        <f ca="1"/>
        <v>226159.49719087873</v>
      </c>
    </row>
    <row r="9" spans="1:8" x14ac:dyDescent="0.35">
      <c r="D9">
        <f ca="1"/>
        <v>149696.71734357165</v>
      </c>
      <c r="E9">
        <f ca="1"/>
        <v>32596.255283415376</v>
      </c>
      <c r="F9">
        <f ca="1"/>
        <v>270533.29807419929</v>
      </c>
      <c r="G9">
        <f ca="1"/>
        <v>59649.923564512865</v>
      </c>
      <c r="H9">
        <f ca="1"/>
        <v>223748.2044310405</v>
      </c>
    </row>
    <row r="10" spans="1:8" x14ac:dyDescent="0.35">
      <c r="D10">
        <f ca="1"/>
        <v>211527.82352100033</v>
      </c>
      <c r="E10">
        <f ca="1"/>
        <v>90044.654422924388</v>
      </c>
      <c r="F10">
        <f ca="1"/>
        <v>153536.63772845664</v>
      </c>
      <c r="G10">
        <f ca="1"/>
        <v>292185.48735057347</v>
      </c>
      <c r="H10">
        <f ca="1"/>
        <v>184494.41168537317</v>
      </c>
    </row>
    <row r="11" spans="1:8" x14ac:dyDescent="0.35">
      <c r="D11">
        <f ca="1"/>
        <v>135909.4899561546</v>
      </c>
      <c r="E11">
        <f ca="1"/>
        <v>277477.66333691648</v>
      </c>
      <c r="F11">
        <f ca="1"/>
        <v>199299.12436550169</v>
      </c>
      <c r="G11">
        <f ca="1"/>
        <v>13385.205772624118</v>
      </c>
      <c r="H11">
        <f ca="1"/>
        <v>82652.145824902283</v>
      </c>
    </row>
    <row r="12" spans="1:8" x14ac:dyDescent="0.35">
      <c r="D12">
        <f ca="1"/>
        <v>16037.240437581728</v>
      </c>
      <c r="E12">
        <f ca="1"/>
        <v>189020.4012865664</v>
      </c>
      <c r="F12">
        <f ca="1"/>
        <v>104965.19939513033</v>
      </c>
      <c r="G12">
        <f ca="1"/>
        <v>14712.794772445166</v>
      </c>
      <c r="H12">
        <f ca="1"/>
        <v>25477.777430807531</v>
      </c>
    </row>
    <row r="13" spans="1:8" x14ac:dyDescent="0.35">
      <c r="D13">
        <f ca="1"/>
        <v>278184.19286936161</v>
      </c>
      <c r="E13">
        <f ca="1"/>
        <v>268567.82964096521</v>
      </c>
      <c r="F13">
        <f ca="1"/>
        <v>419.08611097210087</v>
      </c>
      <c r="G13">
        <f ca="1"/>
        <v>174945.31834728888</v>
      </c>
      <c r="H13">
        <f ca="1"/>
        <v>269181.31637182471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8CA90-E4D8-4AB0-B69B-B60AC38A4F5E}">
  <dimension ref="A1:P10"/>
  <sheetViews>
    <sheetView zoomScale="250" zoomScaleNormal="250" workbookViewId="0">
      <pane ySplit="1" topLeftCell="A2" activePane="bottomLeft" state="frozen"/>
      <selection pane="bottomLeft" activeCell="J1" sqref="J1:P1048576"/>
    </sheetView>
  </sheetViews>
  <sheetFormatPr defaultRowHeight="14.5" x14ac:dyDescent="0.35"/>
  <cols>
    <col min="1" max="2" width="11.7265625" bestFit="1" customWidth="1"/>
    <col min="3" max="3" width="10.7265625" bestFit="1" customWidth="1"/>
    <col min="4" max="4" width="11.7265625" bestFit="1" customWidth="1"/>
    <col min="5" max="5" width="10.6328125" bestFit="1" customWidth="1"/>
    <col min="6" max="8" width="11.7265625" bestFit="1" customWidth="1"/>
    <col min="9" max="9" width="11.1796875" bestFit="1" customWidth="1"/>
    <col min="10" max="12" width="10.36328125" bestFit="1" customWidth="1"/>
    <col min="13" max="16" width="11.1796875" bestFit="1" customWidth="1"/>
  </cols>
  <sheetData>
    <row r="1" spans="1:16" x14ac:dyDescent="0.3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G1" s="5"/>
    </row>
    <row r="2" spans="1:16" x14ac:dyDescent="0.35">
      <c r="A2" s="2" t="s">
        <v>27</v>
      </c>
      <c r="B2" s="2">
        <v>10200</v>
      </c>
      <c r="C2" s="2">
        <v>12400</v>
      </c>
      <c r="D2" s="2">
        <v>9800</v>
      </c>
      <c r="E2" s="2">
        <v>14500</v>
      </c>
    </row>
    <row r="3" spans="1:16" x14ac:dyDescent="0.35">
      <c r="A3" s="2" t="s">
        <v>28</v>
      </c>
      <c r="B3" s="2">
        <v>9500</v>
      </c>
      <c r="C3" s="2">
        <v>11200</v>
      </c>
      <c r="D3" s="2">
        <v>12600</v>
      </c>
      <c r="E3" s="2">
        <v>15200</v>
      </c>
    </row>
    <row r="4" spans="1:16" x14ac:dyDescent="0.35">
      <c r="A4" s="2" t="s">
        <v>29</v>
      </c>
      <c r="B4" s="2">
        <v>11500</v>
      </c>
      <c r="C4" s="2">
        <v>10800</v>
      </c>
      <c r="D4" s="2">
        <v>12200</v>
      </c>
      <c r="E4" s="2">
        <v>13600</v>
      </c>
    </row>
    <row r="5" spans="1:16" x14ac:dyDescent="0.35">
      <c r="A5" s="2" t="s">
        <v>30</v>
      </c>
      <c r="B5" s="2">
        <v>12800</v>
      </c>
      <c r="C5" s="2">
        <v>13500</v>
      </c>
      <c r="D5" s="2">
        <v>11900</v>
      </c>
      <c r="E5" s="2">
        <v>16400</v>
      </c>
    </row>
    <row r="9" spans="1:16" x14ac:dyDescent="0.35">
      <c r="A9" s="5" t="s">
        <v>92</v>
      </c>
    </row>
    <row r="10" spans="1:16" x14ac:dyDescent="0.35">
      <c r="A10" t="str" cm="1">
        <f t="array" ref="A10:P10">_xlfn.TOROW(Table3[Region] &amp; ": " &amp; Table3[[Q1]:[Q4]])</f>
        <v>North: 10200</v>
      </c>
      <c r="B10" t="str">
        <v>North: 12400</v>
      </c>
      <c r="C10" t="str">
        <v>North: 9800</v>
      </c>
      <c r="D10" t="str">
        <v>North: 14500</v>
      </c>
      <c r="E10" t="str">
        <v>South: 9500</v>
      </c>
      <c r="F10" t="str">
        <v>South: 11200</v>
      </c>
      <c r="G10" t="str">
        <v>South: 12600</v>
      </c>
      <c r="H10" t="str">
        <v>South: 15200</v>
      </c>
      <c r="I10" t="str">
        <v>East: 11500</v>
      </c>
      <c r="J10" t="str">
        <v>East: 10800</v>
      </c>
      <c r="K10" t="str">
        <v>East: 12200</v>
      </c>
      <c r="L10" t="str">
        <v>East: 13600</v>
      </c>
      <c r="M10" t="str">
        <v>West: 12800</v>
      </c>
      <c r="N10" t="str">
        <v>West: 13500</v>
      </c>
      <c r="O10" t="str">
        <v>West: 11900</v>
      </c>
      <c r="P10" t="str">
        <v>West: 16400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F0E70-0286-44E1-992E-B312B7960800}">
  <dimension ref="A1:G10"/>
  <sheetViews>
    <sheetView zoomScale="220" zoomScaleNormal="220" workbookViewId="0">
      <selection activeCell="F2" sqref="F2:G8"/>
    </sheetView>
  </sheetViews>
  <sheetFormatPr defaultColWidth="8.453125" defaultRowHeight="14.5" x14ac:dyDescent="0.35"/>
  <cols>
    <col min="1" max="1" width="12" bestFit="1" customWidth="1"/>
    <col min="2" max="2" width="16.90625" bestFit="1" customWidth="1"/>
  </cols>
  <sheetData>
    <row r="1" spans="1:7" x14ac:dyDescent="0.35">
      <c r="A1" s="1" t="s">
        <v>17</v>
      </c>
      <c r="B1" s="1" t="s">
        <v>75</v>
      </c>
      <c r="F1" s="5" t="s">
        <v>97</v>
      </c>
    </row>
    <row r="2" spans="1:7" x14ac:dyDescent="0.35">
      <c r="A2" s="2" t="s">
        <v>95</v>
      </c>
      <c r="B2" s="2">
        <v>450</v>
      </c>
      <c r="F2" t="str" cm="1">
        <f t="array" ref="F2:G8">_xlfn.VSTACK(Sales2024[#All],Sales2025[])</f>
        <v>Product</v>
      </c>
      <c r="G2" t="str">
        <v>Sales</v>
      </c>
    </row>
    <row r="3" spans="1:7" x14ac:dyDescent="0.35">
      <c r="A3" s="2" t="s">
        <v>96</v>
      </c>
      <c r="B3" s="2">
        <v>320</v>
      </c>
      <c r="F3" t="str">
        <v>Laptop</v>
      </c>
      <c r="G3">
        <v>450</v>
      </c>
    </row>
    <row r="4" spans="1:7" x14ac:dyDescent="0.35">
      <c r="A4" s="2" t="s">
        <v>67</v>
      </c>
      <c r="B4" s="2">
        <v>680</v>
      </c>
      <c r="F4" t="str">
        <v>Tablet</v>
      </c>
      <c r="G4">
        <v>320</v>
      </c>
    </row>
    <row r="5" spans="1:7" x14ac:dyDescent="0.35">
      <c r="F5" t="str">
        <v>Phone</v>
      </c>
      <c r="G5">
        <v>680</v>
      </c>
    </row>
    <row r="6" spans="1:7" x14ac:dyDescent="0.35">
      <c r="A6" s="1" t="s">
        <v>17</v>
      </c>
      <c r="B6" s="1" t="s">
        <v>75</v>
      </c>
      <c r="F6" t="str">
        <v>Laptop</v>
      </c>
      <c r="G6">
        <v>520</v>
      </c>
    </row>
    <row r="7" spans="1:7" x14ac:dyDescent="0.35">
      <c r="A7" s="2" t="s">
        <v>95</v>
      </c>
      <c r="B7" s="2">
        <v>520</v>
      </c>
      <c r="F7" t="str">
        <v>Tablet</v>
      </c>
      <c r="G7">
        <v>380</v>
      </c>
    </row>
    <row r="8" spans="1:7" x14ac:dyDescent="0.35">
      <c r="A8" s="2" t="s">
        <v>96</v>
      </c>
      <c r="B8" s="2">
        <v>380</v>
      </c>
      <c r="F8" t="str">
        <v>Phone</v>
      </c>
      <c r="G8">
        <v>750</v>
      </c>
    </row>
    <row r="9" spans="1:7" x14ac:dyDescent="0.35">
      <c r="A9" s="2" t="s">
        <v>67</v>
      </c>
      <c r="B9" s="2">
        <v>750</v>
      </c>
    </row>
    <row r="10" spans="1:7" x14ac:dyDescent="0.35">
      <c r="A10" s="2"/>
      <c r="B10" s="2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35C3A-8692-4F18-B01B-539929229A9B}">
  <dimension ref="A1:G18"/>
  <sheetViews>
    <sheetView topLeftCell="A11" zoomScale="235" zoomScaleNormal="235" workbookViewId="0">
      <selection activeCell="F16" sqref="F16:F18"/>
    </sheetView>
  </sheetViews>
  <sheetFormatPr defaultRowHeight="14.5" x14ac:dyDescent="0.35"/>
  <cols>
    <col min="2" max="2" width="10.26953125" customWidth="1"/>
    <col min="3" max="7" width="13.1796875" customWidth="1"/>
  </cols>
  <sheetData>
    <row r="1" spans="1:7" ht="29" x14ac:dyDescent="0.35">
      <c r="A1" s="1" t="s">
        <v>17</v>
      </c>
      <c r="B1" s="1" t="s">
        <v>31</v>
      </c>
      <c r="C1" s="1" t="s">
        <v>93</v>
      </c>
      <c r="E1" s="1" t="s">
        <v>17</v>
      </c>
      <c r="F1" s="1" t="s">
        <v>32</v>
      </c>
      <c r="G1" s="1" t="s">
        <v>94</v>
      </c>
    </row>
    <row r="2" spans="1:7" x14ac:dyDescent="0.35">
      <c r="A2" s="2" t="s">
        <v>95</v>
      </c>
      <c r="B2" s="2">
        <v>450</v>
      </c>
      <c r="C2" s="2">
        <v>520</v>
      </c>
      <c r="E2" s="2" t="s">
        <v>95</v>
      </c>
      <c r="F2" s="2">
        <v>590</v>
      </c>
      <c r="G2" s="2">
        <v>650</v>
      </c>
    </row>
    <row r="3" spans="1:7" x14ac:dyDescent="0.35">
      <c r="A3" s="2" t="s">
        <v>96</v>
      </c>
      <c r="B3" s="2">
        <v>320</v>
      </c>
      <c r="C3" s="2">
        <v>380</v>
      </c>
      <c r="E3" s="2" t="s">
        <v>96</v>
      </c>
      <c r="F3" s="2">
        <v>410</v>
      </c>
      <c r="G3" s="2">
        <v>450</v>
      </c>
    </row>
    <row r="4" spans="1:7" x14ac:dyDescent="0.35">
      <c r="A4" s="2" t="s">
        <v>67</v>
      </c>
      <c r="B4" s="2">
        <v>680</v>
      </c>
      <c r="C4" s="2">
        <v>750</v>
      </c>
      <c r="E4" s="2" t="s">
        <v>67</v>
      </c>
      <c r="F4" s="2">
        <v>820</v>
      </c>
      <c r="G4" s="2">
        <v>900</v>
      </c>
    </row>
    <row r="7" spans="1:7" x14ac:dyDescent="0.35">
      <c r="B7" s="5" t="s">
        <v>98</v>
      </c>
      <c r="C7" t="str" cm="1">
        <f t="array" ref="C7:G10">_xlfn.HSTACK(Table8[#All],Table9[[#All],[2025 Forecast]:[2026 Forecast]])</f>
        <v>Product</v>
      </c>
      <c r="D7" t="str">
        <v>2023 Sales</v>
      </c>
      <c r="E7" t="str">
        <v>2024 Sales</v>
      </c>
      <c r="F7" t="str">
        <v>2025 Forecast</v>
      </c>
      <c r="G7" t="str">
        <v>2026 Forecast</v>
      </c>
    </row>
    <row r="8" spans="1:7" x14ac:dyDescent="0.35">
      <c r="C8" t="str">
        <v>Laptop</v>
      </c>
      <c r="D8">
        <v>450</v>
      </c>
      <c r="E8">
        <v>520</v>
      </c>
      <c r="F8">
        <v>590</v>
      </c>
      <c r="G8">
        <v>650</v>
      </c>
    </row>
    <row r="9" spans="1:7" x14ac:dyDescent="0.35">
      <c r="C9" t="str">
        <v>Tablet</v>
      </c>
      <c r="D9">
        <v>320</v>
      </c>
      <c r="E9">
        <v>380</v>
      </c>
      <c r="F9">
        <v>410</v>
      </c>
      <c r="G9">
        <v>450</v>
      </c>
    </row>
    <row r="10" spans="1:7" x14ac:dyDescent="0.35">
      <c r="C10" t="str">
        <v>Phone</v>
      </c>
      <c r="D10">
        <v>680</v>
      </c>
      <c r="E10">
        <v>750</v>
      </c>
      <c r="F10">
        <v>820</v>
      </c>
      <c r="G10">
        <v>900</v>
      </c>
    </row>
    <row r="15" spans="1:7" x14ac:dyDescent="0.35">
      <c r="B15" s="5" t="s">
        <v>102</v>
      </c>
    </row>
    <row r="16" spans="1:7" x14ac:dyDescent="0.35">
      <c r="C16" t="str" cm="1">
        <f t="array" ref="C16:F18">_xlfn.WRAPCOLS({"Laptop","Desktop","Tablet","Phone","Monitor","Keyboard","Mouse","Printer","Scanner","Headphones","Speakers","Camera"},3)</f>
        <v>Laptop</v>
      </c>
      <c r="D16" t="str">
        <v>Phone</v>
      </c>
      <c r="E16" t="str">
        <v>Mouse</v>
      </c>
      <c r="F16" t="str">
        <v>Headphones</v>
      </c>
    </row>
    <row r="17" spans="3:6" x14ac:dyDescent="0.35">
      <c r="C17" t="str">
        <v>Desktop</v>
      </c>
      <c r="D17" t="str">
        <v>Monitor</v>
      </c>
      <c r="E17" t="str">
        <v>Printer</v>
      </c>
      <c r="F17" t="str">
        <v>Speakers</v>
      </c>
    </row>
    <row r="18" spans="3:6" x14ac:dyDescent="0.35">
      <c r="C18" t="str">
        <v>Tablet</v>
      </c>
      <c r="D18" t="str">
        <v>Keyboard</v>
      </c>
      <c r="E18" t="str">
        <v>Scanner</v>
      </c>
      <c r="F18" t="str">
        <v>Camera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7FF99-AC83-4FB1-BDE5-A27A57485C1E}">
  <dimension ref="A1:J17"/>
  <sheetViews>
    <sheetView zoomScale="160" zoomScaleNormal="160" workbookViewId="0">
      <selection activeCell="A5" activeCellId="2" sqref="A1:XFD1 A3:XFD3 A5:XFD5"/>
    </sheetView>
  </sheetViews>
  <sheetFormatPr defaultRowHeight="14.5" x14ac:dyDescent="0.35"/>
  <cols>
    <col min="1" max="1" width="17.54296875" bestFit="1" customWidth="1"/>
    <col min="2" max="2" width="10.453125" bestFit="1" customWidth="1"/>
    <col min="3" max="3" width="13.6328125" bestFit="1" customWidth="1"/>
    <col min="4" max="4" width="12.26953125" bestFit="1" customWidth="1"/>
    <col min="5" max="5" width="12.90625" bestFit="1" customWidth="1"/>
    <col min="8" max="8" width="12.90625" bestFit="1" customWidth="1"/>
    <col min="9" max="9" width="10.6328125" bestFit="1" customWidth="1"/>
    <col min="10" max="10" width="11.26953125" customWidth="1"/>
  </cols>
  <sheetData>
    <row r="1" spans="1:10" x14ac:dyDescent="0.3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H1" s="5" t="s">
        <v>103</v>
      </c>
    </row>
    <row r="2" spans="1:10" x14ac:dyDescent="0.35">
      <c r="A2" s="2" t="s">
        <v>38</v>
      </c>
      <c r="B2" s="3">
        <v>45660</v>
      </c>
      <c r="C2" s="2" t="s">
        <v>39</v>
      </c>
      <c r="D2" s="2">
        <v>1250</v>
      </c>
      <c r="E2" s="2" t="s">
        <v>40</v>
      </c>
      <c r="H2" t="str" cm="1">
        <f t="array" ref="H2:J12">_xlfn.CHOOSECOLS(Table6[#All],1,2,4)</f>
        <v>Transaction ID</v>
      </c>
      <c r="I2" t="str">
        <v>Date</v>
      </c>
      <c r="J2" t="str">
        <v>Amount</v>
      </c>
    </row>
    <row r="3" spans="1:10" x14ac:dyDescent="0.35">
      <c r="A3" s="2" t="s">
        <v>41</v>
      </c>
      <c r="B3" s="3">
        <v>45719</v>
      </c>
      <c r="C3" s="2" t="s">
        <v>42</v>
      </c>
      <c r="D3" s="2">
        <v>980</v>
      </c>
      <c r="E3" s="2" t="s">
        <v>43</v>
      </c>
      <c r="H3" t="str">
        <v>T001</v>
      </c>
      <c r="I3">
        <v>45660</v>
      </c>
      <c r="J3">
        <v>1250</v>
      </c>
    </row>
    <row r="4" spans="1:10" x14ac:dyDescent="0.35">
      <c r="A4" s="2" t="s">
        <v>44</v>
      </c>
      <c r="B4" s="3">
        <v>45780</v>
      </c>
      <c r="C4" s="2" t="s">
        <v>45</v>
      </c>
      <c r="D4" s="2">
        <v>2450</v>
      </c>
      <c r="E4" s="2" t="s">
        <v>46</v>
      </c>
      <c r="H4" t="str">
        <v>T002</v>
      </c>
      <c r="I4">
        <v>45719</v>
      </c>
      <c r="J4">
        <v>980</v>
      </c>
    </row>
    <row r="5" spans="1:10" x14ac:dyDescent="0.35">
      <c r="A5" s="2" t="s">
        <v>47</v>
      </c>
      <c r="B5" s="3">
        <v>45841</v>
      </c>
      <c r="C5" s="2" t="s">
        <v>48</v>
      </c>
      <c r="D5" s="2">
        <v>1100</v>
      </c>
      <c r="E5" s="2" t="s">
        <v>40</v>
      </c>
      <c r="H5" t="str">
        <v>T003</v>
      </c>
      <c r="I5">
        <v>45780</v>
      </c>
      <c r="J5">
        <v>2450</v>
      </c>
    </row>
    <row r="6" spans="1:10" x14ac:dyDescent="0.35">
      <c r="A6" s="2" t="s">
        <v>49</v>
      </c>
      <c r="B6" s="3">
        <v>45903</v>
      </c>
      <c r="C6" s="2" t="s">
        <v>50</v>
      </c>
      <c r="D6" s="2">
        <v>3200</v>
      </c>
      <c r="E6" s="2" t="s">
        <v>46</v>
      </c>
      <c r="H6" t="str">
        <v>T004</v>
      </c>
      <c r="I6">
        <v>45841</v>
      </c>
      <c r="J6">
        <v>1100</v>
      </c>
    </row>
    <row r="7" spans="1:10" x14ac:dyDescent="0.35">
      <c r="A7" s="2" t="s">
        <v>51</v>
      </c>
      <c r="B7" s="3">
        <v>45964</v>
      </c>
      <c r="C7" s="2" t="s">
        <v>52</v>
      </c>
      <c r="D7" s="2">
        <v>870</v>
      </c>
      <c r="E7" s="2" t="s">
        <v>43</v>
      </c>
      <c r="H7" t="str">
        <v>T005</v>
      </c>
      <c r="I7">
        <v>45903</v>
      </c>
      <c r="J7">
        <v>3200</v>
      </c>
    </row>
    <row r="8" spans="1:10" x14ac:dyDescent="0.35">
      <c r="A8" s="2" t="s">
        <v>53</v>
      </c>
      <c r="B8" s="2" t="s">
        <v>54</v>
      </c>
      <c r="C8" s="2" t="s">
        <v>55</v>
      </c>
      <c r="D8" s="2">
        <v>1500</v>
      </c>
      <c r="E8" s="2" t="s">
        <v>40</v>
      </c>
      <c r="H8" t="str">
        <v>T006</v>
      </c>
      <c r="I8">
        <v>45964</v>
      </c>
      <c r="J8">
        <v>870</v>
      </c>
    </row>
    <row r="9" spans="1:10" x14ac:dyDescent="0.35">
      <c r="A9" s="2" t="s">
        <v>56</v>
      </c>
      <c r="B9" s="2" t="s">
        <v>57</v>
      </c>
      <c r="C9" s="2" t="s">
        <v>58</v>
      </c>
      <c r="D9" s="2">
        <v>2100</v>
      </c>
      <c r="E9" s="2" t="s">
        <v>46</v>
      </c>
      <c r="H9" t="str">
        <v>T007</v>
      </c>
      <c r="I9" t="str">
        <v>3/13/2025</v>
      </c>
      <c r="J9">
        <v>1500</v>
      </c>
    </row>
    <row r="10" spans="1:10" ht="29" x14ac:dyDescent="0.35">
      <c r="A10" s="2" t="s">
        <v>59</v>
      </c>
      <c r="B10" s="2" t="s">
        <v>60</v>
      </c>
      <c r="C10" s="2" t="s">
        <v>61</v>
      </c>
      <c r="D10" s="2">
        <v>950</v>
      </c>
      <c r="E10" s="2" t="s">
        <v>43</v>
      </c>
      <c r="H10" t="str">
        <v>T008</v>
      </c>
      <c r="I10" t="str">
        <v>3/15/2025</v>
      </c>
      <c r="J10">
        <v>2100</v>
      </c>
    </row>
    <row r="11" spans="1:10" ht="29" x14ac:dyDescent="0.35">
      <c r="A11" s="2" t="s">
        <v>62</v>
      </c>
      <c r="B11" s="2" t="s">
        <v>63</v>
      </c>
      <c r="C11" s="2" t="s">
        <v>64</v>
      </c>
      <c r="D11" s="2">
        <v>1800</v>
      </c>
      <c r="E11" s="2" t="s">
        <v>40</v>
      </c>
      <c r="H11" t="str">
        <v>T009</v>
      </c>
      <c r="I11" t="str">
        <v>3/17/2025</v>
      </c>
      <c r="J11">
        <v>950</v>
      </c>
    </row>
    <row r="12" spans="1:10" x14ac:dyDescent="0.35">
      <c r="H12" t="str">
        <v>T010</v>
      </c>
      <c r="I12" t="str">
        <v>3/19/2025</v>
      </c>
      <c r="J12">
        <v>1800</v>
      </c>
    </row>
    <row r="14" spans="1:10" x14ac:dyDescent="0.35">
      <c r="A14" s="5" t="s">
        <v>104</v>
      </c>
    </row>
    <row r="15" spans="1:10" x14ac:dyDescent="0.35">
      <c r="A15" t="str" cm="1">
        <f t="array" ref="A15:E17">_xlfn.CHOOSEROWS(Table6[#All],1,3,5)</f>
        <v>Transaction ID</v>
      </c>
      <c r="B15" t="str">
        <v>Date</v>
      </c>
      <c r="C15" t="str">
        <v>Customer</v>
      </c>
      <c r="D15" t="str">
        <v>Amount</v>
      </c>
      <c r="E15" t="str">
        <v>Category</v>
      </c>
    </row>
    <row r="16" spans="1:10" x14ac:dyDescent="0.35">
      <c r="A16" t="str">
        <v>T002</v>
      </c>
      <c r="B16">
        <v>45719</v>
      </c>
      <c r="C16" t="str">
        <v>Beta Inc</v>
      </c>
      <c r="D16">
        <v>980</v>
      </c>
      <c r="E16" t="str">
        <v>Hardware</v>
      </c>
    </row>
    <row r="17" spans="1:5" x14ac:dyDescent="0.35">
      <c r="A17" t="str">
        <v>T004</v>
      </c>
      <c r="B17">
        <v>45841</v>
      </c>
      <c r="C17" t="str">
        <v>Delta Co</v>
      </c>
      <c r="D17">
        <v>1100</v>
      </c>
      <c r="E17" t="str">
        <v>Software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DA35-7994-4CC1-A25A-E9C687A947BF}">
  <dimension ref="A1:I6"/>
  <sheetViews>
    <sheetView zoomScale="130" zoomScaleNormal="130" workbookViewId="0">
      <selection activeCell="I2" sqref="I2:I6"/>
    </sheetView>
  </sheetViews>
  <sheetFormatPr defaultRowHeight="14.5" x14ac:dyDescent="0.35"/>
  <cols>
    <col min="1" max="4" width="27.81640625" customWidth="1"/>
    <col min="8" max="8" width="11.36328125" bestFit="1" customWidth="1"/>
    <col min="9" max="9" width="21.7265625" bestFit="1" customWidth="1"/>
  </cols>
  <sheetData>
    <row r="1" spans="1:9" x14ac:dyDescent="0.35">
      <c r="A1" s="1" t="s">
        <v>65</v>
      </c>
      <c r="B1" s="1" t="s">
        <v>66</v>
      </c>
      <c r="C1" s="1" t="s">
        <v>67</v>
      </c>
      <c r="D1" s="1" t="s">
        <v>2</v>
      </c>
      <c r="H1" s="5" t="s">
        <v>105</v>
      </c>
      <c r="I1" s="5" t="s">
        <v>106</v>
      </c>
    </row>
    <row r="2" spans="1:9" ht="43.5" x14ac:dyDescent="0.35">
      <c r="A2" s="2" t="s">
        <v>68</v>
      </c>
      <c r="B2" s="4" t="s">
        <v>69</v>
      </c>
      <c r="C2" s="2" t="s">
        <v>70</v>
      </c>
      <c r="D2" s="2" t="s">
        <v>71</v>
      </c>
      <c r="H2" t="str" cm="1">
        <f t="array" ref="H2:H6">_xlfn.TEXTBEFORE(Table7[Email],"@")</f>
        <v>john.smith</v>
      </c>
      <c r="I2" t="str" cm="1">
        <f t="array" ref="I2:I6">_xlfn.TEXTAFTER(Table7[Email],"@")</f>
        <v>company.com</v>
      </c>
    </row>
    <row r="3" spans="1:9" ht="43.5" x14ac:dyDescent="0.35">
      <c r="A3" s="2" t="s">
        <v>72</v>
      </c>
      <c r="B3" s="4" t="s">
        <v>73</v>
      </c>
      <c r="C3" s="2" t="s">
        <v>74</v>
      </c>
      <c r="D3" s="2" t="s">
        <v>75</v>
      </c>
      <c r="H3" t="str">
        <v>sarah.j</v>
      </c>
      <c r="I3" t="str">
        <v>workmail.com</v>
      </c>
    </row>
    <row r="4" spans="1:9" ht="43.5" x14ac:dyDescent="0.35">
      <c r="A4" s="2" t="s">
        <v>76</v>
      </c>
      <c r="B4" s="4" t="s">
        <v>77</v>
      </c>
      <c r="C4" s="2" t="s">
        <v>78</v>
      </c>
      <c r="D4" s="2" t="s">
        <v>6</v>
      </c>
      <c r="H4" t="str">
        <v>m.brown</v>
      </c>
      <c r="I4" t="str">
        <v>company.com</v>
      </c>
    </row>
    <row r="5" spans="1:9" ht="72.5" x14ac:dyDescent="0.35">
      <c r="A5" s="2" t="s">
        <v>79</v>
      </c>
      <c r="B5" s="4" t="s">
        <v>80</v>
      </c>
      <c r="C5" s="2" t="s">
        <v>81</v>
      </c>
      <c r="D5" s="2" t="s">
        <v>9</v>
      </c>
      <c r="H5" t="str">
        <v>emily.davis</v>
      </c>
      <c r="I5" t="str">
        <v>not-a-real-company.com</v>
      </c>
    </row>
    <row r="6" spans="1:9" ht="43.5" x14ac:dyDescent="0.35">
      <c r="A6" s="2" t="s">
        <v>82</v>
      </c>
      <c r="B6" s="4" t="s">
        <v>83</v>
      </c>
      <c r="C6" s="2" t="s">
        <v>84</v>
      </c>
      <c r="D6" s="2" t="s">
        <v>12</v>
      </c>
      <c r="H6" t="str">
        <v>d.wilson</v>
      </c>
      <c r="I6" t="str">
        <v>company.com</v>
      </c>
    </row>
  </sheetData>
  <hyperlinks>
    <hyperlink ref="B2" r:id="rId1" display="mailto:john.smith@company.com" xr:uid="{249BF38E-55B1-4F79-AEFA-0B969F2EA9DF}"/>
    <hyperlink ref="B3" r:id="rId2" display="mailto:sarah.j@workmail.com" xr:uid="{CDE2EE0D-EDFA-422C-9510-02523D8D92AA}"/>
    <hyperlink ref="B4" r:id="rId3" display="mailto:m.brown@company.com" xr:uid="{D6BBE099-2249-476B-9974-46238778018C}"/>
    <hyperlink ref="B5" r:id="rId4" display="mailto:emily.davis@not-a-real-company.com" xr:uid="{C3262A72-C6DC-478B-AFE4-AA8881BB8E79}"/>
    <hyperlink ref="B6" r:id="rId5" display="mailto:d.wilson@company.com" xr:uid="{76283B2A-FE36-48A5-A672-04AADA41177E}"/>
  </hyperlinks>
  <pageMargins left="0.7" right="0.7" top="0.75" bottom="0.75" header="0.3" footer="0.3"/>
  <tableParts count="1"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EDACA-21C4-4DF3-A93F-DEAC2D598587}">
  <dimension ref="A1:F5"/>
  <sheetViews>
    <sheetView tabSelected="1" zoomScale="250" zoomScaleNormal="250" workbookViewId="0">
      <selection activeCell="D9" sqref="D9"/>
    </sheetView>
  </sheetViews>
  <sheetFormatPr defaultRowHeight="14.5" x14ac:dyDescent="0.35"/>
  <cols>
    <col min="1" max="1" width="31.7265625" bestFit="1" customWidth="1"/>
    <col min="2" max="2" width="9.08984375" bestFit="1" customWidth="1"/>
    <col min="3" max="6" width="12" bestFit="1" customWidth="1"/>
  </cols>
  <sheetData>
    <row r="1" spans="1:6" x14ac:dyDescent="0.35">
      <c r="A1" t="s">
        <v>85</v>
      </c>
      <c r="B1" t="s">
        <v>107</v>
      </c>
      <c r="C1" t="s">
        <v>99</v>
      </c>
      <c r="D1" t="s">
        <v>100</v>
      </c>
      <c r="E1" t="s">
        <v>101</v>
      </c>
      <c r="F1" t="s">
        <v>108</v>
      </c>
    </row>
    <row r="2" spans="1:6" x14ac:dyDescent="0.35">
      <c r="A2" t="s">
        <v>86</v>
      </c>
      <c r="C2" t="str" cm="1">
        <f t="array" ref="C2:F2">_xlfn.TEXTSPLIT(Table10[[#This Row],[Full Address]],",")</f>
        <v>123 Main St</v>
      </c>
      <c r="D2" t="str">
        <v xml:space="preserve"> New York</v>
      </c>
      <c r="E2" t="str">
        <v xml:space="preserve"> NY</v>
      </c>
      <c r="F2" t="str">
        <v xml:space="preserve"> 10001</v>
      </c>
    </row>
    <row r="3" spans="1:6" x14ac:dyDescent="0.35">
      <c r="A3" t="s">
        <v>87</v>
      </c>
      <c r="C3" t="str" cm="1">
        <f t="array" ref="C3:F3">_xlfn.TEXTSPLIT(Table10[[#This Row],[Full Address]],",")</f>
        <v>456 Oak Ave</v>
      </c>
      <c r="D3" t="str">
        <v xml:space="preserve"> Los Angeles</v>
      </c>
      <c r="E3" t="str">
        <v xml:space="preserve"> CA</v>
      </c>
      <c r="F3" t="str">
        <v xml:space="preserve"> 90001</v>
      </c>
    </row>
    <row r="4" spans="1:6" x14ac:dyDescent="0.35">
      <c r="A4" t="s">
        <v>88</v>
      </c>
      <c r="C4" t="str" cm="1">
        <f t="array" ref="C4:F4">_xlfn.TEXTSPLIT(Table10[[#This Row],[Full Address]],",")</f>
        <v>789 Pine Rd</v>
      </c>
      <c r="D4" t="str">
        <v xml:space="preserve"> Chicago</v>
      </c>
      <c r="E4" t="str">
        <v xml:space="preserve"> IL</v>
      </c>
      <c r="F4" t="str">
        <v xml:space="preserve"> 60601</v>
      </c>
    </row>
    <row r="5" spans="1:6" x14ac:dyDescent="0.35">
      <c r="A5" t="s">
        <v>89</v>
      </c>
      <c r="C5" t="str" cm="1">
        <f t="array" ref="C5:F5">_xlfn.TEXTSPLIT(Table10[[#This Row],[Full Address]],",")</f>
        <v>101 Maple Dr</v>
      </c>
      <c r="D5" t="str">
        <v xml:space="preserve"> Houston</v>
      </c>
      <c r="E5" t="str">
        <v xml:space="preserve"> TX</v>
      </c>
      <c r="F5" t="str">
        <v xml:space="preserve"> 77001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example_1</vt:lpstr>
      <vt:lpstr>example_2</vt:lpstr>
      <vt:lpstr>example_3</vt:lpstr>
      <vt:lpstr>example_4</vt:lpstr>
      <vt:lpstr>example_5</vt:lpstr>
      <vt:lpstr>example_6</vt:lpstr>
      <vt:lpstr>example_7</vt:lpstr>
      <vt:lpstr>example_8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Ilesanmi</dc:creator>
  <cp:lastModifiedBy>Stephen Ilesanmi</cp:lastModifiedBy>
  <dcterms:created xsi:type="dcterms:W3CDTF">2015-06-05T18:17:20Z</dcterms:created>
  <dcterms:modified xsi:type="dcterms:W3CDTF">2025-05-29T09:32:27Z</dcterms:modified>
</cp:coreProperties>
</file>