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26_data_quality_auditing\"/>
    </mc:Choice>
  </mc:AlternateContent>
  <xr:revisionPtr revIDLastSave="0" documentId="13_ncr:1_{5D0292B9-8BC8-43F8-AA42-6F577AEAFC8D}" xr6:coauthVersionLast="47" xr6:coauthVersionMax="47" xr10:uidLastSave="{00000000-0000-0000-0000-000000000000}"/>
  <bookViews>
    <workbookView xWindow="-45" yWindow="-16320" windowWidth="29040" windowHeight="15720" activeTab="3" xr2:uid="{EBFAE4A7-3BB1-4B33-9F15-338355E7CC9B}"/>
  </bookViews>
  <sheets>
    <sheet name="1. missing_data" sheetId="1" r:id="rId1"/>
    <sheet name="2. duplicates" sheetId="2" r:id="rId2"/>
    <sheet name="3. outliers" sheetId="4" r:id="rId3"/>
    <sheet name="4. invalid_valu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H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G2" i="1"/>
  <c r="G2" i="2" l="1"/>
</calcChain>
</file>

<file path=xl/sharedStrings.xml><?xml version="1.0" encoding="utf-8"?>
<sst xmlns="http://schemas.openxmlformats.org/spreadsheetml/2006/main" count="294" uniqueCount="139">
  <si>
    <t>Employee ID</t>
  </si>
  <si>
    <t>Full Name</t>
  </si>
  <si>
    <t>Start Date</t>
  </si>
  <si>
    <t>Job Title</t>
  </si>
  <si>
    <t>Tariq Mensah</t>
  </si>
  <si>
    <t>Janet Lowe</t>
  </si>
  <si>
    <t>Team Lead</t>
  </si>
  <si>
    <t>Siya Mohale</t>
  </si>
  <si>
    <t>Ruben Quang</t>
  </si>
  <si>
    <t>Financial Analyst</t>
  </si>
  <si>
    <t>Ticket ID</t>
  </si>
  <si>
    <t>Issue</t>
  </si>
  <si>
    <t>Submitted By</t>
  </si>
  <si>
    <t>T-1008</t>
  </si>
  <si>
    <t>Login failure</t>
  </si>
  <si>
    <t>Elina Moyo</t>
  </si>
  <si>
    <t>T-1009</t>
  </si>
  <si>
    <t>Page timeout</t>
  </si>
  <si>
    <t>David Chow</t>
  </si>
  <si>
    <t>T-1010</t>
  </si>
  <si>
    <t>Incorrect billing</t>
  </si>
  <si>
    <t>Renata Silva</t>
  </si>
  <si>
    <t>Claim ID</t>
  </si>
  <si>
    <t>Staff Name</t>
  </si>
  <si>
    <t>Yusuf Khan</t>
  </si>
  <si>
    <t>Akira Sato</t>
  </si>
  <si>
    <t>Leah Gomez</t>
  </si>
  <si>
    <t>Jamilah Adu</t>
  </si>
  <si>
    <t>Survey ID</t>
  </si>
  <si>
    <t>Customer Gender</t>
  </si>
  <si>
    <t>Male</t>
  </si>
  <si>
    <t>Fmale</t>
  </si>
  <si>
    <t>Alien</t>
  </si>
  <si>
    <t>Female</t>
  </si>
  <si>
    <t xml:space="preserve">No of missing cells </t>
  </si>
  <si>
    <t>Procurement Officer</t>
  </si>
  <si>
    <t>Admin Assistant</t>
  </si>
  <si>
    <t>Customer Success Rep</t>
  </si>
  <si>
    <t>Tami Okeke</t>
  </si>
  <si>
    <t>Elena Roux</t>
  </si>
  <si>
    <t>Marcus Ncube</t>
  </si>
  <si>
    <t>Imani Salim</t>
  </si>
  <si>
    <t>Gideon Kato</t>
  </si>
  <si>
    <t>Neha Sharma</t>
  </si>
  <si>
    <t>Operations Analyst</t>
  </si>
  <si>
    <t>Yusuf Abdi</t>
  </si>
  <si>
    <t>Chinaza Umeh</t>
  </si>
  <si>
    <t>Noah Bediako</t>
  </si>
  <si>
    <t>Marketing Officer</t>
  </si>
  <si>
    <t>Farida Khan</t>
  </si>
  <si>
    <t>Isaac Opoku</t>
  </si>
  <si>
    <t>Zanele Dlamini</t>
  </si>
  <si>
    <t>Data Clerk</t>
  </si>
  <si>
    <t>Thabo Molefe</t>
  </si>
  <si>
    <t>Lina Gichuru</t>
  </si>
  <si>
    <t>Sales Manager</t>
  </si>
  <si>
    <t>Adewale Balogun</t>
  </si>
  <si>
    <t>Nora Kirui</t>
  </si>
  <si>
    <t>Kwame Osei</t>
  </si>
  <si>
    <t>Aisha Mbatha</t>
  </si>
  <si>
    <t>Leah Musoke</t>
  </si>
  <si>
    <t>Aliyah Bello</t>
  </si>
  <si>
    <t>Victor Kimani</t>
  </si>
  <si>
    <t>Selina Boateng</t>
  </si>
  <si>
    <t>Daniel Okoro</t>
  </si>
  <si>
    <t>Maya Chirwa</t>
  </si>
  <si>
    <t>Tomiwa Alabi</t>
  </si>
  <si>
    <t>Amara Nwachukwu</t>
  </si>
  <si>
    <t>T-1002</t>
  </si>
  <si>
    <t>Password reset</t>
  </si>
  <si>
    <t>T-1004</t>
  </si>
  <si>
    <t>App crash</t>
  </si>
  <si>
    <t>T-1001</t>
  </si>
  <si>
    <t>File upload error</t>
  </si>
  <si>
    <t>T-1003</t>
  </si>
  <si>
    <t>T-1006</t>
  </si>
  <si>
    <t>Data sync error</t>
  </si>
  <si>
    <t>T-1007</t>
  </si>
  <si>
    <t>Missing report</t>
  </si>
  <si>
    <t>T-1005</t>
  </si>
  <si>
    <t>Slow loading</t>
  </si>
  <si>
    <t>Duplicate Check</t>
  </si>
  <si>
    <t>No of duplicates found:</t>
  </si>
  <si>
    <t>Outlier Check</t>
  </si>
  <si>
    <t>No of unusual values</t>
  </si>
  <si>
    <t>Valid Countries</t>
  </si>
  <si>
    <t>Australia</t>
  </si>
  <si>
    <t>Validity Check</t>
  </si>
  <si>
    <t>Country</t>
  </si>
  <si>
    <t>Canaada</t>
  </si>
  <si>
    <t>USA</t>
  </si>
  <si>
    <t>Germany</t>
  </si>
  <si>
    <t>Earth</t>
  </si>
  <si>
    <t>Canada</t>
  </si>
  <si>
    <t>Non-binary</t>
  </si>
  <si>
    <t>Antarctica</t>
  </si>
  <si>
    <t>United States</t>
  </si>
  <si>
    <t>US</t>
  </si>
  <si>
    <t>Mars</t>
  </si>
  <si>
    <t>UAE</t>
  </si>
  <si>
    <t>U.S.A.</t>
  </si>
  <si>
    <t>UK</t>
  </si>
  <si>
    <t>Markus Braun</t>
  </si>
  <si>
    <t>Chen Wei</t>
  </si>
  <si>
    <t>Fatima Noor</t>
  </si>
  <si>
    <t>Andrei Petrov</t>
  </si>
  <si>
    <t>Lucia Rossi</t>
  </si>
  <si>
    <t>Amara Bello</t>
  </si>
  <si>
    <t>Nora Kim</t>
  </si>
  <si>
    <t>Jonas Berg</t>
  </si>
  <si>
    <t>Sana Iqbal</t>
  </si>
  <si>
    <t>Carlos Ortega</t>
  </si>
  <si>
    <t>Helena Meyer</t>
  </si>
  <si>
    <t>Zain Malik</t>
  </si>
  <si>
    <t>Layla Farouk</t>
  </si>
  <si>
    <t>Isaac Reed</t>
  </si>
  <si>
    <t>Sophie Zhang</t>
  </si>
  <si>
    <t>Rahul Mehta</t>
  </si>
  <si>
    <t>Tariq Almasi</t>
  </si>
  <si>
    <t>Emily Clarke</t>
  </si>
  <si>
    <t>Derek Lin</t>
  </si>
  <si>
    <t>Sara Novak</t>
  </si>
  <si>
    <t>Ahmed Said</t>
  </si>
  <si>
    <t>Nina Parker</t>
  </si>
  <si>
    <t>Tomislav Ivanov</t>
  </si>
  <si>
    <t>Ana Torres</t>
  </si>
  <si>
    <t>William Hunt</t>
  </si>
  <si>
    <t>Eleni Papas</t>
  </si>
  <si>
    <t>Marco Romano</t>
  </si>
  <si>
    <t>Alice Ncube</t>
  </si>
  <si>
    <t>Noah Lefevre</t>
  </si>
  <si>
    <t>Haruto Tanaka</t>
  </si>
  <si>
    <t>Tess Morgan</t>
  </si>
  <si>
    <t>Chinonso Okeke</t>
  </si>
  <si>
    <t>Petra Horvath</t>
  </si>
  <si>
    <t>Jasper Riley</t>
  </si>
  <si>
    <t>Nadia Elamin</t>
  </si>
  <si>
    <t>Lukas Schmidt</t>
  </si>
  <si>
    <t>Expense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</si>
</sst>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2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1" fillId="2" borderId="1" xfId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1" applyBorder="1"/>
    <xf numFmtId="0" fontId="0" fillId="0" borderId="1" xfId="0" applyBorder="1"/>
  </cellXfs>
  <cellStyles count="3">
    <cellStyle name="Hyperlink" xfId="2" builtinId="8"/>
    <cellStyle name="Neutral" xfId="1" builtinId="28"/>
    <cellStyle name="Normal" xfId="0" builtinId="0"/>
  </cellStyles>
  <dxfs count="17"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770A95-C148-410F-B17B-363551B49386}" name="Table2" displayName="Table2" ref="A1:D31" totalsRowShown="0" dataDxfId="16">
  <autoFilter ref="A1:D31" xr:uid="{BD770A95-C148-410F-B17B-363551B49386}"/>
  <tableColumns count="4">
    <tableColumn id="1" xr3:uid="{8C25B24E-C876-4FBD-BFAB-FA4E97FEFE86}" name="Employee ID" dataDxfId="15"/>
    <tableColumn id="2" xr3:uid="{6E8AD924-6D58-4DFB-91D7-1D708B08735E}" name="Full Name" dataDxfId="14"/>
    <tableColumn id="3" xr3:uid="{474C0BD4-336E-4D3A-A56F-793C3A74F423}" name="Start Date" dataDxfId="13"/>
    <tableColumn id="4" xr3:uid="{F39AD2A3-C274-4D00-BBF8-1B9A81C6E4D3}" name="Job Titl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69DB6A-B566-43DF-BD8D-5B2078CB382E}" name="Table3" displayName="Table3" ref="A1:D36" totalsRowShown="0" dataDxfId="11">
  <autoFilter ref="A1:D36" xr:uid="{F769DB6A-B566-43DF-BD8D-5B2078CB382E}">
    <filterColumn colId="3">
      <filters>
        <filter val="Duplicate"/>
      </filters>
    </filterColumn>
  </autoFilter>
  <tableColumns count="4">
    <tableColumn id="1" xr3:uid="{81B04735-FF54-4A5A-811A-F076CEE130F7}" name="Ticket ID" dataDxfId="10"/>
    <tableColumn id="2" xr3:uid="{90F58570-93B5-4E28-8AF8-63D865676EAE}" name="Issue" dataDxfId="9"/>
    <tableColumn id="3" xr3:uid="{87B98E78-13FC-43E4-A4FB-90AEE8D721AB}" name="Submitted By" dataDxfId="8"/>
    <tableColumn id="4" xr3:uid="{8EE2FC41-EC04-4D3F-B740-9245E1AE0C62}" name="Duplicate Check" dataDxfId="2">
      <calculatedColumnFormula>IF(COUNTIF(Table3[Ticket ID],Table3[[#This Row],[Ticket ID]])&gt;1, "Duplicate","OK")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7E5A8-8F51-4ACB-B700-BA99C12E69B7}" name="Table5" displayName="Table5" ref="A1:D41" totalsRowShown="0" headerRowDxfId="7" dataDxfId="6">
  <autoFilter ref="A1:D41" xr:uid="{51F7E5A8-8F51-4ACB-B700-BA99C12E69B7}"/>
  <tableColumns count="4">
    <tableColumn id="1" xr3:uid="{74892B7F-2892-4318-B513-83576BFB87AB}" name="Claim ID" dataDxfId="5"/>
    <tableColumn id="2" xr3:uid="{8B6ED8E8-EC87-478E-AA93-56A2BE383979}" name="Staff Name" dataDxfId="4"/>
    <tableColumn id="3" xr3:uid="{98B5A998-26C1-4C99-AA2C-4F8120BE4513}" name="Expense ($)" dataDxfId="3"/>
    <tableColumn id="4" xr3:uid="{0AD39DA7-0507-4B7D-909B-79125EA8D5F4}" name="Outlier Check" dataDxfId="1">
      <calculatedColumnFormula>IF(Table5[[#This Row],[Expense ($)]]&gt;10000,"Unusual","OK")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C3C9BB5-C2FB-489E-A16D-20D62F77F5DE}" name="Table13" displayName="Table13" ref="F1:F6" totalsRowShown="0">
  <autoFilter ref="F1:F6" xr:uid="{6C3C9BB5-C2FB-489E-A16D-20D62F77F5DE}"/>
  <tableColumns count="1">
    <tableColumn id="1" xr3:uid="{5AEACADB-55F2-48E0-B5EB-B07C2B51F8FD}" name="Valid Countr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1012471-341D-43B8-8D4E-855BB34ACEC0}" name="Table14" displayName="Table14" ref="A1:D41" totalsRowShown="0">
  <autoFilter ref="A1:D41" xr:uid="{F1012471-341D-43B8-8D4E-855BB34ACEC0}"/>
  <tableColumns count="4">
    <tableColumn id="1" xr3:uid="{F5698909-E8DC-42E1-887C-4727E9B63505}" name="Survey ID"/>
    <tableColumn id="2" xr3:uid="{20380560-E007-4D0D-87CE-0DA2C62CC06A}" name="Customer Gender"/>
    <tableColumn id="3" xr3:uid="{B030C6D2-7167-4E2F-83BC-73CED1A6FD21}" name="Country"/>
    <tableColumn id="4" xr3:uid="{0D89B6B9-7A5C-4109-A2AF-D5B1C5DE9E99}" name="Validity Check" dataDxfId="0">
      <calculatedColumnFormula>IF(COUNTIF(Table13[Valid Countries],Table14[[#This Row],[Country]])&gt;0,"OK","Invalid")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0BBF-E27A-4499-AD79-D8CC67426274}">
  <dimension ref="A1:G101"/>
  <sheetViews>
    <sheetView zoomScale="175" zoomScaleNormal="175" workbookViewId="0">
      <pane ySplit="1" topLeftCell="A2" activePane="bottomLeft" state="frozen"/>
      <selection pane="bottomLeft" activeCell="G2" sqref="F2:G2"/>
    </sheetView>
  </sheetViews>
  <sheetFormatPr defaultRowHeight="14.5" x14ac:dyDescent="0.35"/>
  <cols>
    <col min="1" max="1" width="13.453125" bestFit="1" customWidth="1"/>
    <col min="2" max="2" width="16.6328125" bestFit="1" customWidth="1"/>
    <col min="3" max="3" width="11.36328125" bestFit="1" customWidth="1"/>
    <col min="4" max="4" width="19.90625" bestFit="1" customWidth="1"/>
    <col min="5" max="7" width="18.7265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1"/>
      <c r="F1" s="1"/>
      <c r="G1" s="1"/>
    </row>
    <row r="2" spans="1:7" x14ac:dyDescent="0.35">
      <c r="A2">
        <v>501</v>
      </c>
      <c r="B2" t="s">
        <v>4</v>
      </c>
      <c r="D2" t="s">
        <v>35</v>
      </c>
      <c r="E2" s="2"/>
      <c r="F2" s="6" t="s">
        <v>34</v>
      </c>
      <c r="G2" s="7">
        <f>COUNTBLANK(Table2[#All])</f>
        <v>11</v>
      </c>
    </row>
    <row r="3" spans="1:7" x14ac:dyDescent="0.35">
      <c r="A3">
        <v>502</v>
      </c>
      <c r="B3" t="s">
        <v>5</v>
      </c>
      <c r="C3" s="4">
        <v>45122</v>
      </c>
      <c r="D3" t="s">
        <v>36</v>
      </c>
      <c r="E3" s="2"/>
      <c r="F3" s="2"/>
      <c r="G3" s="2"/>
    </row>
    <row r="4" spans="1:7" x14ac:dyDescent="0.35">
      <c r="A4">
        <v>503</v>
      </c>
      <c r="B4" t="s">
        <v>7</v>
      </c>
      <c r="C4" s="4">
        <v>45122</v>
      </c>
      <c r="D4" t="s">
        <v>37</v>
      </c>
      <c r="E4" s="5"/>
      <c r="F4" s="2"/>
      <c r="G4" s="2"/>
    </row>
    <row r="5" spans="1:7" x14ac:dyDescent="0.35">
      <c r="A5">
        <v>504</v>
      </c>
      <c r="B5" t="s">
        <v>8</v>
      </c>
      <c r="C5" s="4">
        <v>44566</v>
      </c>
      <c r="D5" t="s">
        <v>36</v>
      </c>
      <c r="E5" s="5"/>
      <c r="F5" s="2"/>
      <c r="G5" s="2"/>
    </row>
    <row r="6" spans="1:7" x14ac:dyDescent="0.35">
      <c r="A6">
        <v>505</v>
      </c>
      <c r="B6" t="s">
        <v>38</v>
      </c>
      <c r="C6" s="4">
        <v>45373</v>
      </c>
      <c r="D6" t="s">
        <v>37</v>
      </c>
      <c r="E6" s="5"/>
      <c r="F6" s="2"/>
      <c r="G6" s="2"/>
    </row>
    <row r="7" spans="1:7" x14ac:dyDescent="0.35">
      <c r="A7">
        <v>506</v>
      </c>
      <c r="B7" t="s">
        <v>39</v>
      </c>
      <c r="C7" s="4">
        <v>44566</v>
      </c>
      <c r="D7" t="s">
        <v>36</v>
      </c>
      <c r="E7" s="5"/>
      <c r="F7" s="2"/>
      <c r="G7" s="2"/>
    </row>
    <row r="8" spans="1:7" x14ac:dyDescent="0.35">
      <c r="A8">
        <v>507</v>
      </c>
      <c r="B8" t="s">
        <v>40</v>
      </c>
      <c r="C8" s="4">
        <v>45122</v>
      </c>
      <c r="D8" t="s">
        <v>9</v>
      </c>
      <c r="E8" s="5"/>
      <c r="F8" s="2"/>
      <c r="G8" s="2"/>
    </row>
    <row r="9" spans="1:7" x14ac:dyDescent="0.35">
      <c r="A9">
        <v>508</v>
      </c>
      <c r="B9" t="s">
        <v>41</v>
      </c>
      <c r="C9" s="4">
        <v>45122</v>
      </c>
      <c r="E9" s="2"/>
      <c r="F9" s="2"/>
      <c r="G9" s="2"/>
    </row>
    <row r="10" spans="1:7" x14ac:dyDescent="0.35">
      <c r="A10">
        <v>509</v>
      </c>
      <c r="B10" t="s">
        <v>42</v>
      </c>
      <c r="C10" s="4">
        <v>44566</v>
      </c>
      <c r="D10" t="s">
        <v>6</v>
      </c>
      <c r="E10" s="5"/>
      <c r="F10" s="2"/>
      <c r="G10" s="2"/>
    </row>
    <row r="11" spans="1:7" x14ac:dyDescent="0.35">
      <c r="A11">
        <v>510</v>
      </c>
      <c r="B11" t="s">
        <v>43</v>
      </c>
      <c r="D11" t="s">
        <v>44</v>
      </c>
      <c r="E11" s="5"/>
      <c r="F11" s="2"/>
      <c r="G11" s="2"/>
    </row>
    <row r="12" spans="1:7" x14ac:dyDescent="0.35">
      <c r="A12">
        <v>511</v>
      </c>
      <c r="B12" t="s">
        <v>45</v>
      </c>
      <c r="C12" s="4">
        <v>45122</v>
      </c>
      <c r="D12" t="s">
        <v>44</v>
      </c>
      <c r="E12" s="5"/>
      <c r="F12" s="2"/>
      <c r="G12" s="2"/>
    </row>
    <row r="13" spans="1:7" x14ac:dyDescent="0.35">
      <c r="A13">
        <v>512</v>
      </c>
      <c r="B13" t="s">
        <v>46</v>
      </c>
      <c r="E13" s="5"/>
      <c r="F13" s="2"/>
      <c r="G13" s="2"/>
    </row>
    <row r="14" spans="1:7" x14ac:dyDescent="0.35">
      <c r="A14">
        <v>513</v>
      </c>
      <c r="B14" t="s">
        <v>47</v>
      </c>
      <c r="D14" t="s">
        <v>48</v>
      </c>
      <c r="E14" s="5"/>
      <c r="F14" s="2"/>
      <c r="G14" s="2"/>
    </row>
    <row r="15" spans="1:7" x14ac:dyDescent="0.35">
      <c r="A15">
        <v>514</v>
      </c>
      <c r="B15" t="s">
        <v>49</v>
      </c>
      <c r="D15" t="s">
        <v>35</v>
      </c>
      <c r="E15" s="5"/>
      <c r="F15" s="2"/>
      <c r="G15" s="2"/>
    </row>
    <row r="16" spans="1:7" x14ac:dyDescent="0.35">
      <c r="A16">
        <v>515</v>
      </c>
      <c r="B16" t="s">
        <v>50</v>
      </c>
      <c r="C16" s="4">
        <v>44566</v>
      </c>
      <c r="D16" t="s">
        <v>37</v>
      </c>
      <c r="E16" s="5"/>
      <c r="F16" s="2"/>
      <c r="G16" s="2"/>
    </row>
    <row r="17" spans="1:7" x14ac:dyDescent="0.35">
      <c r="A17">
        <v>516</v>
      </c>
      <c r="B17" t="s">
        <v>51</v>
      </c>
      <c r="C17" s="4">
        <v>44566</v>
      </c>
      <c r="D17" t="s">
        <v>52</v>
      </c>
      <c r="E17" s="2"/>
      <c r="F17" s="2"/>
      <c r="G17" s="2"/>
    </row>
    <row r="18" spans="1:7" x14ac:dyDescent="0.35">
      <c r="A18">
        <v>517</v>
      </c>
      <c r="B18" t="s">
        <v>53</v>
      </c>
      <c r="C18" s="4">
        <v>45373</v>
      </c>
      <c r="D18" t="s">
        <v>52</v>
      </c>
      <c r="E18" s="5"/>
      <c r="F18" s="2"/>
      <c r="G18" s="2"/>
    </row>
    <row r="19" spans="1:7" x14ac:dyDescent="0.35">
      <c r="A19">
        <v>518</v>
      </c>
      <c r="B19" t="s">
        <v>54</v>
      </c>
      <c r="C19" s="4">
        <v>45122</v>
      </c>
      <c r="D19" t="s">
        <v>55</v>
      </c>
      <c r="E19" s="5"/>
      <c r="F19" s="2"/>
      <c r="G19" s="2"/>
    </row>
    <row r="20" spans="1:7" x14ac:dyDescent="0.35">
      <c r="A20">
        <v>519</v>
      </c>
      <c r="B20" t="s">
        <v>56</v>
      </c>
      <c r="D20" t="s">
        <v>35</v>
      </c>
      <c r="E20" s="5"/>
      <c r="F20" s="2"/>
      <c r="G20" s="2"/>
    </row>
    <row r="21" spans="1:7" x14ac:dyDescent="0.35">
      <c r="A21">
        <v>520</v>
      </c>
      <c r="B21" t="s">
        <v>57</v>
      </c>
      <c r="C21" s="4">
        <v>45170</v>
      </c>
      <c r="D21" t="s">
        <v>9</v>
      </c>
      <c r="E21" s="5"/>
      <c r="F21" s="2"/>
      <c r="G21" s="2"/>
    </row>
    <row r="22" spans="1:7" x14ac:dyDescent="0.35">
      <c r="A22">
        <v>521</v>
      </c>
      <c r="B22" t="s">
        <v>58</v>
      </c>
      <c r="D22" t="s">
        <v>37</v>
      </c>
      <c r="E22" s="5"/>
      <c r="F22" s="2"/>
      <c r="G22" s="2"/>
    </row>
    <row r="23" spans="1:7" x14ac:dyDescent="0.35">
      <c r="A23">
        <v>522</v>
      </c>
      <c r="B23" t="s">
        <v>59</v>
      </c>
      <c r="C23" s="4">
        <v>45170</v>
      </c>
      <c r="D23" t="s">
        <v>37</v>
      </c>
      <c r="E23" s="5"/>
      <c r="F23" s="2"/>
      <c r="G23" s="2"/>
    </row>
    <row r="24" spans="1:7" x14ac:dyDescent="0.35">
      <c r="A24">
        <v>523</v>
      </c>
      <c r="B24" t="s">
        <v>60</v>
      </c>
      <c r="D24" t="s">
        <v>48</v>
      </c>
      <c r="E24" s="5"/>
      <c r="F24" s="2"/>
      <c r="G24" s="2"/>
    </row>
    <row r="25" spans="1:7" x14ac:dyDescent="0.35">
      <c r="A25">
        <v>524</v>
      </c>
      <c r="B25" t="s">
        <v>61</v>
      </c>
      <c r="C25" s="4">
        <v>45373</v>
      </c>
      <c r="D25" t="s">
        <v>55</v>
      </c>
      <c r="E25" s="5"/>
      <c r="F25" s="2"/>
      <c r="G25" s="2"/>
    </row>
    <row r="26" spans="1:7" x14ac:dyDescent="0.35">
      <c r="A26">
        <v>525</v>
      </c>
      <c r="B26" t="s">
        <v>62</v>
      </c>
      <c r="C26" s="4">
        <v>45122</v>
      </c>
      <c r="E26" s="5"/>
      <c r="F26" s="2"/>
      <c r="G26" s="2"/>
    </row>
    <row r="27" spans="1:7" x14ac:dyDescent="0.35">
      <c r="A27">
        <v>526</v>
      </c>
      <c r="B27" t="s">
        <v>63</v>
      </c>
      <c r="C27" s="4">
        <v>45373</v>
      </c>
      <c r="D27" t="s">
        <v>6</v>
      </c>
      <c r="E27" s="5"/>
      <c r="F27" s="2"/>
      <c r="G27" s="2"/>
    </row>
    <row r="28" spans="1:7" x14ac:dyDescent="0.35">
      <c r="A28">
        <v>527</v>
      </c>
      <c r="B28" t="s">
        <v>64</v>
      </c>
      <c r="C28" s="4">
        <v>45373</v>
      </c>
      <c r="D28" t="s">
        <v>55</v>
      </c>
      <c r="E28" s="5"/>
      <c r="F28" s="2"/>
      <c r="G28" s="2"/>
    </row>
    <row r="29" spans="1:7" x14ac:dyDescent="0.35">
      <c r="A29">
        <v>528</v>
      </c>
      <c r="B29" t="s">
        <v>65</v>
      </c>
      <c r="C29" s="4">
        <v>45170</v>
      </c>
      <c r="D29" t="s">
        <v>36</v>
      </c>
      <c r="E29" s="5"/>
      <c r="F29" s="2"/>
      <c r="G29" s="2"/>
    </row>
    <row r="30" spans="1:7" x14ac:dyDescent="0.35">
      <c r="A30">
        <v>529</v>
      </c>
      <c r="B30" t="s">
        <v>66</v>
      </c>
      <c r="C30" s="4">
        <v>45122</v>
      </c>
      <c r="D30" t="s">
        <v>35</v>
      </c>
      <c r="E30" s="5"/>
      <c r="F30" s="2"/>
      <c r="G30" s="2"/>
    </row>
    <row r="31" spans="1:7" x14ac:dyDescent="0.35">
      <c r="A31">
        <v>530</v>
      </c>
      <c r="B31" t="s">
        <v>67</v>
      </c>
      <c r="C31" s="4">
        <v>45122</v>
      </c>
      <c r="D31" t="s">
        <v>36</v>
      </c>
      <c r="E31" s="5"/>
      <c r="F31" s="2"/>
      <c r="G31" s="2"/>
    </row>
    <row r="32" spans="1:7" x14ac:dyDescent="0.35">
      <c r="A32" s="2"/>
      <c r="B32" s="3"/>
      <c r="C32" s="2"/>
      <c r="D32" s="2"/>
      <c r="E32" s="2"/>
      <c r="F32" s="2"/>
      <c r="G32" s="2"/>
    </row>
    <row r="33" spans="1:7" x14ac:dyDescent="0.35">
      <c r="A33" s="2"/>
      <c r="B33" s="3"/>
      <c r="C33" s="2"/>
      <c r="D33" s="2"/>
      <c r="E33" s="5"/>
      <c r="F33" s="2"/>
      <c r="G33" s="2"/>
    </row>
    <row r="34" spans="1:7" x14ac:dyDescent="0.35">
      <c r="A34" s="2"/>
      <c r="B34" s="3"/>
      <c r="C34" s="2"/>
      <c r="D34" s="2"/>
      <c r="E34" s="5"/>
      <c r="F34" s="2"/>
      <c r="G34" s="2"/>
    </row>
    <row r="35" spans="1:7" x14ac:dyDescent="0.35">
      <c r="A35" s="2"/>
      <c r="B35" s="3"/>
      <c r="C35" s="2"/>
      <c r="D35" s="2"/>
      <c r="E35" s="2"/>
      <c r="F35" s="2"/>
      <c r="G35" s="2"/>
    </row>
    <row r="36" spans="1:7" x14ac:dyDescent="0.35">
      <c r="A36" s="2"/>
      <c r="B36" s="3"/>
      <c r="C36" s="2"/>
      <c r="D36" s="2"/>
      <c r="E36" s="5"/>
      <c r="F36" s="2"/>
      <c r="G36" s="2"/>
    </row>
    <row r="37" spans="1:7" x14ac:dyDescent="0.35">
      <c r="A37" s="2"/>
      <c r="B37" s="3"/>
      <c r="C37" s="2"/>
      <c r="D37" s="2"/>
      <c r="E37" s="5"/>
      <c r="F37" s="2"/>
      <c r="G37" s="2"/>
    </row>
    <row r="38" spans="1:7" x14ac:dyDescent="0.35">
      <c r="A38" s="2"/>
      <c r="B38" s="3"/>
      <c r="C38" s="2"/>
      <c r="D38" s="2"/>
      <c r="E38" s="5"/>
      <c r="F38" s="2"/>
      <c r="G38" s="2"/>
    </row>
    <row r="39" spans="1:7" x14ac:dyDescent="0.35">
      <c r="A39" s="2"/>
      <c r="B39" s="3"/>
      <c r="C39" s="2"/>
      <c r="D39" s="2"/>
      <c r="E39" s="5"/>
      <c r="F39" s="2"/>
      <c r="G39" s="2"/>
    </row>
    <row r="40" spans="1:7" x14ac:dyDescent="0.35">
      <c r="A40" s="2"/>
      <c r="B40" s="3"/>
      <c r="C40" s="2"/>
      <c r="D40" s="2"/>
      <c r="E40" s="2"/>
      <c r="F40" s="2"/>
      <c r="G40" s="2"/>
    </row>
    <row r="41" spans="1:7" x14ac:dyDescent="0.35">
      <c r="A41" s="2"/>
      <c r="B41" s="3"/>
      <c r="C41" s="2"/>
      <c r="D41" s="2"/>
      <c r="E41" s="5"/>
      <c r="F41" s="2"/>
      <c r="G41" s="2"/>
    </row>
    <row r="42" spans="1:7" x14ac:dyDescent="0.35">
      <c r="A42" s="2"/>
      <c r="B42" s="3"/>
      <c r="C42" s="2"/>
      <c r="D42" s="2"/>
      <c r="E42" s="5"/>
      <c r="F42" s="2"/>
      <c r="G42" s="2"/>
    </row>
    <row r="43" spans="1:7" x14ac:dyDescent="0.35">
      <c r="A43" s="2"/>
      <c r="B43" s="3"/>
      <c r="C43" s="2"/>
      <c r="D43" s="2"/>
      <c r="E43" s="2"/>
      <c r="F43" s="2"/>
      <c r="G43" s="2"/>
    </row>
    <row r="44" spans="1:7" x14ac:dyDescent="0.35">
      <c r="A44" s="2"/>
      <c r="B44" s="3"/>
      <c r="C44" s="2"/>
      <c r="D44" s="2"/>
      <c r="E44" s="5"/>
      <c r="F44" s="2"/>
      <c r="G44" s="2"/>
    </row>
    <row r="45" spans="1:7" x14ac:dyDescent="0.35">
      <c r="A45" s="2"/>
      <c r="B45" s="3"/>
      <c r="C45" s="2"/>
      <c r="D45" s="2"/>
      <c r="E45" s="2"/>
      <c r="F45" s="2"/>
      <c r="G45" s="2"/>
    </row>
    <row r="46" spans="1:7" x14ac:dyDescent="0.35">
      <c r="A46" s="2"/>
      <c r="B46" s="3"/>
      <c r="C46" s="2"/>
      <c r="D46" s="2"/>
      <c r="E46" s="5"/>
      <c r="F46" s="2"/>
      <c r="G46" s="2"/>
    </row>
    <row r="47" spans="1:7" x14ac:dyDescent="0.35">
      <c r="A47" s="2"/>
      <c r="B47" s="3"/>
      <c r="C47" s="2"/>
      <c r="D47" s="2"/>
      <c r="E47" s="5"/>
      <c r="F47" s="2"/>
      <c r="G47" s="2"/>
    </row>
    <row r="48" spans="1:7" x14ac:dyDescent="0.35">
      <c r="A48" s="2"/>
      <c r="B48" s="3"/>
      <c r="C48" s="2"/>
      <c r="D48" s="2"/>
      <c r="E48" s="5"/>
      <c r="F48" s="2"/>
      <c r="G48" s="2"/>
    </row>
    <row r="49" spans="1:7" x14ac:dyDescent="0.35">
      <c r="A49" s="2"/>
      <c r="B49" s="3"/>
      <c r="C49" s="2"/>
      <c r="D49" s="2"/>
      <c r="E49" s="5"/>
      <c r="F49" s="2"/>
      <c r="G49" s="2"/>
    </row>
    <row r="50" spans="1:7" x14ac:dyDescent="0.35">
      <c r="A50" s="2"/>
      <c r="B50" s="3"/>
      <c r="C50" s="2"/>
      <c r="D50" s="2"/>
      <c r="E50" s="5"/>
      <c r="F50" s="2"/>
      <c r="G50" s="2"/>
    </row>
    <row r="51" spans="1:7" x14ac:dyDescent="0.35">
      <c r="A51" s="2"/>
      <c r="B51" s="3"/>
      <c r="C51" s="2"/>
      <c r="D51" s="2"/>
      <c r="E51" s="5"/>
      <c r="F51" s="2"/>
      <c r="G51" s="2"/>
    </row>
    <row r="52" spans="1:7" x14ac:dyDescent="0.35">
      <c r="A52" s="2"/>
      <c r="B52" s="3"/>
      <c r="C52" s="2"/>
      <c r="D52" s="2"/>
      <c r="E52" s="5"/>
      <c r="F52" s="2"/>
      <c r="G52" s="2"/>
    </row>
    <row r="53" spans="1:7" x14ac:dyDescent="0.35">
      <c r="A53" s="2"/>
      <c r="B53" s="3"/>
      <c r="C53" s="2"/>
      <c r="D53" s="2"/>
      <c r="E53" s="5"/>
      <c r="F53" s="2"/>
      <c r="G53" s="2"/>
    </row>
    <row r="54" spans="1:7" x14ac:dyDescent="0.35">
      <c r="A54" s="2"/>
      <c r="B54" s="2"/>
      <c r="C54" s="2"/>
      <c r="D54" s="2"/>
      <c r="E54" s="5"/>
      <c r="F54" s="2"/>
      <c r="G54" s="2"/>
    </row>
    <row r="55" spans="1:7" x14ac:dyDescent="0.35">
      <c r="A55" s="2"/>
      <c r="B55" s="3"/>
      <c r="C55" s="2"/>
      <c r="D55" s="2"/>
      <c r="E55" s="5"/>
      <c r="F55" s="2"/>
      <c r="G55" s="2"/>
    </row>
    <row r="56" spans="1:7" x14ac:dyDescent="0.35">
      <c r="A56" s="2"/>
      <c r="B56" s="3"/>
      <c r="C56" s="2"/>
      <c r="D56" s="2"/>
      <c r="E56" s="2"/>
      <c r="F56" s="2"/>
      <c r="G56" s="2"/>
    </row>
    <row r="57" spans="1:7" x14ac:dyDescent="0.35">
      <c r="A57" s="2"/>
      <c r="B57" s="3"/>
      <c r="C57" s="2"/>
      <c r="D57" s="2"/>
      <c r="E57" s="5"/>
      <c r="F57" s="2"/>
      <c r="G57" s="2"/>
    </row>
    <row r="58" spans="1:7" x14ac:dyDescent="0.35">
      <c r="A58" s="2"/>
      <c r="B58" s="3"/>
      <c r="C58" s="2"/>
      <c r="D58" s="2"/>
      <c r="E58" s="5"/>
      <c r="F58" s="2"/>
      <c r="G58" s="2"/>
    </row>
    <row r="59" spans="1:7" x14ac:dyDescent="0.35">
      <c r="A59" s="2"/>
      <c r="B59" s="3"/>
      <c r="C59" s="2"/>
      <c r="D59" s="2"/>
      <c r="E59" s="5"/>
      <c r="F59" s="2"/>
      <c r="G59" s="2"/>
    </row>
    <row r="60" spans="1:7" x14ac:dyDescent="0.35">
      <c r="A60" s="2"/>
      <c r="B60" s="3"/>
      <c r="C60" s="2"/>
      <c r="D60" s="2"/>
      <c r="E60" s="5"/>
      <c r="F60" s="2"/>
      <c r="G60" s="2"/>
    </row>
    <row r="61" spans="1:7" x14ac:dyDescent="0.35">
      <c r="A61" s="2"/>
      <c r="B61" s="3"/>
      <c r="C61" s="2"/>
      <c r="D61" s="2"/>
      <c r="E61" s="5"/>
      <c r="F61" s="2"/>
      <c r="G61" s="2"/>
    </row>
    <row r="62" spans="1:7" x14ac:dyDescent="0.35">
      <c r="A62" s="2"/>
      <c r="B62" s="3"/>
      <c r="C62" s="2"/>
      <c r="D62" s="2"/>
      <c r="E62" s="5"/>
      <c r="F62" s="2"/>
      <c r="G62" s="2"/>
    </row>
    <row r="63" spans="1:7" x14ac:dyDescent="0.35">
      <c r="A63" s="2"/>
      <c r="B63" s="3"/>
      <c r="C63" s="2"/>
      <c r="D63" s="2"/>
      <c r="E63" s="5"/>
      <c r="F63" s="2"/>
      <c r="G63" s="2"/>
    </row>
    <row r="64" spans="1:7" x14ac:dyDescent="0.35">
      <c r="A64" s="2"/>
      <c r="B64" s="3"/>
      <c r="C64" s="2"/>
      <c r="D64" s="2"/>
      <c r="E64" s="5"/>
      <c r="F64" s="2"/>
      <c r="G64" s="2"/>
    </row>
    <row r="65" spans="1:7" x14ac:dyDescent="0.35">
      <c r="A65" s="2"/>
      <c r="B65" s="3"/>
      <c r="C65" s="2"/>
      <c r="D65" s="2"/>
      <c r="E65" s="5"/>
      <c r="F65" s="2"/>
      <c r="G65" s="2"/>
    </row>
    <row r="66" spans="1:7" x14ac:dyDescent="0.35">
      <c r="A66" s="2"/>
      <c r="B66" s="2"/>
      <c r="C66" s="2"/>
      <c r="D66" s="2"/>
      <c r="E66" s="5"/>
      <c r="F66" s="2"/>
      <c r="G66" s="2"/>
    </row>
    <row r="67" spans="1:7" x14ac:dyDescent="0.35">
      <c r="A67" s="2"/>
      <c r="B67" s="3"/>
      <c r="C67" s="2"/>
      <c r="D67" s="2"/>
      <c r="E67" s="5"/>
      <c r="F67" s="2"/>
      <c r="G67" s="2"/>
    </row>
    <row r="68" spans="1:7" x14ac:dyDescent="0.35">
      <c r="A68" s="2"/>
      <c r="B68" s="3"/>
      <c r="C68" s="2"/>
      <c r="D68" s="2"/>
      <c r="E68" s="5"/>
      <c r="F68" s="2"/>
      <c r="G68" s="2"/>
    </row>
    <row r="69" spans="1:7" x14ac:dyDescent="0.35">
      <c r="A69" s="2"/>
      <c r="B69" s="3"/>
      <c r="C69" s="2"/>
      <c r="D69" s="2"/>
      <c r="E69" s="5"/>
      <c r="F69" s="2"/>
      <c r="G69" s="2"/>
    </row>
    <row r="70" spans="1:7" x14ac:dyDescent="0.35">
      <c r="A70" s="2"/>
      <c r="B70" s="3"/>
      <c r="C70" s="2"/>
      <c r="D70" s="2"/>
      <c r="E70" s="5"/>
      <c r="F70" s="2"/>
      <c r="G70" s="2"/>
    </row>
    <row r="71" spans="1:7" x14ac:dyDescent="0.35">
      <c r="A71" s="2"/>
      <c r="B71" s="3"/>
      <c r="C71" s="2"/>
      <c r="D71" s="2"/>
      <c r="E71" s="5"/>
      <c r="F71" s="2"/>
      <c r="G71" s="2"/>
    </row>
    <row r="72" spans="1:7" x14ac:dyDescent="0.35">
      <c r="A72" s="2"/>
      <c r="B72" s="3"/>
      <c r="C72" s="2"/>
      <c r="D72" s="2"/>
      <c r="E72" s="5"/>
      <c r="F72" s="2"/>
      <c r="G72" s="2"/>
    </row>
    <row r="73" spans="1:7" x14ac:dyDescent="0.35">
      <c r="A73" s="2"/>
      <c r="B73" s="3"/>
      <c r="C73" s="2"/>
      <c r="D73" s="2"/>
      <c r="E73" s="5"/>
      <c r="F73" s="2"/>
      <c r="G73" s="2"/>
    </row>
    <row r="74" spans="1:7" x14ac:dyDescent="0.35">
      <c r="A74" s="2"/>
      <c r="B74" s="3"/>
      <c r="C74" s="2"/>
      <c r="D74" s="2"/>
      <c r="E74" s="2"/>
      <c r="F74" s="2"/>
      <c r="G74" s="2"/>
    </row>
    <row r="75" spans="1:7" x14ac:dyDescent="0.35">
      <c r="A75" s="2"/>
      <c r="B75" s="3"/>
      <c r="C75" s="2"/>
      <c r="D75" s="2"/>
      <c r="E75" s="2"/>
      <c r="F75" s="2"/>
      <c r="G75" s="2"/>
    </row>
    <row r="76" spans="1:7" x14ac:dyDescent="0.35">
      <c r="A76" s="2"/>
      <c r="B76" s="3"/>
      <c r="C76" s="2"/>
      <c r="D76" s="2"/>
      <c r="E76" s="5"/>
      <c r="F76" s="2"/>
      <c r="G76" s="2"/>
    </row>
    <row r="77" spans="1:7" x14ac:dyDescent="0.35">
      <c r="A77" s="2"/>
      <c r="B77" s="3"/>
      <c r="C77" s="2"/>
      <c r="D77" s="2"/>
      <c r="E77" s="5"/>
      <c r="F77" s="2"/>
      <c r="G77" s="2"/>
    </row>
    <row r="78" spans="1:7" x14ac:dyDescent="0.35">
      <c r="A78" s="2"/>
      <c r="B78" s="3"/>
      <c r="C78" s="2"/>
      <c r="D78" s="2"/>
      <c r="E78" s="5"/>
      <c r="F78" s="2"/>
      <c r="G78" s="2"/>
    </row>
    <row r="79" spans="1:7" x14ac:dyDescent="0.35">
      <c r="A79" s="2"/>
      <c r="B79" s="3"/>
      <c r="C79" s="2"/>
      <c r="D79" s="2"/>
      <c r="E79" s="5"/>
      <c r="F79" s="2"/>
      <c r="G79" s="2"/>
    </row>
    <row r="80" spans="1:7" x14ac:dyDescent="0.35">
      <c r="A80" s="2"/>
      <c r="B80" s="3"/>
      <c r="C80" s="2"/>
      <c r="D80" s="2"/>
      <c r="E80" s="5"/>
      <c r="F80" s="2"/>
      <c r="G80" s="2"/>
    </row>
    <row r="81" spans="1:7" x14ac:dyDescent="0.35">
      <c r="A81" s="2"/>
      <c r="B81" s="3"/>
      <c r="C81" s="2"/>
      <c r="D81" s="2"/>
      <c r="E81" s="5"/>
      <c r="F81" s="2"/>
      <c r="G81" s="2"/>
    </row>
    <row r="82" spans="1:7" x14ac:dyDescent="0.35">
      <c r="A82" s="2"/>
      <c r="B82" s="3"/>
      <c r="C82" s="2"/>
      <c r="D82" s="2"/>
      <c r="E82" s="5"/>
      <c r="F82" s="2"/>
      <c r="G82" s="2"/>
    </row>
    <row r="83" spans="1:7" x14ac:dyDescent="0.35">
      <c r="A83" s="2"/>
      <c r="B83" s="3"/>
      <c r="C83" s="2"/>
      <c r="D83" s="2"/>
      <c r="E83" s="5"/>
      <c r="F83" s="2"/>
      <c r="G83" s="2"/>
    </row>
    <row r="84" spans="1:7" x14ac:dyDescent="0.35">
      <c r="A84" s="2"/>
      <c r="B84" s="3"/>
      <c r="C84" s="2"/>
      <c r="D84" s="2"/>
      <c r="E84" s="5"/>
      <c r="F84" s="2"/>
      <c r="G84" s="2"/>
    </row>
    <row r="85" spans="1:7" x14ac:dyDescent="0.35">
      <c r="A85" s="2"/>
      <c r="B85" s="3"/>
      <c r="C85" s="2"/>
      <c r="D85" s="2"/>
      <c r="E85" s="5"/>
      <c r="F85" s="2"/>
      <c r="G85" s="2"/>
    </row>
    <row r="86" spans="1:7" x14ac:dyDescent="0.35">
      <c r="A86" s="2"/>
      <c r="B86" s="3"/>
      <c r="C86" s="2"/>
      <c r="D86" s="2"/>
      <c r="E86" s="5"/>
      <c r="F86" s="2"/>
      <c r="G86" s="2"/>
    </row>
    <row r="87" spans="1:7" x14ac:dyDescent="0.35">
      <c r="A87" s="2"/>
      <c r="B87" s="3"/>
      <c r="C87" s="2"/>
      <c r="D87" s="2"/>
      <c r="E87" s="2"/>
      <c r="F87" s="2"/>
      <c r="G87" s="2"/>
    </row>
    <row r="88" spans="1:7" x14ac:dyDescent="0.35">
      <c r="A88" s="2"/>
      <c r="B88" s="3"/>
      <c r="C88" s="2"/>
      <c r="D88" s="2"/>
      <c r="E88" s="2"/>
      <c r="F88" s="2"/>
      <c r="G88" s="2"/>
    </row>
    <row r="89" spans="1:7" x14ac:dyDescent="0.35">
      <c r="A89" s="2"/>
      <c r="B89" s="3"/>
      <c r="C89" s="2"/>
      <c r="D89" s="2"/>
      <c r="E89" s="5"/>
      <c r="F89" s="2"/>
      <c r="G89" s="2"/>
    </row>
    <row r="90" spans="1:7" x14ac:dyDescent="0.35">
      <c r="A90" s="2"/>
      <c r="B90" s="3"/>
      <c r="C90" s="2"/>
      <c r="D90" s="2"/>
      <c r="E90" s="5"/>
      <c r="F90" s="2"/>
      <c r="G90" s="2"/>
    </row>
    <row r="91" spans="1:7" x14ac:dyDescent="0.35">
      <c r="A91" s="2"/>
      <c r="B91" s="3"/>
      <c r="C91" s="2"/>
      <c r="D91" s="2"/>
      <c r="E91" s="5"/>
      <c r="F91" s="2"/>
      <c r="G91" s="2"/>
    </row>
    <row r="92" spans="1:7" x14ac:dyDescent="0.35">
      <c r="A92" s="2"/>
      <c r="B92" s="3"/>
      <c r="C92" s="2"/>
      <c r="D92" s="2"/>
      <c r="E92" s="5"/>
      <c r="F92" s="2"/>
      <c r="G92" s="2"/>
    </row>
    <row r="93" spans="1:7" x14ac:dyDescent="0.35">
      <c r="A93" s="2"/>
      <c r="B93" s="3"/>
      <c r="C93" s="2"/>
      <c r="D93" s="2"/>
      <c r="E93" s="5"/>
      <c r="F93" s="2"/>
      <c r="G93" s="2"/>
    </row>
    <row r="94" spans="1:7" x14ac:dyDescent="0.35">
      <c r="A94" s="2"/>
      <c r="B94" s="3"/>
      <c r="C94" s="2"/>
      <c r="D94" s="2"/>
      <c r="E94" s="5"/>
      <c r="F94" s="2"/>
      <c r="G94" s="2"/>
    </row>
    <row r="95" spans="1:7" x14ac:dyDescent="0.35">
      <c r="A95" s="2"/>
      <c r="B95" s="3"/>
      <c r="C95" s="2"/>
      <c r="D95" s="2"/>
      <c r="E95" s="5"/>
      <c r="F95" s="2"/>
      <c r="G95" s="2"/>
    </row>
    <row r="96" spans="1:7" x14ac:dyDescent="0.35">
      <c r="A96" s="2"/>
      <c r="B96" s="3"/>
      <c r="C96" s="2"/>
      <c r="D96" s="2"/>
      <c r="E96" s="2"/>
      <c r="F96" s="2"/>
      <c r="G96" s="2"/>
    </row>
    <row r="97" spans="1:7" x14ac:dyDescent="0.35">
      <c r="A97" s="2"/>
      <c r="B97" s="3"/>
      <c r="C97" s="2"/>
      <c r="D97" s="2"/>
      <c r="E97" s="5"/>
      <c r="F97" s="2"/>
      <c r="G97" s="2"/>
    </row>
    <row r="98" spans="1:7" x14ac:dyDescent="0.35">
      <c r="A98" s="2"/>
      <c r="B98" s="3"/>
      <c r="C98" s="2"/>
      <c r="D98" s="2"/>
      <c r="E98" s="5"/>
      <c r="F98" s="2"/>
      <c r="G98" s="2"/>
    </row>
    <row r="99" spans="1:7" x14ac:dyDescent="0.35">
      <c r="A99" s="2"/>
      <c r="B99" s="3"/>
      <c r="C99" s="2"/>
      <c r="D99" s="2"/>
      <c r="E99" s="5"/>
      <c r="F99" s="2"/>
      <c r="G99" s="2"/>
    </row>
    <row r="100" spans="1:7" x14ac:dyDescent="0.35">
      <c r="A100" s="2"/>
      <c r="B100" s="3"/>
      <c r="C100" s="2"/>
      <c r="D100" s="2"/>
      <c r="E100" s="5"/>
      <c r="F100" s="2"/>
      <c r="G100" s="2"/>
    </row>
    <row r="101" spans="1:7" x14ac:dyDescent="0.35">
      <c r="A101" s="2"/>
      <c r="B101" s="2"/>
      <c r="C101" s="2"/>
      <c r="D101" s="2"/>
      <c r="E101" s="5"/>
      <c r="F101" s="2"/>
      <c r="G10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FBF0-2B66-4401-AB55-4AE9826CC13C}">
  <dimension ref="A1:G36"/>
  <sheetViews>
    <sheetView zoomScale="175" zoomScaleNormal="175" workbookViewId="0">
      <pane ySplit="1" topLeftCell="A18" activePane="bottomLeft" state="frozen"/>
      <selection pane="bottomLeft" activeCell="D2" sqref="A2:D36"/>
    </sheetView>
  </sheetViews>
  <sheetFormatPr defaultRowHeight="14.5" x14ac:dyDescent="0.35"/>
  <cols>
    <col min="1" max="4" width="15.54296875" customWidth="1"/>
    <col min="6" max="6" width="19.7265625" bestFit="1" customWidth="1"/>
  </cols>
  <sheetData>
    <row r="1" spans="1:7" x14ac:dyDescent="0.35">
      <c r="A1" t="s">
        <v>10</v>
      </c>
      <c r="B1" t="s">
        <v>11</v>
      </c>
      <c r="C1" t="s">
        <v>12</v>
      </c>
      <c r="D1" t="s">
        <v>81</v>
      </c>
    </row>
    <row r="2" spans="1:7" x14ac:dyDescent="0.35">
      <c r="A2" t="s">
        <v>68</v>
      </c>
      <c r="B2" t="s">
        <v>69</v>
      </c>
      <c r="C2" t="s">
        <v>4</v>
      </c>
      <c r="D2" s="2" t="str">
        <f>IF(COUNTIF(Table3[Ticket ID],Table3[[#This Row],[Ticket ID]])&gt;1, "Duplicate","OK")</f>
        <v>Duplicate</v>
      </c>
      <c r="F2" s="8" t="s">
        <v>82</v>
      </c>
      <c r="G2" s="9">
        <f>COUNTIF(Table3[Duplicate Check],"Duplicate")</f>
        <v>34</v>
      </c>
    </row>
    <row r="3" spans="1:7" x14ac:dyDescent="0.35">
      <c r="A3" t="s">
        <v>70</v>
      </c>
      <c r="B3" t="s">
        <v>71</v>
      </c>
      <c r="C3" t="s">
        <v>7</v>
      </c>
      <c r="D3" s="2" t="str">
        <f>IF(COUNTIF(Table3[Ticket ID],Table3[[#This Row],[Ticket ID]])&gt;1, "Duplicate","OK")</f>
        <v>Duplicate</v>
      </c>
    </row>
    <row r="4" spans="1:7" x14ac:dyDescent="0.35">
      <c r="A4" t="s">
        <v>13</v>
      </c>
      <c r="B4" t="s">
        <v>14</v>
      </c>
      <c r="C4" t="s">
        <v>15</v>
      </c>
      <c r="D4" s="2" t="str">
        <f>IF(COUNTIF(Table3[Ticket ID],Table3[[#This Row],[Ticket ID]])&gt;1, "Duplicate","OK")</f>
        <v>Duplicate</v>
      </c>
    </row>
    <row r="5" spans="1:7" x14ac:dyDescent="0.35">
      <c r="A5" t="s">
        <v>72</v>
      </c>
      <c r="B5" t="s">
        <v>14</v>
      </c>
      <c r="C5" t="s">
        <v>15</v>
      </c>
      <c r="D5" s="2" t="str">
        <f>IF(COUNTIF(Table3[Ticket ID],Table3[[#This Row],[Ticket ID]])&gt;1, "Duplicate","OK")</f>
        <v>Duplicate</v>
      </c>
    </row>
    <row r="6" spans="1:7" x14ac:dyDescent="0.35">
      <c r="A6" t="s">
        <v>70</v>
      </c>
      <c r="B6" t="s">
        <v>71</v>
      </c>
      <c r="C6" t="s">
        <v>7</v>
      </c>
      <c r="D6" s="2" t="str">
        <f>IF(COUNTIF(Table3[Ticket ID],Table3[[#This Row],[Ticket ID]])&gt;1, "Duplicate","OK")</f>
        <v>Duplicate</v>
      </c>
    </row>
    <row r="7" spans="1:7" x14ac:dyDescent="0.35">
      <c r="A7" t="s">
        <v>70</v>
      </c>
      <c r="B7" t="s">
        <v>71</v>
      </c>
      <c r="C7" t="s">
        <v>7</v>
      </c>
      <c r="D7" s="2" t="str">
        <f>IF(COUNTIF(Table3[Ticket ID],Table3[[#This Row],[Ticket ID]])&gt;1, "Duplicate","OK")</f>
        <v>Duplicate</v>
      </c>
    </row>
    <row r="8" spans="1:7" x14ac:dyDescent="0.35">
      <c r="A8" t="s">
        <v>19</v>
      </c>
      <c r="B8" t="s">
        <v>73</v>
      </c>
      <c r="C8" t="s">
        <v>27</v>
      </c>
      <c r="D8" s="2" t="str">
        <f>IF(COUNTIF(Table3[Ticket ID],Table3[[#This Row],[Ticket ID]])&gt;1, "Duplicate","OK")</f>
        <v>Duplicate</v>
      </c>
    </row>
    <row r="9" spans="1:7" x14ac:dyDescent="0.35">
      <c r="A9" t="s">
        <v>74</v>
      </c>
      <c r="B9" t="s">
        <v>17</v>
      </c>
      <c r="C9" t="s">
        <v>18</v>
      </c>
      <c r="D9" s="2" t="str">
        <f>IF(COUNTIF(Table3[Ticket ID],Table3[[#This Row],[Ticket ID]])&gt;1, "Duplicate","OK")</f>
        <v>Duplicate</v>
      </c>
    </row>
    <row r="10" spans="1:7" hidden="1" x14ac:dyDescent="0.35">
      <c r="A10" t="s">
        <v>75</v>
      </c>
      <c r="B10" t="s">
        <v>76</v>
      </c>
      <c r="C10" t="s">
        <v>5</v>
      </c>
      <c r="D10" s="2" t="str">
        <f>IF(COUNTIF(Table3[Ticket ID],Table3[[#This Row],[Ticket ID]])&gt;1, "Duplicate","OK")</f>
        <v>OK</v>
      </c>
    </row>
    <row r="11" spans="1:7" x14ac:dyDescent="0.35">
      <c r="A11" t="s">
        <v>19</v>
      </c>
      <c r="B11" t="s">
        <v>73</v>
      </c>
      <c r="C11" t="s">
        <v>27</v>
      </c>
      <c r="D11" s="2" t="str">
        <f>IF(COUNTIF(Table3[Ticket ID],Table3[[#This Row],[Ticket ID]])&gt;1, "Duplicate","OK")</f>
        <v>Duplicate</v>
      </c>
    </row>
    <row r="12" spans="1:7" x14ac:dyDescent="0.35">
      <c r="A12" t="s">
        <v>72</v>
      </c>
      <c r="B12" t="s">
        <v>14</v>
      </c>
      <c r="C12" t="s">
        <v>15</v>
      </c>
      <c r="D12" s="2" t="str">
        <f>IF(COUNTIF(Table3[Ticket ID],Table3[[#This Row],[Ticket ID]])&gt;1, "Duplicate","OK")</f>
        <v>Duplicate</v>
      </c>
    </row>
    <row r="13" spans="1:7" x14ac:dyDescent="0.35">
      <c r="A13" t="s">
        <v>68</v>
      </c>
      <c r="B13" t="s">
        <v>69</v>
      </c>
      <c r="C13" t="s">
        <v>4</v>
      </c>
      <c r="D13" s="2" t="str">
        <f>IF(COUNTIF(Table3[Ticket ID],Table3[[#This Row],[Ticket ID]])&gt;1, "Duplicate","OK")</f>
        <v>Duplicate</v>
      </c>
    </row>
    <row r="14" spans="1:7" x14ac:dyDescent="0.35">
      <c r="A14" t="s">
        <v>13</v>
      </c>
      <c r="B14" t="s">
        <v>14</v>
      </c>
      <c r="C14" t="s">
        <v>15</v>
      </c>
      <c r="D14" s="2" t="str">
        <f>IF(COUNTIF(Table3[Ticket ID],Table3[[#This Row],[Ticket ID]])&gt;1, "Duplicate","OK")</f>
        <v>Duplicate</v>
      </c>
    </row>
    <row r="15" spans="1:7" x14ac:dyDescent="0.35">
      <c r="A15" t="s">
        <v>16</v>
      </c>
      <c r="B15" t="s">
        <v>20</v>
      </c>
      <c r="C15" t="s">
        <v>21</v>
      </c>
      <c r="D15" s="2" t="str">
        <f>IF(COUNTIF(Table3[Ticket ID],Table3[[#This Row],[Ticket ID]])&gt;1, "Duplicate","OK")</f>
        <v>Duplicate</v>
      </c>
    </row>
    <row r="16" spans="1:7" x14ac:dyDescent="0.35">
      <c r="A16" t="s">
        <v>68</v>
      </c>
      <c r="B16" t="s">
        <v>69</v>
      </c>
      <c r="C16" t="s">
        <v>4</v>
      </c>
      <c r="D16" s="2" t="str">
        <f>IF(COUNTIF(Table3[Ticket ID],Table3[[#This Row],[Ticket ID]])&gt;1, "Duplicate","OK")</f>
        <v>Duplicate</v>
      </c>
    </row>
    <row r="17" spans="1:4" x14ac:dyDescent="0.35">
      <c r="A17" t="s">
        <v>72</v>
      </c>
      <c r="B17" t="s">
        <v>14</v>
      </c>
      <c r="C17" t="s">
        <v>15</v>
      </c>
      <c r="D17" s="2" t="str">
        <f>IF(COUNTIF(Table3[Ticket ID],Table3[[#This Row],[Ticket ID]])&gt;1, "Duplicate","OK")</f>
        <v>Duplicate</v>
      </c>
    </row>
    <row r="18" spans="1:4" x14ac:dyDescent="0.35">
      <c r="A18" t="s">
        <v>70</v>
      </c>
      <c r="B18" t="s">
        <v>71</v>
      </c>
      <c r="C18" t="s">
        <v>7</v>
      </c>
      <c r="D18" s="2" t="str">
        <f>IF(COUNTIF(Table3[Ticket ID],Table3[[#This Row],[Ticket ID]])&gt;1, "Duplicate","OK")</f>
        <v>Duplicate</v>
      </c>
    </row>
    <row r="19" spans="1:4" x14ac:dyDescent="0.35">
      <c r="A19" t="s">
        <v>68</v>
      </c>
      <c r="B19" t="s">
        <v>69</v>
      </c>
      <c r="C19" t="s">
        <v>4</v>
      </c>
      <c r="D19" s="2" t="str">
        <f>IF(COUNTIF(Table3[Ticket ID],Table3[[#This Row],[Ticket ID]])&gt;1, "Duplicate","OK")</f>
        <v>Duplicate</v>
      </c>
    </row>
    <row r="20" spans="1:4" x14ac:dyDescent="0.35">
      <c r="A20" t="s">
        <v>16</v>
      </c>
      <c r="B20" t="s">
        <v>20</v>
      </c>
      <c r="C20" t="s">
        <v>21</v>
      </c>
      <c r="D20" s="2" t="str">
        <f>IF(COUNTIF(Table3[Ticket ID],Table3[[#This Row],[Ticket ID]])&gt;1, "Duplicate","OK")</f>
        <v>Duplicate</v>
      </c>
    </row>
    <row r="21" spans="1:4" x14ac:dyDescent="0.35">
      <c r="A21" t="s">
        <v>77</v>
      </c>
      <c r="B21" t="s">
        <v>78</v>
      </c>
      <c r="C21" t="s">
        <v>26</v>
      </c>
      <c r="D21" s="2" t="str">
        <f>IF(COUNTIF(Table3[Ticket ID],Table3[[#This Row],[Ticket ID]])&gt;1, "Duplicate","OK")</f>
        <v>Duplicate</v>
      </c>
    </row>
    <row r="22" spans="1:4" x14ac:dyDescent="0.35">
      <c r="A22" t="s">
        <v>72</v>
      </c>
      <c r="B22" t="s">
        <v>14</v>
      </c>
      <c r="C22" t="s">
        <v>15</v>
      </c>
      <c r="D22" s="2" t="str">
        <f>IF(COUNTIF(Table3[Ticket ID],Table3[[#This Row],[Ticket ID]])&gt;1, "Duplicate","OK")</f>
        <v>Duplicate</v>
      </c>
    </row>
    <row r="23" spans="1:4" x14ac:dyDescent="0.35">
      <c r="A23" t="s">
        <v>16</v>
      </c>
      <c r="B23" t="s">
        <v>20</v>
      </c>
      <c r="C23" t="s">
        <v>21</v>
      </c>
      <c r="D23" s="2" t="str">
        <f>IF(COUNTIF(Table3[Ticket ID],Table3[[#This Row],[Ticket ID]])&gt;1, "Duplicate","OK")</f>
        <v>Duplicate</v>
      </c>
    </row>
    <row r="24" spans="1:4" x14ac:dyDescent="0.35">
      <c r="A24" t="s">
        <v>79</v>
      </c>
      <c r="B24" t="s">
        <v>80</v>
      </c>
      <c r="C24" t="s">
        <v>8</v>
      </c>
      <c r="D24" s="2" t="str">
        <f>IF(COUNTIF(Table3[Ticket ID],Table3[[#This Row],[Ticket ID]])&gt;1, "Duplicate","OK")</f>
        <v>Duplicate</v>
      </c>
    </row>
    <row r="25" spans="1:4" x14ac:dyDescent="0.35">
      <c r="A25" t="s">
        <v>74</v>
      </c>
      <c r="B25" t="s">
        <v>17</v>
      </c>
      <c r="C25" t="s">
        <v>18</v>
      </c>
      <c r="D25" s="2" t="str">
        <f>IF(COUNTIF(Table3[Ticket ID],Table3[[#This Row],[Ticket ID]])&gt;1, "Duplicate","OK")</f>
        <v>Duplicate</v>
      </c>
    </row>
    <row r="26" spans="1:4" x14ac:dyDescent="0.35">
      <c r="A26" t="s">
        <v>70</v>
      </c>
      <c r="B26" t="s">
        <v>71</v>
      </c>
      <c r="C26" t="s">
        <v>7</v>
      </c>
      <c r="D26" s="2" t="str">
        <f>IF(COUNTIF(Table3[Ticket ID],Table3[[#This Row],[Ticket ID]])&gt;1, "Duplicate","OK")</f>
        <v>Duplicate</v>
      </c>
    </row>
    <row r="27" spans="1:4" x14ac:dyDescent="0.35">
      <c r="A27" t="s">
        <v>70</v>
      </c>
      <c r="B27" t="s">
        <v>71</v>
      </c>
      <c r="C27" t="s">
        <v>7</v>
      </c>
      <c r="D27" s="2" t="str">
        <f>IF(COUNTIF(Table3[Ticket ID],Table3[[#This Row],[Ticket ID]])&gt;1, "Duplicate","OK")</f>
        <v>Duplicate</v>
      </c>
    </row>
    <row r="28" spans="1:4" x14ac:dyDescent="0.35">
      <c r="A28" t="s">
        <v>70</v>
      </c>
      <c r="B28" t="s">
        <v>71</v>
      </c>
      <c r="C28" t="s">
        <v>7</v>
      </c>
      <c r="D28" s="2" t="str">
        <f>IF(COUNTIF(Table3[Ticket ID],Table3[[#This Row],[Ticket ID]])&gt;1, "Duplicate","OK")</f>
        <v>Duplicate</v>
      </c>
    </row>
    <row r="29" spans="1:4" x14ac:dyDescent="0.35">
      <c r="A29" t="s">
        <v>77</v>
      </c>
      <c r="B29" t="s">
        <v>78</v>
      </c>
      <c r="C29" t="s">
        <v>26</v>
      </c>
      <c r="D29" s="2" t="str">
        <f>IF(COUNTIF(Table3[Ticket ID],Table3[[#This Row],[Ticket ID]])&gt;1, "Duplicate","OK")</f>
        <v>Duplicate</v>
      </c>
    </row>
    <row r="30" spans="1:4" x14ac:dyDescent="0.35">
      <c r="A30" t="s">
        <v>79</v>
      </c>
      <c r="B30" t="s">
        <v>80</v>
      </c>
      <c r="C30" t="s">
        <v>8</v>
      </c>
      <c r="D30" s="2" t="str">
        <f>IF(COUNTIF(Table3[Ticket ID],Table3[[#This Row],[Ticket ID]])&gt;1, "Duplicate","OK")</f>
        <v>Duplicate</v>
      </c>
    </row>
    <row r="31" spans="1:4" x14ac:dyDescent="0.35">
      <c r="A31" t="s">
        <v>16</v>
      </c>
      <c r="B31" t="s">
        <v>20</v>
      </c>
      <c r="C31" t="s">
        <v>21</v>
      </c>
      <c r="D31" s="2" t="str">
        <f>IF(COUNTIF(Table3[Ticket ID],Table3[[#This Row],[Ticket ID]])&gt;1, "Duplicate","OK")</f>
        <v>Duplicate</v>
      </c>
    </row>
    <row r="32" spans="1:4" x14ac:dyDescent="0.35">
      <c r="A32" t="s">
        <v>77</v>
      </c>
      <c r="B32" t="s">
        <v>78</v>
      </c>
      <c r="C32" t="s">
        <v>26</v>
      </c>
      <c r="D32" s="2" t="str">
        <f>IF(COUNTIF(Table3[Ticket ID],Table3[[#This Row],[Ticket ID]])&gt;1, "Duplicate","OK")</f>
        <v>Duplicate</v>
      </c>
    </row>
    <row r="33" spans="1:4" x14ac:dyDescent="0.35">
      <c r="A33" t="s">
        <v>19</v>
      </c>
      <c r="B33" t="s">
        <v>73</v>
      </c>
      <c r="C33" t="s">
        <v>27</v>
      </c>
      <c r="D33" s="2" t="str">
        <f>IF(COUNTIF(Table3[Ticket ID],Table3[[#This Row],[Ticket ID]])&gt;1, "Duplicate","OK")</f>
        <v>Duplicate</v>
      </c>
    </row>
    <row r="34" spans="1:4" x14ac:dyDescent="0.35">
      <c r="A34" t="s">
        <v>68</v>
      </c>
      <c r="B34" t="s">
        <v>69</v>
      </c>
      <c r="C34" t="s">
        <v>4</v>
      </c>
      <c r="D34" s="2" t="str">
        <f>IF(COUNTIF(Table3[Ticket ID],Table3[[#This Row],[Ticket ID]])&gt;1, "Duplicate","OK")</f>
        <v>Duplicate</v>
      </c>
    </row>
    <row r="35" spans="1:4" x14ac:dyDescent="0.35">
      <c r="A35" t="s">
        <v>72</v>
      </c>
      <c r="B35" t="s">
        <v>14</v>
      </c>
      <c r="C35" t="s">
        <v>15</v>
      </c>
      <c r="D35" s="2" t="str">
        <f>IF(COUNTIF(Table3[Ticket ID],Table3[[#This Row],[Ticket ID]])&gt;1, "Duplicate","OK")</f>
        <v>Duplicate</v>
      </c>
    </row>
    <row r="36" spans="1:4" x14ac:dyDescent="0.35">
      <c r="A36" t="s">
        <v>16</v>
      </c>
      <c r="B36" t="s">
        <v>20</v>
      </c>
      <c r="C36" t="s">
        <v>21</v>
      </c>
      <c r="D36" s="2" t="str">
        <f>IF(COUNTIF(Table3[Ticket ID],Table3[[#This Row],[Ticket ID]])&gt;1, "Duplicate","OK")</f>
        <v>Duplicate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EBF0-A2B2-4DBC-8BA0-0F16F0FB7AF7}">
  <dimension ref="A1:H41"/>
  <sheetViews>
    <sheetView zoomScale="190" zoomScaleNormal="190" workbookViewId="0">
      <pane ySplit="1" topLeftCell="A2" activePane="bottomLeft" state="frozen"/>
      <selection pane="bottomLeft" activeCell="H2" sqref="G2:H2"/>
    </sheetView>
  </sheetViews>
  <sheetFormatPr defaultRowHeight="14.5" x14ac:dyDescent="0.35"/>
  <cols>
    <col min="1" max="2" width="15.26953125" customWidth="1"/>
    <col min="3" max="3" width="18.54296875" customWidth="1"/>
    <col min="4" max="4" width="13.81640625" customWidth="1"/>
    <col min="7" max="7" width="24.36328125" bestFit="1" customWidth="1"/>
  </cols>
  <sheetData>
    <row r="1" spans="1:8" ht="29" x14ac:dyDescent="0.35">
      <c r="A1" t="s">
        <v>22</v>
      </c>
      <c r="B1" t="s">
        <v>23</v>
      </c>
      <c r="C1" t="s">
        <v>138</v>
      </c>
      <c r="D1" s="1" t="s">
        <v>83</v>
      </c>
    </row>
    <row r="2" spans="1:8" x14ac:dyDescent="0.35">
      <c r="A2">
        <v>991</v>
      </c>
      <c r="B2" t="s">
        <v>24</v>
      </c>
      <c r="C2">
        <v>1432</v>
      </c>
      <c r="D2" s="2" t="str">
        <f>IF(Table5[[#This Row],[Expense ($)]]&gt;10000,"Unusual","OK")</f>
        <v>OK</v>
      </c>
      <c r="G2" s="8" t="s">
        <v>84</v>
      </c>
      <c r="H2" s="9">
        <f>COUNTIF(Table5[Outlier Check],"Unusual")</f>
        <v>4</v>
      </c>
    </row>
    <row r="3" spans="1:8" x14ac:dyDescent="0.35">
      <c r="A3">
        <v>992</v>
      </c>
      <c r="B3" t="s">
        <v>25</v>
      </c>
      <c r="C3">
        <v>576</v>
      </c>
      <c r="D3" s="2" t="str">
        <f>IF(Table5[[#This Row],[Expense ($)]]&gt;10000,"Unusual","OK")</f>
        <v>OK</v>
      </c>
    </row>
    <row r="4" spans="1:8" x14ac:dyDescent="0.35">
      <c r="A4">
        <v>993</v>
      </c>
      <c r="B4" t="s">
        <v>26</v>
      </c>
      <c r="C4">
        <v>2992</v>
      </c>
      <c r="D4" s="2" t="str">
        <f>IF(Table5[[#This Row],[Expense ($)]]&gt;10000,"Unusual","OK")</f>
        <v>OK</v>
      </c>
    </row>
    <row r="5" spans="1:8" x14ac:dyDescent="0.35">
      <c r="A5">
        <v>994</v>
      </c>
      <c r="B5" t="s">
        <v>27</v>
      </c>
      <c r="C5">
        <v>212</v>
      </c>
      <c r="D5" s="2" t="str">
        <f>IF(Table5[[#This Row],[Expense ($)]]&gt;10000,"Unusual","OK")</f>
        <v>OK</v>
      </c>
    </row>
    <row r="6" spans="1:8" x14ac:dyDescent="0.35">
      <c r="A6">
        <v>995</v>
      </c>
      <c r="B6" t="s">
        <v>102</v>
      </c>
      <c r="C6">
        <v>1626</v>
      </c>
      <c r="D6" s="2" t="str">
        <f>IF(Table5[[#This Row],[Expense ($)]]&gt;10000,"Unusual","OK")</f>
        <v>OK</v>
      </c>
    </row>
    <row r="7" spans="1:8" x14ac:dyDescent="0.35">
      <c r="A7">
        <v>996</v>
      </c>
      <c r="B7" t="s">
        <v>103</v>
      </c>
      <c r="C7">
        <v>469</v>
      </c>
      <c r="D7" s="2" t="str">
        <f>IF(Table5[[#This Row],[Expense ($)]]&gt;10000,"Unusual","OK")</f>
        <v>OK</v>
      </c>
    </row>
    <row r="8" spans="1:8" x14ac:dyDescent="0.35">
      <c r="A8">
        <v>997</v>
      </c>
      <c r="B8" t="s">
        <v>104</v>
      </c>
      <c r="C8">
        <v>1172</v>
      </c>
      <c r="D8" s="2" t="str">
        <f>IF(Table5[[#This Row],[Expense ($)]]&gt;10000,"Unusual","OK")</f>
        <v>OK</v>
      </c>
    </row>
    <row r="9" spans="1:8" x14ac:dyDescent="0.35">
      <c r="A9">
        <v>998</v>
      </c>
      <c r="B9" t="s">
        <v>105</v>
      </c>
      <c r="C9">
        <v>1278</v>
      </c>
      <c r="D9" s="2" t="str">
        <f>IF(Table5[[#This Row],[Expense ($)]]&gt;10000,"Unusual","OK")</f>
        <v>OK</v>
      </c>
    </row>
    <row r="10" spans="1:8" x14ac:dyDescent="0.35">
      <c r="A10">
        <v>999</v>
      </c>
      <c r="B10" t="s">
        <v>106</v>
      </c>
      <c r="C10">
        <v>914</v>
      </c>
      <c r="D10" s="2" t="str">
        <f>IF(Table5[[#This Row],[Expense ($)]]&gt;10000,"Unusual","OK")</f>
        <v>OK</v>
      </c>
    </row>
    <row r="11" spans="1:8" x14ac:dyDescent="0.35">
      <c r="A11">
        <v>1000</v>
      </c>
      <c r="B11" t="s">
        <v>107</v>
      </c>
      <c r="C11">
        <v>1263</v>
      </c>
      <c r="D11" s="2" t="str">
        <f>IF(Table5[[#This Row],[Expense ($)]]&gt;10000,"Unusual","OK")</f>
        <v>OK</v>
      </c>
    </row>
    <row r="12" spans="1:8" x14ac:dyDescent="0.35">
      <c r="A12">
        <v>1001</v>
      </c>
      <c r="B12" t="s">
        <v>108</v>
      </c>
      <c r="C12">
        <v>499</v>
      </c>
      <c r="D12" s="2" t="str">
        <f>IF(Table5[[#This Row],[Expense ($)]]&gt;10000,"Unusual","OK")</f>
        <v>OK</v>
      </c>
    </row>
    <row r="13" spans="1:8" x14ac:dyDescent="0.35">
      <c r="A13">
        <v>1002</v>
      </c>
      <c r="B13" t="s">
        <v>109</v>
      </c>
      <c r="C13">
        <v>328</v>
      </c>
      <c r="D13" s="2" t="str">
        <f>IF(Table5[[#This Row],[Expense ($)]]&gt;10000,"Unusual","OK")</f>
        <v>OK</v>
      </c>
    </row>
    <row r="14" spans="1:8" x14ac:dyDescent="0.35">
      <c r="A14">
        <v>1003</v>
      </c>
      <c r="B14" t="s">
        <v>110</v>
      </c>
      <c r="C14">
        <v>93</v>
      </c>
      <c r="D14" s="2" t="str">
        <f>IF(Table5[[#This Row],[Expense ($)]]&gt;10000,"Unusual","OK")</f>
        <v>OK</v>
      </c>
    </row>
    <row r="15" spans="1:8" x14ac:dyDescent="0.35">
      <c r="A15">
        <v>1004</v>
      </c>
      <c r="B15" t="s">
        <v>111</v>
      </c>
      <c r="C15">
        <v>1378</v>
      </c>
      <c r="D15" s="2" t="str">
        <f>IF(Table5[[#This Row],[Expense ($)]]&gt;10000,"Unusual","OK")</f>
        <v>OK</v>
      </c>
    </row>
    <row r="16" spans="1:8" x14ac:dyDescent="0.35">
      <c r="A16">
        <v>1005</v>
      </c>
      <c r="B16" t="s">
        <v>112</v>
      </c>
      <c r="C16">
        <v>1815</v>
      </c>
      <c r="D16" s="2" t="str">
        <f>IF(Table5[[#This Row],[Expense ($)]]&gt;10000,"Unusual","OK")</f>
        <v>OK</v>
      </c>
    </row>
    <row r="17" spans="1:4" x14ac:dyDescent="0.35">
      <c r="A17">
        <v>1006</v>
      </c>
      <c r="B17" t="s">
        <v>113</v>
      </c>
      <c r="C17">
        <v>2759</v>
      </c>
      <c r="D17" s="2" t="str">
        <f>IF(Table5[[#This Row],[Expense ($)]]&gt;10000,"Unusual","OK")</f>
        <v>OK</v>
      </c>
    </row>
    <row r="18" spans="1:4" x14ac:dyDescent="0.35">
      <c r="A18">
        <v>1007</v>
      </c>
      <c r="B18" t="s">
        <v>114</v>
      </c>
      <c r="C18">
        <v>1804</v>
      </c>
      <c r="D18" s="2" t="str">
        <f>IF(Table5[[#This Row],[Expense ($)]]&gt;10000,"Unusual","OK")</f>
        <v>OK</v>
      </c>
    </row>
    <row r="19" spans="1:4" x14ac:dyDescent="0.35">
      <c r="A19">
        <v>1008</v>
      </c>
      <c r="B19" t="s">
        <v>115</v>
      </c>
      <c r="C19">
        <v>1926</v>
      </c>
      <c r="D19" s="2" t="str">
        <f>IF(Table5[[#This Row],[Expense ($)]]&gt;10000,"Unusual","OK")</f>
        <v>OK</v>
      </c>
    </row>
    <row r="20" spans="1:4" x14ac:dyDescent="0.35">
      <c r="A20">
        <v>1009</v>
      </c>
      <c r="B20" t="s">
        <v>116</v>
      </c>
      <c r="C20">
        <v>1697</v>
      </c>
      <c r="D20" s="2" t="str">
        <f>IF(Table5[[#This Row],[Expense ($)]]&gt;10000,"Unusual","OK")</f>
        <v>OK</v>
      </c>
    </row>
    <row r="21" spans="1:4" x14ac:dyDescent="0.35">
      <c r="A21">
        <v>1010</v>
      </c>
      <c r="B21" t="s">
        <v>117</v>
      </c>
      <c r="C21">
        <v>2372</v>
      </c>
      <c r="D21" s="2" t="str">
        <f>IF(Table5[[#This Row],[Expense ($)]]&gt;10000,"Unusual","OK")</f>
        <v>OK</v>
      </c>
    </row>
    <row r="22" spans="1:4" x14ac:dyDescent="0.35">
      <c r="A22">
        <v>1011</v>
      </c>
      <c r="B22" t="s">
        <v>118</v>
      </c>
      <c r="C22">
        <v>1787</v>
      </c>
      <c r="D22" s="2" t="str">
        <f>IF(Table5[[#This Row],[Expense ($)]]&gt;10000,"Unusual","OK")</f>
        <v>OK</v>
      </c>
    </row>
    <row r="23" spans="1:4" x14ac:dyDescent="0.35">
      <c r="A23">
        <v>1012</v>
      </c>
      <c r="B23" t="s">
        <v>119</v>
      </c>
      <c r="C23">
        <v>2188</v>
      </c>
      <c r="D23" s="2" t="str">
        <f>IF(Table5[[#This Row],[Expense ($)]]&gt;10000,"Unusual","OK")</f>
        <v>OK</v>
      </c>
    </row>
    <row r="24" spans="1:4" x14ac:dyDescent="0.35">
      <c r="A24">
        <v>1013</v>
      </c>
      <c r="B24" t="s">
        <v>120</v>
      </c>
      <c r="C24">
        <v>771</v>
      </c>
      <c r="D24" s="2" t="str">
        <f>IF(Table5[[#This Row],[Expense ($)]]&gt;10000,"Unusual","OK")</f>
        <v>OK</v>
      </c>
    </row>
    <row r="25" spans="1:4" x14ac:dyDescent="0.35">
      <c r="A25">
        <v>1014</v>
      </c>
      <c r="B25" t="s">
        <v>121</v>
      </c>
      <c r="C25">
        <v>2603</v>
      </c>
      <c r="D25" s="2" t="str">
        <f>IF(Table5[[#This Row],[Expense ($)]]&gt;10000,"Unusual","OK")</f>
        <v>OK</v>
      </c>
    </row>
    <row r="26" spans="1:4" x14ac:dyDescent="0.35">
      <c r="A26">
        <v>1015</v>
      </c>
      <c r="B26" t="s">
        <v>122</v>
      </c>
      <c r="C26">
        <v>2815</v>
      </c>
      <c r="D26" s="2" t="str">
        <f>IF(Table5[[#This Row],[Expense ($)]]&gt;10000,"Unusual","OK")</f>
        <v>OK</v>
      </c>
    </row>
    <row r="27" spans="1:4" x14ac:dyDescent="0.35">
      <c r="A27">
        <v>1016</v>
      </c>
      <c r="B27" t="s">
        <v>123</v>
      </c>
      <c r="C27">
        <v>1055</v>
      </c>
      <c r="D27" s="2" t="str">
        <f>IF(Table5[[#This Row],[Expense ($)]]&gt;10000,"Unusual","OK")</f>
        <v>OK</v>
      </c>
    </row>
    <row r="28" spans="1:4" x14ac:dyDescent="0.35">
      <c r="A28">
        <v>1017</v>
      </c>
      <c r="B28" t="s">
        <v>124</v>
      </c>
      <c r="C28">
        <v>1503</v>
      </c>
      <c r="D28" s="2" t="str">
        <f>IF(Table5[[#This Row],[Expense ($)]]&gt;10000,"Unusual","OK")</f>
        <v>OK</v>
      </c>
    </row>
    <row r="29" spans="1:4" x14ac:dyDescent="0.35">
      <c r="A29">
        <v>1018</v>
      </c>
      <c r="B29" t="s">
        <v>125</v>
      </c>
      <c r="C29">
        <v>189</v>
      </c>
      <c r="D29" s="2" t="str">
        <f>IF(Table5[[#This Row],[Expense ($)]]&gt;10000,"Unusual","OK")</f>
        <v>OK</v>
      </c>
    </row>
    <row r="30" spans="1:4" x14ac:dyDescent="0.35">
      <c r="A30">
        <v>1019</v>
      </c>
      <c r="B30" t="s">
        <v>126</v>
      </c>
      <c r="C30">
        <v>2976</v>
      </c>
      <c r="D30" s="2" t="str">
        <f>IF(Table5[[#This Row],[Expense ($)]]&gt;10000,"Unusual","OK")</f>
        <v>OK</v>
      </c>
    </row>
    <row r="31" spans="1:4" x14ac:dyDescent="0.35">
      <c r="A31">
        <v>1020</v>
      </c>
      <c r="B31" t="s">
        <v>127</v>
      </c>
      <c r="C31">
        <v>1762</v>
      </c>
      <c r="D31" s="2" t="str">
        <f>IF(Table5[[#This Row],[Expense ($)]]&gt;10000,"Unusual","OK")</f>
        <v>OK</v>
      </c>
    </row>
    <row r="32" spans="1:4" x14ac:dyDescent="0.35">
      <c r="A32">
        <v>1021</v>
      </c>
      <c r="B32" t="s">
        <v>128</v>
      </c>
      <c r="C32">
        <v>2147</v>
      </c>
      <c r="D32" s="2" t="str">
        <f>IF(Table5[[#This Row],[Expense ($)]]&gt;10000,"Unusual","OK")</f>
        <v>OK</v>
      </c>
    </row>
    <row r="33" spans="1:4" x14ac:dyDescent="0.35">
      <c r="A33">
        <v>1022</v>
      </c>
      <c r="B33" t="s">
        <v>129</v>
      </c>
      <c r="C33">
        <v>1052</v>
      </c>
      <c r="D33" s="2" t="str">
        <f>IF(Table5[[#This Row],[Expense ($)]]&gt;10000,"Unusual","OK")</f>
        <v>OK</v>
      </c>
    </row>
    <row r="34" spans="1:4" x14ac:dyDescent="0.35">
      <c r="A34">
        <v>1023</v>
      </c>
      <c r="B34" t="s">
        <v>130</v>
      </c>
      <c r="C34">
        <v>401</v>
      </c>
      <c r="D34" s="2" t="str">
        <f>IF(Table5[[#This Row],[Expense ($)]]&gt;10000,"Unusual","OK")</f>
        <v>OK</v>
      </c>
    </row>
    <row r="35" spans="1:4" x14ac:dyDescent="0.35">
      <c r="A35">
        <v>1024</v>
      </c>
      <c r="B35" t="s">
        <v>131</v>
      </c>
      <c r="C35">
        <v>1173</v>
      </c>
      <c r="D35" s="2" t="str">
        <f>IF(Table5[[#This Row],[Expense ($)]]&gt;10000,"Unusual","OK")</f>
        <v>OK</v>
      </c>
    </row>
    <row r="36" spans="1:4" x14ac:dyDescent="0.35">
      <c r="A36">
        <v>1025</v>
      </c>
      <c r="B36" t="s">
        <v>132</v>
      </c>
      <c r="C36">
        <v>691</v>
      </c>
      <c r="D36" s="2" t="str">
        <f>IF(Table5[[#This Row],[Expense ($)]]&gt;10000,"Unusual","OK")</f>
        <v>OK</v>
      </c>
    </row>
    <row r="37" spans="1:4" x14ac:dyDescent="0.35">
      <c r="A37">
        <v>1026</v>
      </c>
      <c r="B37" t="s">
        <v>133</v>
      </c>
      <c r="C37">
        <v>15000</v>
      </c>
      <c r="D37" s="2" t="str">
        <f>IF(Table5[[#This Row],[Expense ($)]]&gt;10000,"Unusual","OK")</f>
        <v>Unusual</v>
      </c>
    </row>
    <row r="38" spans="1:4" x14ac:dyDescent="0.35">
      <c r="A38">
        <v>1027</v>
      </c>
      <c r="B38" t="s">
        <v>134</v>
      </c>
      <c r="C38">
        <v>20000</v>
      </c>
      <c r="D38" s="2" t="str">
        <f>IF(Table5[[#This Row],[Expense ($)]]&gt;10000,"Unusual","OK")</f>
        <v>Unusual</v>
      </c>
    </row>
    <row r="39" spans="1:4" x14ac:dyDescent="0.35">
      <c r="A39">
        <v>1028</v>
      </c>
      <c r="B39" t="s">
        <v>135</v>
      </c>
      <c r="C39">
        <v>45000</v>
      </c>
      <c r="D39" s="2" t="str">
        <f>IF(Table5[[#This Row],[Expense ($)]]&gt;10000,"Unusual","OK")</f>
        <v>Unusual</v>
      </c>
    </row>
    <row r="40" spans="1:4" x14ac:dyDescent="0.35">
      <c r="A40">
        <v>1029</v>
      </c>
      <c r="B40" t="s">
        <v>136</v>
      </c>
      <c r="C40">
        <v>12000</v>
      </c>
      <c r="D40" s="2" t="str">
        <f>IF(Table5[[#This Row],[Expense ($)]]&gt;10000,"Unusual","OK")</f>
        <v>Unusual</v>
      </c>
    </row>
    <row r="41" spans="1:4" x14ac:dyDescent="0.35">
      <c r="A41">
        <v>1030</v>
      </c>
      <c r="B41" t="s">
        <v>137</v>
      </c>
      <c r="C41">
        <v>9999</v>
      </c>
      <c r="D41" s="2" t="str">
        <f>IF(Table5[[#This Row],[Expense ($)]]&gt;10000,"Unusual","OK")</f>
        <v>OK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2A88-3361-46E3-82F6-8CE4BDBB16F3}">
  <dimension ref="A1:F41"/>
  <sheetViews>
    <sheetView tabSelected="1" zoomScale="175" zoomScaleNormal="175" workbookViewId="0">
      <selection activeCell="D16" sqref="D16"/>
    </sheetView>
  </sheetViews>
  <sheetFormatPr defaultRowHeight="14.5" x14ac:dyDescent="0.35"/>
  <cols>
    <col min="1" max="4" width="19" customWidth="1"/>
    <col min="6" max="6" width="16.08984375" customWidth="1"/>
  </cols>
  <sheetData>
    <row r="1" spans="1:6" x14ac:dyDescent="0.35">
      <c r="A1" t="s">
        <v>28</v>
      </c>
      <c r="B1" t="s">
        <v>29</v>
      </c>
      <c r="C1" t="s">
        <v>88</v>
      </c>
      <c r="D1" t="s">
        <v>87</v>
      </c>
      <c r="F1" t="s">
        <v>85</v>
      </c>
    </row>
    <row r="2" spans="1:6" x14ac:dyDescent="0.35">
      <c r="A2">
        <v>201</v>
      </c>
      <c r="C2" t="s">
        <v>89</v>
      </c>
      <c r="D2" t="str">
        <f>IF(COUNTIF(Table13[Valid Countries],Table14[[#This Row],[Country]])&gt;0,"OK","Invalid")</f>
        <v>Invalid</v>
      </c>
      <c r="F2" t="s">
        <v>90</v>
      </c>
    </row>
    <row r="3" spans="1:6" x14ac:dyDescent="0.35">
      <c r="A3">
        <v>202</v>
      </c>
      <c r="B3" t="s">
        <v>30</v>
      </c>
      <c r="C3" t="s">
        <v>90</v>
      </c>
      <c r="D3" t="str">
        <f>IF(COUNTIF(Table13[Valid Countries],Table14[[#This Row],[Country]])&gt;0,"OK","Invalid")</f>
        <v>OK</v>
      </c>
      <c r="F3" t="s">
        <v>93</v>
      </c>
    </row>
    <row r="4" spans="1:6" x14ac:dyDescent="0.35">
      <c r="A4">
        <v>203</v>
      </c>
      <c r="B4" t="s">
        <v>33</v>
      </c>
      <c r="C4" t="s">
        <v>91</v>
      </c>
      <c r="D4" t="str">
        <f>IF(COUNTIF(Table13[Valid Countries],Table14[[#This Row],[Country]])&gt;0,"OK","Invalid")</f>
        <v>OK</v>
      </c>
      <c r="F4" t="s">
        <v>101</v>
      </c>
    </row>
    <row r="5" spans="1:6" x14ac:dyDescent="0.35">
      <c r="A5">
        <v>204</v>
      </c>
      <c r="C5" t="s">
        <v>92</v>
      </c>
      <c r="D5" t="str">
        <f>IF(COUNTIF(Table13[Valid Countries],Table14[[#This Row],[Country]])&gt;0,"OK","Invalid")</f>
        <v>Invalid</v>
      </c>
      <c r="F5" t="s">
        <v>91</v>
      </c>
    </row>
    <row r="6" spans="1:6" x14ac:dyDescent="0.35">
      <c r="A6">
        <v>205</v>
      </c>
      <c r="B6" t="s">
        <v>31</v>
      </c>
      <c r="C6" t="s">
        <v>89</v>
      </c>
      <c r="D6" t="str">
        <f>IF(COUNTIF(Table13[Valid Countries],Table14[[#This Row],[Country]])&gt;0,"OK","Invalid")</f>
        <v>Invalid</v>
      </c>
      <c r="F6" t="s">
        <v>86</v>
      </c>
    </row>
    <row r="7" spans="1:6" x14ac:dyDescent="0.35">
      <c r="A7">
        <v>206</v>
      </c>
      <c r="D7" t="str">
        <f>IF(COUNTIF(Table13[Valid Countries],Table14[[#This Row],[Country]])&gt;0,"OK","Invalid")</f>
        <v>Invalid</v>
      </c>
    </row>
    <row r="8" spans="1:6" x14ac:dyDescent="0.35">
      <c r="A8">
        <v>207</v>
      </c>
      <c r="B8" t="s">
        <v>32</v>
      </c>
      <c r="C8" t="s">
        <v>93</v>
      </c>
      <c r="D8" t="str">
        <f>IF(COUNTIF(Table13[Valid Countries],Table14[[#This Row],[Country]])&gt;0,"OK","Invalid")</f>
        <v>OK</v>
      </c>
    </row>
    <row r="9" spans="1:6" x14ac:dyDescent="0.35">
      <c r="A9">
        <v>208</v>
      </c>
      <c r="B9" t="s">
        <v>33</v>
      </c>
      <c r="C9" t="s">
        <v>86</v>
      </c>
      <c r="D9" t="str">
        <f>IF(COUNTIF(Table13[Valid Countries],Table14[[#This Row],[Country]])&gt;0,"OK","Invalid")</f>
        <v>OK</v>
      </c>
    </row>
    <row r="10" spans="1:6" x14ac:dyDescent="0.35">
      <c r="A10">
        <v>209</v>
      </c>
      <c r="B10" t="s">
        <v>94</v>
      </c>
      <c r="C10" t="s">
        <v>95</v>
      </c>
      <c r="D10" t="str">
        <f>IF(COUNTIF(Table13[Valid Countries],Table14[[#This Row],[Country]])&gt;0,"OK","Invalid")</f>
        <v>Invalid</v>
      </c>
    </row>
    <row r="11" spans="1:6" x14ac:dyDescent="0.35">
      <c r="A11">
        <v>210</v>
      </c>
      <c r="B11" t="s">
        <v>32</v>
      </c>
      <c r="C11" t="s">
        <v>90</v>
      </c>
      <c r="D11" t="str">
        <f>IF(COUNTIF(Table13[Valid Countries],Table14[[#This Row],[Country]])&gt;0,"OK","Invalid")</f>
        <v>OK</v>
      </c>
    </row>
    <row r="12" spans="1:6" x14ac:dyDescent="0.35">
      <c r="A12">
        <v>211</v>
      </c>
      <c r="B12" t="s">
        <v>32</v>
      </c>
      <c r="C12" t="s">
        <v>96</v>
      </c>
      <c r="D12" t="str">
        <f>IF(COUNTIF(Table13[Valid Countries],Table14[[#This Row],[Country]])&gt;0,"OK","Invalid")</f>
        <v>Invalid</v>
      </c>
    </row>
    <row r="13" spans="1:6" x14ac:dyDescent="0.35">
      <c r="A13">
        <v>212</v>
      </c>
      <c r="B13" t="s">
        <v>31</v>
      </c>
      <c r="C13" t="s">
        <v>91</v>
      </c>
      <c r="D13" t="str">
        <f>IF(COUNTIF(Table13[Valid Countries],Table14[[#This Row],[Country]])&gt;0,"OK","Invalid")</f>
        <v>OK</v>
      </c>
    </row>
    <row r="14" spans="1:6" x14ac:dyDescent="0.35">
      <c r="A14">
        <v>213</v>
      </c>
      <c r="C14" t="s">
        <v>86</v>
      </c>
      <c r="D14" t="str">
        <f>IF(COUNTIF(Table13[Valid Countries],Table14[[#This Row],[Country]])&gt;0,"OK","Invalid")</f>
        <v>OK</v>
      </c>
    </row>
    <row r="15" spans="1:6" x14ac:dyDescent="0.35">
      <c r="A15">
        <v>214</v>
      </c>
      <c r="C15" t="s">
        <v>86</v>
      </c>
      <c r="D15" t="str">
        <f>IF(COUNTIF(Table13[Valid Countries],Table14[[#This Row],[Country]])&gt;0,"OK","Invalid")</f>
        <v>OK</v>
      </c>
    </row>
    <row r="16" spans="1:6" x14ac:dyDescent="0.35">
      <c r="A16">
        <v>215</v>
      </c>
      <c r="B16" t="s">
        <v>32</v>
      </c>
      <c r="C16" t="s">
        <v>90</v>
      </c>
      <c r="D16" t="str">
        <f>IF(COUNTIF(Table13[Valid Countries],Table14[[#This Row],[Country]])&gt;0,"OK","Invalid")</f>
        <v>OK</v>
      </c>
    </row>
    <row r="17" spans="1:4" x14ac:dyDescent="0.35">
      <c r="A17">
        <v>216</v>
      </c>
      <c r="B17" t="s">
        <v>30</v>
      </c>
      <c r="D17" t="str">
        <f>IF(COUNTIF(Table13[Valid Countries],Table14[[#This Row],[Country]])&gt;0,"OK","Invalid")</f>
        <v>Invalid</v>
      </c>
    </row>
    <row r="18" spans="1:4" x14ac:dyDescent="0.35">
      <c r="A18">
        <v>217</v>
      </c>
      <c r="B18" t="s">
        <v>30</v>
      </c>
      <c r="C18" t="s">
        <v>97</v>
      </c>
      <c r="D18" t="str">
        <f>IF(COUNTIF(Table13[Valid Countries],Table14[[#This Row],[Country]])&gt;0,"OK","Invalid")</f>
        <v>Invalid</v>
      </c>
    </row>
    <row r="19" spans="1:4" x14ac:dyDescent="0.35">
      <c r="A19">
        <v>218</v>
      </c>
      <c r="B19" t="s">
        <v>94</v>
      </c>
      <c r="C19" t="s">
        <v>98</v>
      </c>
      <c r="D19" t="str">
        <f>IF(COUNTIF(Table13[Valid Countries],Table14[[#This Row],[Country]])&gt;0,"OK","Invalid")</f>
        <v>Invalid</v>
      </c>
    </row>
    <row r="20" spans="1:4" x14ac:dyDescent="0.35">
      <c r="A20">
        <v>219</v>
      </c>
      <c r="C20" t="s">
        <v>99</v>
      </c>
      <c r="D20" t="str">
        <f>IF(COUNTIF(Table13[Valid Countries],Table14[[#This Row],[Country]])&gt;0,"OK","Invalid")</f>
        <v>Invalid</v>
      </c>
    </row>
    <row r="21" spans="1:4" x14ac:dyDescent="0.35">
      <c r="A21">
        <v>220</v>
      </c>
      <c r="B21" t="s">
        <v>31</v>
      </c>
      <c r="D21" t="str">
        <f>IF(COUNTIF(Table13[Valid Countries],Table14[[#This Row],[Country]])&gt;0,"OK","Invalid")</f>
        <v>Invalid</v>
      </c>
    </row>
    <row r="22" spans="1:4" x14ac:dyDescent="0.35">
      <c r="A22">
        <v>221</v>
      </c>
      <c r="B22" t="s">
        <v>31</v>
      </c>
      <c r="C22" t="s">
        <v>100</v>
      </c>
      <c r="D22" t="str">
        <f>IF(COUNTIF(Table13[Valid Countries],Table14[[#This Row],[Country]])&gt;0,"OK","Invalid")</f>
        <v>Invalid</v>
      </c>
    </row>
    <row r="23" spans="1:4" x14ac:dyDescent="0.35">
      <c r="A23">
        <v>222</v>
      </c>
      <c r="B23" t="s">
        <v>30</v>
      </c>
      <c r="D23" t="str">
        <f>IF(COUNTIF(Table13[Valid Countries],Table14[[#This Row],[Country]])&gt;0,"OK","Invalid")</f>
        <v>Invalid</v>
      </c>
    </row>
    <row r="24" spans="1:4" x14ac:dyDescent="0.35">
      <c r="A24">
        <v>223</v>
      </c>
      <c r="B24" t="s">
        <v>31</v>
      </c>
      <c r="C24" t="s">
        <v>90</v>
      </c>
      <c r="D24" t="str">
        <f>IF(COUNTIF(Table13[Valid Countries],Table14[[#This Row],[Country]])&gt;0,"OK","Invalid")</f>
        <v>OK</v>
      </c>
    </row>
    <row r="25" spans="1:4" x14ac:dyDescent="0.35">
      <c r="A25">
        <v>224</v>
      </c>
      <c r="B25" t="s">
        <v>31</v>
      </c>
      <c r="C25" t="s">
        <v>92</v>
      </c>
      <c r="D25" t="str">
        <f>IF(COUNTIF(Table13[Valid Countries],Table14[[#This Row],[Country]])&gt;0,"OK","Invalid")</f>
        <v>Invalid</v>
      </c>
    </row>
    <row r="26" spans="1:4" x14ac:dyDescent="0.35">
      <c r="A26">
        <v>225</v>
      </c>
      <c r="B26" t="s">
        <v>33</v>
      </c>
      <c r="C26" t="s">
        <v>100</v>
      </c>
      <c r="D26" t="str">
        <f>IF(COUNTIF(Table13[Valid Countries],Table14[[#This Row],[Country]])&gt;0,"OK","Invalid")</f>
        <v>Invalid</v>
      </c>
    </row>
    <row r="27" spans="1:4" x14ac:dyDescent="0.35">
      <c r="A27">
        <v>226</v>
      </c>
      <c r="B27" t="s">
        <v>94</v>
      </c>
      <c r="C27" t="s">
        <v>89</v>
      </c>
      <c r="D27" t="str">
        <f>IF(COUNTIF(Table13[Valid Countries],Table14[[#This Row],[Country]])&gt;0,"OK","Invalid")</f>
        <v>Invalid</v>
      </c>
    </row>
    <row r="28" spans="1:4" x14ac:dyDescent="0.35">
      <c r="A28">
        <v>227</v>
      </c>
      <c r="B28" t="s">
        <v>30</v>
      </c>
      <c r="C28" t="s">
        <v>101</v>
      </c>
      <c r="D28" t="str">
        <f>IF(COUNTIF(Table13[Valid Countries],Table14[[#This Row],[Country]])&gt;0,"OK","Invalid")</f>
        <v>OK</v>
      </c>
    </row>
    <row r="29" spans="1:4" x14ac:dyDescent="0.35">
      <c r="A29">
        <v>228</v>
      </c>
      <c r="B29" t="s">
        <v>32</v>
      </c>
      <c r="C29" t="s">
        <v>93</v>
      </c>
      <c r="D29" t="str">
        <f>IF(COUNTIF(Table13[Valid Countries],Table14[[#This Row],[Country]])&gt;0,"OK","Invalid")</f>
        <v>OK</v>
      </c>
    </row>
    <row r="30" spans="1:4" x14ac:dyDescent="0.35">
      <c r="A30">
        <v>229</v>
      </c>
      <c r="B30" t="s">
        <v>33</v>
      </c>
      <c r="C30" t="s">
        <v>89</v>
      </c>
      <c r="D30" t="str">
        <f>IF(COUNTIF(Table13[Valid Countries],Table14[[#This Row],[Country]])&gt;0,"OK","Invalid")</f>
        <v>Invalid</v>
      </c>
    </row>
    <row r="31" spans="1:4" x14ac:dyDescent="0.35">
      <c r="A31">
        <v>230</v>
      </c>
      <c r="B31" t="s">
        <v>33</v>
      </c>
      <c r="C31" t="s">
        <v>93</v>
      </c>
      <c r="D31" t="str">
        <f>IF(COUNTIF(Table13[Valid Countries],Table14[[#This Row],[Country]])&gt;0,"OK","Invalid")</f>
        <v>OK</v>
      </c>
    </row>
    <row r="32" spans="1:4" x14ac:dyDescent="0.35">
      <c r="A32">
        <v>231</v>
      </c>
      <c r="B32" t="s">
        <v>33</v>
      </c>
      <c r="C32" t="s">
        <v>98</v>
      </c>
      <c r="D32" t="str">
        <f>IF(COUNTIF(Table13[Valid Countries],Table14[[#This Row],[Country]])&gt;0,"OK","Invalid")</f>
        <v>Invalid</v>
      </c>
    </row>
    <row r="33" spans="1:4" x14ac:dyDescent="0.35">
      <c r="A33">
        <v>232</v>
      </c>
      <c r="B33" t="s">
        <v>31</v>
      </c>
      <c r="C33" t="s">
        <v>99</v>
      </c>
      <c r="D33" t="str">
        <f>IF(COUNTIF(Table13[Valid Countries],Table14[[#This Row],[Country]])&gt;0,"OK","Invalid")</f>
        <v>Invalid</v>
      </c>
    </row>
    <row r="34" spans="1:4" x14ac:dyDescent="0.35">
      <c r="A34">
        <v>233</v>
      </c>
      <c r="B34" t="s">
        <v>31</v>
      </c>
      <c r="C34" t="s">
        <v>99</v>
      </c>
      <c r="D34" t="str">
        <f>IF(COUNTIF(Table13[Valid Countries],Table14[[#This Row],[Country]])&gt;0,"OK","Invalid")</f>
        <v>Invalid</v>
      </c>
    </row>
    <row r="35" spans="1:4" x14ac:dyDescent="0.35">
      <c r="A35">
        <v>234</v>
      </c>
      <c r="B35" t="s">
        <v>94</v>
      </c>
      <c r="C35" t="s">
        <v>99</v>
      </c>
      <c r="D35" t="str">
        <f>IF(COUNTIF(Table13[Valid Countries],Table14[[#This Row],[Country]])&gt;0,"OK","Invalid")</f>
        <v>Invalid</v>
      </c>
    </row>
    <row r="36" spans="1:4" x14ac:dyDescent="0.35">
      <c r="A36">
        <v>235</v>
      </c>
      <c r="C36" t="s">
        <v>96</v>
      </c>
      <c r="D36" t="str">
        <f>IF(COUNTIF(Table13[Valid Countries],Table14[[#This Row],[Country]])&gt;0,"OK","Invalid")</f>
        <v>Invalid</v>
      </c>
    </row>
    <row r="37" spans="1:4" x14ac:dyDescent="0.35">
      <c r="A37">
        <v>236</v>
      </c>
      <c r="C37" t="s">
        <v>89</v>
      </c>
      <c r="D37" t="str">
        <f>IF(COUNTIF(Table13[Valid Countries],Table14[[#This Row],[Country]])&gt;0,"OK","Invalid")</f>
        <v>Invalid</v>
      </c>
    </row>
    <row r="38" spans="1:4" x14ac:dyDescent="0.35">
      <c r="A38">
        <v>237</v>
      </c>
      <c r="C38" t="s">
        <v>99</v>
      </c>
      <c r="D38" t="str">
        <f>IF(COUNTIF(Table13[Valid Countries],Table14[[#This Row],[Country]])&gt;0,"OK","Invalid")</f>
        <v>Invalid</v>
      </c>
    </row>
    <row r="39" spans="1:4" x14ac:dyDescent="0.35">
      <c r="A39">
        <v>238</v>
      </c>
      <c r="B39" t="s">
        <v>31</v>
      </c>
      <c r="C39" t="s">
        <v>91</v>
      </c>
      <c r="D39" t="str">
        <f>IF(COUNTIF(Table13[Valid Countries],Table14[[#This Row],[Country]])&gt;0,"OK","Invalid")</f>
        <v>OK</v>
      </c>
    </row>
    <row r="40" spans="1:4" x14ac:dyDescent="0.35">
      <c r="A40">
        <v>239</v>
      </c>
      <c r="B40" t="s">
        <v>33</v>
      </c>
      <c r="C40" t="s">
        <v>89</v>
      </c>
      <c r="D40" t="str">
        <f>IF(COUNTIF(Table13[Valid Countries],Table14[[#This Row],[Country]])&gt;0,"OK","Invalid")</f>
        <v>Invalid</v>
      </c>
    </row>
    <row r="41" spans="1:4" x14ac:dyDescent="0.35">
      <c r="A41">
        <v>240</v>
      </c>
      <c r="B41" t="s">
        <v>33</v>
      </c>
      <c r="C41" t="s">
        <v>98</v>
      </c>
      <c r="D41" t="str">
        <f>IF(COUNTIF(Table13[Valid Countries],Table14[[#This Row],[Country]])&gt;0,"OK","Invalid")</f>
        <v>Invalid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missing_data</vt:lpstr>
      <vt:lpstr>2. duplicates</vt:lpstr>
      <vt:lpstr>3. outliers</vt:lpstr>
      <vt:lpstr>4. invalid_values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2025-06-02T19:36:53Z</dcterms:created>
  <dcterms:modified xsi:type="dcterms:W3CDTF">2025-06-04T07:56:57Z</dcterms:modified>
</cp:coreProperties>
</file>