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6_data_quality_auditing\"/>
    </mc:Choice>
  </mc:AlternateContent>
  <xr:revisionPtr revIDLastSave="0" documentId="13_ncr:1_{2498FAFC-1333-481C-8EF7-CB6562CA2BAF}" xr6:coauthVersionLast="47" xr6:coauthVersionMax="47" xr10:uidLastSave="{00000000-0000-0000-0000-000000000000}"/>
  <bookViews>
    <workbookView xWindow="-45" yWindow="-16320" windowWidth="29040" windowHeight="15720" activeTab="1" xr2:uid="{A8E84686-2D43-43FE-91EC-A7D001CF3F42}"/>
  </bookViews>
  <sheets>
    <sheet name="return_and_damaged_goods" sheetId="1" r:id="rId1"/>
    <sheet name="data_quality_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4" i="3"/>
  <c r="B5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B7" i="3" l="1"/>
</calcChain>
</file>

<file path=xl/sharedStrings.xml><?xml version="1.0" encoding="utf-8"?>
<sst xmlns="http://schemas.openxmlformats.org/spreadsheetml/2006/main" count="746" uniqueCount="471">
  <si>
    <t>Return ID</t>
  </si>
  <si>
    <t>Customer Name</t>
  </si>
  <si>
    <t>Product Code</t>
  </si>
  <si>
    <t>Return Reason</t>
  </si>
  <si>
    <t>Refund Amount ($)</t>
  </si>
  <si>
    <t>R-1000</t>
  </si>
  <si>
    <t>Lucia Khan</t>
  </si>
  <si>
    <t>Wrong item</t>
  </si>
  <si>
    <t>Nina Patel</t>
  </si>
  <si>
    <t>P-214</t>
  </si>
  <si>
    <t>damaged</t>
  </si>
  <si>
    <t>Lucia Patel</t>
  </si>
  <si>
    <t>P-125</t>
  </si>
  <si>
    <t>Zara Khan</t>
  </si>
  <si>
    <t>P-859</t>
  </si>
  <si>
    <t>wrong item</t>
  </si>
  <si>
    <t>Victor Okoro</t>
  </si>
  <si>
    <t>P-381</t>
  </si>
  <si>
    <t>DAMAGED</t>
  </si>
  <si>
    <t>R-1005</t>
  </si>
  <si>
    <t>Kwame Williams</t>
  </si>
  <si>
    <t>P-350</t>
  </si>
  <si>
    <t>R-1006</t>
  </si>
  <si>
    <t>Omar Ivanov</t>
  </si>
  <si>
    <t>R-1007</t>
  </si>
  <si>
    <t>Zara Sato</t>
  </si>
  <si>
    <t>P-242</t>
  </si>
  <si>
    <t>Wrong Item</t>
  </si>
  <si>
    <t>R-1008</t>
  </si>
  <si>
    <t>Victor Ivanov</t>
  </si>
  <si>
    <t>P-854</t>
  </si>
  <si>
    <t>R-1009</t>
  </si>
  <si>
    <t>Samuel Adu</t>
  </si>
  <si>
    <t>P-204</t>
  </si>
  <si>
    <t>Damaged</t>
  </si>
  <si>
    <t>R-1010</t>
  </si>
  <si>
    <t>Victor Silva</t>
  </si>
  <si>
    <t>P-792</t>
  </si>
  <si>
    <t>R-1011</t>
  </si>
  <si>
    <t>Nina Sato</t>
  </si>
  <si>
    <t>P-858</t>
  </si>
  <si>
    <t>R-1012</t>
  </si>
  <si>
    <t>Nina Silva</t>
  </si>
  <si>
    <t>P-658</t>
  </si>
  <si>
    <t>R-1013</t>
  </si>
  <si>
    <t>Nina Gomez</t>
  </si>
  <si>
    <t>P-189</t>
  </si>
  <si>
    <t>Late Delivery</t>
  </si>
  <si>
    <t>R-1014</t>
  </si>
  <si>
    <t>Zara Silva</t>
  </si>
  <si>
    <t>P-704</t>
  </si>
  <si>
    <t>R-1015</t>
  </si>
  <si>
    <t>Mei Ivanov</t>
  </si>
  <si>
    <t>P-532</t>
  </si>
  <si>
    <t>R-1016</t>
  </si>
  <si>
    <t>Victor Sato</t>
  </si>
  <si>
    <t>R-1017</t>
  </si>
  <si>
    <t>Samuel Gomez</t>
  </si>
  <si>
    <t>R-1018</t>
  </si>
  <si>
    <t>P-195</t>
  </si>
  <si>
    <t>R-1019</t>
  </si>
  <si>
    <t>Omar Sato</t>
  </si>
  <si>
    <t>P-323</t>
  </si>
  <si>
    <t>R-1020</t>
  </si>
  <si>
    <t>Priya Adu</t>
  </si>
  <si>
    <t>P-338</t>
  </si>
  <si>
    <t>R-1021</t>
  </si>
  <si>
    <t>Priya Silva</t>
  </si>
  <si>
    <t>P-617</t>
  </si>
  <si>
    <t>R-1022</t>
  </si>
  <si>
    <t>P-716</t>
  </si>
  <si>
    <t>R-1023</t>
  </si>
  <si>
    <t>Elena Khan</t>
  </si>
  <si>
    <t>P-127</t>
  </si>
  <si>
    <t>Not As Described</t>
  </si>
  <si>
    <t>R-1024</t>
  </si>
  <si>
    <t>Lucia Nguyen</t>
  </si>
  <si>
    <t>P-674</t>
  </si>
  <si>
    <t>R-1025</t>
  </si>
  <si>
    <t>Omar Gomez</t>
  </si>
  <si>
    <t>R-1026</t>
  </si>
  <si>
    <t>P-833</t>
  </si>
  <si>
    <t>R-1027</t>
  </si>
  <si>
    <t>Zara Ivanov</t>
  </si>
  <si>
    <t>P-765</t>
  </si>
  <si>
    <t>R-1028</t>
  </si>
  <si>
    <t>Victor Khan</t>
  </si>
  <si>
    <t>P-818</t>
  </si>
  <si>
    <t>R-1029</t>
  </si>
  <si>
    <t>R-1030</t>
  </si>
  <si>
    <t>Nina Williams</t>
  </si>
  <si>
    <t>P-529</t>
  </si>
  <si>
    <t>R-1031</t>
  </si>
  <si>
    <t>Victor Adu</t>
  </si>
  <si>
    <t>P-325</t>
  </si>
  <si>
    <t>R-1032</t>
  </si>
  <si>
    <t>Zara Patel</t>
  </si>
  <si>
    <t>P-559</t>
  </si>
  <si>
    <t>R-1033</t>
  </si>
  <si>
    <t>Kwame Khan</t>
  </si>
  <si>
    <t>P-703</t>
  </si>
  <si>
    <t>R-1034</t>
  </si>
  <si>
    <t>Nina Adu</t>
  </si>
  <si>
    <t>P-384</t>
  </si>
  <si>
    <t>R-1035</t>
  </si>
  <si>
    <t>Nina Nguyen</t>
  </si>
  <si>
    <t>P-928</t>
  </si>
  <si>
    <t>R-1036</t>
  </si>
  <si>
    <t>Lucia Sato</t>
  </si>
  <si>
    <t>P-990</t>
  </si>
  <si>
    <t>R-1037</t>
  </si>
  <si>
    <t>P-106</t>
  </si>
  <si>
    <t>R-1038</t>
  </si>
  <si>
    <t>Lucia Okoro</t>
  </si>
  <si>
    <t>P-877</t>
  </si>
  <si>
    <t>R-1039</t>
  </si>
  <si>
    <t>Samuel Patel</t>
  </si>
  <si>
    <t>P-925</t>
  </si>
  <si>
    <t>R-1040</t>
  </si>
  <si>
    <t>P-263</t>
  </si>
  <si>
    <t>R-1041</t>
  </si>
  <si>
    <t>Samuel Khan</t>
  </si>
  <si>
    <t>P-814</t>
  </si>
  <si>
    <t>R-1042</t>
  </si>
  <si>
    <t>Omar Nguyen</t>
  </si>
  <si>
    <t>R-1043</t>
  </si>
  <si>
    <t>Mei Williams</t>
  </si>
  <si>
    <t>P-448</t>
  </si>
  <si>
    <t>R-1044</t>
  </si>
  <si>
    <t>R-1045</t>
  </si>
  <si>
    <t>Elena Okoro</t>
  </si>
  <si>
    <t>P-259</t>
  </si>
  <si>
    <t>R-1046</t>
  </si>
  <si>
    <t>Elena Ivanov</t>
  </si>
  <si>
    <t>P-320</t>
  </si>
  <si>
    <t>R-1047</t>
  </si>
  <si>
    <t>Zara Nguyen</t>
  </si>
  <si>
    <t>P-881</t>
  </si>
  <si>
    <t>R-1048</t>
  </si>
  <si>
    <t>Zara Okoro</t>
  </si>
  <si>
    <t>P-444</t>
  </si>
  <si>
    <t>R-1049</t>
  </si>
  <si>
    <t>R-1050</t>
  </si>
  <si>
    <t>P-194</t>
  </si>
  <si>
    <t>R-1051</t>
  </si>
  <si>
    <t>Elena Gomez</t>
  </si>
  <si>
    <t>P-489</t>
  </si>
  <si>
    <t>R-1052</t>
  </si>
  <si>
    <t>P-199</t>
  </si>
  <si>
    <t>R-1053</t>
  </si>
  <si>
    <t>Elena Silva</t>
  </si>
  <si>
    <t>R-1054</t>
  </si>
  <si>
    <t>Samuel Williams</t>
  </si>
  <si>
    <t>P-967</t>
  </si>
  <si>
    <t>R-1055</t>
  </si>
  <si>
    <t>P-452</t>
  </si>
  <si>
    <t>R-1056</t>
  </si>
  <si>
    <t>Priya Nguyen</t>
  </si>
  <si>
    <t>R-1057</t>
  </si>
  <si>
    <t>Mei Gomez</t>
  </si>
  <si>
    <t>P-370</t>
  </si>
  <si>
    <t>R-1058</t>
  </si>
  <si>
    <t>P-926</t>
  </si>
  <si>
    <t>R-1059</t>
  </si>
  <si>
    <t>Lucia Williams</t>
  </si>
  <si>
    <t>P-144</t>
  </si>
  <si>
    <t>R-1060</t>
  </si>
  <si>
    <t>Omar Patel</t>
  </si>
  <si>
    <t>P-847</t>
  </si>
  <si>
    <t>R-1061</t>
  </si>
  <si>
    <t>P-570</t>
  </si>
  <si>
    <t>R-1062</t>
  </si>
  <si>
    <t>Priya Sato</t>
  </si>
  <si>
    <t>P-649</t>
  </si>
  <si>
    <t>R-1063</t>
  </si>
  <si>
    <t>Mei Silva</t>
  </si>
  <si>
    <t>P-227</t>
  </si>
  <si>
    <t>R-1064</t>
  </si>
  <si>
    <t>P-487</t>
  </si>
  <si>
    <t>R-1065</t>
  </si>
  <si>
    <t>P-180</t>
  </si>
  <si>
    <t>R-1066</t>
  </si>
  <si>
    <t>Kwame Ivanov</t>
  </si>
  <si>
    <t>P-665</t>
  </si>
  <si>
    <t>R-1067</t>
  </si>
  <si>
    <t>P-400</t>
  </si>
  <si>
    <t>R-1068</t>
  </si>
  <si>
    <t>Mei Patel</t>
  </si>
  <si>
    <t>P-949</t>
  </si>
  <si>
    <t>R-1069</t>
  </si>
  <si>
    <t>Omar Silva</t>
  </si>
  <si>
    <t>P-743</t>
  </si>
  <si>
    <t>R-1070</t>
  </si>
  <si>
    <t>P-733</t>
  </si>
  <si>
    <t>R-1071</t>
  </si>
  <si>
    <t>Kwame Okoro</t>
  </si>
  <si>
    <t>P-982</t>
  </si>
  <si>
    <t>R-1072</t>
  </si>
  <si>
    <t>Kwame Patel</t>
  </si>
  <si>
    <t>P-470</t>
  </si>
  <si>
    <t>R-1073</t>
  </si>
  <si>
    <t>P-691</t>
  </si>
  <si>
    <t>R-1074</t>
  </si>
  <si>
    <t>P-296</t>
  </si>
  <si>
    <t>R-1075</t>
  </si>
  <si>
    <t>Omar Okoro</t>
  </si>
  <si>
    <t>P-821</t>
  </si>
  <si>
    <t>R-1076</t>
  </si>
  <si>
    <t>P-171</t>
  </si>
  <si>
    <t>R-1077</t>
  </si>
  <si>
    <t>Victor Patel</t>
  </si>
  <si>
    <t>P-146</t>
  </si>
  <si>
    <t>R-1078</t>
  </si>
  <si>
    <t>R-1079</t>
  </si>
  <si>
    <t>R-1080</t>
  </si>
  <si>
    <t>P-891</t>
  </si>
  <si>
    <t>R-1081</t>
  </si>
  <si>
    <t>Mei Okoro</t>
  </si>
  <si>
    <t>P-396</t>
  </si>
  <si>
    <t>R-1082</t>
  </si>
  <si>
    <t>P-181</t>
  </si>
  <si>
    <t>R-1083</t>
  </si>
  <si>
    <t>Elena Williams</t>
  </si>
  <si>
    <t>P-975</t>
  </si>
  <si>
    <t>R-1084</t>
  </si>
  <si>
    <t>Omar Khan</t>
  </si>
  <si>
    <t>R-1085</t>
  </si>
  <si>
    <t>Omar Adu</t>
  </si>
  <si>
    <t>P-987</t>
  </si>
  <si>
    <t>R-1086</t>
  </si>
  <si>
    <t>Elena Sato</t>
  </si>
  <si>
    <t>P-203</t>
  </si>
  <si>
    <t>R-1087</t>
  </si>
  <si>
    <t>R-1088</t>
  </si>
  <si>
    <t>R-1089</t>
  </si>
  <si>
    <t>P-564</t>
  </si>
  <si>
    <t>R-1090</t>
  </si>
  <si>
    <t>Elena Patel</t>
  </si>
  <si>
    <t>P-750</t>
  </si>
  <si>
    <t>R-1091</t>
  </si>
  <si>
    <t>P-954</t>
  </si>
  <si>
    <t>R-1092</t>
  </si>
  <si>
    <t>P-473</t>
  </si>
  <si>
    <t>R-1093</t>
  </si>
  <si>
    <t>P-266</t>
  </si>
  <si>
    <t>R-1094</t>
  </si>
  <si>
    <t>Mei Sato</t>
  </si>
  <si>
    <t>P-479</t>
  </si>
  <si>
    <t>R-1095</t>
  </si>
  <si>
    <t>P-463</t>
  </si>
  <si>
    <t>R-1096</t>
  </si>
  <si>
    <t>P-314</t>
  </si>
  <si>
    <t>R-1097</t>
  </si>
  <si>
    <t>P-786</t>
  </si>
  <si>
    <t>R-1098</t>
  </si>
  <si>
    <t>P-373</t>
  </si>
  <si>
    <t>R-1099</t>
  </si>
  <si>
    <t>Samuel Nguyen</t>
  </si>
  <si>
    <t>R-1100</t>
  </si>
  <si>
    <t>Nina Ivanov</t>
  </si>
  <si>
    <t>R-1101</t>
  </si>
  <si>
    <t>Lucia Adu</t>
  </si>
  <si>
    <t>P-763</t>
  </si>
  <si>
    <t>R-1102</t>
  </si>
  <si>
    <t>Priya Khan</t>
  </si>
  <si>
    <t>P-173</t>
  </si>
  <si>
    <t>R-1103</t>
  </si>
  <si>
    <t>P-723</t>
  </si>
  <si>
    <t>R-1104</t>
  </si>
  <si>
    <t>Lucia Silva</t>
  </si>
  <si>
    <t>R-1105</t>
  </si>
  <si>
    <t>P-275</t>
  </si>
  <si>
    <t>R-1106</t>
  </si>
  <si>
    <t>P-646</t>
  </si>
  <si>
    <t>R-1107</t>
  </si>
  <si>
    <t>P-846</t>
  </si>
  <si>
    <t>R-1108</t>
  </si>
  <si>
    <t>R-1109</t>
  </si>
  <si>
    <t>Priya Gomez</t>
  </si>
  <si>
    <t>P-267</t>
  </si>
  <si>
    <t>R-1110</t>
  </si>
  <si>
    <t>P-573</t>
  </si>
  <si>
    <t>R-1111</t>
  </si>
  <si>
    <t>P-488</t>
  </si>
  <si>
    <t>R-1112</t>
  </si>
  <si>
    <t>P-376</t>
  </si>
  <si>
    <t>R-1113</t>
  </si>
  <si>
    <t>P-755</t>
  </si>
  <si>
    <t>R-1114</t>
  </si>
  <si>
    <t>P-804</t>
  </si>
  <si>
    <t>R-1115</t>
  </si>
  <si>
    <t>P-670</t>
  </si>
  <si>
    <t>R-1116</t>
  </si>
  <si>
    <t>P-324</t>
  </si>
  <si>
    <t>R-1117</t>
  </si>
  <si>
    <t>Zara Williams</t>
  </si>
  <si>
    <t>P-801</t>
  </si>
  <si>
    <t>R-1118</t>
  </si>
  <si>
    <t>P-432</t>
  </si>
  <si>
    <t>R-1119</t>
  </si>
  <si>
    <t>P-963</t>
  </si>
  <si>
    <t>R-1120</t>
  </si>
  <si>
    <t>P-886</t>
  </si>
  <si>
    <t>R-1121</t>
  </si>
  <si>
    <t>Elena Adu</t>
  </si>
  <si>
    <t>P-894</t>
  </si>
  <si>
    <t>R-1122</t>
  </si>
  <si>
    <t>P-157</t>
  </si>
  <si>
    <t>R-1123</t>
  </si>
  <si>
    <t>P-334</t>
  </si>
  <si>
    <t>R-1124</t>
  </si>
  <si>
    <t>P-941</t>
  </si>
  <si>
    <t>R-1125</t>
  </si>
  <si>
    <t>P-132</t>
  </si>
  <si>
    <t>R-1126</t>
  </si>
  <si>
    <t>P-924</t>
  </si>
  <si>
    <t>R-1127</t>
  </si>
  <si>
    <t>P-423</t>
  </si>
  <si>
    <t>R-1128</t>
  </si>
  <si>
    <t>P-510</t>
  </si>
  <si>
    <t>R-1129</t>
  </si>
  <si>
    <t>P-374</t>
  </si>
  <si>
    <t>R-1130</t>
  </si>
  <si>
    <t>P-167</t>
  </si>
  <si>
    <t>R-1131</t>
  </si>
  <si>
    <t>P-316</t>
  </si>
  <si>
    <t>R-1132</t>
  </si>
  <si>
    <t>P-680</t>
  </si>
  <si>
    <t>R-1133</t>
  </si>
  <si>
    <t>P-997</t>
  </si>
  <si>
    <t>R-1134</t>
  </si>
  <si>
    <t>Kwame Gomez</t>
  </si>
  <si>
    <t>P-835</t>
  </si>
  <si>
    <t>R-1135</t>
  </si>
  <si>
    <t>P-422</t>
  </si>
  <si>
    <t>R-1136</t>
  </si>
  <si>
    <t>Priya Williams</t>
  </si>
  <si>
    <t>P-317</t>
  </si>
  <si>
    <t>R-1137</t>
  </si>
  <si>
    <t>Victor Gomez</t>
  </si>
  <si>
    <t>P-771</t>
  </si>
  <si>
    <t>R-1138</t>
  </si>
  <si>
    <t>P-611</t>
  </si>
  <si>
    <t>R-1139</t>
  </si>
  <si>
    <t>P-505</t>
  </si>
  <si>
    <t>R-1140</t>
  </si>
  <si>
    <t>P-758</t>
  </si>
  <si>
    <t>R-1141</t>
  </si>
  <si>
    <t>P-569</t>
  </si>
  <si>
    <t>R-1142</t>
  </si>
  <si>
    <t>P-246</t>
  </si>
  <si>
    <t>R-1143</t>
  </si>
  <si>
    <t>Kwame Sato</t>
  </si>
  <si>
    <t>P-371</t>
  </si>
  <si>
    <t>R-1144</t>
  </si>
  <si>
    <t>R-1145</t>
  </si>
  <si>
    <t>P-352</t>
  </si>
  <si>
    <t>R-1146</t>
  </si>
  <si>
    <t>P-862</t>
  </si>
  <si>
    <t>R-1147</t>
  </si>
  <si>
    <t>Zara Gomez</t>
  </si>
  <si>
    <t>R-1148</t>
  </si>
  <si>
    <t>P-651</t>
  </si>
  <si>
    <t>R-1149</t>
  </si>
  <si>
    <t>P-369</t>
  </si>
  <si>
    <t>R-1150</t>
  </si>
  <si>
    <t>P-864</t>
  </si>
  <si>
    <t>R-1151</t>
  </si>
  <si>
    <t>P-698</t>
  </si>
  <si>
    <t>R-1152</t>
  </si>
  <si>
    <t>P-538</t>
  </si>
  <si>
    <t>R-1153</t>
  </si>
  <si>
    <t>P-697</t>
  </si>
  <si>
    <t>R-1154</t>
  </si>
  <si>
    <t>R-1155</t>
  </si>
  <si>
    <t>Samuel Silva</t>
  </si>
  <si>
    <t>R-1156</t>
  </si>
  <si>
    <t>Nina Khan</t>
  </si>
  <si>
    <t>R-1157</t>
  </si>
  <si>
    <t>P-241</t>
  </si>
  <si>
    <t>R-1158</t>
  </si>
  <si>
    <t>Zara Adu</t>
  </si>
  <si>
    <t>P-621</t>
  </si>
  <si>
    <t>R-1159</t>
  </si>
  <si>
    <t>P-605</t>
  </si>
  <si>
    <t>R-1160</t>
  </si>
  <si>
    <t>P-193</t>
  </si>
  <si>
    <t>R-1161</t>
  </si>
  <si>
    <t>P-873</t>
  </si>
  <si>
    <t>R-1162</t>
  </si>
  <si>
    <t>Victor Nguyen</t>
  </si>
  <si>
    <t>P-148</t>
  </si>
  <si>
    <t>R-1163</t>
  </si>
  <si>
    <t>Omar Williams</t>
  </si>
  <si>
    <t>P-981</t>
  </si>
  <si>
    <t>R-1164</t>
  </si>
  <si>
    <t>P-212</t>
  </si>
  <si>
    <t>R-1165</t>
  </si>
  <si>
    <t>P-256</t>
  </si>
  <si>
    <t>R-1166</t>
  </si>
  <si>
    <t>Lucia Ivanov</t>
  </si>
  <si>
    <t>P-742</t>
  </si>
  <si>
    <t>R-1167</t>
  </si>
  <si>
    <t>R-1168</t>
  </si>
  <si>
    <t>P-911</t>
  </si>
  <si>
    <t>R-1169</t>
  </si>
  <si>
    <t>Priya Okoro</t>
  </si>
  <si>
    <t>P-796</t>
  </si>
  <si>
    <t>R-1170</t>
  </si>
  <si>
    <t>R-1171</t>
  </si>
  <si>
    <t>P-710</t>
  </si>
  <si>
    <t>R-1172</t>
  </si>
  <si>
    <t>P-165</t>
  </si>
  <si>
    <t>R-1173</t>
  </si>
  <si>
    <t>P-494</t>
  </si>
  <si>
    <t>R-1174</t>
  </si>
  <si>
    <t>P-490</t>
  </si>
  <si>
    <t>R-1175</t>
  </si>
  <si>
    <t>R-1176</t>
  </si>
  <si>
    <t>P-579</t>
  </si>
  <si>
    <t>R-1177</t>
  </si>
  <si>
    <t>P-641</t>
  </si>
  <si>
    <t>R-1178</t>
  </si>
  <si>
    <t>P-357</t>
  </si>
  <si>
    <t>R-1179</t>
  </si>
  <si>
    <t>P-666</t>
  </si>
  <si>
    <t>R-1180</t>
  </si>
  <si>
    <t>R-1181</t>
  </si>
  <si>
    <t>P-111</t>
  </si>
  <si>
    <t>R-1182</t>
  </si>
  <si>
    <t>R-1183</t>
  </si>
  <si>
    <t>P-838</t>
  </si>
  <si>
    <t>R-1184</t>
  </si>
  <si>
    <t>P-217</t>
  </si>
  <si>
    <t>R-1185</t>
  </si>
  <si>
    <t>P-798</t>
  </si>
  <si>
    <t>R-1186</t>
  </si>
  <si>
    <t>R-1187</t>
  </si>
  <si>
    <t>Victor Williams</t>
  </si>
  <si>
    <t>P-868</t>
  </si>
  <si>
    <t>R-1188</t>
  </si>
  <si>
    <t>R-1189</t>
  </si>
  <si>
    <t>P-887</t>
  </si>
  <si>
    <t>R-1190</t>
  </si>
  <si>
    <t>P-756</t>
  </si>
  <si>
    <t>R-1191</t>
  </si>
  <si>
    <t>R-1192</t>
  </si>
  <si>
    <t>Samuel Okoro</t>
  </si>
  <si>
    <t>R-1193</t>
  </si>
  <si>
    <t>R-1194</t>
  </si>
  <si>
    <t>Mei Nguyen</t>
  </si>
  <si>
    <t>P-545</t>
  </si>
  <si>
    <t>R-1195</t>
  </si>
  <si>
    <t>P-261</t>
  </si>
  <si>
    <t>R-1196</t>
  </si>
  <si>
    <t>R-1197</t>
  </si>
  <si>
    <t>P-103</t>
  </si>
  <si>
    <t>R-1198</t>
  </si>
  <si>
    <t>P-839</t>
  </si>
  <si>
    <t>R-1199</t>
  </si>
  <si>
    <t>P-996</t>
  </si>
  <si>
    <t>Missing Data Check</t>
  </si>
  <si>
    <t>Duplicate Check</t>
  </si>
  <si>
    <t>Outlier Check</t>
  </si>
  <si>
    <t>Check</t>
  </si>
  <si>
    <t>Issue Count</t>
  </si>
  <si>
    <t>Duplicate count</t>
  </si>
  <si>
    <t>No of missing info</t>
  </si>
  <si>
    <t>Unusual Refunded Amounts</t>
  </si>
  <si>
    <t>Total</t>
  </si>
  <si>
    <t>DATA QUALITY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</si>
</sst>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 are the issues with this dataset?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data_quality_summary!$A$4:$A$6</c:f>
              <c:strCache>
                <c:ptCount val="3"/>
                <c:pt idx="0">
                  <c:v>Duplicate count</c:v>
                </c:pt>
                <c:pt idx="1">
                  <c:v>No of missing info</c:v>
                </c:pt>
                <c:pt idx="2">
                  <c:v>Unusual Refunded Amounts</c:v>
                </c:pt>
              </c:strCache>
            </c:strRef>
          </c:cat>
          <c:val>
            <c:numRef>
              <c:f>data_quality_summary!$B$4:$B$6</c:f>
              <c:numCache>
                <c:formatCode>General</c:formatCode>
                <c:ptCount val="3"/>
                <c:pt idx="0">
                  <c:v>5</c:v>
                </c:pt>
                <c:pt idx="1">
                  <c:v>63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294-84EC-E1A8A5CD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838415"/>
        <c:axId val="905839375"/>
      </c:barChart>
      <c:catAx>
        <c:axId val="9058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39375"/>
        <c:crosses val="autoZero"/>
        <c:auto val="1"/>
        <c:lblAlgn val="ctr"/>
        <c:lblOffset val="100"/>
        <c:noMultiLvlLbl val="0"/>
      </c:catAx>
      <c:valAx>
        <c:axId val="905839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58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What's the most common</a:t>
            </a:r>
            <a:r>
              <a:rPr lang="en-GB" baseline="0"/>
              <a:t> issue with the data?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2F-40E8-955F-148D8142129A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F-40E8-955F-148D8142129A}"/>
              </c:ext>
            </c:extLst>
          </c:dPt>
          <c:dPt>
            <c:idx val="2"/>
            <c:bubble3D val="0"/>
            <c:explosion val="3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F-40E8-955F-148D8142129A}"/>
              </c:ext>
            </c:extLst>
          </c:dPt>
          <c:dLbls>
            <c:dLbl>
              <c:idx val="0"/>
              <c:layout>
                <c:manualLayout>
                  <c:x val="0.11303991254879646"/>
                  <c:y val="1.9718940404548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2F-40E8-955F-148D8142129A}"/>
                </c:ext>
              </c:extLst>
            </c:dLbl>
            <c:dLbl>
              <c:idx val="1"/>
              <c:layout>
                <c:manualLayout>
                  <c:x val="2.6288351755533097E-3"/>
                  <c:y val="-8.87352318204697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2F-40E8-955F-148D8142129A}"/>
                </c:ext>
              </c:extLst>
            </c:dLbl>
            <c:dLbl>
              <c:idx val="2"/>
              <c:layout>
                <c:manualLayout>
                  <c:x val="-3.0121721751182719E-18"/>
                  <c:y val="-0.1774704636409393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2F-40E8-955F-148D81421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data_quality_summary!$A$4:$A$6</c:f>
              <c:strCache>
                <c:ptCount val="3"/>
                <c:pt idx="0">
                  <c:v>Duplicate count</c:v>
                </c:pt>
                <c:pt idx="1">
                  <c:v>No of missing info</c:v>
                </c:pt>
                <c:pt idx="2">
                  <c:v>Unusual Refunded Amounts</c:v>
                </c:pt>
              </c:strCache>
            </c:strRef>
          </c:cat>
          <c:val>
            <c:numRef>
              <c:f>data_quality_summary!$B$4:$B$6</c:f>
              <c:numCache>
                <c:formatCode>General</c:formatCode>
                <c:ptCount val="3"/>
                <c:pt idx="0">
                  <c:v>5</c:v>
                </c:pt>
                <c:pt idx="1">
                  <c:v>63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F-40E8-955F-148D8142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59872</xdr:colOff>
      <xdr:row>8</xdr:row>
      <xdr:rowOff>28772</xdr:rowOff>
    </xdr:from>
    <xdr:to>
      <xdr:col>5</xdr:col>
      <xdr:colOff>123217</xdr:colOff>
      <xdr:row>23</xdr:row>
      <xdr:rowOff>151085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E4E17-205E-AF28-9E05-9DFD2B48C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6897</xdr:colOff>
      <xdr:row>3</xdr:row>
      <xdr:rowOff>7991</xdr:rowOff>
    </xdr:from>
    <xdr:to>
      <xdr:col>13</xdr:col>
      <xdr:colOff>561537</xdr:colOff>
      <xdr:row>24</xdr:row>
      <xdr:rowOff>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F3E09-DA9B-95B1-6DD4-201FE8437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FC03-221B-4689-B9B9-39AF3FDF98BC}" name="Table1" displayName="Table1" ref="A1:H201" totalsRowShown="0" headerRowDxfId="9" dataDxfId="8">
  <autoFilter ref="A1:H201" xr:uid="{7975FC03-221B-4689-B9B9-39AF3FDF98BC}"/>
  <tableColumns count="8">
    <tableColumn id="1" xr3:uid="{785492B5-8A01-4054-9DFE-4C0A183F40F0}" name="Return ID" dataDxfId="7"/>
    <tableColumn id="2" xr3:uid="{8C0BBDDA-ECA3-4DA4-8FF3-5BCBC7EE4FE3}" name="Customer Name" dataDxfId="6"/>
    <tableColumn id="3" xr3:uid="{AB799A22-6C32-4C61-B81A-A88C8D7CC467}" name="Product Code" dataDxfId="5"/>
    <tableColumn id="4" xr3:uid="{E39F0749-53A2-4604-BD7F-6A3DD09A5C9E}" name="Return Reason" dataDxfId="4"/>
    <tableColumn id="5" xr3:uid="{1EEEFA33-91E0-4E77-94D5-B25F78E4D740}" name="Refund Amount ($)" dataDxfId="3"/>
    <tableColumn id="6" xr3:uid="{58F2F523-8C36-4E77-A6E6-09F203E0AC4A}" name="Missing Data Check" dataDxfId="2">
      <calculatedColumnFormula>IF(OR(ISBLANK(Table1[[#This Row],[Customer Name]]),ISBLANK(Table1[[#This Row],[Product Code]]),ISBLANK(Table1[[#This Row],[Return Reason]]),ISBLANK(Table1[[#This Row],[Refund Amount ($)]])),"Missing","OK")</calculatedColumnFormula>
    </tableColumn>
    <tableColumn id="7" xr3:uid="{74E7FAC0-439A-4A4B-ADC3-45DDE1EDAF0A}" name="Duplicate Check" dataDxfId="1">
      <calculatedColumnFormula>IF(COUNTIF(Table1[Return ID],Table1[[#This Row],[Return ID]])&gt;1,"Duplicate","OK")</calculatedColumnFormula>
    </tableColumn>
    <tableColumn id="8" xr3:uid="{BB0C3C06-339E-406C-AB8B-F8071E5374E0}" name="Outlier Check" dataDxfId="0">
      <calculatedColumnFormula>IF(Table1[[#This Row],[Refund Amount ($)]]=0,"Outlier","OK")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43F29-D72A-41DE-8219-6082AF393DDF}" name="Table2" displayName="Table2" ref="A3:B7" totalsRowShown="0">
  <autoFilter ref="A3:B7" xr:uid="{45D43F29-D72A-41DE-8219-6082AF393DDF}"/>
  <sortState xmlns:xlrd2="http://schemas.microsoft.com/office/spreadsheetml/2017/richdata2" ref="A4:B7">
    <sortCondition ref="B3:B7"/>
  </sortState>
  <tableColumns count="2">
    <tableColumn id="1" xr3:uid="{98492185-89A7-4107-B57F-2FA7BE95F101}" name="Check"/>
    <tableColumn id="2" xr3:uid="{F72599CC-A8B5-45C6-B9D7-038244C7BACB}" name="Issue 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F3D4-F3E8-43D0-BD48-BF43B06D40B3}">
  <sheetPr codeName="Sheet1"/>
  <dimension ref="A1:H201"/>
  <sheetViews>
    <sheetView zoomScale="145" zoomScaleNormal="145" workbookViewId="0">
      <pane ySplit="1" topLeftCell="A2" activePane="bottomLeft" state="frozen"/>
      <selection pane="bottomLeft" activeCell="G2" sqref="A2:G23"/>
    </sheetView>
  </sheetViews>
  <sheetFormatPr defaultRowHeight="14.5" x14ac:dyDescent="0.35"/>
  <cols>
    <col min="1" max="5" width="19.54296875" customWidth="1"/>
    <col min="6" max="6" width="16.36328125" customWidth="1"/>
    <col min="7" max="7" width="18.453125" customWidth="1"/>
    <col min="8" max="8" width="17.90625" customWidth="1"/>
  </cols>
  <sheetData>
    <row r="1" spans="1: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461</v>
      </c>
      <c r="G1" s="1" t="s">
        <v>462</v>
      </c>
      <c r="H1" s="1" t="s">
        <v>463</v>
      </c>
    </row>
    <row r="2" spans="1:8" x14ac:dyDescent="0.35">
      <c r="A2" s="2" t="s">
        <v>5</v>
      </c>
      <c r="B2" s="2" t="s">
        <v>6</v>
      </c>
      <c r="C2" s="2"/>
      <c r="D2" s="2" t="s">
        <v>7</v>
      </c>
      <c r="E2" s="2">
        <v>1186.45</v>
      </c>
      <c r="F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2" s="2" t="str">
        <f>IF(COUNTIF(Table1[Return ID],Table1[[#This Row],[Return ID]])&gt;1,"Duplicate","OK")</f>
        <v>Duplicate</v>
      </c>
      <c r="H2" s="2" t="str">
        <f>IF(Table1[[#This Row],[Refund Amount ($)]]=0,"Outlier","OK")</f>
        <v>OK</v>
      </c>
    </row>
    <row r="3" spans="1:8" x14ac:dyDescent="0.35">
      <c r="A3" s="2" t="s">
        <v>5</v>
      </c>
      <c r="B3" s="2" t="s">
        <v>8</v>
      </c>
      <c r="C3" s="2" t="s">
        <v>9</v>
      </c>
      <c r="D3" s="2" t="s">
        <v>10</v>
      </c>
      <c r="E3" s="2">
        <v>0</v>
      </c>
      <c r="F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" s="2" t="str">
        <f>IF(COUNTIF(Table1[Return ID],Table1[[#This Row],[Return ID]])&gt;1,"Duplicate","OK")</f>
        <v>Duplicate</v>
      </c>
      <c r="H3" s="2" t="str">
        <f>IF(Table1[[#This Row],[Refund Amount ($)]]=0,"Outlier","OK")</f>
        <v>Outlier</v>
      </c>
    </row>
    <row r="4" spans="1:8" x14ac:dyDescent="0.35">
      <c r="A4" s="2" t="s">
        <v>5</v>
      </c>
      <c r="B4" s="2" t="s">
        <v>11</v>
      </c>
      <c r="C4" s="2" t="s">
        <v>12</v>
      </c>
      <c r="D4" s="2" t="s">
        <v>10</v>
      </c>
      <c r="E4" s="2">
        <v>0</v>
      </c>
      <c r="F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" s="2" t="str">
        <f>IF(COUNTIF(Table1[Return ID],Table1[[#This Row],[Return ID]])&gt;1,"Duplicate","OK")</f>
        <v>Duplicate</v>
      </c>
      <c r="H4" s="2" t="str">
        <f>IF(Table1[[#This Row],[Refund Amount ($)]]=0,"Outlier","OK")</f>
        <v>Outlier</v>
      </c>
    </row>
    <row r="5" spans="1:8" x14ac:dyDescent="0.35">
      <c r="A5" s="2" t="s">
        <v>5</v>
      </c>
      <c r="B5" s="2" t="s">
        <v>13</v>
      </c>
      <c r="C5" s="2" t="s">
        <v>14</v>
      </c>
      <c r="D5" s="2" t="s">
        <v>15</v>
      </c>
      <c r="E5" s="2">
        <v>0.01</v>
      </c>
      <c r="F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5" s="2" t="str">
        <f>IF(COUNTIF(Table1[Return ID],Table1[[#This Row],[Return ID]])&gt;1,"Duplicate","OK")</f>
        <v>Duplicate</v>
      </c>
      <c r="H5" s="2" t="str">
        <f>IF(Table1[[#This Row],[Refund Amount ($)]]=0,"Outlier","OK")</f>
        <v>OK</v>
      </c>
    </row>
    <row r="6" spans="1:8" x14ac:dyDescent="0.35">
      <c r="A6" s="2" t="s">
        <v>5</v>
      </c>
      <c r="B6" s="2" t="s">
        <v>16</v>
      </c>
      <c r="C6" s="2" t="s">
        <v>17</v>
      </c>
      <c r="D6" s="2" t="s">
        <v>18</v>
      </c>
      <c r="E6" s="2">
        <v>0</v>
      </c>
      <c r="F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6" s="2" t="str">
        <f>IF(COUNTIF(Table1[Return ID],Table1[[#This Row],[Return ID]])&gt;1,"Duplicate","OK")</f>
        <v>Duplicate</v>
      </c>
      <c r="H6" s="2" t="str">
        <f>IF(Table1[[#This Row],[Refund Amount ($)]]=0,"Outlier","OK")</f>
        <v>Outlier</v>
      </c>
    </row>
    <row r="7" spans="1:8" x14ac:dyDescent="0.35">
      <c r="A7" s="2" t="s">
        <v>19</v>
      </c>
      <c r="B7" s="2" t="s">
        <v>20</v>
      </c>
      <c r="C7" s="2" t="s">
        <v>21</v>
      </c>
      <c r="D7" s="2" t="s">
        <v>15</v>
      </c>
      <c r="E7" s="2">
        <v>0.01</v>
      </c>
      <c r="F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" s="2" t="str">
        <f>IF(COUNTIF(Table1[Return ID],Table1[[#This Row],[Return ID]])&gt;1,"Duplicate","OK")</f>
        <v>OK</v>
      </c>
      <c r="H7" s="2" t="str">
        <f>IF(Table1[[#This Row],[Refund Amount ($)]]=0,"Outlier","OK")</f>
        <v>OK</v>
      </c>
    </row>
    <row r="8" spans="1:8" x14ac:dyDescent="0.35">
      <c r="A8" s="2" t="s">
        <v>22</v>
      </c>
      <c r="B8" s="2" t="s">
        <v>23</v>
      </c>
      <c r="C8" s="2"/>
      <c r="D8" s="2" t="s">
        <v>18</v>
      </c>
      <c r="E8" s="2">
        <v>0</v>
      </c>
      <c r="F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" s="2" t="str">
        <f>IF(COUNTIF(Table1[Return ID],Table1[[#This Row],[Return ID]])&gt;1,"Duplicate","OK")</f>
        <v>OK</v>
      </c>
      <c r="H8" s="2" t="str">
        <f>IF(Table1[[#This Row],[Refund Amount ($)]]=0,"Outlier","OK")</f>
        <v>Outlier</v>
      </c>
    </row>
    <row r="9" spans="1:8" x14ac:dyDescent="0.35">
      <c r="A9" s="2" t="s">
        <v>24</v>
      </c>
      <c r="B9" s="2" t="s">
        <v>25</v>
      </c>
      <c r="C9" s="2" t="s">
        <v>26</v>
      </c>
      <c r="D9" s="2" t="s">
        <v>27</v>
      </c>
      <c r="E9" s="2">
        <v>12000</v>
      </c>
      <c r="F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" s="2" t="str">
        <f>IF(COUNTIF(Table1[Return ID],Table1[[#This Row],[Return ID]])&gt;1,"Duplicate","OK")</f>
        <v>OK</v>
      </c>
      <c r="H9" s="2" t="str">
        <f>IF(Table1[[#This Row],[Refund Amount ($)]]=0,"Outlier","OK")</f>
        <v>OK</v>
      </c>
    </row>
    <row r="10" spans="1:8" x14ac:dyDescent="0.35">
      <c r="A10" s="2" t="s">
        <v>28</v>
      </c>
      <c r="B10" s="2" t="s">
        <v>29</v>
      </c>
      <c r="C10" s="2" t="s">
        <v>30</v>
      </c>
      <c r="D10" s="2" t="s">
        <v>7</v>
      </c>
      <c r="E10" s="2">
        <v>12000</v>
      </c>
      <c r="F1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" s="2" t="str">
        <f>IF(COUNTIF(Table1[Return ID],Table1[[#This Row],[Return ID]])&gt;1,"Duplicate","OK")</f>
        <v>OK</v>
      </c>
      <c r="H10" s="2" t="str">
        <f>IF(Table1[[#This Row],[Refund Amount ($)]]=0,"Outlier","OK")</f>
        <v>OK</v>
      </c>
    </row>
    <row r="11" spans="1:8" x14ac:dyDescent="0.35">
      <c r="A11" s="2" t="s">
        <v>31</v>
      </c>
      <c r="B11" s="2" t="s">
        <v>32</v>
      </c>
      <c r="C11" s="2" t="s">
        <v>33</v>
      </c>
      <c r="D11" s="2" t="s">
        <v>34</v>
      </c>
      <c r="E11" s="2">
        <v>1160.43</v>
      </c>
      <c r="F1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" s="2" t="str">
        <f>IF(COUNTIF(Table1[Return ID],Table1[[#This Row],[Return ID]])&gt;1,"Duplicate","OK")</f>
        <v>OK</v>
      </c>
      <c r="H11" s="2" t="str">
        <f>IF(Table1[[#This Row],[Refund Amount ($)]]=0,"Outlier","OK")</f>
        <v>OK</v>
      </c>
    </row>
    <row r="12" spans="1:8" x14ac:dyDescent="0.35">
      <c r="A12" s="2" t="s">
        <v>35</v>
      </c>
      <c r="B12" s="2" t="s">
        <v>36</v>
      </c>
      <c r="C12" s="2" t="s">
        <v>37</v>
      </c>
      <c r="D12" s="2"/>
      <c r="E12" s="2">
        <v>1051.99</v>
      </c>
      <c r="F1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2" s="2" t="str">
        <f>IF(COUNTIF(Table1[Return ID],Table1[[#This Row],[Return ID]])&gt;1,"Duplicate","OK")</f>
        <v>OK</v>
      </c>
      <c r="H12" s="2" t="str">
        <f>IF(Table1[[#This Row],[Refund Amount ($)]]=0,"Outlier","OK")</f>
        <v>OK</v>
      </c>
    </row>
    <row r="13" spans="1:8" x14ac:dyDescent="0.35">
      <c r="A13" s="2" t="s">
        <v>38</v>
      </c>
      <c r="B13" s="2" t="s">
        <v>39</v>
      </c>
      <c r="C13" s="2" t="s">
        <v>40</v>
      </c>
      <c r="D13" s="2" t="s">
        <v>34</v>
      </c>
      <c r="E13" s="2">
        <v>0</v>
      </c>
      <c r="F1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" s="2" t="str">
        <f>IF(COUNTIF(Table1[Return ID],Table1[[#This Row],[Return ID]])&gt;1,"Duplicate","OK")</f>
        <v>OK</v>
      </c>
      <c r="H13" s="2" t="str">
        <f>IF(Table1[[#This Row],[Refund Amount ($)]]=0,"Outlier","OK")</f>
        <v>Outlier</v>
      </c>
    </row>
    <row r="14" spans="1:8" x14ac:dyDescent="0.35">
      <c r="A14" s="2" t="s">
        <v>41</v>
      </c>
      <c r="B14" s="2" t="s">
        <v>42</v>
      </c>
      <c r="C14" s="2" t="s">
        <v>43</v>
      </c>
      <c r="D14" s="2" t="s">
        <v>10</v>
      </c>
      <c r="E14" s="2">
        <v>0</v>
      </c>
      <c r="F1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" s="2" t="str">
        <f>IF(COUNTIF(Table1[Return ID],Table1[[#This Row],[Return ID]])&gt;1,"Duplicate","OK")</f>
        <v>OK</v>
      </c>
      <c r="H14" s="2" t="str">
        <f>IF(Table1[[#This Row],[Refund Amount ($)]]=0,"Outlier","OK")</f>
        <v>Outlier</v>
      </c>
    </row>
    <row r="15" spans="1:8" x14ac:dyDescent="0.35">
      <c r="A15" s="2" t="s">
        <v>44</v>
      </c>
      <c r="B15" s="2" t="s">
        <v>45</v>
      </c>
      <c r="C15" s="2" t="s">
        <v>46</v>
      </c>
      <c r="D15" s="2" t="s">
        <v>47</v>
      </c>
      <c r="E15" s="2">
        <v>0</v>
      </c>
      <c r="F1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" s="2" t="str">
        <f>IF(COUNTIF(Table1[Return ID],Table1[[#This Row],[Return ID]])&gt;1,"Duplicate","OK")</f>
        <v>OK</v>
      </c>
      <c r="H15" s="2" t="str">
        <f>IF(Table1[[#This Row],[Refund Amount ($)]]=0,"Outlier","OK")</f>
        <v>Outlier</v>
      </c>
    </row>
    <row r="16" spans="1:8" x14ac:dyDescent="0.35">
      <c r="A16" s="2" t="s">
        <v>48</v>
      </c>
      <c r="B16" s="2" t="s">
        <v>49</v>
      </c>
      <c r="C16" s="2" t="s">
        <v>50</v>
      </c>
      <c r="D16" s="2"/>
      <c r="E16" s="2">
        <v>0</v>
      </c>
      <c r="F16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6" s="2" t="str">
        <f>IF(COUNTIF(Table1[Return ID],Table1[[#This Row],[Return ID]])&gt;1,"Duplicate","OK")</f>
        <v>OK</v>
      </c>
      <c r="H16" s="2" t="str">
        <f>IF(Table1[[#This Row],[Refund Amount ($)]]=0,"Outlier","OK")</f>
        <v>Outlier</v>
      </c>
    </row>
    <row r="17" spans="1:8" x14ac:dyDescent="0.35">
      <c r="A17" s="2" t="s">
        <v>51</v>
      </c>
      <c r="B17" s="2" t="s">
        <v>52</v>
      </c>
      <c r="C17" s="2" t="s">
        <v>53</v>
      </c>
      <c r="D17" s="2" t="s">
        <v>27</v>
      </c>
      <c r="E17" s="2">
        <v>12000</v>
      </c>
      <c r="F1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" s="2" t="str">
        <f>IF(COUNTIF(Table1[Return ID],Table1[[#This Row],[Return ID]])&gt;1,"Duplicate","OK")</f>
        <v>OK</v>
      </c>
      <c r="H17" s="2" t="str">
        <f>IF(Table1[[#This Row],[Refund Amount ($)]]=0,"Outlier","OK")</f>
        <v>OK</v>
      </c>
    </row>
    <row r="18" spans="1:8" x14ac:dyDescent="0.35">
      <c r="A18" s="2" t="s">
        <v>54</v>
      </c>
      <c r="B18" s="2" t="s">
        <v>55</v>
      </c>
      <c r="C18" s="2"/>
      <c r="D18" s="2"/>
      <c r="E18" s="2">
        <v>403.91</v>
      </c>
      <c r="F1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8" s="2" t="str">
        <f>IF(COUNTIF(Table1[Return ID],Table1[[#This Row],[Return ID]])&gt;1,"Duplicate","OK")</f>
        <v>OK</v>
      </c>
      <c r="H18" s="2" t="str">
        <f>IF(Table1[[#This Row],[Refund Amount ($)]]=0,"Outlier","OK")</f>
        <v>OK</v>
      </c>
    </row>
    <row r="19" spans="1:8" x14ac:dyDescent="0.35">
      <c r="A19" s="2" t="s">
        <v>56</v>
      </c>
      <c r="B19" s="2" t="s">
        <v>57</v>
      </c>
      <c r="C19" s="2"/>
      <c r="D19" s="2" t="s">
        <v>34</v>
      </c>
      <c r="E19" s="2">
        <v>0</v>
      </c>
      <c r="F19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9" s="2" t="str">
        <f>IF(COUNTIF(Table1[Return ID],Table1[[#This Row],[Return ID]])&gt;1,"Duplicate","OK")</f>
        <v>OK</v>
      </c>
      <c r="H19" s="2" t="str">
        <f>IF(Table1[[#This Row],[Refund Amount ($)]]=0,"Outlier","OK")</f>
        <v>Outlier</v>
      </c>
    </row>
    <row r="20" spans="1:8" x14ac:dyDescent="0.35">
      <c r="A20" s="2" t="s">
        <v>58</v>
      </c>
      <c r="B20" s="2" t="s">
        <v>8</v>
      </c>
      <c r="C20" s="2" t="s">
        <v>59</v>
      </c>
      <c r="D20" s="2" t="s">
        <v>34</v>
      </c>
      <c r="E20" s="2">
        <v>571.41</v>
      </c>
      <c r="F2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0" s="2" t="str">
        <f>IF(COUNTIF(Table1[Return ID],Table1[[#This Row],[Return ID]])&gt;1,"Duplicate","OK")</f>
        <v>OK</v>
      </c>
      <c r="H20" s="2" t="str">
        <f>IF(Table1[[#This Row],[Refund Amount ($)]]=0,"Outlier","OK")</f>
        <v>OK</v>
      </c>
    </row>
    <row r="21" spans="1:8" x14ac:dyDescent="0.35">
      <c r="A21" s="2" t="s">
        <v>60</v>
      </c>
      <c r="B21" s="2" t="s">
        <v>61</v>
      </c>
      <c r="C21" s="2" t="s">
        <v>62</v>
      </c>
      <c r="D21" s="2" t="s">
        <v>47</v>
      </c>
      <c r="E21" s="2">
        <v>0.01</v>
      </c>
      <c r="F2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1" s="2" t="str">
        <f>IF(COUNTIF(Table1[Return ID],Table1[[#This Row],[Return ID]])&gt;1,"Duplicate","OK")</f>
        <v>OK</v>
      </c>
      <c r="H21" s="2" t="str">
        <f>IF(Table1[[#This Row],[Refund Amount ($)]]=0,"Outlier","OK")</f>
        <v>OK</v>
      </c>
    </row>
    <row r="22" spans="1:8" x14ac:dyDescent="0.35">
      <c r="A22" s="2" t="s">
        <v>63</v>
      </c>
      <c r="B22" s="2" t="s">
        <v>64</v>
      </c>
      <c r="C22" s="2" t="s">
        <v>65</v>
      </c>
      <c r="D22" s="2" t="s">
        <v>47</v>
      </c>
      <c r="E22" s="2">
        <v>288.91000000000003</v>
      </c>
      <c r="F2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2" s="2" t="str">
        <f>IF(COUNTIF(Table1[Return ID],Table1[[#This Row],[Return ID]])&gt;1,"Duplicate","OK")</f>
        <v>OK</v>
      </c>
      <c r="H22" s="2" t="str">
        <f>IF(Table1[[#This Row],[Refund Amount ($)]]=0,"Outlier","OK")</f>
        <v>OK</v>
      </c>
    </row>
    <row r="23" spans="1:8" x14ac:dyDescent="0.35">
      <c r="A23" s="2" t="s">
        <v>66</v>
      </c>
      <c r="B23" s="2" t="s">
        <v>67</v>
      </c>
      <c r="C23" s="2" t="s">
        <v>68</v>
      </c>
      <c r="D23" s="2" t="s">
        <v>34</v>
      </c>
      <c r="E23" s="2">
        <v>0</v>
      </c>
      <c r="F2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3" s="2" t="str">
        <f>IF(COUNTIF(Table1[Return ID],Table1[[#This Row],[Return ID]])&gt;1,"Duplicate","OK")</f>
        <v>OK</v>
      </c>
      <c r="H23" s="2" t="str">
        <f>IF(Table1[[#This Row],[Refund Amount ($)]]=0,"Outlier","OK")</f>
        <v>Outlier</v>
      </c>
    </row>
    <row r="24" spans="1:8" x14ac:dyDescent="0.35">
      <c r="A24" s="2" t="s">
        <v>69</v>
      </c>
      <c r="B24" s="2" t="s">
        <v>25</v>
      </c>
      <c r="C24" s="2" t="s">
        <v>70</v>
      </c>
      <c r="D24" s="2"/>
      <c r="E24" s="2">
        <v>0</v>
      </c>
      <c r="F24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24" s="2" t="str">
        <f>IF(COUNTIF(Table1[Return ID],Table1[[#This Row],[Return ID]])&gt;1,"Duplicate","OK")</f>
        <v>OK</v>
      </c>
      <c r="H24" s="2" t="str">
        <f>IF(Table1[[#This Row],[Refund Amount ($)]]=0,"Outlier","OK")</f>
        <v>Outlier</v>
      </c>
    </row>
    <row r="25" spans="1:8" x14ac:dyDescent="0.35">
      <c r="A25" s="2" t="s">
        <v>71</v>
      </c>
      <c r="B25" s="2" t="s">
        <v>72</v>
      </c>
      <c r="C25" s="2" t="s">
        <v>73</v>
      </c>
      <c r="D25" s="2" t="s">
        <v>74</v>
      </c>
      <c r="E25" s="2"/>
      <c r="F2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25" s="2" t="str">
        <f>IF(COUNTIF(Table1[Return ID],Table1[[#This Row],[Return ID]])&gt;1,"Duplicate","OK")</f>
        <v>OK</v>
      </c>
      <c r="H25" s="2" t="str">
        <f>IF(Table1[[#This Row],[Refund Amount ($)]]=0,"Outlier","OK")</f>
        <v>Outlier</v>
      </c>
    </row>
    <row r="26" spans="1:8" x14ac:dyDescent="0.35">
      <c r="A26" s="2" t="s">
        <v>75</v>
      </c>
      <c r="B26" s="2" t="s">
        <v>76</v>
      </c>
      <c r="C26" s="2" t="s">
        <v>77</v>
      </c>
      <c r="D26" s="2" t="s">
        <v>47</v>
      </c>
      <c r="E26" s="2">
        <v>369.92</v>
      </c>
      <c r="F2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6" s="2" t="str">
        <f>IF(COUNTIF(Table1[Return ID],Table1[[#This Row],[Return ID]])&gt;1,"Duplicate","OK")</f>
        <v>OK</v>
      </c>
      <c r="H26" s="2" t="str">
        <f>IF(Table1[[#This Row],[Refund Amount ($)]]=0,"Outlier","OK")</f>
        <v>OK</v>
      </c>
    </row>
    <row r="27" spans="1:8" x14ac:dyDescent="0.35">
      <c r="A27" s="2" t="s">
        <v>78</v>
      </c>
      <c r="B27" s="2" t="s">
        <v>79</v>
      </c>
      <c r="C27" s="2"/>
      <c r="D27" s="2" t="s">
        <v>74</v>
      </c>
      <c r="E27" s="2">
        <v>0.01</v>
      </c>
      <c r="F2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27" s="2" t="str">
        <f>IF(COUNTIF(Table1[Return ID],Table1[[#This Row],[Return ID]])&gt;1,"Duplicate","OK")</f>
        <v>OK</v>
      </c>
      <c r="H27" s="2" t="str">
        <f>IF(Table1[[#This Row],[Refund Amount ($)]]=0,"Outlier","OK")</f>
        <v>OK</v>
      </c>
    </row>
    <row r="28" spans="1:8" x14ac:dyDescent="0.35">
      <c r="A28" s="2" t="s">
        <v>80</v>
      </c>
      <c r="B28" s="2" t="s">
        <v>42</v>
      </c>
      <c r="C28" s="2" t="s">
        <v>81</v>
      </c>
      <c r="D28" s="2" t="s">
        <v>7</v>
      </c>
      <c r="E28" s="2">
        <v>431.65</v>
      </c>
      <c r="F2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8" s="2" t="str">
        <f>IF(COUNTIF(Table1[Return ID],Table1[[#This Row],[Return ID]])&gt;1,"Duplicate","OK")</f>
        <v>OK</v>
      </c>
      <c r="H28" s="2" t="str">
        <f>IF(Table1[[#This Row],[Refund Amount ($)]]=0,"Outlier","OK")</f>
        <v>OK</v>
      </c>
    </row>
    <row r="29" spans="1:8" x14ac:dyDescent="0.35">
      <c r="A29" s="2" t="s">
        <v>82</v>
      </c>
      <c r="B29" s="2"/>
      <c r="C29" s="2" t="s">
        <v>84</v>
      </c>
      <c r="D29" s="2"/>
      <c r="E29" s="2">
        <v>0</v>
      </c>
      <c r="F29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29" s="2" t="str">
        <f>IF(COUNTIF(Table1[Return ID],Table1[[#This Row],[Return ID]])&gt;1,"Duplicate","OK")</f>
        <v>OK</v>
      </c>
      <c r="H29" s="2" t="str">
        <f>IF(Table1[[#This Row],[Refund Amount ($)]]=0,"Outlier","OK")</f>
        <v>Outlier</v>
      </c>
    </row>
    <row r="30" spans="1:8" x14ac:dyDescent="0.35">
      <c r="A30" s="2" t="s">
        <v>85</v>
      </c>
      <c r="B30" s="2" t="s">
        <v>86</v>
      </c>
      <c r="C30" s="2" t="s">
        <v>87</v>
      </c>
      <c r="D30" s="2" t="s">
        <v>27</v>
      </c>
      <c r="E30" s="2">
        <v>1263.1099999999999</v>
      </c>
      <c r="F3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0" s="2" t="str">
        <f>IF(COUNTIF(Table1[Return ID],Table1[[#This Row],[Return ID]])&gt;1,"Duplicate","OK")</f>
        <v>OK</v>
      </c>
      <c r="H30" s="2" t="str">
        <f>IF(Table1[[#This Row],[Refund Amount ($)]]=0,"Outlier","OK")</f>
        <v>OK</v>
      </c>
    </row>
    <row r="31" spans="1:8" x14ac:dyDescent="0.35">
      <c r="A31" s="2" t="s">
        <v>88</v>
      </c>
      <c r="B31" s="2" t="s">
        <v>20</v>
      </c>
      <c r="C31" s="2" t="s">
        <v>43</v>
      </c>
      <c r="D31" s="2"/>
      <c r="E31" s="2">
        <v>0</v>
      </c>
      <c r="F31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31" s="2" t="str">
        <f>IF(COUNTIF(Table1[Return ID],Table1[[#This Row],[Return ID]])&gt;1,"Duplicate","OK")</f>
        <v>OK</v>
      </c>
      <c r="H31" s="2" t="str">
        <f>IF(Table1[[#This Row],[Refund Amount ($)]]=0,"Outlier","OK")</f>
        <v>Outlier</v>
      </c>
    </row>
    <row r="32" spans="1:8" x14ac:dyDescent="0.35">
      <c r="A32" s="2" t="s">
        <v>89</v>
      </c>
      <c r="B32" s="2" t="s">
        <v>90</v>
      </c>
      <c r="C32" s="2" t="s">
        <v>91</v>
      </c>
      <c r="D32" s="2" t="s">
        <v>47</v>
      </c>
      <c r="E32" s="2">
        <v>12000</v>
      </c>
      <c r="F3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2" s="2" t="str">
        <f>IF(COUNTIF(Table1[Return ID],Table1[[#This Row],[Return ID]])&gt;1,"Duplicate","OK")</f>
        <v>OK</v>
      </c>
      <c r="H32" s="2" t="str">
        <f>IF(Table1[[#This Row],[Refund Amount ($)]]=0,"Outlier","OK")</f>
        <v>OK</v>
      </c>
    </row>
    <row r="33" spans="1:8" x14ac:dyDescent="0.35">
      <c r="A33" s="2" t="s">
        <v>92</v>
      </c>
      <c r="B33" s="2" t="s">
        <v>93</v>
      </c>
      <c r="C33" s="2" t="s">
        <v>94</v>
      </c>
      <c r="D33" s="2" t="s">
        <v>7</v>
      </c>
      <c r="E33" s="2">
        <v>0</v>
      </c>
      <c r="F3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3" s="2" t="str">
        <f>IF(COUNTIF(Table1[Return ID],Table1[[#This Row],[Return ID]])&gt;1,"Duplicate","OK")</f>
        <v>OK</v>
      </c>
      <c r="H33" s="2" t="str">
        <f>IF(Table1[[#This Row],[Refund Amount ($)]]=0,"Outlier","OK")</f>
        <v>Outlier</v>
      </c>
    </row>
    <row r="34" spans="1:8" x14ac:dyDescent="0.35">
      <c r="A34" s="2" t="s">
        <v>95</v>
      </c>
      <c r="B34" s="2"/>
      <c r="C34" s="2" t="s">
        <v>97</v>
      </c>
      <c r="D34" s="2" t="s">
        <v>18</v>
      </c>
      <c r="E34" s="2">
        <v>12000</v>
      </c>
      <c r="F34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34" s="2" t="str">
        <f>IF(COUNTIF(Table1[Return ID],Table1[[#This Row],[Return ID]])&gt;1,"Duplicate","OK")</f>
        <v>OK</v>
      </c>
      <c r="H34" s="2" t="str">
        <f>IF(Table1[[#This Row],[Refund Amount ($)]]=0,"Outlier","OK")</f>
        <v>OK</v>
      </c>
    </row>
    <row r="35" spans="1:8" x14ac:dyDescent="0.35">
      <c r="A35" s="2" t="s">
        <v>98</v>
      </c>
      <c r="B35" s="2" t="s">
        <v>99</v>
      </c>
      <c r="C35" s="2" t="s">
        <v>100</v>
      </c>
      <c r="D35" s="2" t="s">
        <v>10</v>
      </c>
      <c r="E35" s="2">
        <v>0</v>
      </c>
      <c r="F3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5" s="2" t="str">
        <f>IF(COUNTIF(Table1[Return ID],Table1[[#This Row],[Return ID]])&gt;1,"Duplicate","OK")</f>
        <v>OK</v>
      </c>
      <c r="H35" s="2" t="str">
        <f>IF(Table1[[#This Row],[Refund Amount ($)]]=0,"Outlier","OK")</f>
        <v>Outlier</v>
      </c>
    </row>
    <row r="36" spans="1:8" x14ac:dyDescent="0.35">
      <c r="A36" s="2" t="s">
        <v>101</v>
      </c>
      <c r="B36" s="2" t="s">
        <v>102</v>
      </c>
      <c r="C36" s="2" t="s">
        <v>103</v>
      </c>
      <c r="D36" s="2" t="s">
        <v>74</v>
      </c>
      <c r="E36" s="2">
        <v>0</v>
      </c>
      <c r="F3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6" s="2" t="str">
        <f>IF(COUNTIF(Table1[Return ID],Table1[[#This Row],[Return ID]])&gt;1,"Duplicate","OK")</f>
        <v>OK</v>
      </c>
      <c r="H36" s="2" t="str">
        <f>IF(Table1[[#This Row],[Refund Amount ($)]]=0,"Outlier","OK")</f>
        <v>Outlier</v>
      </c>
    </row>
    <row r="37" spans="1:8" x14ac:dyDescent="0.35">
      <c r="A37" s="2" t="s">
        <v>104</v>
      </c>
      <c r="B37" s="2" t="s">
        <v>105</v>
      </c>
      <c r="C37" s="2" t="s">
        <v>106</v>
      </c>
      <c r="D37" s="2"/>
      <c r="E37" s="2">
        <v>0</v>
      </c>
      <c r="F3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37" s="2" t="str">
        <f>IF(COUNTIF(Table1[Return ID],Table1[[#This Row],[Return ID]])&gt;1,"Duplicate","OK")</f>
        <v>OK</v>
      </c>
      <c r="H37" s="2" t="str">
        <f>IF(Table1[[#This Row],[Refund Amount ($)]]=0,"Outlier","OK")</f>
        <v>Outlier</v>
      </c>
    </row>
    <row r="38" spans="1:8" x14ac:dyDescent="0.35">
      <c r="A38" s="2" t="s">
        <v>107</v>
      </c>
      <c r="B38" s="2" t="s">
        <v>108</v>
      </c>
      <c r="C38" s="2" t="s">
        <v>109</v>
      </c>
      <c r="D38" s="2"/>
      <c r="E38" s="2"/>
      <c r="F3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38" s="2" t="str">
        <f>IF(COUNTIF(Table1[Return ID],Table1[[#This Row],[Return ID]])&gt;1,"Duplicate","OK")</f>
        <v>OK</v>
      </c>
      <c r="H38" s="2" t="str">
        <f>IF(Table1[[#This Row],[Refund Amount ($)]]=0,"Outlier","OK")</f>
        <v>Outlier</v>
      </c>
    </row>
    <row r="39" spans="1:8" x14ac:dyDescent="0.35">
      <c r="A39" s="2" t="s">
        <v>110</v>
      </c>
      <c r="B39" s="2" t="s">
        <v>99</v>
      </c>
      <c r="C39" s="2" t="s">
        <v>111</v>
      </c>
      <c r="D39" s="2" t="s">
        <v>27</v>
      </c>
      <c r="E39" s="2">
        <v>0</v>
      </c>
      <c r="F3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39" s="2" t="str">
        <f>IF(COUNTIF(Table1[Return ID],Table1[[#This Row],[Return ID]])&gt;1,"Duplicate","OK")</f>
        <v>OK</v>
      </c>
      <c r="H39" s="2" t="str">
        <f>IF(Table1[[#This Row],[Refund Amount ($)]]=0,"Outlier","OK")</f>
        <v>Outlier</v>
      </c>
    </row>
    <row r="40" spans="1:8" x14ac:dyDescent="0.35">
      <c r="A40" s="2" t="s">
        <v>112</v>
      </c>
      <c r="B40" s="2" t="s">
        <v>113</v>
      </c>
      <c r="C40" s="2" t="s">
        <v>114</v>
      </c>
      <c r="D40" s="2" t="s">
        <v>74</v>
      </c>
      <c r="E40" s="2">
        <v>0.01</v>
      </c>
      <c r="F4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0" s="2" t="str">
        <f>IF(COUNTIF(Table1[Return ID],Table1[[#This Row],[Return ID]])&gt;1,"Duplicate","OK")</f>
        <v>OK</v>
      </c>
      <c r="H40" s="2" t="str">
        <f>IF(Table1[[#This Row],[Refund Amount ($)]]=0,"Outlier","OK")</f>
        <v>OK</v>
      </c>
    </row>
    <row r="41" spans="1:8" x14ac:dyDescent="0.35">
      <c r="A41" s="2" t="s">
        <v>115</v>
      </c>
      <c r="B41" s="2" t="s">
        <v>116</v>
      </c>
      <c r="C41" s="2" t="s">
        <v>117</v>
      </c>
      <c r="D41" s="2" t="s">
        <v>18</v>
      </c>
      <c r="E41" s="2">
        <v>913.25</v>
      </c>
      <c r="F4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1" s="2" t="str">
        <f>IF(COUNTIF(Table1[Return ID],Table1[[#This Row],[Return ID]])&gt;1,"Duplicate","OK")</f>
        <v>OK</v>
      </c>
      <c r="H41" s="2" t="str">
        <f>IF(Table1[[#This Row],[Refund Amount ($)]]=0,"Outlier","OK")</f>
        <v>OK</v>
      </c>
    </row>
    <row r="42" spans="1:8" x14ac:dyDescent="0.35">
      <c r="A42" s="2" t="s">
        <v>118</v>
      </c>
      <c r="B42" s="2" t="s">
        <v>20</v>
      </c>
      <c r="C42" s="2" t="s">
        <v>119</v>
      </c>
      <c r="D42" s="2" t="s">
        <v>27</v>
      </c>
      <c r="E42" s="2">
        <v>0</v>
      </c>
      <c r="F4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2" s="2" t="str">
        <f>IF(COUNTIF(Table1[Return ID],Table1[[#This Row],[Return ID]])&gt;1,"Duplicate","OK")</f>
        <v>OK</v>
      </c>
      <c r="H42" s="2" t="str">
        <f>IF(Table1[[#This Row],[Refund Amount ($)]]=0,"Outlier","OK")</f>
        <v>Outlier</v>
      </c>
    </row>
    <row r="43" spans="1:8" x14ac:dyDescent="0.35">
      <c r="A43" s="2" t="s">
        <v>120</v>
      </c>
      <c r="B43" s="2" t="s">
        <v>121</v>
      </c>
      <c r="C43" s="2" t="s">
        <v>122</v>
      </c>
      <c r="D43" s="2"/>
      <c r="E43" s="2"/>
      <c r="F4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43" s="2" t="str">
        <f>IF(COUNTIF(Table1[Return ID],Table1[[#This Row],[Return ID]])&gt;1,"Duplicate","OK")</f>
        <v>OK</v>
      </c>
      <c r="H43" s="2" t="str">
        <f>IF(Table1[[#This Row],[Refund Amount ($)]]=0,"Outlier","OK")</f>
        <v>Outlier</v>
      </c>
    </row>
    <row r="44" spans="1:8" x14ac:dyDescent="0.35">
      <c r="A44" s="2" t="s">
        <v>123</v>
      </c>
      <c r="B44" s="2" t="s">
        <v>124</v>
      </c>
      <c r="C44" s="2" t="s">
        <v>53</v>
      </c>
      <c r="D44" s="2" t="s">
        <v>34</v>
      </c>
      <c r="E44" s="2">
        <v>0</v>
      </c>
      <c r="F4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4" s="2" t="str">
        <f>IF(COUNTIF(Table1[Return ID],Table1[[#This Row],[Return ID]])&gt;1,"Duplicate","OK")</f>
        <v>OK</v>
      </c>
      <c r="H44" s="2" t="str">
        <f>IF(Table1[[#This Row],[Refund Amount ($)]]=0,"Outlier","OK")</f>
        <v>Outlier</v>
      </c>
    </row>
    <row r="45" spans="1:8" x14ac:dyDescent="0.35">
      <c r="A45" s="2" t="s">
        <v>125</v>
      </c>
      <c r="B45" s="2" t="s">
        <v>126</v>
      </c>
      <c r="C45" s="2" t="s">
        <v>127</v>
      </c>
      <c r="D45" s="2" t="s">
        <v>18</v>
      </c>
      <c r="E45" s="2">
        <v>224.68</v>
      </c>
      <c r="F4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5" s="2" t="str">
        <f>IF(COUNTIF(Table1[Return ID],Table1[[#This Row],[Return ID]])&gt;1,"Duplicate","OK")</f>
        <v>OK</v>
      </c>
      <c r="H45" s="2" t="str">
        <f>IF(Table1[[#This Row],[Refund Amount ($)]]=0,"Outlier","OK")</f>
        <v>OK</v>
      </c>
    </row>
    <row r="46" spans="1:8" x14ac:dyDescent="0.35">
      <c r="A46" s="2" t="s">
        <v>128</v>
      </c>
      <c r="B46" s="2" t="s">
        <v>64</v>
      </c>
      <c r="C46" s="2" t="s">
        <v>103</v>
      </c>
      <c r="D46" s="2"/>
      <c r="E46" s="2">
        <v>0.01</v>
      </c>
      <c r="F46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46" s="2" t="str">
        <f>IF(COUNTIF(Table1[Return ID],Table1[[#This Row],[Return ID]])&gt;1,"Duplicate","OK")</f>
        <v>OK</v>
      </c>
      <c r="H46" s="2" t="str">
        <f>IF(Table1[[#This Row],[Refund Amount ($)]]=0,"Outlier","OK")</f>
        <v>OK</v>
      </c>
    </row>
    <row r="47" spans="1:8" x14ac:dyDescent="0.35">
      <c r="A47" s="2" t="s">
        <v>129</v>
      </c>
      <c r="B47" s="2" t="s">
        <v>130</v>
      </c>
      <c r="C47" s="2" t="s">
        <v>131</v>
      </c>
      <c r="D47" s="2"/>
      <c r="E47" s="2">
        <v>0</v>
      </c>
      <c r="F4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47" s="2" t="str">
        <f>IF(COUNTIF(Table1[Return ID],Table1[[#This Row],[Return ID]])&gt;1,"Duplicate","OK")</f>
        <v>OK</v>
      </c>
      <c r="H47" s="2" t="str">
        <f>IF(Table1[[#This Row],[Refund Amount ($)]]=0,"Outlier","OK")</f>
        <v>Outlier</v>
      </c>
    </row>
    <row r="48" spans="1:8" x14ac:dyDescent="0.35">
      <c r="A48" s="2" t="s">
        <v>132</v>
      </c>
      <c r="B48" s="2" t="s">
        <v>133</v>
      </c>
      <c r="C48" s="2" t="s">
        <v>134</v>
      </c>
      <c r="D48" s="2" t="s">
        <v>15</v>
      </c>
      <c r="E48" s="2">
        <v>907.99</v>
      </c>
      <c r="F4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8" s="2" t="str">
        <f>IF(COUNTIF(Table1[Return ID],Table1[[#This Row],[Return ID]])&gt;1,"Duplicate","OK")</f>
        <v>OK</v>
      </c>
      <c r="H48" s="2" t="str">
        <f>IF(Table1[[#This Row],[Refund Amount ($)]]=0,"Outlier","OK")</f>
        <v>OK</v>
      </c>
    </row>
    <row r="49" spans="1:8" x14ac:dyDescent="0.35">
      <c r="A49" s="2" t="s">
        <v>135</v>
      </c>
      <c r="B49" s="2" t="s">
        <v>136</v>
      </c>
      <c r="C49" s="2" t="s">
        <v>137</v>
      </c>
      <c r="D49" s="2" t="s">
        <v>15</v>
      </c>
      <c r="E49" s="2">
        <v>0</v>
      </c>
      <c r="F4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49" s="2" t="str">
        <f>IF(COUNTIF(Table1[Return ID],Table1[[#This Row],[Return ID]])&gt;1,"Duplicate","OK")</f>
        <v>OK</v>
      </c>
      <c r="H49" s="2" t="str">
        <f>IF(Table1[[#This Row],[Refund Amount ($)]]=0,"Outlier","OK")</f>
        <v>Outlier</v>
      </c>
    </row>
    <row r="50" spans="1:8" x14ac:dyDescent="0.35">
      <c r="A50" s="2" t="s">
        <v>138</v>
      </c>
      <c r="B50" s="2" t="s">
        <v>139</v>
      </c>
      <c r="C50" s="2" t="s">
        <v>140</v>
      </c>
      <c r="D50" s="2" t="s">
        <v>47</v>
      </c>
      <c r="E50" s="2">
        <v>1147.71</v>
      </c>
      <c r="F5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50" s="2" t="str">
        <f>IF(COUNTIF(Table1[Return ID],Table1[[#This Row],[Return ID]])&gt;1,"Duplicate","OK")</f>
        <v>OK</v>
      </c>
      <c r="H50" s="2" t="str">
        <f>IF(Table1[[#This Row],[Refund Amount ($)]]=0,"Outlier","OK")</f>
        <v>OK</v>
      </c>
    </row>
    <row r="51" spans="1:8" x14ac:dyDescent="0.35">
      <c r="A51" s="2" t="s">
        <v>141</v>
      </c>
      <c r="B51" s="2" t="s">
        <v>72</v>
      </c>
      <c r="C51" s="2" t="s">
        <v>33</v>
      </c>
      <c r="D51" s="2" t="s">
        <v>27</v>
      </c>
      <c r="E51" s="2">
        <v>0</v>
      </c>
      <c r="F5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51" s="2" t="str">
        <f>IF(COUNTIF(Table1[Return ID],Table1[[#This Row],[Return ID]])&gt;1,"Duplicate","OK")</f>
        <v>OK</v>
      </c>
      <c r="H51" s="2" t="str">
        <f>IF(Table1[[#This Row],[Refund Amount ($)]]=0,"Outlier","OK")</f>
        <v>Outlier</v>
      </c>
    </row>
    <row r="52" spans="1:8" x14ac:dyDescent="0.35">
      <c r="A52" s="2" t="s">
        <v>142</v>
      </c>
      <c r="B52" s="2" t="s">
        <v>108</v>
      </c>
      <c r="C52" s="2" t="s">
        <v>143</v>
      </c>
      <c r="D52" s="2"/>
      <c r="E52" s="2">
        <v>0</v>
      </c>
      <c r="F5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52" s="2" t="str">
        <f>IF(COUNTIF(Table1[Return ID],Table1[[#This Row],[Return ID]])&gt;1,"Duplicate","OK")</f>
        <v>OK</v>
      </c>
      <c r="H52" s="2" t="str">
        <f>IF(Table1[[#This Row],[Refund Amount ($)]]=0,"Outlier","OK")</f>
        <v>Outlier</v>
      </c>
    </row>
    <row r="53" spans="1:8" x14ac:dyDescent="0.35">
      <c r="A53" s="2" t="s">
        <v>144</v>
      </c>
      <c r="B53" s="2" t="s">
        <v>145</v>
      </c>
      <c r="C53" s="2" t="s">
        <v>146</v>
      </c>
      <c r="D53" s="2"/>
      <c r="E53" s="2">
        <v>0</v>
      </c>
      <c r="F5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53" s="2" t="str">
        <f>IF(COUNTIF(Table1[Return ID],Table1[[#This Row],[Return ID]])&gt;1,"Duplicate","OK")</f>
        <v>OK</v>
      </c>
      <c r="H53" s="2" t="str">
        <f>IF(Table1[[#This Row],[Refund Amount ($)]]=0,"Outlier","OK")</f>
        <v>Outlier</v>
      </c>
    </row>
    <row r="54" spans="1:8" x14ac:dyDescent="0.35">
      <c r="A54" s="2" t="s">
        <v>147</v>
      </c>
      <c r="B54" s="2" t="s">
        <v>133</v>
      </c>
      <c r="C54" s="2" t="s">
        <v>148</v>
      </c>
      <c r="D54" s="2" t="s">
        <v>47</v>
      </c>
      <c r="E54" s="2">
        <v>0</v>
      </c>
      <c r="F5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54" s="2" t="str">
        <f>IF(COUNTIF(Table1[Return ID],Table1[[#This Row],[Return ID]])&gt;1,"Duplicate","OK")</f>
        <v>OK</v>
      </c>
      <c r="H54" s="2" t="str">
        <f>IF(Table1[[#This Row],[Refund Amount ($)]]=0,"Outlier","OK")</f>
        <v>Outlier</v>
      </c>
    </row>
    <row r="55" spans="1:8" x14ac:dyDescent="0.35">
      <c r="A55" s="2" t="s">
        <v>149</v>
      </c>
      <c r="B55" s="2" t="s">
        <v>150</v>
      </c>
      <c r="C55" s="2"/>
      <c r="D55" s="2" t="s">
        <v>27</v>
      </c>
      <c r="E55" s="2">
        <v>0.01</v>
      </c>
      <c r="F5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55" s="2" t="str">
        <f>IF(COUNTIF(Table1[Return ID],Table1[[#This Row],[Return ID]])&gt;1,"Duplicate","OK")</f>
        <v>OK</v>
      </c>
      <c r="H55" s="2" t="str">
        <f>IF(Table1[[#This Row],[Refund Amount ($)]]=0,"Outlier","OK")</f>
        <v>OK</v>
      </c>
    </row>
    <row r="56" spans="1:8" x14ac:dyDescent="0.35">
      <c r="A56" s="2" t="s">
        <v>151</v>
      </c>
      <c r="B56" s="2" t="s">
        <v>152</v>
      </c>
      <c r="C56" s="2" t="s">
        <v>153</v>
      </c>
      <c r="D56" s="2" t="s">
        <v>18</v>
      </c>
      <c r="E56" s="2">
        <v>0.01</v>
      </c>
      <c r="F5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56" s="2" t="str">
        <f>IF(COUNTIF(Table1[Return ID],Table1[[#This Row],[Return ID]])&gt;1,"Duplicate","OK")</f>
        <v>OK</v>
      </c>
      <c r="H56" s="2" t="str">
        <f>IF(Table1[[#This Row],[Refund Amount ($)]]=0,"Outlier","OK")</f>
        <v>OK</v>
      </c>
    </row>
    <row r="57" spans="1:8" x14ac:dyDescent="0.35">
      <c r="A57" s="2" t="s">
        <v>154</v>
      </c>
      <c r="B57" s="2" t="s">
        <v>49</v>
      </c>
      <c r="C57" s="2" t="s">
        <v>155</v>
      </c>
      <c r="D57" s="2"/>
      <c r="E57" s="2">
        <v>0</v>
      </c>
      <c r="F5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57" s="2" t="str">
        <f>IF(COUNTIF(Table1[Return ID],Table1[[#This Row],[Return ID]])&gt;1,"Duplicate","OK")</f>
        <v>OK</v>
      </c>
      <c r="H57" s="2" t="str">
        <f>IF(Table1[[#This Row],[Refund Amount ($)]]=0,"Outlier","OK")</f>
        <v>Outlier</v>
      </c>
    </row>
    <row r="58" spans="1:8" x14ac:dyDescent="0.35">
      <c r="A58" s="2" t="s">
        <v>156</v>
      </c>
      <c r="B58" s="2" t="s">
        <v>157</v>
      </c>
      <c r="C58" s="2"/>
      <c r="D58" s="2"/>
      <c r="E58" s="2">
        <v>12000</v>
      </c>
      <c r="F5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58" s="2" t="str">
        <f>IF(COUNTIF(Table1[Return ID],Table1[[#This Row],[Return ID]])&gt;1,"Duplicate","OK")</f>
        <v>OK</v>
      </c>
      <c r="H58" s="2" t="str">
        <f>IF(Table1[[#This Row],[Refund Amount ($)]]=0,"Outlier","OK")</f>
        <v>OK</v>
      </c>
    </row>
    <row r="59" spans="1:8" x14ac:dyDescent="0.35">
      <c r="A59" s="2" t="s">
        <v>158</v>
      </c>
      <c r="B59" s="2" t="s">
        <v>159</v>
      </c>
      <c r="C59" s="2" t="s">
        <v>160</v>
      </c>
      <c r="D59" s="2" t="s">
        <v>27</v>
      </c>
      <c r="E59" s="2">
        <v>12000</v>
      </c>
      <c r="F5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59" s="2" t="str">
        <f>IF(COUNTIF(Table1[Return ID],Table1[[#This Row],[Return ID]])&gt;1,"Duplicate","OK")</f>
        <v>OK</v>
      </c>
      <c r="H59" s="2" t="str">
        <f>IF(Table1[[#This Row],[Refund Amount ($)]]=0,"Outlier","OK")</f>
        <v>OK</v>
      </c>
    </row>
    <row r="60" spans="1:8" x14ac:dyDescent="0.35">
      <c r="A60" s="2" t="s">
        <v>161</v>
      </c>
      <c r="B60" s="2" t="s">
        <v>139</v>
      </c>
      <c r="C60" s="2" t="s">
        <v>162</v>
      </c>
      <c r="D60" s="2"/>
      <c r="E60" s="2">
        <v>0</v>
      </c>
      <c r="F60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60" s="2" t="str">
        <f>IF(COUNTIF(Table1[Return ID],Table1[[#This Row],[Return ID]])&gt;1,"Duplicate","OK")</f>
        <v>OK</v>
      </c>
      <c r="H60" s="2" t="str">
        <f>IF(Table1[[#This Row],[Refund Amount ($)]]=0,"Outlier","OK")</f>
        <v>Outlier</v>
      </c>
    </row>
    <row r="61" spans="1:8" x14ac:dyDescent="0.35">
      <c r="A61" s="2" t="s">
        <v>163</v>
      </c>
      <c r="B61" s="2" t="s">
        <v>164</v>
      </c>
      <c r="C61" s="2" t="s">
        <v>165</v>
      </c>
      <c r="D61" s="2" t="s">
        <v>34</v>
      </c>
      <c r="E61" s="2">
        <v>0.01</v>
      </c>
      <c r="F6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61" s="2" t="str">
        <f>IF(COUNTIF(Table1[Return ID],Table1[[#This Row],[Return ID]])&gt;1,"Duplicate","OK")</f>
        <v>OK</v>
      </c>
      <c r="H61" s="2" t="str">
        <f>IF(Table1[[#This Row],[Refund Amount ($)]]=0,"Outlier","OK")</f>
        <v>OK</v>
      </c>
    </row>
    <row r="62" spans="1:8" x14ac:dyDescent="0.35">
      <c r="A62" s="2" t="s">
        <v>166</v>
      </c>
      <c r="B62" s="2" t="s">
        <v>167</v>
      </c>
      <c r="C62" s="2" t="s">
        <v>168</v>
      </c>
      <c r="D62" s="2" t="s">
        <v>10</v>
      </c>
      <c r="E62" s="2">
        <v>0</v>
      </c>
      <c r="F6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62" s="2" t="str">
        <f>IF(COUNTIF(Table1[Return ID],Table1[[#This Row],[Return ID]])&gt;1,"Duplicate","OK")</f>
        <v>OK</v>
      </c>
      <c r="H62" s="2" t="str">
        <f>IF(Table1[[#This Row],[Refund Amount ($)]]=0,"Outlier","OK")</f>
        <v>Outlier</v>
      </c>
    </row>
    <row r="63" spans="1:8" x14ac:dyDescent="0.35">
      <c r="A63" s="2" t="s">
        <v>169</v>
      </c>
      <c r="B63" s="2" t="s">
        <v>83</v>
      </c>
      <c r="C63" s="2" t="s">
        <v>170</v>
      </c>
      <c r="D63" s="2"/>
      <c r="E63" s="2">
        <v>1480.77</v>
      </c>
      <c r="F6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63" s="2" t="str">
        <f>IF(COUNTIF(Table1[Return ID],Table1[[#This Row],[Return ID]])&gt;1,"Duplicate","OK")</f>
        <v>OK</v>
      </c>
      <c r="H63" s="2" t="str">
        <f>IF(Table1[[#This Row],[Refund Amount ($)]]=0,"Outlier","OK")</f>
        <v>OK</v>
      </c>
    </row>
    <row r="64" spans="1:8" x14ac:dyDescent="0.35">
      <c r="A64" s="2" t="s">
        <v>171</v>
      </c>
      <c r="B64" s="2" t="s">
        <v>172</v>
      </c>
      <c r="C64" s="2" t="s">
        <v>173</v>
      </c>
      <c r="D64" s="2" t="s">
        <v>15</v>
      </c>
      <c r="E64" s="2">
        <v>0.01</v>
      </c>
      <c r="F6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64" s="2" t="str">
        <f>IF(COUNTIF(Table1[Return ID],Table1[[#This Row],[Return ID]])&gt;1,"Duplicate","OK")</f>
        <v>OK</v>
      </c>
      <c r="H64" s="2" t="str">
        <f>IF(Table1[[#This Row],[Refund Amount ($)]]=0,"Outlier","OK")</f>
        <v>OK</v>
      </c>
    </row>
    <row r="65" spans="1:8" x14ac:dyDescent="0.35">
      <c r="A65" s="2" t="s">
        <v>174</v>
      </c>
      <c r="B65" s="2" t="s">
        <v>175</v>
      </c>
      <c r="C65" s="2" t="s">
        <v>176</v>
      </c>
      <c r="D65" s="2"/>
      <c r="E65" s="2">
        <v>0</v>
      </c>
      <c r="F6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65" s="2" t="str">
        <f>IF(COUNTIF(Table1[Return ID],Table1[[#This Row],[Return ID]])&gt;1,"Duplicate","OK")</f>
        <v>OK</v>
      </c>
      <c r="H65" s="2" t="str">
        <f>IF(Table1[[#This Row],[Refund Amount ($)]]=0,"Outlier","OK")</f>
        <v>Outlier</v>
      </c>
    </row>
    <row r="66" spans="1:8" x14ac:dyDescent="0.35">
      <c r="A66" s="2" t="s">
        <v>177</v>
      </c>
      <c r="B66" s="2" t="s">
        <v>159</v>
      </c>
      <c r="C66" s="2" t="s">
        <v>178</v>
      </c>
      <c r="D66" s="2" t="s">
        <v>10</v>
      </c>
      <c r="E66" s="2">
        <v>0</v>
      </c>
      <c r="F6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66" s="2" t="str">
        <f>IF(COUNTIF(Table1[Return ID],Table1[[#This Row],[Return ID]])&gt;1,"Duplicate","OK")</f>
        <v>OK</v>
      </c>
      <c r="H66" s="2" t="str">
        <f>IF(Table1[[#This Row],[Refund Amount ($)]]=0,"Outlier","OK")</f>
        <v>Outlier</v>
      </c>
    </row>
    <row r="67" spans="1:8" x14ac:dyDescent="0.35">
      <c r="A67" s="2" t="s">
        <v>179</v>
      </c>
      <c r="B67" s="2" t="s">
        <v>133</v>
      </c>
      <c r="C67" s="2" t="s">
        <v>180</v>
      </c>
      <c r="D67" s="2" t="s">
        <v>27</v>
      </c>
      <c r="E67" s="2">
        <v>12000</v>
      </c>
      <c r="F6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67" s="2" t="str">
        <f>IF(COUNTIF(Table1[Return ID],Table1[[#This Row],[Return ID]])&gt;1,"Duplicate","OK")</f>
        <v>OK</v>
      </c>
      <c r="H67" s="2" t="str">
        <f>IF(Table1[[#This Row],[Refund Amount ($)]]=0,"Outlier","OK")</f>
        <v>OK</v>
      </c>
    </row>
    <row r="68" spans="1:8" x14ac:dyDescent="0.35">
      <c r="A68" s="2" t="s">
        <v>181</v>
      </c>
      <c r="B68" s="2"/>
      <c r="C68" s="2" t="s">
        <v>183</v>
      </c>
      <c r="D68" s="2"/>
      <c r="E68" s="2">
        <v>490.6</v>
      </c>
      <c r="F6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68" s="2" t="str">
        <f>IF(COUNTIF(Table1[Return ID],Table1[[#This Row],[Return ID]])&gt;1,"Duplicate","OK")</f>
        <v>OK</v>
      </c>
      <c r="H68" s="2" t="str">
        <f>IF(Table1[[#This Row],[Refund Amount ($)]]=0,"Outlier","OK")</f>
        <v>OK</v>
      </c>
    </row>
    <row r="69" spans="1:8" x14ac:dyDescent="0.35">
      <c r="A69" s="2" t="s">
        <v>184</v>
      </c>
      <c r="B69" s="2" t="s">
        <v>116</v>
      </c>
      <c r="C69" s="2" t="s">
        <v>185</v>
      </c>
      <c r="D69" s="2"/>
      <c r="E69" s="2">
        <v>0</v>
      </c>
      <c r="F69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69" s="2" t="str">
        <f>IF(COUNTIF(Table1[Return ID],Table1[[#This Row],[Return ID]])&gt;1,"Duplicate","OK")</f>
        <v>OK</v>
      </c>
      <c r="H69" s="2" t="str">
        <f>IF(Table1[[#This Row],[Refund Amount ($)]]=0,"Outlier","OK")</f>
        <v>Outlier</v>
      </c>
    </row>
    <row r="70" spans="1:8" x14ac:dyDescent="0.35">
      <c r="A70" s="2" t="s">
        <v>186</v>
      </c>
      <c r="B70" s="2" t="s">
        <v>187</v>
      </c>
      <c r="C70" s="2" t="s">
        <v>188</v>
      </c>
      <c r="D70" s="2" t="s">
        <v>10</v>
      </c>
      <c r="E70" s="2">
        <v>0</v>
      </c>
      <c r="F7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0" s="2" t="str">
        <f>IF(COUNTIF(Table1[Return ID],Table1[[#This Row],[Return ID]])&gt;1,"Duplicate","OK")</f>
        <v>OK</v>
      </c>
      <c r="H70" s="2" t="str">
        <f>IF(Table1[[#This Row],[Refund Amount ($)]]=0,"Outlier","OK")</f>
        <v>Outlier</v>
      </c>
    </row>
    <row r="71" spans="1:8" x14ac:dyDescent="0.35">
      <c r="A71" s="2" t="s">
        <v>189</v>
      </c>
      <c r="B71" s="2" t="s">
        <v>190</v>
      </c>
      <c r="C71" s="2" t="s">
        <v>191</v>
      </c>
      <c r="D71" s="2" t="s">
        <v>34</v>
      </c>
      <c r="E71" s="2">
        <v>58.86</v>
      </c>
      <c r="F7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1" s="2" t="str">
        <f>IF(COUNTIF(Table1[Return ID],Table1[[#This Row],[Return ID]])&gt;1,"Duplicate","OK")</f>
        <v>OK</v>
      </c>
      <c r="H71" s="2" t="str">
        <f>IF(Table1[[#This Row],[Refund Amount ($)]]=0,"Outlier","OK")</f>
        <v>OK</v>
      </c>
    </row>
    <row r="72" spans="1:8" x14ac:dyDescent="0.35">
      <c r="A72" s="2" t="s">
        <v>192</v>
      </c>
      <c r="B72" s="2" t="s">
        <v>133</v>
      </c>
      <c r="C72" s="2" t="s">
        <v>193</v>
      </c>
      <c r="D72" s="2" t="s">
        <v>15</v>
      </c>
      <c r="E72" s="2">
        <v>12000</v>
      </c>
      <c r="F7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2" s="2" t="str">
        <f>IF(COUNTIF(Table1[Return ID],Table1[[#This Row],[Return ID]])&gt;1,"Duplicate","OK")</f>
        <v>OK</v>
      </c>
      <c r="H72" s="2" t="str">
        <f>IF(Table1[[#This Row],[Refund Amount ($)]]=0,"Outlier","OK")</f>
        <v>OK</v>
      </c>
    </row>
    <row r="73" spans="1:8" x14ac:dyDescent="0.35">
      <c r="A73" s="2" t="s">
        <v>194</v>
      </c>
      <c r="B73" s="2" t="s">
        <v>195</v>
      </c>
      <c r="C73" s="2" t="s">
        <v>196</v>
      </c>
      <c r="D73" s="2" t="s">
        <v>7</v>
      </c>
      <c r="E73" s="2">
        <v>0.01</v>
      </c>
      <c r="F7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3" s="2" t="str">
        <f>IF(COUNTIF(Table1[Return ID],Table1[[#This Row],[Return ID]])&gt;1,"Duplicate","OK")</f>
        <v>OK</v>
      </c>
      <c r="H73" s="2" t="str">
        <f>IF(Table1[[#This Row],[Refund Amount ($)]]=0,"Outlier","OK")</f>
        <v>OK</v>
      </c>
    </row>
    <row r="74" spans="1:8" x14ac:dyDescent="0.35">
      <c r="A74" s="2" t="s">
        <v>197</v>
      </c>
      <c r="B74" s="2" t="s">
        <v>198</v>
      </c>
      <c r="C74" s="2" t="s">
        <v>199</v>
      </c>
      <c r="D74" s="2" t="s">
        <v>27</v>
      </c>
      <c r="E74" s="2">
        <v>12000</v>
      </c>
      <c r="F7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4" s="2" t="str">
        <f>IF(COUNTIF(Table1[Return ID],Table1[[#This Row],[Return ID]])&gt;1,"Duplicate","OK")</f>
        <v>OK</v>
      </c>
      <c r="H74" s="2" t="str">
        <f>IF(Table1[[#This Row],[Refund Amount ($)]]=0,"Outlier","OK")</f>
        <v>OK</v>
      </c>
    </row>
    <row r="75" spans="1:8" x14ac:dyDescent="0.35">
      <c r="A75" s="2" t="s">
        <v>200</v>
      </c>
      <c r="B75" s="2" t="s">
        <v>72</v>
      </c>
      <c r="C75" s="2" t="s">
        <v>201</v>
      </c>
      <c r="D75" s="2" t="s">
        <v>15</v>
      </c>
      <c r="E75" s="2">
        <v>0</v>
      </c>
      <c r="F7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5" s="2" t="str">
        <f>IF(COUNTIF(Table1[Return ID],Table1[[#This Row],[Return ID]])&gt;1,"Duplicate","OK")</f>
        <v>OK</v>
      </c>
      <c r="H75" s="2" t="str">
        <f>IF(Table1[[#This Row],[Refund Amount ($)]]=0,"Outlier","OK")</f>
        <v>Outlier</v>
      </c>
    </row>
    <row r="76" spans="1:8" x14ac:dyDescent="0.35">
      <c r="A76" s="2" t="s">
        <v>202</v>
      </c>
      <c r="B76" s="2" t="s">
        <v>11</v>
      </c>
      <c r="C76" s="2" t="s">
        <v>203</v>
      </c>
      <c r="D76" s="2" t="s">
        <v>10</v>
      </c>
      <c r="E76" s="2">
        <v>0</v>
      </c>
      <c r="F7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6" s="2" t="str">
        <f>IF(COUNTIF(Table1[Return ID],Table1[[#This Row],[Return ID]])&gt;1,"Duplicate","OK")</f>
        <v>OK</v>
      </c>
      <c r="H76" s="2" t="str">
        <f>IF(Table1[[#This Row],[Refund Amount ($)]]=0,"Outlier","OK")</f>
        <v>Outlier</v>
      </c>
    </row>
    <row r="77" spans="1:8" x14ac:dyDescent="0.35">
      <c r="A77" s="2" t="s">
        <v>204</v>
      </c>
      <c r="B77" s="2" t="s">
        <v>205</v>
      </c>
      <c r="C77" s="2" t="s">
        <v>206</v>
      </c>
      <c r="D77" s="2"/>
      <c r="E77" s="2">
        <v>0.01</v>
      </c>
      <c r="F7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77" s="2" t="str">
        <f>IF(COUNTIF(Table1[Return ID],Table1[[#This Row],[Return ID]])&gt;1,"Duplicate","OK")</f>
        <v>OK</v>
      </c>
      <c r="H77" s="2" t="str">
        <f>IF(Table1[[#This Row],[Refund Amount ($)]]=0,"Outlier","OK")</f>
        <v>OK</v>
      </c>
    </row>
    <row r="78" spans="1:8" x14ac:dyDescent="0.35">
      <c r="A78" s="2" t="s">
        <v>207</v>
      </c>
      <c r="B78" s="2" t="s">
        <v>36</v>
      </c>
      <c r="C78" s="2" t="s">
        <v>208</v>
      </c>
      <c r="D78" s="2" t="s">
        <v>7</v>
      </c>
      <c r="E78" s="2">
        <v>0</v>
      </c>
      <c r="F7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8" s="2" t="str">
        <f>IF(COUNTIF(Table1[Return ID],Table1[[#This Row],[Return ID]])&gt;1,"Duplicate","OK")</f>
        <v>OK</v>
      </c>
      <c r="H78" s="2" t="str">
        <f>IF(Table1[[#This Row],[Refund Amount ($)]]=0,"Outlier","OK")</f>
        <v>Outlier</v>
      </c>
    </row>
    <row r="79" spans="1:8" x14ac:dyDescent="0.35">
      <c r="A79" s="2" t="s">
        <v>209</v>
      </c>
      <c r="B79" s="2" t="s">
        <v>210</v>
      </c>
      <c r="C79" s="2" t="s">
        <v>211</v>
      </c>
      <c r="D79" s="2" t="s">
        <v>74</v>
      </c>
      <c r="E79" s="2">
        <v>0</v>
      </c>
      <c r="F7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79" s="2" t="str">
        <f>IF(COUNTIF(Table1[Return ID],Table1[[#This Row],[Return ID]])&gt;1,"Duplicate","OK")</f>
        <v>OK</v>
      </c>
      <c r="H79" s="2" t="str">
        <f>IF(Table1[[#This Row],[Refund Amount ($)]]=0,"Outlier","OK")</f>
        <v>Outlier</v>
      </c>
    </row>
    <row r="80" spans="1:8" x14ac:dyDescent="0.35">
      <c r="A80" s="2" t="s">
        <v>212</v>
      </c>
      <c r="B80" s="2" t="s">
        <v>13</v>
      </c>
      <c r="C80" s="2"/>
      <c r="D80" s="2" t="s">
        <v>15</v>
      </c>
      <c r="E80" s="2">
        <v>0</v>
      </c>
      <c r="F80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0" s="2" t="str">
        <f>IF(COUNTIF(Table1[Return ID],Table1[[#This Row],[Return ID]])&gt;1,"Duplicate","OK")</f>
        <v>OK</v>
      </c>
      <c r="H80" s="2" t="str">
        <f>IF(Table1[[#This Row],[Refund Amount ($)]]=0,"Outlier","OK")</f>
        <v>Outlier</v>
      </c>
    </row>
    <row r="81" spans="1:8" x14ac:dyDescent="0.35">
      <c r="A81" s="2" t="s">
        <v>213</v>
      </c>
      <c r="B81" s="2" t="s">
        <v>55</v>
      </c>
      <c r="C81" s="2"/>
      <c r="D81" s="2" t="s">
        <v>74</v>
      </c>
      <c r="E81" s="2">
        <v>12000</v>
      </c>
      <c r="F81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1" s="2" t="str">
        <f>IF(COUNTIF(Table1[Return ID],Table1[[#This Row],[Return ID]])&gt;1,"Duplicate","OK")</f>
        <v>OK</v>
      </c>
      <c r="H81" s="2" t="str">
        <f>IF(Table1[[#This Row],[Refund Amount ($)]]=0,"Outlier","OK")</f>
        <v>OK</v>
      </c>
    </row>
    <row r="82" spans="1:8" x14ac:dyDescent="0.35">
      <c r="A82" s="2" t="s">
        <v>214</v>
      </c>
      <c r="B82" s="2" t="s">
        <v>36</v>
      </c>
      <c r="C82" s="2" t="s">
        <v>215</v>
      </c>
      <c r="D82" s="2"/>
      <c r="E82" s="2">
        <v>12000</v>
      </c>
      <c r="F8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2" s="2" t="str">
        <f>IF(COUNTIF(Table1[Return ID],Table1[[#This Row],[Return ID]])&gt;1,"Duplicate","OK")</f>
        <v>OK</v>
      </c>
      <c r="H82" s="2" t="str">
        <f>IF(Table1[[#This Row],[Refund Amount ($)]]=0,"Outlier","OK")</f>
        <v>OK</v>
      </c>
    </row>
    <row r="83" spans="1:8" x14ac:dyDescent="0.35">
      <c r="A83" s="2" t="s">
        <v>216</v>
      </c>
      <c r="B83" s="2" t="s">
        <v>217</v>
      </c>
      <c r="C83" s="2" t="s">
        <v>218</v>
      </c>
      <c r="D83" s="2"/>
      <c r="E83" s="2">
        <v>0</v>
      </c>
      <c r="F8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3" s="2" t="str">
        <f>IF(COUNTIF(Table1[Return ID],Table1[[#This Row],[Return ID]])&gt;1,"Duplicate","OK")</f>
        <v>OK</v>
      </c>
      <c r="H83" s="2" t="str">
        <f>IF(Table1[[#This Row],[Refund Amount ($)]]=0,"Outlier","OK")</f>
        <v>Outlier</v>
      </c>
    </row>
    <row r="84" spans="1:8" x14ac:dyDescent="0.35">
      <c r="A84" s="2" t="s">
        <v>219</v>
      </c>
      <c r="B84" s="2" t="s">
        <v>79</v>
      </c>
      <c r="C84" s="2" t="s">
        <v>220</v>
      </c>
      <c r="D84" s="2" t="s">
        <v>18</v>
      </c>
      <c r="E84" s="2">
        <v>0</v>
      </c>
      <c r="F8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84" s="2" t="str">
        <f>IF(COUNTIF(Table1[Return ID],Table1[[#This Row],[Return ID]])&gt;1,"Duplicate","OK")</f>
        <v>OK</v>
      </c>
      <c r="H84" s="2" t="str">
        <f>IF(Table1[[#This Row],[Refund Amount ($)]]=0,"Outlier","OK")</f>
        <v>Outlier</v>
      </c>
    </row>
    <row r="85" spans="1:8" x14ac:dyDescent="0.35">
      <c r="A85" s="2" t="s">
        <v>221</v>
      </c>
      <c r="B85" s="2" t="s">
        <v>222</v>
      </c>
      <c r="C85" s="2" t="s">
        <v>223</v>
      </c>
      <c r="D85" s="2"/>
      <c r="E85" s="2">
        <v>0</v>
      </c>
      <c r="F8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5" s="2" t="str">
        <f>IF(COUNTIF(Table1[Return ID],Table1[[#This Row],[Return ID]])&gt;1,"Duplicate","OK")</f>
        <v>OK</v>
      </c>
      <c r="H85" s="2" t="str">
        <f>IF(Table1[[#This Row],[Refund Amount ($)]]=0,"Outlier","OK")</f>
        <v>Outlier</v>
      </c>
    </row>
    <row r="86" spans="1:8" x14ac:dyDescent="0.35">
      <c r="A86" s="2" t="s">
        <v>224</v>
      </c>
      <c r="B86" s="2" t="s">
        <v>225</v>
      </c>
      <c r="C86" s="2" t="s">
        <v>65</v>
      </c>
      <c r="D86" s="2"/>
      <c r="E86" s="2">
        <v>1292.52</v>
      </c>
      <c r="F86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6" s="2" t="str">
        <f>IF(COUNTIF(Table1[Return ID],Table1[[#This Row],[Return ID]])&gt;1,"Duplicate","OK")</f>
        <v>OK</v>
      </c>
      <c r="H86" s="2" t="str">
        <f>IF(Table1[[#This Row],[Refund Amount ($)]]=0,"Outlier","OK")</f>
        <v>OK</v>
      </c>
    </row>
    <row r="87" spans="1:8" x14ac:dyDescent="0.35">
      <c r="A87" s="2" t="s">
        <v>226</v>
      </c>
      <c r="B87" s="2" t="s">
        <v>227</v>
      </c>
      <c r="C87" s="2" t="s">
        <v>228</v>
      </c>
      <c r="D87" s="2" t="s">
        <v>7</v>
      </c>
      <c r="E87" s="2">
        <v>0</v>
      </c>
      <c r="F8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87" s="2" t="str">
        <f>IF(COUNTIF(Table1[Return ID],Table1[[#This Row],[Return ID]])&gt;1,"Duplicate","OK")</f>
        <v>OK</v>
      </c>
      <c r="H87" s="2" t="str">
        <f>IF(Table1[[#This Row],[Refund Amount ($)]]=0,"Outlier","OK")</f>
        <v>Outlier</v>
      </c>
    </row>
    <row r="88" spans="1:8" x14ac:dyDescent="0.35">
      <c r="A88" s="2" t="s">
        <v>229</v>
      </c>
      <c r="B88" s="2" t="s">
        <v>230</v>
      </c>
      <c r="C88" s="2" t="s">
        <v>231</v>
      </c>
      <c r="D88" s="2" t="s">
        <v>7</v>
      </c>
      <c r="E88" s="2">
        <v>0</v>
      </c>
      <c r="F8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88" s="2" t="str">
        <f>IF(COUNTIF(Table1[Return ID],Table1[[#This Row],[Return ID]])&gt;1,"Duplicate","OK")</f>
        <v>OK</v>
      </c>
      <c r="H88" s="2" t="str">
        <f>IF(Table1[[#This Row],[Refund Amount ($)]]=0,"Outlier","OK")</f>
        <v>Outlier</v>
      </c>
    </row>
    <row r="89" spans="1:8" x14ac:dyDescent="0.35">
      <c r="A89" s="2" t="s">
        <v>232</v>
      </c>
      <c r="B89" s="2"/>
      <c r="C89" s="2" t="s">
        <v>146</v>
      </c>
      <c r="D89" s="2" t="s">
        <v>15</v>
      </c>
      <c r="E89" s="2">
        <v>0</v>
      </c>
      <c r="F89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89" s="2" t="str">
        <f>IF(COUNTIF(Table1[Return ID],Table1[[#This Row],[Return ID]])&gt;1,"Duplicate","OK")</f>
        <v>OK</v>
      </c>
      <c r="H89" s="2" t="str">
        <f>IF(Table1[[#This Row],[Refund Amount ($)]]=0,"Outlier","OK")</f>
        <v>Outlier</v>
      </c>
    </row>
    <row r="90" spans="1:8" x14ac:dyDescent="0.35">
      <c r="A90" s="2" t="s">
        <v>233</v>
      </c>
      <c r="B90" s="2" t="s">
        <v>13</v>
      </c>
      <c r="C90" s="2" t="s">
        <v>103</v>
      </c>
      <c r="D90" s="2"/>
      <c r="E90" s="2">
        <v>0.01</v>
      </c>
      <c r="F90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90" s="2" t="str">
        <f>IF(COUNTIF(Table1[Return ID],Table1[[#This Row],[Return ID]])&gt;1,"Duplicate","OK")</f>
        <v>OK</v>
      </c>
      <c r="H90" s="2" t="str">
        <f>IF(Table1[[#This Row],[Refund Amount ($)]]=0,"Outlier","OK")</f>
        <v>OK</v>
      </c>
    </row>
    <row r="91" spans="1:8" x14ac:dyDescent="0.35">
      <c r="A91" s="2" t="s">
        <v>234</v>
      </c>
      <c r="B91" s="2" t="s">
        <v>145</v>
      </c>
      <c r="C91" s="2" t="s">
        <v>235</v>
      </c>
      <c r="D91" s="2" t="s">
        <v>18</v>
      </c>
      <c r="E91" s="2">
        <v>0</v>
      </c>
      <c r="F9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1" s="2" t="str">
        <f>IF(COUNTIF(Table1[Return ID],Table1[[#This Row],[Return ID]])&gt;1,"Duplicate","OK")</f>
        <v>OK</v>
      </c>
      <c r="H91" s="2" t="str">
        <f>IF(Table1[[#This Row],[Refund Amount ($)]]=0,"Outlier","OK")</f>
        <v>Outlier</v>
      </c>
    </row>
    <row r="92" spans="1:8" x14ac:dyDescent="0.35">
      <c r="A92" s="2" t="s">
        <v>236</v>
      </c>
      <c r="B92" s="2" t="s">
        <v>237</v>
      </c>
      <c r="C92" s="2" t="s">
        <v>238</v>
      </c>
      <c r="D92" s="2" t="s">
        <v>10</v>
      </c>
      <c r="E92" s="2">
        <v>0</v>
      </c>
      <c r="F9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2" s="2" t="str">
        <f>IF(COUNTIF(Table1[Return ID],Table1[[#This Row],[Return ID]])&gt;1,"Duplicate","OK")</f>
        <v>OK</v>
      </c>
      <c r="H92" s="2" t="str">
        <f>IF(Table1[[#This Row],[Refund Amount ($)]]=0,"Outlier","OK")</f>
        <v>Outlier</v>
      </c>
    </row>
    <row r="93" spans="1:8" x14ac:dyDescent="0.35">
      <c r="A93" s="2" t="s">
        <v>239</v>
      </c>
      <c r="B93" s="2"/>
      <c r="C93" s="2" t="s">
        <v>240</v>
      </c>
      <c r="D93" s="2" t="s">
        <v>47</v>
      </c>
      <c r="E93" s="2">
        <v>0</v>
      </c>
      <c r="F9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93" s="2" t="str">
        <f>IF(COUNTIF(Table1[Return ID],Table1[[#This Row],[Return ID]])&gt;1,"Duplicate","OK")</f>
        <v>OK</v>
      </c>
      <c r="H93" s="2" t="str">
        <f>IF(Table1[[#This Row],[Refund Amount ($)]]=0,"Outlier","OK")</f>
        <v>Outlier</v>
      </c>
    </row>
    <row r="94" spans="1:8" x14ac:dyDescent="0.35">
      <c r="A94" s="2" t="s">
        <v>241</v>
      </c>
      <c r="B94" s="2" t="s">
        <v>172</v>
      </c>
      <c r="C94" s="2" t="s">
        <v>242</v>
      </c>
      <c r="D94" s="2" t="s">
        <v>27</v>
      </c>
      <c r="E94" s="2">
        <v>0</v>
      </c>
      <c r="F9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4" s="2" t="str">
        <f>IF(COUNTIF(Table1[Return ID],Table1[[#This Row],[Return ID]])&gt;1,"Duplicate","OK")</f>
        <v>OK</v>
      </c>
      <c r="H94" s="2" t="str">
        <f>IF(Table1[[#This Row],[Refund Amount ($)]]=0,"Outlier","OK")</f>
        <v>Outlier</v>
      </c>
    </row>
    <row r="95" spans="1:8" x14ac:dyDescent="0.35">
      <c r="A95" s="2" t="s">
        <v>243</v>
      </c>
      <c r="B95" s="2" t="s">
        <v>52</v>
      </c>
      <c r="C95" s="2" t="s">
        <v>244</v>
      </c>
      <c r="D95" s="2" t="s">
        <v>18</v>
      </c>
      <c r="E95" s="2">
        <v>0</v>
      </c>
      <c r="F9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5" s="2" t="str">
        <f>IF(COUNTIF(Table1[Return ID],Table1[[#This Row],[Return ID]])&gt;1,"Duplicate","OK")</f>
        <v>OK</v>
      </c>
      <c r="H95" s="2" t="str">
        <f>IF(Table1[[#This Row],[Refund Amount ($)]]=0,"Outlier","OK")</f>
        <v>Outlier</v>
      </c>
    </row>
    <row r="96" spans="1:8" x14ac:dyDescent="0.35">
      <c r="A96" s="2" t="s">
        <v>245</v>
      </c>
      <c r="B96" s="2" t="s">
        <v>246</v>
      </c>
      <c r="C96" s="2" t="s">
        <v>247</v>
      </c>
      <c r="D96" s="2" t="s">
        <v>7</v>
      </c>
      <c r="E96" s="2">
        <v>0</v>
      </c>
      <c r="F9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6" s="2" t="str">
        <f>IF(COUNTIF(Table1[Return ID],Table1[[#This Row],[Return ID]])&gt;1,"Duplicate","OK")</f>
        <v>OK</v>
      </c>
      <c r="H96" s="2" t="str">
        <f>IF(Table1[[#This Row],[Refund Amount ($)]]=0,"Outlier","OK")</f>
        <v>Outlier</v>
      </c>
    </row>
    <row r="97" spans="1:8" x14ac:dyDescent="0.35">
      <c r="A97" s="2" t="s">
        <v>248</v>
      </c>
      <c r="B97" s="2" t="s">
        <v>167</v>
      </c>
      <c r="C97" s="2" t="s">
        <v>249</v>
      </c>
      <c r="D97" s="2" t="s">
        <v>47</v>
      </c>
      <c r="E97" s="2">
        <v>0</v>
      </c>
      <c r="F9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7" s="2" t="str">
        <f>IF(COUNTIF(Table1[Return ID],Table1[[#This Row],[Return ID]])&gt;1,"Duplicate","OK")</f>
        <v>OK</v>
      </c>
      <c r="H97" s="2" t="str">
        <f>IF(Table1[[#This Row],[Refund Amount ($)]]=0,"Outlier","OK")</f>
        <v>Outlier</v>
      </c>
    </row>
    <row r="98" spans="1:8" x14ac:dyDescent="0.35">
      <c r="A98" s="2" t="s">
        <v>250</v>
      </c>
      <c r="B98" s="2" t="s">
        <v>102</v>
      </c>
      <c r="C98" s="2" t="s">
        <v>251</v>
      </c>
      <c r="D98" s="2" t="s">
        <v>7</v>
      </c>
      <c r="E98" s="2">
        <v>0</v>
      </c>
      <c r="F9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98" s="2" t="str">
        <f>IF(COUNTIF(Table1[Return ID],Table1[[#This Row],[Return ID]])&gt;1,"Duplicate","OK")</f>
        <v>OK</v>
      </c>
      <c r="H98" s="2" t="str">
        <f>IF(Table1[[#This Row],[Refund Amount ($)]]=0,"Outlier","OK")</f>
        <v>Outlier</v>
      </c>
    </row>
    <row r="99" spans="1:8" x14ac:dyDescent="0.35">
      <c r="A99" s="2" t="s">
        <v>252</v>
      </c>
      <c r="B99" s="2" t="s">
        <v>210</v>
      </c>
      <c r="C99" s="2" t="s">
        <v>253</v>
      </c>
      <c r="D99" s="2"/>
      <c r="E99" s="2">
        <v>12000</v>
      </c>
      <c r="F99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99" s="2" t="str">
        <f>IF(COUNTIF(Table1[Return ID],Table1[[#This Row],[Return ID]])&gt;1,"Duplicate","OK")</f>
        <v>OK</v>
      </c>
      <c r="H99" s="2" t="str">
        <f>IF(Table1[[#This Row],[Refund Amount ($)]]=0,"Outlier","OK")</f>
        <v>OK</v>
      </c>
    </row>
    <row r="100" spans="1:8" x14ac:dyDescent="0.35">
      <c r="A100" s="2" t="s">
        <v>254</v>
      </c>
      <c r="B100" s="2" t="s">
        <v>237</v>
      </c>
      <c r="C100" s="2" t="s">
        <v>255</v>
      </c>
      <c r="D100" s="2"/>
      <c r="E100" s="2">
        <v>0</v>
      </c>
      <c r="F100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00" s="2" t="str">
        <f>IF(COUNTIF(Table1[Return ID],Table1[[#This Row],[Return ID]])&gt;1,"Duplicate","OK")</f>
        <v>OK</v>
      </c>
      <c r="H100" s="2" t="str">
        <f>IF(Table1[[#This Row],[Refund Amount ($)]]=0,"Outlier","OK")</f>
        <v>Outlier</v>
      </c>
    </row>
    <row r="101" spans="1:8" x14ac:dyDescent="0.35">
      <c r="A101" s="2" t="s">
        <v>256</v>
      </c>
      <c r="B101" s="2" t="s">
        <v>257</v>
      </c>
      <c r="C101" s="2" t="s">
        <v>87</v>
      </c>
      <c r="D101" s="2"/>
      <c r="E101" s="2">
        <v>0</v>
      </c>
      <c r="F101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01" s="2" t="str">
        <f>IF(COUNTIF(Table1[Return ID],Table1[[#This Row],[Return ID]])&gt;1,"Duplicate","OK")</f>
        <v>OK</v>
      </c>
      <c r="H101" s="2" t="str">
        <f>IF(Table1[[#This Row],[Refund Amount ($)]]=0,"Outlier","OK")</f>
        <v>Outlier</v>
      </c>
    </row>
    <row r="102" spans="1:8" x14ac:dyDescent="0.35">
      <c r="A102" s="2" t="s">
        <v>258</v>
      </c>
      <c r="B102" s="2" t="s">
        <v>259</v>
      </c>
      <c r="C102" s="2"/>
      <c r="D102" s="2" t="s">
        <v>15</v>
      </c>
      <c r="E102" s="2">
        <v>0.01</v>
      </c>
      <c r="F10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02" s="2" t="str">
        <f>IF(COUNTIF(Table1[Return ID],Table1[[#This Row],[Return ID]])&gt;1,"Duplicate","OK")</f>
        <v>OK</v>
      </c>
      <c r="H102" s="2" t="str">
        <f>IF(Table1[[#This Row],[Refund Amount ($)]]=0,"Outlier","OK")</f>
        <v>OK</v>
      </c>
    </row>
    <row r="103" spans="1:8" x14ac:dyDescent="0.35">
      <c r="A103" s="2" t="s">
        <v>260</v>
      </c>
      <c r="B103" s="2" t="s">
        <v>261</v>
      </c>
      <c r="C103" s="2" t="s">
        <v>262</v>
      </c>
      <c r="D103" s="2" t="s">
        <v>10</v>
      </c>
      <c r="E103" s="2">
        <v>0</v>
      </c>
      <c r="F10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3" s="2" t="str">
        <f>IF(COUNTIF(Table1[Return ID],Table1[[#This Row],[Return ID]])&gt;1,"Duplicate","OK")</f>
        <v>OK</v>
      </c>
      <c r="H103" s="2" t="str">
        <f>IF(Table1[[#This Row],[Refund Amount ($)]]=0,"Outlier","OK")</f>
        <v>Outlier</v>
      </c>
    </row>
    <row r="104" spans="1:8" x14ac:dyDescent="0.35">
      <c r="A104" s="2" t="s">
        <v>263</v>
      </c>
      <c r="B104" s="2" t="s">
        <v>264</v>
      </c>
      <c r="C104" s="2" t="s">
        <v>265</v>
      </c>
      <c r="D104" s="2" t="s">
        <v>34</v>
      </c>
      <c r="E104" s="2">
        <v>0.01</v>
      </c>
      <c r="F10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4" s="2" t="str">
        <f>IF(COUNTIF(Table1[Return ID],Table1[[#This Row],[Return ID]])&gt;1,"Duplicate","OK")</f>
        <v>OK</v>
      </c>
      <c r="H104" s="2" t="str">
        <f>IF(Table1[[#This Row],[Refund Amount ($)]]=0,"Outlier","OK")</f>
        <v>OK</v>
      </c>
    </row>
    <row r="105" spans="1:8" x14ac:dyDescent="0.35">
      <c r="A105" s="2" t="s">
        <v>266</v>
      </c>
      <c r="B105" s="2" t="s">
        <v>20</v>
      </c>
      <c r="C105" s="2" t="s">
        <v>267</v>
      </c>
      <c r="D105" s="2" t="s">
        <v>7</v>
      </c>
      <c r="E105" s="2">
        <v>12000</v>
      </c>
      <c r="F10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5" s="2" t="str">
        <f>IF(COUNTIF(Table1[Return ID],Table1[[#This Row],[Return ID]])&gt;1,"Duplicate","OK")</f>
        <v>OK</v>
      </c>
      <c r="H105" s="2" t="str">
        <f>IF(Table1[[#This Row],[Refund Amount ($)]]=0,"Outlier","OK")</f>
        <v>OK</v>
      </c>
    </row>
    <row r="106" spans="1:8" x14ac:dyDescent="0.35">
      <c r="A106" s="2" t="s">
        <v>268</v>
      </c>
      <c r="B106" s="2" t="s">
        <v>269</v>
      </c>
      <c r="C106" s="2" t="s">
        <v>238</v>
      </c>
      <c r="D106" s="2" t="s">
        <v>10</v>
      </c>
      <c r="E106" s="2">
        <v>57.61</v>
      </c>
      <c r="F10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6" s="2" t="str">
        <f>IF(COUNTIF(Table1[Return ID],Table1[[#This Row],[Return ID]])&gt;1,"Duplicate","OK")</f>
        <v>OK</v>
      </c>
      <c r="H106" s="2" t="str">
        <f>IF(Table1[[#This Row],[Refund Amount ($)]]=0,"Outlier","OK")</f>
        <v>OK</v>
      </c>
    </row>
    <row r="107" spans="1:8" x14ac:dyDescent="0.35">
      <c r="A107" s="2" t="s">
        <v>270</v>
      </c>
      <c r="B107" s="2" t="s">
        <v>76</v>
      </c>
      <c r="C107" s="2" t="s">
        <v>271</v>
      </c>
      <c r="D107" s="2" t="s">
        <v>74</v>
      </c>
      <c r="E107" s="2">
        <v>0</v>
      </c>
      <c r="F10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7" s="2" t="str">
        <f>IF(COUNTIF(Table1[Return ID],Table1[[#This Row],[Return ID]])&gt;1,"Duplicate","OK")</f>
        <v>OK</v>
      </c>
      <c r="H107" s="2" t="str">
        <f>IF(Table1[[#This Row],[Refund Amount ($)]]=0,"Outlier","OK")</f>
        <v>Outlier</v>
      </c>
    </row>
    <row r="108" spans="1:8" x14ac:dyDescent="0.35">
      <c r="A108" s="2" t="s">
        <v>272</v>
      </c>
      <c r="B108" s="2" t="s">
        <v>182</v>
      </c>
      <c r="C108" s="2" t="s">
        <v>273</v>
      </c>
      <c r="D108" s="2" t="s">
        <v>7</v>
      </c>
      <c r="E108" s="2">
        <v>0</v>
      </c>
      <c r="F10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8" s="2" t="str">
        <f>IF(COUNTIF(Table1[Return ID],Table1[[#This Row],[Return ID]])&gt;1,"Duplicate","OK")</f>
        <v>OK</v>
      </c>
      <c r="H108" s="2" t="str">
        <f>IF(Table1[[#This Row],[Refund Amount ($)]]=0,"Outlier","OK")</f>
        <v>Outlier</v>
      </c>
    </row>
    <row r="109" spans="1:8" x14ac:dyDescent="0.35">
      <c r="A109" s="2" t="s">
        <v>274</v>
      </c>
      <c r="B109" s="2" t="s">
        <v>187</v>
      </c>
      <c r="C109" s="2" t="s">
        <v>275</v>
      </c>
      <c r="D109" s="2" t="s">
        <v>47</v>
      </c>
      <c r="E109" s="2">
        <v>915.5</v>
      </c>
      <c r="F10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09" s="2" t="str">
        <f>IF(COUNTIF(Table1[Return ID],Table1[[#This Row],[Return ID]])&gt;1,"Duplicate","OK")</f>
        <v>OK</v>
      </c>
      <c r="H109" s="2" t="str">
        <f>IF(Table1[[#This Row],[Refund Amount ($)]]=0,"Outlier","OK")</f>
        <v>OK</v>
      </c>
    </row>
    <row r="110" spans="1:8" x14ac:dyDescent="0.35">
      <c r="A110" s="2" t="s">
        <v>276</v>
      </c>
      <c r="B110" s="2" t="s">
        <v>55</v>
      </c>
      <c r="C110" s="2" t="s">
        <v>21</v>
      </c>
      <c r="D110" s="2" t="s">
        <v>10</v>
      </c>
      <c r="E110" s="2">
        <v>0</v>
      </c>
      <c r="F11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0" s="2" t="str">
        <f>IF(COUNTIF(Table1[Return ID],Table1[[#This Row],[Return ID]])&gt;1,"Duplicate","OK")</f>
        <v>OK</v>
      </c>
      <c r="H110" s="2" t="str">
        <f>IF(Table1[[#This Row],[Refund Amount ($)]]=0,"Outlier","OK")</f>
        <v>Outlier</v>
      </c>
    </row>
    <row r="111" spans="1:8" x14ac:dyDescent="0.35">
      <c r="A111" s="2" t="s">
        <v>277</v>
      </c>
      <c r="B111" s="2" t="s">
        <v>278</v>
      </c>
      <c r="C111" s="2" t="s">
        <v>279</v>
      </c>
      <c r="D111" s="2" t="s">
        <v>18</v>
      </c>
      <c r="E111" s="2">
        <v>0.01</v>
      </c>
      <c r="F11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1" s="2" t="str">
        <f>IF(COUNTIF(Table1[Return ID],Table1[[#This Row],[Return ID]])&gt;1,"Duplicate","OK")</f>
        <v>OK</v>
      </c>
      <c r="H111" s="2" t="str">
        <f>IF(Table1[[#This Row],[Refund Amount ($)]]=0,"Outlier","OK")</f>
        <v>OK</v>
      </c>
    </row>
    <row r="112" spans="1:8" x14ac:dyDescent="0.35">
      <c r="A112" s="2" t="s">
        <v>280</v>
      </c>
      <c r="B112" s="2" t="s">
        <v>222</v>
      </c>
      <c r="C112" s="2" t="s">
        <v>281</v>
      </c>
      <c r="D112" s="2" t="s">
        <v>10</v>
      </c>
      <c r="E112" s="2">
        <v>0</v>
      </c>
      <c r="F11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2" s="2" t="str">
        <f>IF(COUNTIF(Table1[Return ID],Table1[[#This Row],[Return ID]])&gt;1,"Duplicate","OK")</f>
        <v>OK</v>
      </c>
      <c r="H112" s="2" t="str">
        <f>IF(Table1[[#This Row],[Refund Amount ($)]]=0,"Outlier","OK")</f>
        <v>Outlier</v>
      </c>
    </row>
    <row r="113" spans="1:8" x14ac:dyDescent="0.35">
      <c r="A113" s="2" t="s">
        <v>282</v>
      </c>
      <c r="B113" s="2" t="s">
        <v>113</v>
      </c>
      <c r="C113" s="2" t="s">
        <v>283</v>
      </c>
      <c r="D113" s="2" t="s">
        <v>18</v>
      </c>
      <c r="E113" s="2">
        <v>0.01</v>
      </c>
      <c r="F11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3" s="2" t="str">
        <f>IF(COUNTIF(Table1[Return ID],Table1[[#This Row],[Return ID]])&gt;1,"Duplicate","OK")</f>
        <v>OK</v>
      </c>
      <c r="H113" s="2" t="str">
        <f>IF(Table1[[#This Row],[Refund Amount ($)]]=0,"Outlier","OK")</f>
        <v>OK</v>
      </c>
    </row>
    <row r="114" spans="1:8" x14ac:dyDescent="0.35">
      <c r="A114" s="2" t="s">
        <v>284</v>
      </c>
      <c r="B114" s="2" t="s">
        <v>230</v>
      </c>
      <c r="C114" s="2" t="s">
        <v>285</v>
      </c>
      <c r="D114" s="2"/>
      <c r="E114" s="2">
        <v>175.97</v>
      </c>
      <c r="F114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14" s="2" t="str">
        <f>IF(COUNTIF(Table1[Return ID],Table1[[#This Row],[Return ID]])&gt;1,"Duplicate","OK")</f>
        <v>OK</v>
      </c>
      <c r="H114" s="2" t="str">
        <f>IF(Table1[[#This Row],[Refund Amount ($)]]=0,"Outlier","OK")</f>
        <v>OK</v>
      </c>
    </row>
    <row r="115" spans="1:8" x14ac:dyDescent="0.35">
      <c r="A115" s="2" t="s">
        <v>286</v>
      </c>
      <c r="B115" s="2" t="s">
        <v>121</v>
      </c>
      <c r="C115" s="2" t="s">
        <v>287</v>
      </c>
      <c r="D115" s="2" t="s">
        <v>18</v>
      </c>
      <c r="E115" s="2">
        <v>0.01</v>
      </c>
      <c r="F11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5" s="2" t="str">
        <f>IF(COUNTIF(Table1[Return ID],Table1[[#This Row],[Return ID]])&gt;1,"Duplicate","OK")</f>
        <v>OK</v>
      </c>
      <c r="H115" s="2" t="str">
        <f>IF(Table1[[#This Row],[Refund Amount ($)]]=0,"Outlier","OK")</f>
        <v>OK</v>
      </c>
    </row>
    <row r="116" spans="1:8" x14ac:dyDescent="0.35">
      <c r="A116" s="2" t="s">
        <v>288</v>
      </c>
      <c r="B116" s="2" t="s">
        <v>72</v>
      </c>
      <c r="C116" s="2" t="s">
        <v>289</v>
      </c>
      <c r="D116" s="2"/>
      <c r="E116" s="2">
        <v>0</v>
      </c>
      <c r="F116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16" s="2" t="str">
        <f>IF(COUNTIF(Table1[Return ID],Table1[[#This Row],[Return ID]])&gt;1,"Duplicate","OK")</f>
        <v>OK</v>
      </c>
      <c r="H116" s="2" t="str">
        <f>IF(Table1[[#This Row],[Refund Amount ($)]]=0,"Outlier","OK")</f>
        <v>Outlier</v>
      </c>
    </row>
    <row r="117" spans="1:8" x14ac:dyDescent="0.35">
      <c r="A117" s="2" t="s">
        <v>290</v>
      </c>
      <c r="B117" s="2" t="s">
        <v>175</v>
      </c>
      <c r="C117" s="2" t="s">
        <v>291</v>
      </c>
      <c r="D117" s="2" t="s">
        <v>34</v>
      </c>
      <c r="E117" s="2">
        <v>0</v>
      </c>
      <c r="F11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7" s="2" t="str">
        <f>IF(COUNTIF(Table1[Return ID],Table1[[#This Row],[Return ID]])&gt;1,"Duplicate","OK")</f>
        <v>OK</v>
      </c>
      <c r="H117" s="2" t="str">
        <f>IF(Table1[[#This Row],[Refund Amount ($)]]=0,"Outlier","OK")</f>
        <v>Outlier</v>
      </c>
    </row>
    <row r="118" spans="1:8" x14ac:dyDescent="0.35">
      <c r="A118" s="2" t="s">
        <v>292</v>
      </c>
      <c r="B118" s="2" t="s">
        <v>8</v>
      </c>
      <c r="C118" s="2" t="s">
        <v>293</v>
      </c>
      <c r="D118" s="2"/>
      <c r="E118" s="2">
        <v>0</v>
      </c>
      <c r="F11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18" s="2" t="str">
        <f>IF(COUNTIF(Table1[Return ID],Table1[[#This Row],[Return ID]])&gt;1,"Duplicate","OK")</f>
        <v>OK</v>
      </c>
      <c r="H118" s="2" t="str">
        <f>IF(Table1[[#This Row],[Refund Amount ($)]]=0,"Outlier","OK")</f>
        <v>Outlier</v>
      </c>
    </row>
    <row r="119" spans="1:8" x14ac:dyDescent="0.35">
      <c r="A119" s="2" t="s">
        <v>294</v>
      </c>
      <c r="B119" s="2" t="s">
        <v>295</v>
      </c>
      <c r="C119" s="2" t="s">
        <v>296</v>
      </c>
      <c r="D119" s="2" t="s">
        <v>47</v>
      </c>
      <c r="E119" s="2">
        <v>12000</v>
      </c>
      <c r="F11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19" s="2" t="str">
        <f>IF(COUNTIF(Table1[Return ID],Table1[[#This Row],[Return ID]])&gt;1,"Duplicate","OK")</f>
        <v>OK</v>
      </c>
      <c r="H119" s="2" t="str">
        <f>IF(Table1[[#This Row],[Refund Amount ($)]]=0,"Outlier","OK")</f>
        <v>OK</v>
      </c>
    </row>
    <row r="120" spans="1:8" x14ac:dyDescent="0.35">
      <c r="A120" s="2" t="s">
        <v>297</v>
      </c>
      <c r="B120" s="2" t="s">
        <v>222</v>
      </c>
      <c r="C120" s="2" t="s">
        <v>298</v>
      </c>
      <c r="D120" s="2" t="s">
        <v>27</v>
      </c>
      <c r="E120" s="2">
        <v>0</v>
      </c>
      <c r="F12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0" s="2" t="str">
        <f>IF(COUNTIF(Table1[Return ID],Table1[[#This Row],[Return ID]])&gt;1,"Duplicate","OK")</f>
        <v>OK</v>
      </c>
      <c r="H120" s="2" t="str">
        <f>IF(Table1[[#This Row],[Refund Amount ($)]]=0,"Outlier","OK")</f>
        <v>Outlier</v>
      </c>
    </row>
    <row r="121" spans="1:8" x14ac:dyDescent="0.35">
      <c r="A121" s="2" t="s">
        <v>299</v>
      </c>
      <c r="B121" s="2" t="s">
        <v>295</v>
      </c>
      <c r="C121" s="2" t="s">
        <v>300</v>
      </c>
      <c r="D121" s="2" t="s">
        <v>47</v>
      </c>
      <c r="E121" s="2">
        <v>412.98</v>
      </c>
      <c r="F12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1" s="2" t="str">
        <f>IF(COUNTIF(Table1[Return ID],Table1[[#This Row],[Return ID]])&gt;1,"Duplicate","OK")</f>
        <v>OK</v>
      </c>
      <c r="H121" s="2" t="str">
        <f>IF(Table1[[#This Row],[Refund Amount ($)]]=0,"Outlier","OK")</f>
        <v>OK</v>
      </c>
    </row>
    <row r="122" spans="1:8" x14ac:dyDescent="0.35">
      <c r="A122" s="2" t="s">
        <v>301</v>
      </c>
      <c r="B122" s="2" t="s">
        <v>61</v>
      </c>
      <c r="C122" s="2" t="s">
        <v>302</v>
      </c>
      <c r="D122" s="2" t="s">
        <v>15</v>
      </c>
      <c r="E122" s="2">
        <v>0</v>
      </c>
      <c r="F12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2" s="2" t="str">
        <f>IF(COUNTIF(Table1[Return ID],Table1[[#This Row],[Return ID]])&gt;1,"Duplicate","OK")</f>
        <v>OK</v>
      </c>
      <c r="H122" s="2" t="str">
        <f>IF(Table1[[#This Row],[Refund Amount ($)]]=0,"Outlier","OK")</f>
        <v>Outlier</v>
      </c>
    </row>
    <row r="123" spans="1:8" x14ac:dyDescent="0.35">
      <c r="A123" s="2" t="s">
        <v>303</v>
      </c>
      <c r="B123" s="2" t="s">
        <v>304</v>
      </c>
      <c r="C123" s="2" t="s">
        <v>305</v>
      </c>
      <c r="D123" s="2" t="s">
        <v>7</v>
      </c>
      <c r="E123" s="2">
        <v>0</v>
      </c>
      <c r="F12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3" s="2" t="str">
        <f>IF(COUNTIF(Table1[Return ID],Table1[[#This Row],[Return ID]])&gt;1,"Duplicate","OK")</f>
        <v>OK</v>
      </c>
      <c r="H123" s="2" t="str">
        <f>IF(Table1[[#This Row],[Refund Amount ($)]]=0,"Outlier","OK")</f>
        <v>Outlier</v>
      </c>
    </row>
    <row r="124" spans="1:8" x14ac:dyDescent="0.35">
      <c r="A124" s="2" t="s">
        <v>306</v>
      </c>
      <c r="B124" s="2" t="s">
        <v>222</v>
      </c>
      <c r="C124" s="2" t="s">
        <v>307</v>
      </c>
      <c r="D124" s="2"/>
      <c r="E124" s="2">
        <v>0.01</v>
      </c>
      <c r="F124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24" s="2" t="str">
        <f>IF(COUNTIF(Table1[Return ID],Table1[[#This Row],[Return ID]])&gt;1,"Duplicate","OK")</f>
        <v>OK</v>
      </c>
      <c r="H124" s="2" t="str">
        <f>IF(Table1[[#This Row],[Refund Amount ($)]]=0,"Outlier","OK")</f>
        <v>OK</v>
      </c>
    </row>
    <row r="125" spans="1:8" x14ac:dyDescent="0.35">
      <c r="A125" s="2" t="s">
        <v>308</v>
      </c>
      <c r="B125" s="2" t="s">
        <v>167</v>
      </c>
      <c r="C125" s="2" t="s">
        <v>309</v>
      </c>
      <c r="D125" s="2" t="s">
        <v>47</v>
      </c>
      <c r="E125" s="2">
        <v>12000</v>
      </c>
      <c r="F12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5" s="2" t="str">
        <f>IF(COUNTIF(Table1[Return ID],Table1[[#This Row],[Return ID]])&gt;1,"Duplicate","OK")</f>
        <v>OK</v>
      </c>
      <c r="H125" s="2" t="str">
        <f>IF(Table1[[#This Row],[Refund Amount ($)]]=0,"Outlier","OK")</f>
        <v>OK</v>
      </c>
    </row>
    <row r="126" spans="1:8" x14ac:dyDescent="0.35">
      <c r="A126" s="2" t="s">
        <v>310</v>
      </c>
      <c r="B126" s="2" t="s">
        <v>159</v>
      </c>
      <c r="C126" s="2" t="s">
        <v>311</v>
      </c>
      <c r="D126" s="2" t="s">
        <v>7</v>
      </c>
      <c r="E126" s="2">
        <v>210.06</v>
      </c>
      <c r="F12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6" s="2" t="str">
        <f>IF(COUNTIF(Table1[Return ID],Table1[[#This Row],[Return ID]])&gt;1,"Duplicate","OK")</f>
        <v>OK</v>
      </c>
      <c r="H126" s="2" t="str">
        <f>IF(Table1[[#This Row],[Refund Amount ($)]]=0,"Outlier","OK")</f>
        <v>OK</v>
      </c>
    </row>
    <row r="127" spans="1:8" x14ac:dyDescent="0.35">
      <c r="A127" s="2" t="s">
        <v>312</v>
      </c>
      <c r="B127" s="2"/>
      <c r="C127" s="2" t="s">
        <v>313</v>
      </c>
      <c r="D127" s="2"/>
      <c r="E127" s="2">
        <v>159.13999999999999</v>
      </c>
      <c r="F12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27" s="2" t="str">
        <f>IF(COUNTIF(Table1[Return ID],Table1[[#This Row],[Return ID]])&gt;1,"Duplicate","OK")</f>
        <v>OK</v>
      </c>
      <c r="H127" s="2" t="str">
        <f>IF(Table1[[#This Row],[Refund Amount ($)]]=0,"Outlier","OK")</f>
        <v>OK</v>
      </c>
    </row>
    <row r="128" spans="1:8" x14ac:dyDescent="0.35">
      <c r="A128" s="2" t="s">
        <v>314</v>
      </c>
      <c r="B128" s="2" t="s">
        <v>83</v>
      </c>
      <c r="C128" s="2" t="s">
        <v>315</v>
      </c>
      <c r="D128" s="2" t="s">
        <v>7</v>
      </c>
      <c r="E128" s="2">
        <v>0</v>
      </c>
      <c r="F12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8" s="2" t="str">
        <f>IF(COUNTIF(Table1[Return ID],Table1[[#This Row],[Return ID]])&gt;1,"Duplicate","OK")</f>
        <v>OK</v>
      </c>
      <c r="H128" s="2" t="str">
        <f>IF(Table1[[#This Row],[Refund Amount ($)]]=0,"Outlier","OK")</f>
        <v>Outlier</v>
      </c>
    </row>
    <row r="129" spans="1:8" x14ac:dyDescent="0.35">
      <c r="A129" s="2" t="s">
        <v>316</v>
      </c>
      <c r="B129" s="2" t="s">
        <v>49</v>
      </c>
      <c r="C129" s="2" t="s">
        <v>317</v>
      </c>
      <c r="D129" s="2" t="s">
        <v>7</v>
      </c>
      <c r="E129" s="2">
        <v>12000</v>
      </c>
      <c r="F12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29" s="2" t="str">
        <f>IF(COUNTIF(Table1[Return ID],Table1[[#This Row],[Return ID]])&gt;1,"Duplicate","OK")</f>
        <v>OK</v>
      </c>
      <c r="H129" s="2" t="str">
        <f>IF(Table1[[#This Row],[Refund Amount ($)]]=0,"Outlier","OK")</f>
        <v>OK</v>
      </c>
    </row>
    <row r="130" spans="1:8" x14ac:dyDescent="0.35">
      <c r="A130" s="2" t="s">
        <v>318</v>
      </c>
      <c r="B130" s="2" t="s">
        <v>150</v>
      </c>
      <c r="C130" s="2" t="s">
        <v>319</v>
      </c>
      <c r="D130" s="2" t="s">
        <v>34</v>
      </c>
      <c r="E130" s="2">
        <v>0</v>
      </c>
      <c r="F13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0" s="2" t="str">
        <f>IF(COUNTIF(Table1[Return ID],Table1[[#This Row],[Return ID]])&gt;1,"Duplicate","OK")</f>
        <v>OK</v>
      </c>
      <c r="H130" s="2" t="str">
        <f>IF(Table1[[#This Row],[Refund Amount ($)]]=0,"Outlier","OK")</f>
        <v>Outlier</v>
      </c>
    </row>
    <row r="131" spans="1:8" x14ac:dyDescent="0.35">
      <c r="A131" s="2" t="s">
        <v>320</v>
      </c>
      <c r="B131" s="2" t="s">
        <v>145</v>
      </c>
      <c r="C131" s="2" t="s">
        <v>321</v>
      </c>
      <c r="D131" s="2" t="s">
        <v>27</v>
      </c>
      <c r="E131" s="2">
        <v>0</v>
      </c>
      <c r="F13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1" s="2" t="str">
        <f>IF(COUNTIF(Table1[Return ID],Table1[[#This Row],[Return ID]])&gt;1,"Duplicate","OK")</f>
        <v>OK</v>
      </c>
      <c r="H131" s="2" t="str">
        <f>IF(Table1[[#This Row],[Refund Amount ($)]]=0,"Outlier","OK")</f>
        <v>Outlier</v>
      </c>
    </row>
    <row r="132" spans="1:8" x14ac:dyDescent="0.35">
      <c r="A132" s="2" t="s">
        <v>322</v>
      </c>
      <c r="B132" s="2" t="s">
        <v>195</v>
      </c>
      <c r="C132" s="2" t="s">
        <v>323</v>
      </c>
      <c r="D132" s="2" t="s">
        <v>18</v>
      </c>
      <c r="E132" s="2">
        <v>0</v>
      </c>
      <c r="F13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2" s="2" t="str">
        <f>IF(COUNTIF(Table1[Return ID],Table1[[#This Row],[Return ID]])&gt;1,"Duplicate","OK")</f>
        <v>OK</v>
      </c>
      <c r="H132" s="2" t="str">
        <f>IF(Table1[[#This Row],[Refund Amount ($)]]=0,"Outlier","OK")</f>
        <v>Outlier</v>
      </c>
    </row>
    <row r="133" spans="1:8" x14ac:dyDescent="0.35">
      <c r="A133" s="2" t="s">
        <v>324</v>
      </c>
      <c r="B133" s="2" t="s">
        <v>139</v>
      </c>
      <c r="C133" s="2" t="s">
        <v>325</v>
      </c>
      <c r="D133" s="2" t="s">
        <v>47</v>
      </c>
      <c r="E133" s="2">
        <v>209.98</v>
      </c>
      <c r="F13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3" s="2" t="str">
        <f>IF(COUNTIF(Table1[Return ID],Table1[[#This Row],[Return ID]])&gt;1,"Duplicate","OK")</f>
        <v>OK</v>
      </c>
      <c r="H133" s="2" t="str">
        <f>IF(Table1[[#This Row],[Refund Amount ($)]]=0,"Outlier","OK")</f>
        <v>OK</v>
      </c>
    </row>
    <row r="134" spans="1:8" x14ac:dyDescent="0.35">
      <c r="A134" s="2" t="s">
        <v>326</v>
      </c>
      <c r="B134" s="2" t="s">
        <v>121</v>
      </c>
      <c r="C134" s="2" t="s">
        <v>327</v>
      </c>
      <c r="D134" s="2" t="s">
        <v>15</v>
      </c>
      <c r="E134" s="2">
        <v>0</v>
      </c>
      <c r="F13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4" s="2" t="str">
        <f>IF(COUNTIF(Table1[Return ID],Table1[[#This Row],[Return ID]])&gt;1,"Duplicate","OK")</f>
        <v>OK</v>
      </c>
      <c r="H134" s="2" t="str">
        <f>IF(Table1[[#This Row],[Refund Amount ($)]]=0,"Outlier","OK")</f>
        <v>Outlier</v>
      </c>
    </row>
    <row r="135" spans="1:8" x14ac:dyDescent="0.35">
      <c r="A135" s="2" t="s">
        <v>328</v>
      </c>
      <c r="B135" s="2" t="s">
        <v>172</v>
      </c>
      <c r="C135" s="2" t="s">
        <v>329</v>
      </c>
      <c r="D135" s="2" t="s">
        <v>47</v>
      </c>
      <c r="E135" s="2">
        <v>475.77</v>
      </c>
      <c r="F13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5" s="2" t="str">
        <f>IF(COUNTIF(Table1[Return ID],Table1[[#This Row],[Return ID]])&gt;1,"Duplicate","OK")</f>
        <v>OK</v>
      </c>
      <c r="H135" s="2" t="str">
        <f>IF(Table1[[#This Row],[Refund Amount ($)]]=0,"Outlier","OK")</f>
        <v>OK</v>
      </c>
    </row>
    <row r="136" spans="1:8" x14ac:dyDescent="0.35">
      <c r="A136" s="2" t="s">
        <v>330</v>
      </c>
      <c r="B136" s="2" t="s">
        <v>331</v>
      </c>
      <c r="C136" s="2" t="s">
        <v>332</v>
      </c>
      <c r="D136" s="2" t="s">
        <v>18</v>
      </c>
      <c r="E136" s="2">
        <v>12000</v>
      </c>
      <c r="F13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6" s="2" t="str">
        <f>IF(COUNTIF(Table1[Return ID],Table1[[#This Row],[Return ID]])&gt;1,"Duplicate","OK")</f>
        <v>OK</v>
      </c>
      <c r="H136" s="2" t="str">
        <f>IF(Table1[[#This Row],[Refund Amount ($)]]=0,"Outlier","OK")</f>
        <v>OK</v>
      </c>
    </row>
    <row r="137" spans="1:8" x14ac:dyDescent="0.35">
      <c r="A137" s="2" t="s">
        <v>333</v>
      </c>
      <c r="B137" s="2"/>
      <c r="C137" s="2" t="s">
        <v>334</v>
      </c>
      <c r="D137" s="2"/>
      <c r="E137" s="2">
        <v>898.14</v>
      </c>
      <c r="F13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37" s="2" t="str">
        <f>IF(COUNTIF(Table1[Return ID],Table1[[#This Row],[Return ID]])&gt;1,"Duplicate","OK")</f>
        <v>OK</v>
      </c>
      <c r="H137" s="2" t="str">
        <f>IF(Table1[[#This Row],[Refund Amount ($)]]=0,"Outlier","OK")</f>
        <v>OK</v>
      </c>
    </row>
    <row r="138" spans="1:8" x14ac:dyDescent="0.35">
      <c r="A138" s="2" t="s">
        <v>335</v>
      </c>
      <c r="B138" s="2" t="s">
        <v>336</v>
      </c>
      <c r="C138" s="2" t="s">
        <v>337</v>
      </c>
      <c r="D138" s="2"/>
      <c r="E138" s="2">
        <v>0.01</v>
      </c>
      <c r="F138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38" s="2" t="str">
        <f>IF(COUNTIF(Table1[Return ID],Table1[[#This Row],[Return ID]])&gt;1,"Duplicate","OK")</f>
        <v>OK</v>
      </c>
      <c r="H138" s="2" t="str">
        <f>IF(Table1[[#This Row],[Refund Amount ($)]]=0,"Outlier","OK")</f>
        <v>OK</v>
      </c>
    </row>
    <row r="139" spans="1:8" x14ac:dyDescent="0.35">
      <c r="A139" s="2" t="s">
        <v>338</v>
      </c>
      <c r="B139" s="2" t="s">
        <v>339</v>
      </c>
      <c r="C139" s="2" t="s">
        <v>340</v>
      </c>
      <c r="D139" s="2" t="s">
        <v>10</v>
      </c>
      <c r="E139" s="2">
        <v>12000</v>
      </c>
      <c r="F13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39" s="2" t="str">
        <f>IF(COUNTIF(Table1[Return ID],Table1[[#This Row],[Return ID]])&gt;1,"Duplicate","OK")</f>
        <v>OK</v>
      </c>
      <c r="H139" s="2" t="str">
        <f>IF(Table1[[#This Row],[Refund Amount ($)]]=0,"Outlier","OK")</f>
        <v>OK</v>
      </c>
    </row>
    <row r="140" spans="1:8" x14ac:dyDescent="0.35">
      <c r="A140" s="2" t="s">
        <v>341</v>
      </c>
      <c r="B140" s="2" t="s">
        <v>182</v>
      </c>
      <c r="C140" s="2" t="s">
        <v>342</v>
      </c>
      <c r="D140" s="2" t="s">
        <v>7</v>
      </c>
      <c r="E140" s="2">
        <v>323.35000000000002</v>
      </c>
      <c r="F14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0" s="2" t="str">
        <f>IF(COUNTIF(Table1[Return ID],Table1[[#This Row],[Return ID]])&gt;1,"Duplicate","OK")</f>
        <v>OK</v>
      </c>
      <c r="H140" s="2" t="str">
        <f>IF(Table1[[#This Row],[Refund Amount ($)]]=0,"Outlier","OK")</f>
        <v>OK</v>
      </c>
    </row>
    <row r="141" spans="1:8" x14ac:dyDescent="0.35">
      <c r="A141" s="2" t="s">
        <v>343</v>
      </c>
      <c r="B141" s="2" t="s">
        <v>159</v>
      </c>
      <c r="C141" s="2" t="s">
        <v>344</v>
      </c>
      <c r="D141" s="2"/>
      <c r="E141" s="2">
        <v>743.57</v>
      </c>
      <c r="F141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41" s="2" t="str">
        <f>IF(COUNTIF(Table1[Return ID],Table1[[#This Row],[Return ID]])&gt;1,"Duplicate","OK")</f>
        <v>OK</v>
      </c>
      <c r="H141" s="2" t="str">
        <f>IF(Table1[[#This Row],[Refund Amount ($)]]=0,"Outlier","OK")</f>
        <v>OK</v>
      </c>
    </row>
    <row r="142" spans="1:8" x14ac:dyDescent="0.35">
      <c r="A142" s="2" t="s">
        <v>345</v>
      </c>
      <c r="B142" s="2" t="s">
        <v>42</v>
      </c>
      <c r="C142" s="2" t="s">
        <v>346</v>
      </c>
      <c r="D142" s="2"/>
      <c r="E142" s="2">
        <v>0.01</v>
      </c>
      <c r="F14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42" s="2" t="str">
        <f>IF(COUNTIF(Table1[Return ID],Table1[[#This Row],[Return ID]])&gt;1,"Duplicate","OK")</f>
        <v>OK</v>
      </c>
      <c r="H142" s="2" t="str">
        <f>IF(Table1[[#This Row],[Refund Amount ($)]]=0,"Outlier","OK")</f>
        <v>OK</v>
      </c>
    </row>
    <row r="143" spans="1:8" x14ac:dyDescent="0.35">
      <c r="A143" s="2" t="s">
        <v>347</v>
      </c>
      <c r="B143" s="2" t="s">
        <v>90</v>
      </c>
      <c r="C143" s="2" t="s">
        <v>348</v>
      </c>
      <c r="D143" s="2" t="s">
        <v>10</v>
      </c>
      <c r="E143" s="2">
        <v>707.16</v>
      </c>
      <c r="F14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3" s="2" t="str">
        <f>IF(COUNTIF(Table1[Return ID],Table1[[#This Row],[Return ID]])&gt;1,"Duplicate","OK")</f>
        <v>OK</v>
      </c>
      <c r="H143" s="2" t="str">
        <f>IF(Table1[[#This Row],[Refund Amount ($)]]=0,"Outlier","OK")</f>
        <v>OK</v>
      </c>
    </row>
    <row r="144" spans="1:8" x14ac:dyDescent="0.35">
      <c r="A144" s="2" t="s">
        <v>349</v>
      </c>
      <c r="B144" s="2"/>
      <c r="C144" s="2" t="s">
        <v>350</v>
      </c>
      <c r="D144" s="2" t="s">
        <v>15</v>
      </c>
      <c r="E144" s="2">
        <v>0.01</v>
      </c>
      <c r="F144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44" s="2" t="str">
        <f>IF(COUNTIF(Table1[Return ID],Table1[[#This Row],[Return ID]])&gt;1,"Duplicate","OK")</f>
        <v>OK</v>
      </c>
      <c r="H144" s="2" t="str">
        <f>IF(Table1[[#This Row],[Refund Amount ($)]]=0,"Outlier","OK")</f>
        <v>OK</v>
      </c>
    </row>
    <row r="145" spans="1:8" x14ac:dyDescent="0.35">
      <c r="A145" s="2" t="s">
        <v>351</v>
      </c>
      <c r="B145" s="2" t="s">
        <v>352</v>
      </c>
      <c r="C145" s="2" t="s">
        <v>353</v>
      </c>
      <c r="D145" s="2"/>
      <c r="E145" s="2">
        <v>82.3</v>
      </c>
      <c r="F14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45" s="2" t="str">
        <f>IF(COUNTIF(Table1[Return ID],Table1[[#This Row],[Return ID]])&gt;1,"Duplicate","OK")</f>
        <v>OK</v>
      </c>
      <c r="H145" s="2" t="str">
        <f>IF(Table1[[#This Row],[Refund Amount ($)]]=0,"Outlier","OK")</f>
        <v>OK</v>
      </c>
    </row>
    <row r="146" spans="1:8" x14ac:dyDescent="0.35">
      <c r="A146" s="2" t="s">
        <v>354</v>
      </c>
      <c r="B146" s="2" t="s">
        <v>295</v>
      </c>
      <c r="C146" s="2" t="s">
        <v>26</v>
      </c>
      <c r="D146" s="2" t="s">
        <v>10</v>
      </c>
      <c r="E146" s="2">
        <v>1484.03</v>
      </c>
      <c r="F14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6" s="2" t="str">
        <f>IF(COUNTIF(Table1[Return ID],Table1[[#This Row],[Return ID]])&gt;1,"Duplicate","OK")</f>
        <v>OK</v>
      </c>
      <c r="H146" s="2" t="str">
        <f>IF(Table1[[#This Row],[Refund Amount ($)]]=0,"Outlier","OK")</f>
        <v>OK</v>
      </c>
    </row>
    <row r="147" spans="1:8" x14ac:dyDescent="0.35">
      <c r="A147" s="2" t="s">
        <v>355</v>
      </c>
      <c r="B147" s="2" t="s">
        <v>304</v>
      </c>
      <c r="C147" s="2" t="s">
        <v>356</v>
      </c>
      <c r="D147" s="2" t="s">
        <v>10</v>
      </c>
      <c r="E147" s="2">
        <v>274.70999999999998</v>
      </c>
      <c r="F14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7" s="2" t="str">
        <f>IF(COUNTIF(Table1[Return ID],Table1[[#This Row],[Return ID]])&gt;1,"Duplicate","OK")</f>
        <v>OK</v>
      </c>
      <c r="H147" s="2" t="str">
        <f>IF(Table1[[#This Row],[Refund Amount ($)]]=0,"Outlier","OK")</f>
        <v>OK</v>
      </c>
    </row>
    <row r="148" spans="1:8" x14ac:dyDescent="0.35">
      <c r="A148" s="2" t="s">
        <v>357</v>
      </c>
      <c r="B148" s="2" t="s">
        <v>25</v>
      </c>
      <c r="C148" s="2" t="s">
        <v>358</v>
      </c>
      <c r="D148" s="2" t="s">
        <v>7</v>
      </c>
      <c r="E148" s="2">
        <v>333.92</v>
      </c>
      <c r="F14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8" s="2" t="str">
        <f>IF(COUNTIF(Table1[Return ID],Table1[[#This Row],[Return ID]])&gt;1,"Duplicate","OK")</f>
        <v>OK</v>
      </c>
      <c r="H148" s="2" t="str">
        <f>IF(Table1[[#This Row],[Refund Amount ($)]]=0,"Outlier","OK")</f>
        <v>OK</v>
      </c>
    </row>
    <row r="149" spans="1:8" x14ac:dyDescent="0.35">
      <c r="A149" s="2" t="s">
        <v>359</v>
      </c>
      <c r="B149" s="2" t="s">
        <v>360</v>
      </c>
      <c r="C149" s="2" t="s">
        <v>77</v>
      </c>
      <c r="D149" s="2" t="s">
        <v>18</v>
      </c>
      <c r="E149" s="2">
        <v>0</v>
      </c>
      <c r="F14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49" s="2" t="str">
        <f>IF(COUNTIF(Table1[Return ID],Table1[[#This Row],[Return ID]])&gt;1,"Duplicate","OK")</f>
        <v>OK</v>
      </c>
      <c r="H149" s="2" t="str">
        <f>IF(Table1[[#This Row],[Refund Amount ($)]]=0,"Outlier","OK")</f>
        <v>Outlier</v>
      </c>
    </row>
    <row r="150" spans="1:8" x14ac:dyDescent="0.35">
      <c r="A150" s="2" t="s">
        <v>361</v>
      </c>
      <c r="B150" s="2" t="s">
        <v>93</v>
      </c>
      <c r="C150" s="2" t="s">
        <v>362</v>
      </c>
      <c r="D150" s="2" t="s">
        <v>18</v>
      </c>
      <c r="E150" s="2">
        <v>168.65</v>
      </c>
      <c r="F15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0" s="2" t="str">
        <f>IF(COUNTIF(Table1[Return ID],Table1[[#This Row],[Return ID]])&gt;1,"Duplicate","OK")</f>
        <v>OK</v>
      </c>
      <c r="H150" s="2" t="str">
        <f>IF(Table1[[#This Row],[Refund Amount ($)]]=0,"Outlier","OK")</f>
        <v>OK</v>
      </c>
    </row>
    <row r="151" spans="1:8" x14ac:dyDescent="0.35">
      <c r="A151" s="2" t="s">
        <v>363</v>
      </c>
      <c r="B151" s="2" t="s">
        <v>57</v>
      </c>
      <c r="C151" s="2" t="s">
        <v>364</v>
      </c>
      <c r="D151" s="2" t="s">
        <v>18</v>
      </c>
      <c r="E151" s="2">
        <v>72.11</v>
      </c>
      <c r="F15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1" s="2" t="str">
        <f>IF(COUNTIF(Table1[Return ID],Table1[[#This Row],[Return ID]])&gt;1,"Duplicate","OK")</f>
        <v>OK</v>
      </c>
      <c r="H151" s="2" t="str">
        <f>IF(Table1[[#This Row],[Refund Amount ($)]]=0,"Outlier","OK")</f>
        <v>OK</v>
      </c>
    </row>
    <row r="152" spans="1:8" x14ac:dyDescent="0.35">
      <c r="A152" s="2" t="s">
        <v>365</v>
      </c>
      <c r="B152" s="2" t="s">
        <v>230</v>
      </c>
      <c r="C152" s="2" t="s">
        <v>366</v>
      </c>
      <c r="D152" s="2" t="s">
        <v>47</v>
      </c>
      <c r="E152" s="2">
        <v>0.01</v>
      </c>
      <c r="F15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2" s="2" t="str">
        <f>IF(COUNTIF(Table1[Return ID],Table1[[#This Row],[Return ID]])&gt;1,"Duplicate","OK")</f>
        <v>OK</v>
      </c>
      <c r="H152" s="2" t="str">
        <f>IF(Table1[[#This Row],[Refund Amount ($)]]=0,"Outlier","OK")</f>
        <v>OK</v>
      </c>
    </row>
    <row r="153" spans="1:8" x14ac:dyDescent="0.35">
      <c r="A153" s="2" t="s">
        <v>367</v>
      </c>
      <c r="B153" s="2" t="s">
        <v>64</v>
      </c>
      <c r="C153" s="2" t="s">
        <v>368</v>
      </c>
      <c r="D153" s="2" t="s">
        <v>27</v>
      </c>
      <c r="E153" s="2">
        <v>0</v>
      </c>
      <c r="F15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3" s="2" t="str">
        <f>IF(COUNTIF(Table1[Return ID],Table1[[#This Row],[Return ID]])&gt;1,"Duplicate","OK")</f>
        <v>OK</v>
      </c>
      <c r="H153" s="2" t="str">
        <f>IF(Table1[[#This Row],[Refund Amount ($)]]=0,"Outlier","OK")</f>
        <v>Outlier</v>
      </c>
    </row>
    <row r="154" spans="1:8" x14ac:dyDescent="0.35">
      <c r="A154" s="2" t="s">
        <v>369</v>
      </c>
      <c r="B154" s="2" t="s">
        <v>264</v>
      </c>
      <c r="C154" s="2" t="s">
        <v>370</v>
      </c>
      <c r="D154" s="2" t="s">
        <v>47</v>
      </c>
      <c r="E154" s="2">
        <v>256.88</v>
      </c>
      <c r="F15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4" s="2" t="str">
        <f>IF(COUNTIF(Table1[Return ID],Table1[[#This Row],[Return ID]])&gt;1,"Duplicate","OK")</f>
        <v>OK</v>
      </c>
      <c r="H154" s="2" t="str">
        <f>IF(Table1[[#This Row],[Refund Amount ($)]]=0,"Outlier","OK")</f>
        <v>OK</v>
      </c>
    </row>
    <row r="155" spans="1:8" x14ac:dyDescent="0.35">
      <c r="A155" s="2" t="s">
        <v>371</v>
      </c>
      <c r="B155" s="2" t="s">
        <v>126</v>
      </c>
      <c r="C155" s="2" t="s">
        <v>372</v>
      </c>
      <c r="D155" s="2" t="s">
        <v>10</v>
      </c>
      <c r="E155" s="2">
        <v>12000</v>
      </c>
      <c r="F15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5" s="2" t="str">
        <f>IF(COUNTIF(Table1[Return ID],Table1[[#This Row],[Return ID]])&gt;1,"Duplicate","OK")</f>
        <v>OK</v>
      </c>
      <c r="H155" s="2" t="str">
        <f>IF(Table1[[#This Row],[Refund Amount ($)]]=0,"Outlier","OK")</f>
        <v>OK</v>
      </c>
    </row>
    <row r="156" spans="1:8" x14ac:dyDescent="0.35">
      <c r="A156" s="2" t="s">
        <v>373</v>
      </c>
      <c r="B156" s="2" t="s">
        <v>136</v>
      </c>
      <c r="C156" s="2"/>
      <c r="D156" s="2" t="s">
        <v>27</v>
      </c>
      <c r="E156" s="2">
        <v>265.51</v>
      </c>
      <c r="F156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56" s="2" t="str">
        <f>IF(COUNTIF(Table1[Return ID],Table1[[#This Row],[Return ID]])&gt;1,"Duplicate","OK")</f>
        <v>OK</v>
      </c>
      <c r="H156" s="2" t="str">
        <f>IF(Table1[[#This Row],[Refund Amount ($)]]=0,"Outlier","OK")</f>
        <v>OK</v>
      </c>
    </row>
    <row r="157" spans="1:8" x14ac:dyDescent="0.35">
      <c r="A157" s="2" t="s">
        <v>374</v>
      </c>
      <c r="B157" s="2" t="s">
        <v>375</v>
      </c>
      <c r="C157" s="2" t="s">
        <v>199</v>
      </c>
      <c r="D157" s="2"/>
      <c r="E157" s="2">
        <v>0</v>
      </c>
      <c r="F15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57" s="2" t="str">
        <f>IF(COUNTIF(Table1[Return ID],Table1[[#This Row],[Return ID]])&gt;1,"Duplicate","OK")</f>
        <v>OK</v>
      </c>
      <c r="H157" s="2" t="str">
        <f>IF(Table1[[#This Row],[Refund Amount ($)]]=0,"Outlier","OK")</f>
        <v>Outlier</v>
      </c>
    </row>
    <row r="158" spans="1:8" x14ac:dyDescent="0.35">
      <c r="A158" s="2" t="s">
        <v>376</v>
      </c>
      <c r="B158" s="2" t="s">
        <v>377</v>
      </c>
      <c r="C158" s="2" t="s">
        <v>293</v>
      </c>
      <c r="D158" s="2" t="s">
        <v>74</v>
      </c>
      <c r="E158" s="2">
        <v>12000</v>
      </c>
      <c r="F15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8" s="2" t="str">
        <f>IF(COUNTIF(Table1[Return ID],Table1[[#This Row],[Return ID]])&gt;1,"Duplicate","OK")</f>
        <v>OK</v>
      </c>
      <c r="H158" s="2" t="str">
        <f>IF(Table1[[#This Row],[Refund Amount ($)]]=0,"Outlier","OK")</f>
        <v>OK</v>
      </c>
    </row>
    <row r="159" spans="1:8" x14ac:dyDescent="0.35">
      <c r="A159" s="2" t="s">
        <v>378</v>
      </c>
      <c r="B159" s="2" t="s">
        <v>190</v>
      </c>
      <c r="C159" s="2" t="s">
        <v>379</v>
      </c>
      <c r="D159" s="2" t="s">
        <v>47</v>
      </c>
      <c r="E159" s="2">
        <v>455.75</v>
      </c>
      <c r="F15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59" s="2" t="str">
        <f>IF(COUNTIF(Table1[Return ID],Table1[[#This Row],[Return ID]])&gt;1,"Duplicate","OK")</f>
        <v>OK</v>
      </c>
      <c r="H159" s="2" t="str">
        <f>IF(Table1[[#This Row],[Refund Amount ($)]]=0,"Outlier","OK")</f>
        <v>OK</v>
      </c>
    </row>
    <row r="160" spans="1:8" x14ac:dyDescent="0.35">
      <c r="A160" s="2" t="s">
        <v>380</v>
      </c>
      <c r="B160" s="2" t="s">
        <v>381</v>
      </c>
      <c r="C160" s="2" t="s">
        <v>382</v>
      </c>
      <c r="D160" s="2" t="s">
        <v>47</v>
      </c>
      <c r="E160" s="2">
        <v>648.33000000000004</v>
      </c>
      <c r="F16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60" s="2" t="str">
        <f>IF(COUNTIF(Table1[Return ID],Table1[[#This Row],[Return ID]])&gt;1,"Duplicate","OK")</f>
        <v>OK</v>
      </c>
      <c r="H160" s="2" t="str">
        <f>IF(Table1[[#This Row],[Refund Amount ($)]]=0,"Outlier","OK")</f>
        <v>OK</v>
      </c>
    </row>
    <row r="161" spans="1:8" x14ac:dyDescent="0.35">
      <c r="A161" s="2" t="s">
        <v>383</v>
      </c>
      <c r="B161" s="2" t="s">
        <v>331</v>
      </c>
      <c r="C161" s="2" t="s">
        <v>384</v>
      </c>
      <c r="D161" s="2" t="s">
        <v>7</v>
      </c>
      <c r="E161" s="2">
        <v>0</v>
      </c>
      <c r="F16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61" s="2" t="str">
        <f>IF(COUNTIF(Table1[Return ID],Table1[[#This Row],[Return ID]])&gt;1,"Duplicate","OK")</f>
        <v>OK</v>
      </c>
      <c r="H161" s="2" t="str">
        <f>IF(Table1[[#This Row],[Refund Amount ($)]]=0,"Outlier","OK")</f>
        <v>Outlier</v>
      </c>
    </row>
    <row r="162" spans="1:8" x14ac:dyDescent="0.35">
      <c r="A162" s="2" t="s">
        <v>385</v>
      </c>
      <c r="B162" s="2"/>
      <c r="C162" s="2" t="s">
        <v>386</v>
      </c>
      <c r="D162" s="2" t="s">
        <v>18</v>
      </c>
      <c r="E162" s="2">
        <v>0</v>
      </c>
      <c r="F162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62" s="2" t="str">
        <f>IF(COUNTIF(Table1[Return ID],Table1[[#This Row],[Return ID]])&gt;1,"Duplicate","OK")</f>
        <v>OK</v>
      </c>
      <c r="H162" s="2" t="str">
        <f>IF(Table1[[#This Row],[Refund Amount ($)]]=0,"Outlier","OK")</f>
        <v>Outlier</v>
      </c>
    </row>
    <row r="163" spans="1:8" x14ac:dyDescent="0.35">
      <c r="A163" s="2" t="s">
        <v>387</v>
      </c>
      <c r="B163" s="2" t="s">
        <v>45</v>
      </c>
      <c r="C163" s="2" t="s">
        <v>388</v>
      </c>
      <c r="D163" s="2"/>
      <c r="E163" s="2">
        <v>0</v>
      </c>
      <c r="F16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63" s="2" t="str">
        <f>IF(COUNTIF(Table1[Return ID],Table1[[#This Row],[Return ID]])&gt;1,"Duplicate","OK")</f>
        <v>OK</v>
      </c>
      <c r="H163" s="2" t="str">
        <f>IF(Table1[[#This Row],[Refund Amount ($)]]=0,"Outlier","OK")</f>
        <v>Outlier</v>
      </c>
    </row>
    <row r="164" spans="1:8" x14ac:dyDescent="0.35">
      <c r="A164" s="2" t="s">
        <v>389</v>
      </c>
      <c r="B164" s="2" t="s">
        <v>390</v>
      </c>
      <c r="C164" s="2" t="s">
        <v>391</v>
      </c>
      <c r="D164" s="2"/>
      <c r="E164" s="2">
        <v>220.8</v>
      </c>
      <c r="F164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64" s="2" t="str">
        <f>IF(COUNTIF(Table1[Return ID],Table1[[#This Row],[Return ID]])&gt;1,"Duplicate","OK")</f>
        <v>OK</v>
      </c>
      <c r="H164" s="2" t="str">
        <f>IF(Table1[[#This Row],[Refund Amount ($)]]=0,"Outlier","OK")</f>
        <v>OK</v>
      </c>
    </row>
    <row r="165" spans="1:8" x14ac:dyDescent="0.35">
      <c r="A165" s="2" t="s">
        <v>392</v>
      </c>
      <c r="B165" s="2" t="s">
        <v>393</v>
      </c>
      <c r="C165" s="2" t="s">
        <v>394</v>
      </c>
      <c r="D165" s="2"/>
      <c r="E165" s="2">
        <v>0.01</v>
      </c>
      <c r="F16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65" s="2" t="str">
        <f>IF(COUNTIF(Table1[Return ID],Table1[[#This Row],[Return ID]])&gt;1,"Duplicate","OK")</f>
        <v>OK</v>
      </c>
      <c r="H165" s="2" t="str">
        <f>IF(Table1[[#This Row],[Refund Amount ($)]]=0,"Outlier","OK")</f>
        <v>OK</v>
      </c>
    </row>
    <row r="166" spans="1:8" x14ac:dyDescent="0.35">
      <c r="A166" s="2" t="s">
        <v>395</v>
      </c>
      <c r="B166" s="2"/>
      <c r="C166" s="2" t="s">
        <v>396</v>
      </c>
      <c r="D166" s="2" t="s">
        <v>18</v>
      </c>
      <c r="E166" s="2">
        <v>0</v>
      </c>
      <c r="F166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66" s="2" t="str">
        <f>IF(COUNTIF(Table1[Return ID],Table1[[#This Row],[Return ID]])&gt;1,"Duplicate","OK")</f>
        <v>OK</v>
      </c>
      <c r="H166" s="2" t="str">
        <f>IF(Table1[[#This Row],[Refund Amount ($)]]=0,"Outlier","OK")</f>
        <v>Outlier</v>
      </c>
    </row>
    <row r="167" spans="1:8" x14ac:dyDescent="0.35">
      <c r="A167" s="2" t="s">
        <v>397</v>
      </c>
      <c r="B167" s="2" t="s">
        <v>61</v>
      </c>
      <c r="C167" s="2" t="s">
        <v>398</v>
      </c>
      <c r="D167" s="2" t="s">
        <v>27</v>
      </c>
      <c r="E167" s="2">
        <v>0</v>
      </c>
      <c r="F16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67" s="2" t="str">
        <f>IF(COUNTIF(Table1[Return ID],Table1[[#This Row],[Return ID]])&gt;1,"Duplicate","OK")</f>
        <v>OK</v>
      </c>
      <c r="H167" s="2" t="str">
        <f>IF(Table1[[#This Row],[Refund Amount ($)]]=0,"Outlier","OK")</f>
        <v>Outlier</v>
      </c>
    </row>
    <row r="168" spans="1:8" x14ac:dyDescent="0.35">
      <c r="A168" s="2" t="s">
        <v>399</v>
      </c>
      <c r="B168" s="2" t="s">
        <v>400</v>
      </c>
      <c r="C168" s="2" t="s">
        <v>401</v>
      </c>
      <c r="D168" s="2" t="s">
        <v>47</v>
      </c>
      <c r="E168" s="2">
        <v>12000</v>
      </c>
      <c r="F16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68" s="2" t="str">
        <f>IF(COUNTIF(Table1[Return ID],Table1[[#This Row],[Return ID]])&gt;1,"Duplicate","OK")</f>
        <v>OK</v>
      </c>
      <c r="H168" s="2" t="str">
        <f>IF(Table1[[#This Row],[Refund Amount ($)]]=0,"Outlier","OK")</f>
        <v>OK</v>
      </c>
    </row>
    <row r="169" spans="1:8" x14ac:dyDescent="0.35">
      <c r="A169" s="2" t="s">
        <v>402</v>
      </c>
      <c r="B169" s="2" t="s">
        <v>390</v>
      </c>
      <c r="C169" s="2" t="s">
        <v>119</v>
      </c>
      <c r="D169" s="2" t="s">
        <v>18</v>
      </c>
      <c r="E169" s="2">
        <v>12000</v>
      </c>
      <c r="F16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69" s="2" t="str">
        <f>IF(COUNTIF(Table1[Return ID],Table1[[#This Row],[Return ID]])&gt;1,"Duplicate","OK")</f>
        <v>OK</v>
      </c>
      <c r="H169" s="2" t="str">
        <f>IF(Table1[[#This Row],[Refund Amount ($)]]=0,"Outlier","OK")</f>
        <v>OK</v>
      </c>
    </row>
    <row r="170" spans="1:8" x14ac:dyDescent="0.35">
      <c r="A170" s="2" t="s">
        <v>403</v>
      </c>
      <c r="B170" s="2" t="s">
        <v>336</v>
      </c>
      <c r="C170" s="2" t="s">
        <v>404</v>
      </c>
      <c r="D170" s="2" t="s">
        <v>47</v>
      </c>
      <c r="E170" s="2">
        <v>12000</v>
      </c>
      <c r="F17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0" s="2" t="str">
        <f>IF(COUNTIF(Table1[Return ID],Table1[[#This Row],[Return ID]])&gt;1,"Duplicate","OK")</f>
        <v>OK</v>
      </c>
      <c r="H170" s="2" t="str">
        <f>IF(Table1[[#This Row],[Refund Amount ($)]]=0,"Outlier","OK")</f>
        <v>OK</v>
      </c>
    </row>
    <row r="171" spans="1:8" x14ac:dyDescent="0.35">
      <c r="A171" s="2" t="s">
        <v>405</v>
      </c>
      <c r="B171" s="2" t="s">
        <v>406</v>
      </c>
      <c r="C171" s="2" t="s">
        <v>407</v>
      </c>
      <c r="D171" s="2" t="s">
        <v>10</v>
      </c>
      <c r="E171" s="2">
        <v>0.01</v>
      </c>
      <c r="F17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1" s="2" t="str">
        <f>IF(COUNTIF(Table1[Return ID],Table1[[#This Row],[Return ID]])&gt;1,"Duplicate","OK")</f>
        <v>OK</v>
      </c>
      <c r="H171" s="2" t="str">
        <f>IF(Table1[[#This Row],[Refund Amount ($)]]=0,"Outlier","OK")</f>
        <v>OK</v>
      </c>
    </row>
    <row r="172" spans="1:8" x14ac:dyDescent="0.35">
      <c r="A172" s="2" t="s">
        <v>408</v>
      </c>
      <c r="B172" s="2" t="s">
        <v>57</v>
      </c>
      <c r="C172" s="2" t="s">
        <v>53</v>
      </c>
      <c r="D172" s="2" t="s">
        <v>74</v>
      </c>
      <c r="E172" s="2">
        <v>12000</v>
      </c>
      <c r="F17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2" s="2" t="str">
        <f>IF(COUNTIF(Table1[Return ID],Table1[[#This Row],[Return ID]])&gt;1,"Duplicate","OK")</f>
        <v>OK</v>
      </c>
      <c r="H172" s="2" t="str">
        <f>IF(Table1[[#This Row],[Refund Amount ($)]]=0,"Outlier","OK")</f>
        <v>OK</v>
      </c>
    </row>
    <row r="173" spans="1:8" x14ac:dyDescent="0.35">
      <c r="A173" s="2" t="s">
        <v>409</v>
      </c>
      <c r="B173" s="2" t="s">
        <v>182</v>
      </c>
      <c r="C173" s="2" t="s">
        <v>410</v>
      </c>
      <c r="D173" s="2" t="s">
        <v>18</v>
      </c>
      <c r="E173" s="2">
        <v>0</v>
      </c>
      <c r="F17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3" s="2" t="str">
        <f>IF(COUNTIF(Table1[Return ID],Table1[[#This Row],[Return ID]])&gt;1,"Duplicate","OK")</f>
        <v>OK</v>
      </c>
      <c r="H173" s="2" t="str">
        <f>IF(Table1[[#This Row],[Refund Amount ($)]]=0,"Outlier","OK")</f>
        <v>Outlier</v>
      </c>
    </row>
    <row r="174" spans="1:8" x14ac:dyDescent="0.35">
      <c r="A174" s="2" t="s">
        <v>411</v>
      </c>
      <c r="B174" s="2" t="s">
        <v>227</v>
      </c>
      <c r="C174" s="2" t="s">
        <v>412</v>
      </c>
      <c r="D174" s="2" t="s">
        <v>34</v>
      </c>
      <c r="E174" s="2">
        <v>0</v>
      </c>
      <c r="F17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4" s="2" t="str">
        <f>IF(COUNTIF(Table1[Return ID],Table1[[#This Row],[Return ID]])&gt;1,"Duplicate","OK")</f>
        <v>OK</v>
      </c>
      <c r="H174" s="2" t="str">
        <f>IF(Table1[[#This Row],[Refund Amount ($)]]=0,"Outlier","OK")</f>
        <v>Outlier</v>
      </c>
    </row>
    <row r="175" spans="1:8" x14ac:dyDescent="0.35">
      <c r="A175" s="2" t="s">
        <v>413</v>
      </c>
      <c r="B175" s="2" t="s">
        <v>13</v>
      </c>
      <c r="C175" s="2" t="s">
        <v>414</v>
      </c>
      <c r="D175" s="2"/>
      <c r="E175" s="2">
        <v>0</v>
      </c>
      <c r="F175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75" s="2" t="str">
        <f>IF(COUNTIF(Table1[Return ID],Table1[[#This Row],[Return ID]])&gt;1,"Duplicate","OK")</f>
        <v>OK</v>
      </c>
      <c r="H175" s="2" t="str">
        <f>IF(Table1[[#This Row],[Refund Amount ($)]]=0,"Outlier","OK")</f>
        <v>Outlier</v>
      </c>
    </row>
    <row r="176" spans="1:8" x14ac:dyDescent="0.35">
      <c r="A176" s="2" t="s">
        <v>415</v>
      </c>
      <c r="B176" s="2" t="s">
        <v>336</v>
      </c>
      <c r="C176" s="2" t="s">
        <v>416</v>
      </c>
      <c r="D176" s="2" t="s">
        <v>74</v>
      </c>
      <c r="E176" s="2">
        <v>0</v>
      </c>
      <c r="F17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6" s="2" t="str">
        <f>IF(COUNTIF(Table1[Return ID],Table1[[#This Row],[Return ID]])&gt;1,"Duplicate","OK")</f>
        <v>OK</v>
      </c>
      <c r="H176" s="2" t="str">
        <f>IF(Table1[[#This Row],[Refund Amount ($)]]=0,"Outlier","OK")</f>
        <v>Outlier</v>
      </c>
    </row>
    <row r="177" spans="1:8" x14ac:dyDescent="0.35">
      <c r="A177" s="2" t="s">
        <v>417</v>
      </c>
      <c r="B177" s="2" t="s">
        <v>90</v>
      </c>
      <c r="C177" s="2" t="s">
        <v>410</v>
      </c>
      <c r="D177" s="2" t="s">
        <v>18</v>
      </c>
      <c r="E177" s="2">
        <v>0</v>
      </c>
      <c r="F177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7" s="2" t="str">
        <f>IF(COUNTIF(Table1[Return ID],Table1[[#This Row],[Return ID]])&gt;1,"Duplicate","OK")</f>
        <v>OK</v>
      </c>
      <c r="H177" s="2" t="str">
        <f>IF(Table1[[#This Row],[Refund Amount ($)]]=0,"Outlier","OK")</f>
        <v>Outlier</v>
      </c>
    </row>
    <row r="178" spans="1:8" x14ac:dyDescent="0.35">
      <c r="A178" s="2" t="s">
        <v>418</v>
      </c>
      <c r="B178" s="2" t="s">
        <v>130</v>
      </c>
      <c r="C178" s="2" t="s">
        <v>419</v>
      </c>
      <c r="D178" s="2" t="s">
        <v>34</v>
      </c>
      <c r="E178" s="2">
        <v>0</v>
      </c>
      <c r="F17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8" s="2" t="str">
        <f>IF(COUNTIF(Table1[Return ID],Table1[[#This Row],[Return ID]])&gt;1,"Duplicate","OK")</f>
        <v>OK</v>
      </c>
      <c r="H178" s="2" t="str">
        <f>IF(Table1[[#This Row],[Refund Amount ($)]]=0,"Outlier","OK")</f>
        <v>Outlier</v>
      </c>
    </row>
    <row r="179" spans="1:8" x14ac:dyDescent="0.35">
      <c r="A179" s="2" t="s">
        <v>420</v>
      </c>
      <c r="B179" s="2" t="s">
        <v>352</v>
      </c>
      <c r="C179" s="2" t="s">
        <v>421</v>
      </c>
      <c r="D179" s="2" t="s">
        <v>34</v>
      </c>
      <c r="E179" s="2">
        <v>0</v>
      </c>
      <c r="F17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79" s="2" t="str">
        <f>IF(COUNTIF(Table1[Return ID],Table1[[#This Row],[Return ID]])&gt;1,"Duplicate","OK")</f>
        <v>OK</v>
      </c>
      <c r="H179" s="2" t="str">
        <f>IF(Table1[[#This Row],[Refund Amount ($)]]=0,"Outlier","OK")</f>
        <v>Outlier</v>
      </c>
    </row>
    <row r="180" spans="1:8" x14ac:dyDescent="0.35">
      <c r="A180" s="2" t="s">
        <v>422</v>
      </c>
      <c r="B180" s="2" t="s">
        <v>61</v>
      </c>
      <c r="C180" s="2" t="s">
        <v>423</v>
      </c>
      <c r="D180" s="2"/>
      <c r="E180" s="2">
        <v>0.01</v>
      </c>
      <c r="F180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80" s="2" t="str">
        <f>IF(COUNTIF(Table1[Return ID],Table1[[#This Row],[Return ID]])&gt;1,"Duplicate","OK")</f>
        <v>OK</v>
      </c>
      <c r="H180" s="2" t="str">
        <f>IF(Table1[[#This Row],[Refund Amount ($)]]=0,"Outlier","OK")</f>
        <v>OK</v>
      </c>
    </row>
    <row r="181" spans="1:8" x14ac:dyDescent="0.35">
      <c r="A181" s="2" t="s">
        <v>424</v>
      </c>
      <c r="B181" s="2" t="s">
        <v>222</v>
      </c>
      <c r="C181" s="2" t="s">
        <v>425</v>
      </c>
      <c r="D181" s="2" t="s">
        <v>18</v>
      </c>
      <c r="E181" s="2">
        <v>0</v>
      </c>
      <c r="F18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1" s="2" t="str">
        <f>IF(COUNTIF(Table1[Return ID],Table1[[#This Row],[Return ID]])&gt;1,"Duplicate","OK")</f>
        <v>OK</v>
      </c>
      <c r="H181" s="2" t="str">
        <f>IF(Table1[[#This Row],[Refund Amount ($)]]=0,"Outlier","OK")</f>
        <v>Outlier</v>
      </c>
    </row>
    <row r="182" spans="1:8" x14ac:dyDescent="0.35">
      <c r="A182" s="2" t="s">
        <v>426</v>
      </c>
      <c r="B182" s="2" t="s">
        <v>57</v>
      </c>
      <c r="C182" s="2" t="s">
        <v>394</v>
      </c>
      <c r="D182" s="2" t="s">
        <v>74</v>
      </c>
      <c r="E182" s="2">
        <v>0.01</v>
      </c>
      <c r="F18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2" s="2" t="str">
        <f>IF(COUNTIF(Table1[Return ID],Table1[[#This Row],[Return ID]])&gt;1,"Duplicate","OK")</f>
        <v>OK</v>
      </c>
      <c r="H182" s="2" t="str">
        <f>IF(Table1[[#This Row],[Refund Amount ($)]]=0,"Outlier","OK")</f>
        <v>OK</v>
      </c>
    </row>
    <row r="183" spans="1:8" x14ac:dyDescent="0.35">
      <c r="A183" s="2" t="s">
        <v>427</v>
      </c>
      <c r="B183" s="2" t="s">
        <v>93</v>
      </c>
      <c r="C183" s="2" t="s">
        <v>428</v>
      </c>
      <c r="D183" s="2"/>
      <c r="E183" s="2">
        <v>0</v>
      </c>
      <c r="F183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83" s="2" t="str">
        <f>IF(COUNTIF(Table1[Return ID],Table1[[#This Row],[Return ID]])&gt;1,"Duplicate","OK")</f>
        <v>OK</v>
      </c>
      <c r="H183" s="2" t="str">
        <f>IF(Table1[[#This Row],[Refund Amount ($)]]=0,"Outlier","OK")</f>
        <v>Outlier</v>
      </c>
    </row>
    <row r="184" spans="1:8" x14ac:dyDescent="0.35">
      <c r="A184" s="2" t="s">
        <v>429</v>
      </c>
      <c r="B184" s="2" t="s">
        <v>45</v>
      </c>
      <c r="C184" s="2" t="s">
        <v>407</v>
      </c>
      <c r="D184" s="2" t="s">
        <v>7</v>
      </c>
      <c r="E184" s="2">
        <v>310.64999999999998</v>
      </c>
      <c r="F18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4" s="2" t="str">
        <f>IF(COUNTIF(Table1[Return ID],Table1[[#This Row],[Return ID]])&gt;1,"Duplicate","OK")</f>
        <v>OK</v>
      </c>
      <c r="H184" s="2" t="str">
        <f>IF(Table1[[#This Row],[Refund Amount ($)]]=0,"Outlier","OK")</f>
        <v>OK</v>
      </c>
    </row>
    <row r="185" spans="1:8" x14ac:dyDescent="0.35">
      <c r="A185" s="2" t="s">
        <v>430</v>
      </c>
      <c r="B185" s="2" t="s">
        <v>86</v>
      </c>
      <c r="C185" s="2" t="s">
        <v>431</v>
      </c>
      <c r="D185" s="2" t="s">
        <v>27</v>
      </c>
      <c r="E185" s="2">
        <v>12000</v>
      </c>
      <c r="F18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5" s="2" t="str">
        <f>IF(COUNTIF(Table1[Return ID],Table1[[#This Row],[Return ID]])&gt;1,"Duplicate","OK")</f>
        <v>OK</v>
      </c>
      <c r="H185" s="2" t="str">
        <f>IF(Table1[[#This Row],[Refund Amount ($)]]=0,"Outlier","OK")</f>
        <v>OK</v>
      </c>
    </row>
    <row r="186" spans="1:8" x14ac:dyDescent="0.35">
      <c r="A186" s="2" t="s">
        <v>432</v>
      </c>
      <c r="B186" s="2" t="s">
        <v>187</v>
      </c>
      <c r="C186" s="2" t="s">
        <v>433</v>
      </c>
      <c r="D186" s="2" t="s">
        <v>34</v>
      </c>
      <c r="E186" s="2">
        <v>12000</v>
      </c>
      <c r="F18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6" s="2" t="str">
        <f>IF(COUNTIF(Table1[Return ID],Table1[[#This Row],[Return ID]])&gt;1,"Duplicate","OK")</f>
        <v>OK</v>
      </c>
      <c r="H186" s="2" t="str">
        <f>IF(Table1[[#This Row],[Refund Amount ($)]]=0,"Outlier","OK")</f>
        <v>OK</v>
      </c>
    </row>
    <row r="187" spans="1:8" x14ac:dyDescent="0.35">
      <c r="A187" s="2" t="s">
        <v>434</v>
      </c>
      <c r="B187" s="2" t="s">
        <v>108</v>
      </c>
      <c r="C187" s="2" t="s">
        <v>435</v>
      </c>
      <c r="D187" s="2"/>
      <c r="E187" s="2">
        <v>0</v>
      </c>
      <c r="F18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87" s="2" t="str">
        <f>IF(COUNTIF(Table1[Return ID],Table1[[#This Row],[Return ID]])&gt;1,"Duplicate","OK")</f>
        <v>OK</v>
      </c>
      <c r="H187" s="2" t="str">
        <f>IF(Table1[[#This Row],[Refund Amount ($)]]=0,"Outlier","OK")</f>
        <v>Outlier</v>
      </c>
    </row>
    <row r="188" spans="1:8" x14ac:dyDescent="0.35">
      <c r="A188" s="2" t="s">
        <v>436</v>
      </c>
      <c r="B188" s="2" t="s">
        <v>25</v>
      </c>
      <c r="C188" s="2" t="s">
        <v>173</v>
      </c>
      <c r="D188" s="2" t="s">
        <v>18</v>
      </c>
      <c r="E188" s="2">
        <v>0</v>
      </c>
      <c r="F18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8" s="2" t="str">
        <f>IF(COUNTIF(Table1[Return ID],Table1[[#This Row],[Return ID]])&gt;1,"Duplicate","OK")</f>
        <v>OK</v>
      </c>
      <c r="H188" s="2" t="str">
        <f>IF(Table1[[#This Row],[Refund Amount ($)]]=0,"Outlier","OK")</f>
        <v>Outlier</v>
      </c>
    </row>
    <row r="189" spans="1:8" x14ac:dyDescent="0.35">
      <c r="A189" s="2" t="s">
        <v>437</v>
      </c>
      <c r="B189" s="2" t="s">
        <v>438</v>
      </c>
      <c r="C189" s="2" t="s">
        <v>439</v>
      </c>
      <c r="D189" s="2" t="s">
        <v>7</v>
      </c>
      <c r="E189" s="2">
        <v>12000</v>
      </c>
      <c r="F18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89" s="2" t="str">
        <f>IF(COUNTIF(Table1[Return ID],Table1[[#This Row],[Return ID]])&gt;1,"Duplicate","OK")</f>
        <v>OK</v>
      </c>
      <c r="H189" s="2" t="str">
        <f>IF(Table1[[#This Row],[Refund Amount ($)]]=0,"Outlier","OK")</f>
        <v>OK</v>
      </c>
    </row>
    <row r="190" spans="1:8" x14ac:dyDescent="0.35">
      <c r="A190" s="2" t="s">
        <v>440</v>
      </c>
      <c r="B190" s="2" t="s">
        <v>259</v>
      </c>
      <c r="C190" s="2" t="s">
        <v>255</v>
      </c>
      <c r="D190" s="2" t="s">
        <v>7</v>
      </c>
      <c r="E190" s="2">
        <v>12000</v>
      </c>
      <c r="F19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0" s="2" t="str">
        <f>IF(COUNTIF(Table1[Return ID],Table1[[#This Row],[Return ID]])&gt;1,"Duplicate","OK")</f>
        <v>OK</v>
      </c>
      <c r="H190" s="2" t="str">
        <f>IF(Table1[[#This Row],[Refund Amount ($)]]=0,"Outlier","OK")</f>
        <v>OK</v>
      </c>
    </row>
    <row r="191" spans="1:8" x14ac:dyDescent="0.35">
      <c r="A191" s="2" t="s">
        <v>441</v>
      </c>
      <c r="B191" s="2" t="s">
        <v>182</v>
      </c>
      <c r="C191" s="2" t="s">
        <v>442</v>
      </c>
      <c r="D191" s="2" t="s">
        <v>7</v>
      </c>
      <c r="E191" s="2">
        <v>0</v>
      </c>
      <c r="F19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1" s="2" t="str">
        <f>IF(COUNTIF(Table1[Return ID],Table1[[#This Row],[Return ID]])&gt;1,"Duplicate","OK")</f>
        <v>OK</v>
      </c>
      <c r="H191" s="2" t="str">
        <f>IF(Table1[[#This Row],[Refund Amount ($)]]=0,"Outlier","OK")</f>
        <v>Outlier</v>
      </c>
    </row>
    <row r="192" spans="1:8" x14ac:dyDescent="0.35">
      <c r="A192" s="2" t="s">
        <v>443</v>
      </c>
      <c r="B192" s="2" t="s">
        <v>16</v>
      </c>
      <c r="C192" s="2" t="s">
        <v>444</v>
      </c>
      <c r="D192" s="2" t="s">
        <v>10</v>
      </c>
      <c r="E192" s="2">
        <v>12000</v>
      </c>
      <c r="F192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2" s="2" t="str">
        <f>IF(COUNTIF(Table1[Return ID],Table1[[#This Row],[Return ID]])&gt;1,"Duplicate","OK")</f>
        <v>OK</v>
      </c>
      <c r="H192" s="2" t="str">
        <f>IF(Table1[[#This Row],[Refund Amount ($)]]=0,"Outlier","OK")</f>
        <v>OK</v>
      </c>
    </row>
    <row r="193" spans="1:8" x14ac:dyDescent="0.35">
      <c r="A193" s="2" t="s">
        <v>445</v>
      </c>
      <c r="B193" s="2" t="s">
        <v>133</v>
      </c>
      <c r="C193" s="2" t="s">
        <v>127</v>
      </c>
      <c r="D193" s="2" t="s">
        <v>74</v>
      </c>
      <c r="E193" s="2">
        <v>0</v>
      </c>
      <c r="F193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3" s="2" t="str">
        <f>IF(COUNTIF(Table1[Return ID],Table1[[#This Row],[Return ID]])&gt;1,"Duplicate","OK")</f>
        <v>OK</v>
      </c>
      <c r="H193" s="2" t="str">
        <f>IF(Table1[[#This Row],[Refund Amount ($)]]=0,"Outlier","OK")</f>
        <v>Outlier</v>
      </c>
    </row>
    <row r="194" spans="1:8" x14ac:dyDescent="0.35">
      <c r="A194" s="2" t="s">
        <v>446</v>
      </c>
      <c r="B194" s="2" t="s">
        <v>447</v>
      </c>
      <c r="C194" s="2" t="s">
        <v>9</v>
      </c>
      <c r="D194" s="2" t="s">
        <v>34</v>
      </c>
      <c r="E194" s="2">
        <v>552.61</v>
      </c>
      <c r="F194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4" s="2" t="str">
        <f>IF(COUNTIF(Table1[Return ID],Table1[[#This Row],[Return ID]])&gt;1,"Duplicate","OK")</f>
        <v>OK</v>
      </c>
      <c r="H194" s="2" t="str">
        <f>IF(Table1[[#This Row],[Refund Amount ($)]]=0,"Outlier","OK")</f>
        <v>OK</v>
      </c>
    </row>
    <row r="195" spans="1:8" x14ac:dyDescent="0.35">
      <c r="A195" s="2" t="s">
        <v>448</v>
      </c>
      <c r="B195" s="2" t="s">
        <v>96</v>
      </c>
      <c r="C195" s="2" t="s">
        <v>185</v>
      </c>
      <c r="D195" s="2" t="s">
        <v>18</v>
      </c>
      <c r="E195" s="2">
        <v>379.67</v>
      </c>
      <c r="F195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5" s="2" t="str">
        <f>IF(COUNTIF(Table1[Return ID],Table1[[#This Row],[Return ID]])&gt;1,"Duplicate","OK")</f>
        <v>OK</v>
      </c>
      <c r="H195" s="2" t="str">
        <f>IF(Table1[[#This Row],[Refund Amount ($)]]=0,"Outlier","OK")</f>
        <v>OK</v>
      </c>
    </row>
    <row r="196" spans="1:8" x14ac:dyDescent="0.35">
      <c r="A196" s="2" t="s">
        <v>449</v>
      </c>
      <c r="B196" s="2" t="s">
        <v>450</v>
      </c>
      <c r="C196" s="2" t="s">
        <v>451</v>
      </c>
      <c r="D196" s="2" t="s">
        <v>7</v>
      </c>
      <c r="E196" s="2">
        <v>0</v>
      </c>
      <c r="F196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6" s="2" t="str">
        <f>IF(COUNTIF(Table1[Return ID],Table1[[#This Row],[Return ID]])&gt;1,"Duplicate","OK")</f>
        <v>OK</v>
      </c>
      <c r="H196" s="2" t="str">
        <f>IF(Table1[[#This Row],[Refund Amount ($)]]=0,"Outlier","OK")</f>
        <v>Outlier</v>
      </c>
    </row>
    <row r="197" spans="1:8" x14ac:dyDescent="0.35">
      <c r="A197" s="2" t="s">
        <v>452</v>
      </c>
      <c r="B197" s="2" t="s">
        <v>145</v>
      </c>
      <c r="C197" s="2" t="s">
        <v>453</v>
      </c>
      <c r="D197" s="2"/>
      <c r="E197" s="2">
        <v>914.18</v>
      </c>
      <c r="F197" s="2" t="str">
        <f>IF(OR(ISBLANK(Table1[[#This Row],[Customer Name]]),ISBLANK(Table1[[#This Row],[Product Code]]),ISBLANK(Table1[[#This Row],[Return Reason]]),ISBLANK(Table1[[#This Row],[Refund Amount ($)]])),"Missing","OK")</f>
        <v>Missing</v>
      </c>
      <c r="G197" s="2" t="str">
        <f>IF(COUNTIF(Table1[Return ID],Table1[[#This Row],[Return ID]])&gt;1,"Duplicate","OK")</f>
        <v>OK</v>
      </c>
      <c r="H197" s="2" t="str">
        <f>IF(Table1[[#This Row],[Refund Amount ($)]]=0,"Outlier","OK")</f>
        <v>OK</v>
      </c>
    </row>
    <row r="198" spans="1:8" x14ac:dyDescent="0.35">
      <c r="A198" s="2" t="s">
        <v>454</v>
      </c>
      <c r="B198" s="2" t="s">
        <v>152</v>
      </c>
      <c r="C198" s="2" t="s">
        <v>235</v>
      </c>
      <c r="D198" s="2" t="s">
        <v>27</v>
      </c>
      <c r="E198" s="2">
        <v>0</v>
      </c>
      <c r="F198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8" s="2" t="str">
        <f>IF(COUNTIF(Table1[Return ID],Table1[[#This Row],[Return ID]])&gt;1,"Duplicate","OK")</f>
        <v>OK</v>
      </c>
      <c r="H198" s="2" t="str">
        <f>IF(Table1[[#This Row],[Refund Amount ($)]]=0,"Outlier","OK")</f>
        <v>Outlier</v>
      </c>
    </row>
    <row r="199" spans="1:8" x14ac:dyDescent="0.35">
      <c r="A199" s="2" t="s">
        <v>455</v>
      </c>
      <c r="B199" s="2" t="s">
        <v>42</v>
      </c>
      <c r="C199" s="2" t="s">
        <v>456</v>
      </c>
      <c r="D199" s="2" t="s">
        <v>15</v>
      </c>
      <c r="E199" s="2">
        <v>0</v>
      </c>
      <c r="F199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199" s="2" t="str">
        <f>IF(COUNTIF(Table1[Return ID],Table1[[#This Row],[Return ID]])&gt;1,"Duplicate","OK")</f>
        <v>OK</v>
      </c>
      <c r="H199" s="2" t="str">
        <f>IF(Table1[[#This Row],[Refund Amount ($)]]=0,"Outlier","OK")</f>
        <v>Outlier</v>
      </c>
    </row>
    <row r="200" spans="1:8" x14ac:dyDescent="0.35">
      <c r="A200" s="2" t="s">
        <v>457</v>
      </c>
      <c r="B200" s="2" t="s">
        <v>102</v>
      </c>
      <c r="C200" s="2" t="s">
        <v>458</v>
      </c>
      <c r="D200" s="2" t="s">
        <v>7</v>
      </c>
      <c r="E200" s="2">
        <v>248.45</v>
      </c>
      <c r="F200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00" s="2" t="str">
        <f>IF(COUNTIF(Table1[Return ID],Table1[[#This Row],[Return ID]])&gt;1,"Duplicate","OK")</f>
        <v>OK</v>
      </c>
      <c r="H200" s="2" t="str">
        <f>IF(Table1[[#This Row],[Refund Amount ($)]]=0,"Outlier","OK")</f>
        <v>OK</v>
      </c>
    </row>
    <row r="201" spans="1:8" x14ac:dyDescent="0.35">
      <c r="A201" s="2" t="s">
        <v>459</v>
      </c>
      <c r="B201" s="2" t="s">
        <v>72</v>
      </c>
      <c r="C201" s="2" t="s">
        <v>460</v>
      </c>
      <c r="D201" s="2" t="s">
        <v>27</v>
      </c>
      <c r="E201" s="2">
        <v>118.05</v>
      </c>
      <c r="F201" s="2" t="str">
        <f>IF(OR(ISBLANK(Table1[[#This Row],[Customer Name]]),ISBLANK(Table1[[#This Row],[Product Code]]),ISBLANK(Table1[[#This Row],[Return Reason]]),ISBLANK(Table1[[#This Row],[Refund Amount ($)]])),"Missing","OK")</f>
        <v>OK</v>
      </c>
      <c r="G201" s="2" t="str">
        <f>IF(COUNTIF(Table1[Return ID],Table1[[#This Row],[Return ID]])&gt;1,"Duplicate","OK")</f>
        <v>OK</v>
      </c>
      <c r="H201" s="2" t="str">
        <f>IF(Table1[[#This Row],[Refund Amount ($)]]=0,"Outlier","OK")</f>
        <v>OK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24B2-E912-4233-9A98-9E5AD4C2D469}">
  <sheetPr codeName="Sheet2"/>
  <dimension ref="A1:N7"/>
  <sheetViews>
    <sheetView showGridLines="0" tabSelected="1" zoomScale="145" zoomScaleNormal="145" workbookViewId="0">
      <selection activeCell="P21" sqref="P21"/>
    </sheetView>
  </sheetViews>
  <sheetFormatPr defaultRowHeight="14.5" x14ac:dyDescent="0.35"/>
  <cols>
    <col min="1" max="1" width="25.36328125" customWidth="1"/>
    <col min="2" max="2" width="12.90625" customWidth="1"/>
  </cols>
  <sheetData>
    <row r="1" spans="1:14" ht="34.5" x14ac:dyDescent="0.8">
      <c r="A1" s="3" t="s">
        <v>470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x14ac:dyDescent="0.35">
      <c r="A3" t="s">
        <v>464</v>
      </c>
      <c r="B3" t="s">
        <v>465</v>
      </c>
    </row>
    <row r="4" spans="1:14" x14ac:dyDescent="0.35">
      <c r="A4" t="s">
        <v>466</v>
      </c>
      <c r="B4">
        <f>COUNTIF(Table1[Duplicate Check],"Duplicate")</f>
        <v>5</v>
      </c>
    </row>
    <row r="5" spans="1:14" x14ac:dyDescent="0.35">
      <c r="A5" t="s">
        <v>467</v>
      </c>
      <c r="B5">
        <f>COUNTIF(return_and_damaged_goods!F3:F201,"Missing")</f>
        <v>63</v>
      </c>
    </row>
    <row r="6" spans="1:14" x14ac:dyDescent="0.35">
      <c r="A6" t="s">
        <v>468</v>
      </c>
      <c r="B6">
        <f>COUNTIF(Table1[Outlier Check],"Outlier")</f>
        <v>97</v>
      </c>
    </row>
    <row r="7" spans="1:14" x14ac:dyDescent="0.35">
      <c r="A7" t="s">
        <v>469</v>
      </c>
      <c r="B7">
        <f>SUM(B4:B6)</f>
        <v>165</v>
      </c>
    </row>
  </sheetData>
  <mergeCells count="1">
    <mergeCell ref="A1:N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return_and_damaged_goods</vt:lpstr>
      <vt:lpstr>data_quality_summary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2025-06-03T16:42:39Z</dcterms:created>
  <dcterms:modified xsi:type="dcterms:W3CDTF">2025-06-04T15:11:08Z</dcterms:modified>
</cp:coreProperties>
</file>