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teph\Documents\GitHub\demo\30-Day-Excel-Challenge\datasets\day-26\"/>
    </mc:Choice>
  </mc:AlternateContent>
  <xr:revisionPtr revIDLastSave="0" documentId="8_{B6F4D396-F740-4FBC-BCBF-6776A635741A}" xr6:coauthVersionLast="47" xr6:coauthVersionMax="47" xr10:uidLastSave="{00000000-0000-0000-0000-000000000000}"/>
  <bookViews>
    <workbookView xWindow="-45" yWindow="-16320" windowWidth="29040" windowHeight="15720" activeTab="1" xr2:uid="{BF4D6EE8-8B67-4A78-B8A0-CA01C4D740C4}"/>
  </bookViews>
  <sheets>
    <sheet name="1.Dept w. Most Timesheet Issues" sheetId="5" r:id="rId1"/>
    <sheet name="2. Approving most TS w. issues" sheetId="6" r:id="rId2"/>
    <sheet name="Analyse Timesheet Issues" sheetId="2" r:id="rId3"/>
    <sheet name="Timesheets" sheetId="1" r:id="rId4"/>
    <sheet name="PAYROLL DASHBOARD" sheetId="4" r:id="rId5"/>
  </sheets>
  <definedNames>
    <definedName name="Slicer_ApprovedBy">#N/A</definedName>
    <definedName name="Slicer_Department">#N/A</definedName>
  </definedNames>
  <calcPr calcId="191029"/>
  <pivotCaches>
    <pivotCache cacheId="43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M232" i="1" l="1"/>
  <c r="M184" i="1"/>
  <c r="M160" i="1"/>
  <c r="M148" i="1"/>
  <c r="M112" i="1"/>
  <c r="M100" i="1"/>
  <c r="M88" i="1"/>
  <c r="M64" i="1"/>
  <c r="M40" i="1"/>
  <c r="M28" i="1"/>
  <c r="M16" i="1"/>
  <c r="M256" i="1"/>
  <c r="M124" i="1"/>
  <c r="M208" i="1"/>
  <c r="M172" i="1"/>
  <c r="M52" i="1"/>
  <c r="M220" i="1"/>
  <c r="M229" i="1"/>
  <c r="M244" i="1"/>
  <c r="M393" i="1"/>
  <c r="M345" i="1"/>
  <c r="M297" i="1"/>
  <c r="M383" i="1"/>
  <c r="M347" i="1"/>
  <c r="M311" i="1"/>
  <c r="M275" i="1"/>
  <c r="M251" i="1"/>
  <c r="M215" i="1"/>
  <c r="M191" i="1"/>
  <c r="M143" i="1"/>
  <c r="M107" i="1"/>
  <c r="M47" i="1"/>
  <c r="M400" i="1"/>
  <c r="M388" i="1"/>
  <c r="M376" i="1"/>
  <c r="M364" i="1"/>
  <c r="M340" i="1"/>
  <c r="M328" i="1"/>
  <c r="M316" i="1"/>
  <c r="M304" i="1"/>
  <c r="M280" i="1"/>
  <c r="M268" i="1"/>
  <c r="M359" i="1"/>
  <c r="M323" i="1"/>
  <c r="M287" i="1"/>
  <c r="M239" i="1"/>
  <c r="M179" i="1"/>
  <c r="M155" i="1"/>
  <c r="M119" i="1"/>
  <c r="M83" i="1"/>
  <c r="M59" i="1"/>
  <c r="M23" i="1"/>
  <c r="M395" i="1"/>
  <c r="M371" i="1"/>
  <c r="M335" i="1"/>
  <c r="M299" i="1"/>
  <c r="M263" i="1"/>
  <c r="M227" i="1"/>
  <c r="M203" i="1"/>
  <c r="M167" i="1"/>
  <c r="M131" i="1"/>
  <c r="M95" i="1"/>
  <c r="M71" i="1"/>
  <c r="M35" i="1"/>
  <c r="M360" i="1"/>
  <c r="M387" i="1"/>
  <c r="M363" i="1"/>
  <c r="M351" i="1"/>
  <c r="M339" i="1"/>
  <c r="M327" i="1"/>
  <c r="M315" i="1"/>
  <c r="M303" i="1"/>
  <c r="M291" i="1"/>
  <c r="M267" i="1"/>
  <c r="M255" i="1"/>
  <c r="M243" i="1"/>
  <c r="M231" i="1"/>
  <c r="M219" i="1"/>
  <c r="M207" i="1"/>
  <c r="M195" i="1"/>
  <c r="M183" i="1"/>
  <c r="M171" i="1"/>
  <c r="M159" i="1"/>
  <c r="M147" i="1"/>
  <c r="M135" i="1"/>
  <c r="M123" i="1"/>
  <c r="M111" i="1"/>
  <c r="M99" i="1"/>
  <c r="M87" i="1"/>
  <c r="M75" i="1"/>
  <c r="M63" i="1"/>
  <c r="M51" i="1"/>
  <c r="M39" i="1"/>
  <c r="M27" i="1"/>
  <c r="M15" i="1"/>
  <c r="M399" i="1"/>
  <c r="M375" i="1"/>
  <c r="M279" i="1"/>
  <c r="M373" i="1"/>
  <c r="M85" i="1"/>
  <c r="M325" i="1"/>
  <c r="M277" i="1"/>
  <c r="M193" i="1"/>
  <c r="M157" i="1"/>
  <c r="M121" i="1"/>
  <c r="M49" i="1"/>
  <c r="M312" i="1"/>
  <c r="M264" i="1"/>
  <c r="M228" i="1"/>
  <c r="M192" i="1"/>
  <c r="M156" i="1"/>
  <c r="M120" i="1"/>
  <c r="M84" i="1"/>
  <c r="M48" i="1"/>
  <c r="M352" i="1"/>
  <c r="M292" i="1"/>
  <c r="M196" i="1"/>
  <c r="M136" i="1"/>
  <c r="M76" i="1"/>
  <c r="M346" i="1"/>
  <c r="M390" i="1"/>
  <c r="M378" i="1"/>
  <c r="M366" i="1"/>
  <c r="M354" i="1"/>
  <c r="M330" i="1"/>
  <c r="M318" i="1"/>
  <c r="M394" i="1"/>
  <c r="M382" i="1"/>
  <c r="M370" i="1"/>
  <c r="M358" i="1"/>
  <c r="M334" i="1"/>
  <c r="M322" i="1"/>
  <c r="M310" i="1"/>
  <c r="M298" i="1"/>
  <c r="M286" i="1"/>
  <c r="M274" i="1"/>
  <c r="M262" i="1"/>
  <c r="M250" i="1"/>
  <c r="M238" i="1"/>
  <c r="M226" i="1"/>
  <c r="M214" i="1"/>
  <c r="M202" i="1"/>
  <c r="M190" i="1"/>
  <c r="M178" i="1"/>
  <c r="M166" i="1"/>
  <c r="M154" i="1"/>
  <c r="M142" i="1"/>
  <c r="M130" i="1"/>
  <c r="M118" i="1"/>
  <c r="M106" i="1"/>
  <c r="M94" i="1"/>
  <c r="M82" i="1"/>
  <c r="M70" i="1"/>
  <c r="M58" i="1"/>
  <c r="M46" i="1"/>
  <c r="M34" i="1"/>
  <c r="M22" i="1"/>
  <c r="M342" i="1"/>
  <c r="M306" i="1"/>
  <c r="M294" i="1"/>
  <c r="M282" i="1"/>
  <c r="M270" i="1"/>
  <c r="M258" i="1"/>
  <c r="M246" i="1"/>
  <c r="M234" i="1"/>
  <c r="M222" i="1"/>
  <c r="M210" i="1"/>
  <c r="M198" i="1"/>
  <c r="M186" i="1"/>
  <c r="M174" i="1"/>
  <c r="M162" i="1"/>
  <c r="M150" i="1"/>
  <c r="M138" i="1"/>
  <c r="M126" i="1"/>
  <c r="M114" i="1"/>
  <c r="M102" i="1"/>
  <c r="M90" i="1"/>
  <c r="M78" i="1"/>
  <c r="M66" i="1"/>
  <c r="M54" i="1"/>
  <c r="M42" i="1"/>
  <c r="M30" i="1"/>
  <c r="M18" i="1"/>
  <c r="M6" i="1"/>
  <c r="M401" i="1"/>
  <c r="M389" i="1"/>
  <c r="M377" i="1"/>
  <c r="M365" i="1"/>
  <c r="M353" i="1"/>
  <c r="M341" i="1"/>
  <c r="M329" i="1"/>
  <c r="M317" i="1"/>
  <c r="M305" i="1"/>
  <c r="M293" i="1"/>
  <c r="M281" i="1"/>
  <c r="M269" i="1"/>
  <c r="M257" i="1"/>
  <c r="M245" i="1"/>
  <c r="M233" i="1"/>
  <c r="M221" i="1"/>
  <c r="M209" i="1"/>
  <c r="M197" i="1"/>
  <c r="M185" i="1"/>
  <c r="M173" i="1"/>
  <c r="M161" i="1"/>
  <c r="M149" i="1"/>
  <c r="M137" i="1"/>
  <c r="M125" i="1"/>
  <c r="M113" i="1"/>
  <c r="M101" i="1"/>
  <c r="M89" i="1"/>
  <c r="M77" i="1"/>
  <c r="M65" i="1"/>
  <c r="M53" i="1"/>
  <c r="M41" i="1"/>
  <c r="M29" i="1"/>
  <c r="M17" i="1"/>
  <c r="M5" i="1"/>
  <c r="M4" i="1"/>
  <c r="M3" i="1"/>
  <c r="M398" i="1"/>
  <c r="M386" i="1"/>
  <c r="M374" i="1"/>
  <c r="M362" i="1"/>
  <c r="M350" i="1"/>
  <c r="M338" i="1"/>
  <c r="M326" i="1"/>
  <c r="M314" i="1"/>
  <c r="M302" i="1"/>
  <c r="M290" i="1"/>
  <c r="M278" i="1"/>
  <c r="M266" i="1"/>
  <c r="M254" i="1"/>
  <c r="M242" i="1"/>
  <c r="M230" i="1"/>
  <c r="M218" i="1"/>
  <c r="M206" i="1"/>
  <c r="M194" i="1"/>
  <c r="M182" i="1"/>
  <c r="M170" i="1"/>
  <c r="M158" i="1"/>
  <c r="M146" i="1"/>
  <c r="M134" i="1"/>
  <c r="M122" i="1"/>
  <c r="M110" i="1"/>
  <c r="M98" i="1"/>
  <c r="M86" i="1"/>
  <c r="M74" i="1"/>
  <c r="M62" i="1"/>
  <c r="M50" i="1"/>
  <c r="M38" i="1"/>
  <c r="M26" i="1"/>
  <c r="M14" i="1"/>
  <c r="M2" i="1"/>
  <c r="M385" i="1"/>
  <c r="M361" i="1"/>
  <c r="M349" i="1"/>
  <c r="M337" i="1"/>
  <c r="M313" i="1"/>
  <c r="M301" i="1"/>
  <c r="M289" i="1"/>
  <c r="M265" i="1"/>
  <c r="M253" i="1"/>
  <c r="M241" i="1"/>
  <c r="M217" i="1"/>
  <c r="M205" i="1"/>
  <c r="M181" i="1"/>
  <c r="M169" i="1"/>
  <c r="M145" i="1"/>
  <c r="M133" i="1"/>
  <c r="M109" i="1"/>
  <c r="M97" i="1"/>
  <c r="M73" i="1"/>
  <c r="M61" i="1"/>
  <c r="M37" i="1"/>
  <c r="M25" i="1"/>
  <c r="M13" i="1"/>
  <c r="M397" i="1"/>
  <c r="M396" i="1"/>
  <c r="M384" i="1"/>
  <c r="M372" i="1"/>
  <c r="M348" i="1"/>
  <c r="M336" i="1"/>
  <c r="M324" i="1"/>
  <c r="M300" i="1"/>
  <c r="M288" i="1"/>
  <c r="M276" i="1"/>
  <c r="M252" i="1"/>
  <c r="M240" i="1"/>
  <c r="M216" i="1"/>
  <c r="M204" i="1"/>
  <c r="M180" i="1"/>
  <c r="M168" i="1"/>
  <c r="M144" i="1"/>
  <c r="M132" i="1"/>
  <c r="M108" i="1"/>
  <c r="M96" i="1"/>
  <c r="M72" i="1"/>
  <c r="M60" i="1"/>
  <c r="M36" i="1"/>
  <c r="M24" i="1"/>
  <c r="M12" i="1"/>
  <c r="M11" i="1"/>
  <c r="M10" i="1"/>
  <c r="M381" i="1"/>
  <c r="M369" i="1"/>
  <c r="M357" i="1"/>
  <c r="M333" i="1"/>
  <c r="M321" i="1"/>
  <c r="M309" i="1"/>
  <c r="M285" i="1"/>
  <c r="M273" i="1"/>
  <c r="M261" i="1"/>
  <c r="M249" i="1"/>
  <c r="M237" i="1"/>
  <c r="M225" i="1"/>
  <c r="M213" i="1"/>
  <c r="M201" i="1"/>
  <c r="M189" i="1"/>
  <c r="M177" i="1"/>
  <c r="M165" i="1"/>
  <c r="M153" i="1"/>
  <c r="M141" i="1"/>
  <c r="M129" i="1"/>
  <c r="M117" i="1"/>
  <c r="M105" i="1"/>
  <c r="M93" i="1"/>
  <c r="M81" i="1"/>
  <c r="M69" i="1"/>
  <c r="M57" i="1"/>
  <c r="M45" i="1"/>
  <c r="M33" i="1"/>
  <c r="M21" i="1"/>
  <c r="M9" i="1"/>
  <c r="M392" i="1"/>
  <c r="M380" i="1"/>
  <c r="M368" i="1"/>
  <c r="M356" i="1"/>
  <c r="M344" i="1"/>
  <c r="M332" i="1"/>
  <c r="M320" i="1"/>
  <c r="M308" i="1"/>
  <c r="M296" i="1"/>
  <c r="M284" i="1"/>
  <c r="M272" i="1"/>
  <c r="M260" i="1"/>
  <c r="M248" i="1"/>
  <c r="M236" i="1"/>
  <c r="M224" i="1"/>
  <c r="M212" i="1"/>
  <c r="M200" i="1"/>
  <c r="M188" i="1"/>
  <c r="M176" i="1"/>
  <c r="M164" i="1"/>
  <c r="M152" i="1"/>
  <c r="M140" i="1"/>
  <c r="M128" i="1"/>
  <c r="M116" i="1"/>
  <c r="M104" i="1"/>
  <c r="M92" i="1"/>
  <c r="M80" i="1"/>
  <c r="M68" i="1"/>
  <c r="M56" i="1"/>
  <c r="M44" i="1"/>
  <c r="M32" i="1"/>
  <c r="M20" i="1"/>
  <c r="M8" i="1"/>
  <c r="M391" i="1"/>
  <c r="M379" i="1"/>
  <c r="M367" i="1"/>
  <c r="M355" i="1"/>
  <c r="M343" i="1"/>
  <c r="M331" i="1"/>
  <c r="M319" i="1"/>
  <c r="M307" i="1"/>
  <c r="M295" i="1"/>
  <c r="M283" i="1"/>
  <c r="M271" i="1"/>
  <c r="M259" i="1"/>
  <c r="M247" i="1"/>
  <c r="M235" i="1"/>
  <c r="M223" i="1"/>
  <c r="M211" i="1"/>
  <c r="M199" i="1"/>
  <c r="M187" i="1"/>
  <c r="M175" i="1"/>
  <c r="M163" i="1"/>
  <c r="M151" i="1"/>
  <c r="M139" i="1"/>
  <c r="M127" i="1"/>
  <c r="M115" i="1"/>
  <c r="M103" i="1"/>
  <c r="M91" i="1"/>
  <c r="M79" i="1"/>
  <c r="M67" i="1"/>
  <c r="M55" i="1"/>
  <c r="M43" i="1"/>
  <c r="M31" i="1"/>
  <c r="M19" i="1"/>
  <c r="M7" i="1"/>
</calcChain>
</file>

<file path=xl/sharedStrings.xml><?xml version="1.0" encoding="utf-8"?>
<sst xmlns="http://schemas.openxmlformats.org/spreadsheetml/2006/main" count="1218" uniqueCount="428">
  <si>
    <t>Employee</t>
  </si>
  <si>
    <t>Department</t>
  </si>
  <si>
    <t>ShiftDate</t>
  </si>
  <si>
    <t>HoursWorked</t>
  </si>
  <si>
    <t>OvertimeHours</t>
  </si>
  <si>
    <t>HourlyRate</t>
  </si>
  <si>
    <t>ApprovedBy</t>
  </si>
  <si>
    <t>Allison Hill</t>
  </si>
  <si>
    <t>Finance</t>
  </si>
  <si>
    <t>Olivia.M</t>
  </si>
  <si>
    <t>Noah Rhodes</t>
  </si>
  <si>
    <t>Jacob.L</t>
  </si>
  <si>
    <t>Angie Henderson</t>
  </si>
  <si>
    <t>Daniel Wagner</t>
  </si>
  <si>
    <t>HR</t>
  </si>
  <si>
    <t>Cristian Santos</t>
  </si>
  <si>
    <t>Sarah.M</t>
  </si>
  <si>
    <t>Connie Lawrence</t>
  </si>
  <si>
    <t>Tech</t>
  </si>
  <si>
    <t>Abigail Shaffer</t>
  </si>
  <si>
    <t>Operations</t>
  </si>
  <si>
    <t>Gina Moore</t>
  </si>
  <si>
    <t>Robert.J</t>
  </si>
  <si>
    <t>Gabrielle Davis</t>
  </si>
  <si>
    <t>Ryan Munoz</t>
  </si>
  <si>
    <t>Monica Herrera</t>
  </si>
  <si>
    <t>Jamie Arnold</t>
  </si>
  <si>
    <t>Lisa Hensley</t>
  </si>
  <si>
    <t>Anna.K</t>
  </si>
  <si>
    <t>Michele Williams</t>
  </si>
  <si>
    <t>Dylan Miller</t>
  </si>
  <si>
    <t>Brian Ramirez</t>
  </si>
  <si>
    <t>Holly Wood</t>
  </si>
  <si>
    <t>Derek Zuniga</t>
  </si>
  <si>
    <t>Lisa Jackson</t>
  </si>
  <si>
    <t>Carla Gray</t>
  </si>
  <si>
    <t>Margaret Hawkins DDS</t>
  </si>
  <si>
    <t>Patty Perez</t>
  </si>
  <si>
    <t>Ethan Adams</t>
  </si>
  <si>
    <t>Tommy Walter</t>
  </si>
  <si>
    <t>Matthew Foster</t>
  </si>
  <si>
    <t>Judy Baker</t>
  </si>
  <si>
    <t>Justin Baker</t>
  </si>
  <si>
    <t>Stephanie Ross</t>
  </si>
  <si>
    <t>Zachary Hicks</t>
  </si>
  <si>
    <t>Anthony Rodriguez</t>
  </si>
  <si>
    <t>Rebecca Henderson</t>
  </si>
  <si>
    <t>James Ferrell</t>
  </si>
  <si>
    <t>Tricia Valencia</t>
  </si>
  <si>
    <t>Nathan Maldonado</t>
  </si>
  <si>
    <t>Debra Davidson</t>
  </si>
  <si>
    <t>Jeffrey Chavez</t>
  </si>
  <si>
    <t>Sherri Baker</t>
  </si>
  <si>
    <t>Cassandra Gaines</t>
  </si>
  <si>
    <t>Elizabeth Fowler</t>
  </si>
  <si>
    <t>Brittany Farmer</t>
  </si>
  <si>
    <t>Paula Moreno</t>
  </si>
  <si>
    <t>Fred Smith</t>
  </si>
  <si>
    <t>Sherry Decker</t>
  </si>
  <si>
    <t>Anthony Humphrey</t>
  </si>
  <si>
    <t>Angelica Tucker</t>
  </si>
  <si>
    <t>Philip Cannon</t>
  </si>
  <si>
    <t>John Pierce</t>
  </si>
  <si>
    <t>Shane Henderson</t>
  </si>
  <si>
    <t>Joshua Blair</t>
  </si>
  <si>
    <t>Eric Carney</t>
  </si>
  <si>
    <t>Jessica Holmes</t>
  </si>
  <si>
    <t>Danny Morgan</t>
  </si>
  <si>
    <t>Crystal Robinson</t>
  </si>
  <si>
    <t>Mark Perez</t>
  </si>
  <si>
    <t>Shannon Jones</t>
  </si>
  <si>
    <t>Michael Lewis</t>
  </si>
  <si>
    <t>Timothy Duncan</t>
  </si>
  <si>
    <t>Richard Aguirre</t>
  </si>
  <si>
    <t>Brent Jordan</t>
  </si>
  <si>
    <t>John Daniel</t>
  </si>
  <si>
    <t>Victoria Garcia</t>
  </si>
  <si>
    <t>Gerald Hensley</t>
  </si>
  <si>
    <t>Connor West</t>
  </si>
  <si>
    <t>Donald Wright</t>
  </si>
  <si>
    <t>Jessica Callahan</t>
  </si>
  <si>
    <t>Amber Kidd</t>
  </si>
  <si>
    <t>Tracy House</t>
  </si>
  <si>
    <t>Carol Tucker</t>
  </si>
  <si>
    <t>James Brown</t>
  </si>
  <si>
    <t>William Baker</t>
  </si>
  <si>
    <t>Jordan Henderson</t>
  </si>
  <si>
    <t>Whitney Peters</t>
  </si>
  <si>
    <t>Brittney Phillips</t>
  </si>
  <si>
    <t>Lauren Daniels</t>
  </si>
  <si>
    <t>Amy Silva</t>
  </si>
  <si>
    <t>Sarah Moore</t>
  </si>
  <si>
    <t>Angela Lopez</t>
  </si>
  <si>
    <t>Megan Young</t>
  </si>
  <si>
    <t>Steve Sanchez</t>
  </si>
  <si>
    <t>Lisa Barnes</t>
  </si>
  <si>
    <t>Kelly Donovan</t>
  </si>
  <si>
    <t>Mike Allen</t>
  </si>
  <si>
    <t>Michael Evans</t>
  </si>
  <si>
    <t>Paul Jones</t>
  </si>
  <si>
    <t>Zachary Ferrell</t>
  </si>
  <si>
    <t>Daniel Baker</t>
  </si>
  <si>
    <t>Shirley Suarez</t>
  </si>
  <si>
    <t>Christopher Bass</t>
  </si>
  <si>
    <t>Lisa Archer</t>
  </si>
  <si>
    <t>Aimee Montoya</t>
  </si>
  <si>
    <t>Matthew Mcmillan</t>
  </si>
  <si>
    <t>Brian Rodriguez</t>
  </si>
  <si>
    <t>Denise Jacobs</t>
  </si>
  <si>
    <t>Christina Walters</t>
  </si>
  <si>
    <t>John Whitehead</t>
  </si>
  <si>
    <t>Anna Henderson</t>
  </si>
  <si>
    <t>Aaron Wise</t>
  </si>
  <si>
    <t>Deborah Figueroa</t>
  </si>
  <si>
    <t>Jessica Smith</t>
  </si>
  <si>
    <t>Stephen Mckee</t>
  </si>
  <si>
    <t>Sandra Aguilar</t>
  </si>
  <si>
    <t>Cameron Parker</t>
  </si>
  <si>
    <t>Rebecca Valencia</t>
  </si>
  <si>
    <t>Christine Wright</t>
  </si>
  <si>
    <t>Richard Henson</t>
  </si>
  <si>
    <t>Marc Moore</t>
  </si>
  <si>
    <t>Sharon Cherry</t>
  </si>
  <si>
    <t>Sierra Johnson</t>
  </si>
  <si>
    <t>Evelyn Galvan</t>
  </si>
  <si>
    <t>Sharon Cochran</t>
  </si>
  <si>
    <t>Richard Rodriguez</t>
  </si>
  <si>
    <t>Shannon Walker</t>
  </si>
  <si>
    <t>Julia Torres</t>
  </si>
  <si>
    <t>Crystal Johnson</t>
  </si>
  <si>
    <t>Garrett Lin</t>
  </si>
  <si>
    <t>Diana May</t>
  </si>
  <si>
    <t>William Herrera</t>
  </si>
  <si>
    <t>Ashley Waller</t>
  </si>
  <si>
    <t>Victor Baker</t>
  </si>
  <si>
    <t>Jeffrey Chandler</t>
  </si>
  <si>
    <t>Larry Dixon</t>
  </si>
  <si>
    <t>Kenneth Scott</t>
  </si>
  <si>
    <t>April Frost</t>
  </si>
  <si>
    <t>Michelle Harmon</t>
  </si>
  <si>
    <t>Helen Jones</t>
  </si>
  <si>
    <t>Erin Edwards</t>
  </si>
  <si>
    <t>Michelle Evans</t>
  </si>
  <si>
    <t>Jason Powell</t>
  </si>
  <si>
    <t>Cameron Fisher</t>
  </si>
  <si>
    <t>Megan Orr</t>
  </si>
  <si>
    <t>Elizabeth Kelley</t>
  </si>
  <si>
    <t>Dustin Jordan</t>
  </si>
  <si>
    <t>Mary Marshall</t>
  </si>
  <si>
    <t>Daniel Kennedy</t>
  </si>
  <si>
    <t>Rebecca Jackson</t>
  </si>
  <si>
    <t>Jose Schultz</t>
  </si>
  <si>
    <t>Robert Potter</t>
  </si>
  <si>
    <t>Courtney Gonzalez</t>
  </si>
  <si>
    <t>David Alvarez</t>
  </si>
  <si>
    <t>Angel Perry</t>
  </si>
  <si>
    <t>Cheyenne Horton</t>
  </si>
  <si>
    <t>David Douglas Jr.</t>
  </si>
  <si>
    <t>Patricia Rodriguez</t>
  </si>
  <si>
    <t>Christopher Rubio</t>
  </si>
  <si>
    <t>Amber Wright</t>
  </si>
  <si>
    <t>Joyce Solis</t>
  </si>
  <si>
    <t>Victoria Larson</t>
  </si>
  <si>
    <t>Stephanie Salazar</t>
  </si>
  <si>
    <t>Kathy Rivas</t>
  </si>
  <si>
    <t>Stephanie Manning</t>
  </si>
  <si>
    <t>David Wright</t>
  </si>
  <si>
    <t>Pamela Boyd</t>
  </si>
  <si>
    <t>Denise Jones</t>
  </si>
  <si>
    <t>Devon Flores</t>
  </si>
  <si>
    <t>Brenda Hall</t>
  </si>
  <si>
    <t>Michelle Brown</t>
  </si>
  <si>
    <t>Joshua Perry</t>
  </si>
  <si>
    <t>Jason Stein</t>
  </si>
  <si>
    <t>Melissa Gates</t>
  </si>
  <si>
    <t>Jamie Smith</t>
  </si>
  <si>
    <t>Paul Castaneda</t>
  </si>
  <si>
    <t>Jennifer Adkins</t>
  </si>
  <si>
    <t>Lindsey Walker</t>
  </si>
  <si>
    <t>Jeffrey Johnson</t>
  </si>
  <si>
    <t>Michael Powell</t>
  </si>
  <si>
    <t>John Anderson</t>
  </si>
  <si>
    <t>Alyssa Long</t>
  </si>
  <si>
    <t>Alyssa Day</t>
  </si>
  <si>
    <t>Joel Williams</t>
  </si>
  <si>
    <t>Daniel Murphy</t>
  </si>
  <si>
    <t>Jamie Walton</t>
  </si>
  <si>
    <t>Darlene Miller</t>
  </si>
  <si>
    <t>Joshua Cooke</t>
  </si>
  <si>
    <t>Matthew Harrington</t>
  </si>
  <si>
    <t>Nicole Herring</t>
  </si>
  <si>
    <t>Alex Hernandez</t>
  </si>
  <si>
    <t>Michael Elliott</t>
  </si>
  <si>
    <t>Michael Wang</t>
  </si>
  <si>
    <t>Lawrence Adkins</t>
  </si>
  <si>
    <t>Robert Oconnell</t>
  </si>
  <si>
    <t>Alexander Collins</t>
  </si>
  <si>
    <t>Tina Sanders</t>
  </si>
  <si>
    <t>Angela Vaughn</t>
  </si>
  <si>
    <t>Ashley Barton</t>
  </si>
  <si>
    <t>Lindsay Martinez</t>
  </si>
  <si>
    <t>Dr. Hannah Patterson</t>
  </si>
  <si>
    <t>Jonathan Peterson</t>
  </si>
  <si>
    <t>Samantha Garcia</t>
  </si>
  <si>
    <t>Madison Poole</t>
  </si>
  <si>
    <t>Jessica Gross</t>
  </si>
  <si>
    <t>Debra Morton</t>
  </si>
  <si>
    <t>Karen Graham</t>
  </si>
  <si>
    <t>Debra Christian</t>
  </si>
  <si>
    <t>Angelica Keith</t>
  </si>
  <si>
    <t>John Bishop</t>
  </si>
  <si>
    <t>Allen Rosales</t>
  </si>
  <si>
    <t>Daniel Salinas</t>
  </si>
  <si>
    <t>Spencer Haynes</t>
  </si>
  <si>
    <t>Adam Vaughan</t>
  </si>
  <si>
    <t>Nathan Freeman</t>
  </si>
  <si>
    <t>Melissa Brewer</t>
  </si>
  <si>
    <t>Ricky Davis II</t>
  </si>
  <si>
    <t>Elizabeth Perkins</t>
  </si>
  <si>
    <t>Joseph Coleman</t>
  </si>
  <si>
    <t>Erin Warner</t>
  </si>
  <si>
    <t>David Martinez</t>
  </si>
  <si>
    <t>Bryan Herrera</t>
  </si>
  <si>
    <t>Cathy Robinson</t>
  </si>
  <si>
    <t>Dr. William Warren</t>
  </si>
  <si>
    <t>Brian Lee</t>
  </si>
  <si>
    <t>Christopher Smith</t>
  </si>
  <si>
    <t>Denise Mccann</t>
  </si>
  <si>
    <t>Melissa Martinez</t>
  </si>
  <si>
    <t>Katherine Salas</t>
  </si>
  <si>
    <t>Julie Alexander</t>
  </si>
  <si>
    <t>Anthony Everett</t>
  </si>
  <si>
    <t>Rodney Morales</t>
  </si>
  <si>
    <t>Mark Brown</t>
  </si>
  <si>
    <t>Justin Torres</t>
  </si>
  <si>
    <t>Bailey Duran DDS</t>
  </si>
  <si>
    <t>Courtney Mills</t>
  </si>
  <si>
    <t>Jeremy Dalton</t>
  </si>
  <si>
    <t>Elizabeth Oliver DDS</t>
  </si>
  <si>
    <t>Theresa Clark</t>
  </si>
  <si>
    <t>Matthew Moore</t>
  </si>
  <si>
    <t>Benjamin Smith</t>
  </si>
  <si>
    <t>Kirk Carter</t>
  </si>
  <si>
    <t>Michael Warner</t>
  </si>
  <si>
    <t>Michael Bradshaw</t>
  </si>
  <si>
    <t>Lori Guerrero</t>
  </si>
  <si>
    <t>Jessica Stephens</t>
  </si>
  <si>
    <t>Susan Serrano</t>
  </si>
  <si>
    <t>Christopher Parker</t>
  </si>
  <si>
    <t>Laura Roberts</t>
  </si>
  <si>
    <t>Michael Lyons</t>
  </si>
  <si>
    <t>Kathryn Snyder</t>
  </si>
  <si>
    <t>Andrew Reynolds</t>
  </si>
  <si>
    <t>David Davis</t>
  </si>
  <si>
    <t>Sara Johnston</t>
  </si>
  <si>
    <t>Yvonne Chambers</t>
  </si>
  <si>
    <t>Andrew Avila</t>
  </si>
  <si>
    <t>Matthew Moon</t>
  </si>
  <si>
    <t>Kevin Walters</t>
  </si>
  <si>
    <t>Brandon Bailey MD</t>
  </si>
  <si>
    <t>Shannon Rivera</t>
  </si>
  <si>
    <t>Donna Landry</t>
  </si>
  <si>
    <t>Krista Gibson</t>
  </si>
  <si>
    <t>Frank Cordova</t>
  </si>
  <si>
    <t>Jose Travis</t>
  </si>
  <si>
    <t>Kimberly Gutierrez</t>
  </si>
  <si>
    <t>Isaiah Avila</t>
  </si>
  <si>
    <t>Olivia Harris</t>
  </si>
  <si>
    <t>Tanya Kim</t>
  </si>
  <si>
    <t>Barbara Dudley</t>
  </si>
  <si>
    <t>Cynthia Moore</t>
  </si>
  <si>
    <t>Kristen Davis</t>
  </si>
  <si>
    <t>Susan Murray MD</t>
  </si>
  <si>
    <t>Kathleen Moran</t>
  </si>
  <si>
    <t>Denise Davenport</t>
  </si>
  <si>
    <t>Mrs. Kristen Reyes</t>
  </si>
  <si>
    <t>Katie Suarez</t>
  </si>
  <si>
    <t>Desiree Tyler</t>
  </si>
  <si>
    <t>Timothy Romero</t>
  </si>
  <si>
    <t>Diane Evans</t>
  </si>
  <si>
    <t>Yvonne Burns</t>
  </si>
  <si>
    <t>Joshua Reed</t>
  </si>
  <si>
    <t>Kimberly Gibson</t>
  </si>
  <si>
    <t>Colin Terry</t>
  </si>
  <si>
    <t>Cynthia Rowe</t>
  </si>
  <si>
    <t>Patrick Thornton</t>
  </si>
  <si>
    <t>Jasmin Alvarado</t>
  </si>
  <si>
    <t>Veronica Simpson</t>
  </si>
  <si>
    <t>Jonathan Lawrence</t>
  </si>
  <si>
    <t>Shelly Alexander</t>
  </si>
  <si>
    <t>Joyce Bowen</t>
  </si>
  <si>
    <t>Wayne Morgan</t>
  </si>
  <si>
    <t>Marie Christian</t>
  </si>
  <si>
    <t>Shannon James</t>
  </si>
  <si>
    <t>Nathan Malone</t>
  </si>
  <si>
    <t>Amanda Jones</t>
  </si>
  <si>
    <t>Tammie Bright</t>
  </si>
  <si>
    <t>Jessica Garcia</t>
  </si>
  <si>
    <t>Shelia Wallace</t>
  </si>
  <si>
    <t>Stephanie Williams</t>
  </si>
  <si>
    <t>Elaine Brooks</t>
  </si>
  <si>
    <t>Joseph Knight</t>
  </si>
  <si>
    <t>Carolyn Miller</t>
  </si>
  <si>
    <t>Lisa Allen</t>
  </si>
  <si>
    <t>Briana Murray</t>
  </si>
  <si>
    <t>David Smith</t>
  </si>
  <si>
    <t>Stephanie Byrd</t>
  </si>
  <si>
    <t>Jeremy Reed</t>
  </si>
  <si>
    <t>Margaret Coleman</t>
  </si>
  <si>
    <t>Ryan Gonzalez</t>
  </si>
  <si>
    <t>John Young</t>
  </si>
  <si>
    <t>Laura Haney</t>
  </si>
  <si>
    <t>William Barrett</t>
  </si>
  <si>
    <t>Keith Jennings</t>
  </si>
  <si>
    <t>Amber Obrien</t>
  </si>
  <si>
    <t>Tanner Mitchell DDS</t>
  </si>
  <si>
    <t>Heather Fields</t>
  </si>
  <si>
    <t>Megan Le</t>
  </si>
  <si>
    <t>Sara Fuller</t>
  </si>
  <si>
    <t>Maria Parker</t>
  </si>
  <si>
    <t>Kevin Oconnor</t>
  </si>
  <si>
    <t>Edward Burgess</t>
  </si>
  <si>
    <t>Carlos Ryan</t>
  </si>
  <si>
    <t>Kiara Mcintyre</t>
  </si>
  <si>
    <t>Dawn Summers</t>
  </si>
  <si>
    <t>Dr. Paul Morgan</t>
  </si>
  <si>
    <t>Victor Taylor</t>
  </si>
  <si>
    <t>Shannon Ramsey</t>
  </si>
  <si>
    <t>Tracy Ballard</t>
  </si>
  <si>
    <t>Richard Smith</t>
  </si>
  <si>
    <t>Jordan Chambers</t>
  </si>
  <si>
    <t>Lauren Carson</t>
  </si>
  <si>
    <t>Ashley Hall</t>
  </si>
  <si>
    <t>Stephen Hoffman</t>
  </si>
  <si>
    <t>Connie Brown</t>
  </si>
  <si>
    <t>Susan Turner</t>
  </si>
  <si>
    <t>Charles Shah</t>
  </si>
  <si>
    <t>Johnathan Davis</t>
  </si>
  <si>
    <t>Brandy Chavez</t>
  </si>
  <si>
    <t>Natalie Bautista</t>
  </si>
  <si>
    <t>Patrick Moore</t>
  </si>
  <si>
    <t>Brett Burns</t>
  </si>
  <si>
    <t>Trevor Johnson</t>
  </si>
  <si>
    <t>Jeremy Sampson</t>
  </si>
  <si>
    <t>Ariana Jennings</t>
  </si>
  <si>
    <t>Vanessa Howard</t>
  </si>
  <si>
    <t>Colton Martinez</t>
  </si>
  <si>
    <t>Jordan Bates</t>
  </si>
  <si>
    <t>Linda Smith</t>
  </si>
  <si>
    <t>Dana Martinez</t>
  </si>
  <si>
    <t>Andrea Hubbard</t>
  </si>
  <si>
    <t>Daniel Kane</t>
  </si>
  <si>
    <t>Charles Lester</t>
  </si>
  <si>
    <t>Scott Thomas</t>
  </si>
  <si>
    <t>David Thompson</t>
  </si>
  <si>
    <t>Allison Smith</t>
  </si>
  <si>
    <t>Cynthia Morris</t>
  </si>
  <si>
    <t>Anthony Harmon</t>
  </si>
  <si>
    <t>Nichole Alvarez</t>
  </si>
  <si>
    <t>Kayla Rodriguez</t>
  </si>
  <si>
    <t>Theresa Williams</t>
  </si>
  <si>
    <t>Sharon Boyd</t>
  </si>
  <si>
    <t>Victor Brown</t>
  </si>
  <si>
    <t>James Parks</t>
  </si>
  <si>
    <t>Theodore Jones Jr.</t>
  </si>
  <si>
    <t>Ana Hill</t>
  </si>
  <si>
    <t>Kimberly Nguyen</t>
  </si>
  <si>
    <t>Kerry Chavez DDS</t>
  </si>
  <si>
    <t>Michael Farrell</t>
  </si>
  <si>
    <t>Patricia Le</t>
  </si>
  <si>
    <t>Jesse Perez</t>
  </si>
  <si>
    <t>Jesse Perry</t>
  </si>
  <si>
    <t>Jeffery Ortega</t>
  </si>
  <si>
    <t>Christian Leblanc</t>
  </si>
  <si>
    <t>Ronald Davis</t>
  </si>
  <si>
    <t>Parker Cain</t>
  </si>
  <si>
    <t>Laurie Hoffman</t>
  </si>
  <si>
    <t>Bryan Gomez</t>
  </si>
  <si>
    <t>Nicole Parrish</t>
  </si>
  <si>
    <t>Tracy Burke</t>
  </si>
  <si>
    <t>Kenneth Lewis</t>
  </si>
  <si>
    <t>Courtney Rodriguez</t>
  </si>
  <si>
    <t>Holly Farmer</t>
  </si>
  <si>
    <t>Renee Bruce</t>
  </si>
  <si>
    <t>Sabrina Austin</t>
  </si>
  <si>
    <t>Allison Hickman</t>
  </si>
  <si>
    <t>Debra White</t>
  </si>
  <si>
    <t>Ellen Morgan</t>
  </si>
  <si>
    <t>Sergio Knight</t>
  </si>
  <si>
    <t>Charles Schultz</t>
  </si>
  <si>
    <t>Paul Lewis</t>
  </si>
  <si>
    <t>Glen Wood</t>
  </si>
  <si>
    <t>Paula Bradley</t>
  </si>
  <si>
    <t>Anthony Moore</t>
  </si>
  <si>
    <t>Megan Nelson</t>
  </si>
  <si>
    <t>Karla Ramos</t>
  </si>
  <si>
    <t>Paul Wilson</t>
  </si>
  <si>
    <t>Douglas Gregory</t>
  </si>
  <si>
    <t>Mr. Andrew Foster</t>
  </si>
  <si>
    <t>Aimee Turner</t>
  </si>
  <si>
    <t>Chad Scott</t>
  </si>
  <si>
    <t>Adam Burgess</t>
  </si>
  <si>
    <t>James Padilla</t>
  </si>
  <si>
    <t>Sandra Drake</t>
  </si>
  <si>
    <t>Scott Williams</t>
  </si>
  <si>
    <t>Thomas Atkins</t>
  </si>
  <si>
    <t>Laura Mckinney</t>
  </si>
  <si>
    <t>Brian Smith</t>
  </si>
  <si>
    <t>Robert Montgomery</t>
  </si>
  <si>
    <t>Tamara Davis</t>
  </si>
  <si>
    <t>Dana Chapman</t>
  </si>
  <si>
    <t>Jennifer Collins</t>
  </si>
  <si>
    <t>Gary Jackson</t>
  </si>
  <si>
    <t>Ashley Hicks</t>
  </si>
  <si>
    <t>Hannah Luna</t>
  </si>
  <si>
    <t>MissingHours</t>
  </si>
  <si>
    <t>NegativeHours</t>
  </si>
  <si>
    <t>ExcessOvertime</t>
  </si>
  <si>
    <t>InvalidRate</t>
  </si>
  <si>
    <t>FutureShift</t>
  </si>
  <si>
    <t>NeedsFix</t>
  </si>
  <si>
    <t>Row Labels</t>
  </si>
  <si>
    <t>No</t>
  </si>
  <si>
    <t>Grand Total</t>
  </si>
  <si>
    <t>Timesheet Count</t>
  </si>
  <si>
    <t>(blank)</t>
  </si>
  <si>
    <t>Dirty</t>
  </si>
  <si>
    <t>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</si>
</sst>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5">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[Exercise.xlsx]1.Dept w. Most Timesheet Issues!PivotTable23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department has the most timesheets with issues?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s>
    <c:plotArea>
      <c:layout/>
      <c:barChart>
        <c:barDir val="bar"/>
        <c:grouping val="clustered"/>
        <c:varyColors val="0"/>
        <c:ser>
          <c:idx val="0"/>
          <c:order val="0"/>
          <c:tx>
            <c:strRef>
              <c:f>'1.Dept w. Most Timesheet Issues'!$B$3</c:f>
              <c:strCache>
                <c:ptCount val="1"/>
                <c:pt idx="0">
                  <c:v>Total</c:v>
                </c:pt>
              </c:strCache>
            </c:strRef>
          </c:tx>
          <c:spPr>
            <a:solidFill>
              <a:schemeClr val="accent6">
                <a:lumMod val="20000"/>
                <a:lumOff val="80000"/>
              </a:schemeClr>
            </a:solidFill>
            <a:ln>
              <a:noFill/>
            </a:ln>
            <a:effectLst/>
          </c:spPr>
          <c:invertIfNegative val="0"/>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7CCF-490C-B695-66F4F9F64C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'1.Dept w. Most Timesheet Issues'!$A$4:$A$8</c:f>
              <c:strCache>
                <c:ptCount val="4"/>
                <c:pt idx="0">
                  <c:v>Operations</c:v>
                </c:pt>
                <c:pt idx="1">
                  <c:v>HR</c:v>
                </c:pt>
                <c:pt idx="2">
                  <c:v>Finance</c:v>
                </c:pt>
                <c:pt idx="3">
                  <c:v>Tech</c:v>
                </c:pt>
              </c:strCache>
            </c:strRef>
          </c:cat>
          <c:val>
            <c:numRef>
              <c:f>'1.Dept w. Most Timesheet Issues'!$B$4:$B$8</c:f>
              <c:numCache>
                <c:formatCode>General</c:formatCode>
                <c:ptCount val="4"/>
                <c:pt idx="0">
                  <c:v>53</c:v>
                </c:pt>
                <c:pt idx="1">
                  <c:v>66</c:v>
                </c:pt>
                <c:pt idx="2">
                  <c:v>69</c:v>
                </c:pt>
                <c:pt idx="3">
                  <c:v>71</c:v>
                </c:pt>
              </c:numCache>
            </c:numRef>
          </c:val>
          <c:extLst>
            <c:ext xmlns:c16="http://schemas.microsoft.com/office/drawing/2014/chart" uri="{C3380CC4-5D6E-409C-BE32-E72D297353CC}">
              <c16:uniqueId val="{00000000-7CCF-490C-B695-66F4F9F64C29}"/>
            </c:ext>
          </c:extLst>
        </c:ser>
        <c:dLbls>
          <c:showLegendKey val="0"/>
          <c:showVal val="0"/>
          <c:showCatName val="0"/>
          <c:showSerName val="0"/>
          <c:showPercent val="0"/>
          <c:showBubbleSize val="0"/>
        </c:dLbls>
        <c:gapWidth val="150"/>
        <c:axId val="636849023"/>
        <c:axId val="636850943"/>
      </c:barChart>
      <c:catAx>
        <c:axId val="63684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50943"/>
        <c:crosses val="autoZero"/>
        <c:auto val="1"/>
        <c:lblAlgn val="ctr"/>
        <c:lblOffset val="100"/>
        <c:noMultiLvlLbl val="0"/>
      </c:catAx>
      <c:valAx>
        <c:axId val="636850943"/>
        <c:scaling>
          <c:orientation val="minMax"/>
        </c:scaling>
        <c:delete val="1"/>
        <c:axPos val="b"/>
        <c:numFmt formatCode="General" sourceLinked="1"/>
        <c:majorTickMark val="none"/>
        <c:minorTickMark val="none"/>
        <c:tickLblPos val="nextTo"/>
        <c:crossAx val="63684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[Exercise.xlsx]2. Approving most TS w. issues!PivotTable24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Who's approving the most timesheets</a:t>
            </a:r>
            <a:r>
              <a:rPr lang="en-US" baseline="0"/>
              <a:t> with errors?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alpha val="5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alpha val="5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s>
    <c:plotArea>
      <c:layout/>
      <c:barChart>
        <c:barDir val="bar"/>
        <c:grouping val="clustered"/>
        <c:varyColors val="0"/>
        <c:ser>
          <c:idx val="0"/>
          <c:order val="0"/>
          <c:tx>
            <c:strRef>
              <c:f>'2. Approving most TS w. issues'!$B$3</c:f>
              <c:strCache>
                <c:ptCount val="1"/>
                <c:pt idx="0">
                  <c:v>Total</c:v>
                </c:pt>
              </c:strCache>
            </c:strRef>
          </c:tx>
          <c:spPr>
            <a:solidFill>
              <a:schemeClr val="bg2">
                <a:lumMod val="90000"/>
                <a:alpha val="55000"/>
              </a:schemeClr>
            </a:solidFill>
            <a:ln>
              <a:noFill/>
            </a:ln>
            <a:effectLst/>
          </c:spPr>
          <c:invertIfNegative val="0"/>
          <c:dPt>
            <c:idx val="5"/>
            <c:invertIfNegative val="0"/>
            <c:bubble3D val="0"/>
            <c:spPr>
              <a:solidFill>
                <a:schemeClr val="bg2">
                  <a:lumMod val="25000"/>
                  <a:alpha val="55000"/>
                </a:schemeClr>
              </a:solidFill>
              <a:ln>
                <a:noFill/>
              </a:ln>
              <a:effectLst/>
            </c:spPr>
            <c:extLst>
              <c:ext xmlns:c16="http://schemas.microsoft.com/office/drawing/2014/chart" uri="{C3380CC4-5D6E-409C-BE32-E72D297353CC}">
                <c16:uniqueId val="{00000002-BFFE-4988-B469-83182AA13D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Approving most TS w. issues'!$A$4:$A$10</c:f>
              <c:strCache>
                <c:ptCount val="6"/>
                <c:pt idx="0">
                  <c:v>(blank)</c:v>
                </c:pt>
                <c:pt idx="1">
                  <c:v>Robert.J</c:v>
                </c:pt>
                <c:pt idx="2">
                  <c:v>Jacob.L</c:v>
                </c:pt>
                <c:pt idx="3">
                  <c:v>Sarah.M</c:v>
                </c:pt>
                <c:pt idx="4">
                  <c:v>Anna.K</c:v>
                </c:pt>
                <c:pt idx="5">
                  <c:v>Olivia.M</c:v>
                </c:pt>
              </c:strCache>
            </c:strRef>
          </c:cat>
          <c:val>
            <c:numRef>
              <c:f>'2. Approving most TS w. issues'!$B$4:$B$10</c:f>
              <c:numCache>
                <c:formatCode>General</c:formatCode>
                <c:ptCount val="6"/>
                <c:pt idx="0">
                  <c:v>18</c:v>
                </c:pt>
                <c:pt idx="1">
                  <c:v>71</c:v>
                </c:pt>
                <c:pt idx="2">
                  <c:v>72</c:v>
                </c:pt>
                <c:pt idx="3">
                  <c:v>73</c:v>
                </c:pt>
                <c:pt idx="4">
                  <c:v>78</c:v>
                </c:pt>
                <c:pt idx="5">
                  <c:v>88</c:v>
                </c:pt>
              </c:numCache>
            </c:numRef>
          </c:val>
          <c:extLst>
            <c:ext xmlns:c16="http://schemas.microsoft.com/office/drawing/2014/chart" uri="{C3380CC4-5D6E-409C-BE32-E72D297353CC}">
              <c16:uniqueId val="{00000000-BFFE-4988-B469-83182AA13D1A}"/>
            </c:ext>
          </c:extLst>
        </c:ser>
        <c:dLbls>
          <c:showLegendKey val="0"/>
          <c:showVal val="0"/>
          <c:showCatName val="0"/>
          <c:showSerName val="0"/>
          <c:showPercent val="0"/>
          <c:showBubbleSize val="0"/>
        </c:dLbls>
        <c:gapWidth val="182"/>
        <c:axId val="1249433055"/>
        <c:axId val="1249438335"/>
      </c:barChart>
      <c:catAx>
        <c:axId val="124943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438335"/>
        <c:crosses val="autoZero"/>
        <c:auto val="1"/>
        <c:lblAlgn val="ctr"/>
        <c:lblOffset val="100"/>
        <c:noMultiLvlLbl val="0"/>
      </c:catAx>
      <c:valAx>
        <c:axId val="1249438335"/>
        <c:scaling>
          <c:orientation val="minMax"/>
        </c:scaling>
        <c:delete val="1"/>
        <c:axPos val="b"/>
        <c:numFmt formatCode="General" sourceLinked="1"/>
        <c:majorTickMark val="none"/>
        <c:minorTickMark val="none"/>
        <c:tickLblPos val="nextTo"/>
        <c:crossAx val="124943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[Exercise.xlsx]Analyse Timesheet Issues!PivotTable22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many timesheets need fixing?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alpha val="37000"/>
            </a:schemeClr>
          </a:solidFill>
          <a:ln>
            <a:noFill/>
          </a:ln>
          <a:effectLst/>
        </c:spPr>
      </c:pivotFmt>
      <c:pivotFmt>
        <c:idx val="2"/>
        <c:spPr>
          <a:solidFill>
            <a:schemeClr val="accent6">
              <a:lumMod val="75000"/>
              <a:alpha val="64000"/>
            </a:schemeClr>
          </a:solidFill>
          <a:ln>
            <a:noFill/>
          </a:ln>
          <a:effectLst/>
        </c:spPr>
      </c:pivotFmt>
    </c:pivotFmts>
    <c:plotArea>
      <c:layout/>
      <c:barChart>
        <c:barDir val="col"/>
        <c:grouping val="clustered"/>
        <c:varyColors val="0"/>
        <c:ser>
          <c:idx val="0"/>
          <c:order val="0"/>
          <c:tx>
            <c:strRef>
              <c:f>'Analyse Timesheet Issues'!$B$3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75000"/>
                  <a:alpha val="64000"/>
                </a:schemeClr>
              </a:solidFill>
              <a:ln>
                <a:noFill/>
              </a:ln>
              <a:effectLst/>
            </c:spPr>
            <c:extLst>
              <c:ext xmlns:c16="http://schemas.microsoft.com/office/drawing/2014/chart" uri="{C3380CC4-5D6E-409C-BE32-E72D297353CC}">
                <c16:uniqueId val="{00000006-24B9-4F3C-8FE3-5380D57274C7}"/>
              </c:ext>
            </c:extLst>
          </c:dPt>
          <c:dPt>
            <c:idx val="1"/>
            <c:invertIfNegative val="0"/>
            <c:bubble3D val="0"/>
            <c:spPr>
              <a:solidFill>
                <a:schemeClr val="accent6">
                  <a:lumMod val="60000"/>
                  <a:lumOff val="40000"/>
                  <a:alpha val="37000"/>
                </a:schemeClr>
              </a:solidFill>
              <a:ln>
                <a:noFill/>
              </a:ln>
              <a:effectLst/>
            </c:spPr>
            <c:extLst>
              <c:ext xmlns:c16="http://schemas.microsoft.com/office/drawing/2014/chart" uri="{C3380CC4-5D6E-409C-BE32-E72D297353CC}">
                <c16:uniqueId val="{00000005-24B9-4F3C-8FE3-5380D57274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 Timesheet Issues'!$A$4:$A$6</c:f>
              <c:strCache>
                <c:ptCount val="2"/>
                <c:pt idx="0">
                  <c:v>Dirty</c:v>
                </c:pt>
                <c:pt idx="1">
                  <c:v>Clean</c:v>
                </c:pt>
              </c:strCache>
            </c:strRef>
          </c:cat>
          <c:val>
            <c:numRef>
              <c:f>'Analyse Timesheet Issues'!$B$4:$B$6</c:f>
              <c:numCache>
                <c:formatCode>General</c:formatCode>
                <c:ptCount val="2"/>
                <c:pt idx="0">
                  <c:v>66</c:v>
                </c:pt>
                <c:pt idx="1">
                  <c:v>38</c:v>
                </c:pt>
              </c:numCache>
            </c:numRef>
          </c:val>
          <c:extLst>
            <c:ext xmlns:c16="http://schemas.microsoft.com/office/drawing/2014/chart" uri="{C3380CC4-5D6E-409C-BE32-E72D297353CC}">
              <c16:uniqueId val="{00000000-24B9-4F3C-8FE3-5380D57274C7}"/>
            </c:ext>
          </c:extLst>
        </c:ser>
        <c:dLbls>
          <c:showLegendKey val="0"/>
          <c:showVal val="0"/>
          <c:showCatName val="0"/>
          <c:showSerName val="0"/>
          <c:showPercent val="0"/>
          <c:showBubbleSize val="0"/>
        </c:dLbls>
        <c:gapWidth val="219"/>
        <c:overlap val="-27"/>
        <c:axId val="1199172543"/>
        <c:axId val="1199169663"/>
      </c:barChart>
      <c:catAx>
        <c:axId val="11991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69663"/>
        <c:crosses val="autoZero"/>
        <c:auto val="1"/>
        <c:lblAlgn val="ctr"/>
        <c:lblOffset val="100"/>
        <c:noMultiLvlLbl val="0"/>
      </c:catAx>
      <c:valAx>
        <c:axId val="1199169663"/>
        <c:scaling>
          <c:orientation val="minMax"/>
        </c:scaling>
        <c:delete val="1"/>
        <c:axPos val="l"/>
        <c:numFmt formatCode="General" sourceLinked="1"/>
        <c:majorTickMark val="none"/>
        <c:minorTickMark val="none"/>
        <c:tickLblPos val="nextTo"/>
        <c:crossAx val="119917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467489</xdr:colOff>
      <xdr:row>1</xdr:row>
      <xdr:rowOff>6380</xdr:rowOff>
    </xdr:from>
    <xdr:to>
      <xdr:col>10</xdr:col>
      <xdr:colOff>565546</xdr:colOff>
      <xdr:row>19</xdr:row>
      <xdr:rowOff>44450</xdr:rowOff>
    </xdr:to>
    <xdr:graphicFrame macro="">
      <xdr:nvGraphicFramePr>
        <xdr:cNvPr id="2" name="Chart 1">
          <a:extLst>
            <a:ext uri="{FF2B5EF4-FFF2-40B4-BE49-F238E27FC236}">
              <a16:creationId xmlns:a16="http://schemas.microsoft.com/office/drawing/2014/main" id="{1EA81CC9-60E5-D7AA-30F3-F82401B81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361495</xdr:colOff>
      <xdr:row>1</xdr:row>
      <xdr:rowOff>2722</xdr:rowOff>
    </xdr:from>
    <xdr:to>
      <xdr:col>12</xdr:col>
      <xdr:colOff>5443</xdr:colOff>
      <xdr:row>18</xdr:row>
      <xdr:rowOff>168729</xdr:rowOff>
    </xdr:to>
    <xdr:graphicFrame macro="">
      <xdr:nvGraphicFramePr>
        <xdr:cNvPr id="3" name="Chart 2">
          <a:extLst>
            <a:ext uri="{FF2B5EF4-FFF2-40B4-BE49-F238E27FC236}">
              <a16:creationId xmlns:a16="http://schemas.microsoft.com/office/drawing/2014/main" id="{D66D07BE-80C5-D0A0-51F4-E4411A2B7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197398</xdr:colOff>
      <xdr:row>1</xdr:row>
      <xdr:rowOff>4598</xdr:rowOff>
    </xdr:from>
    <xdr:to>
      <xdr:col>9</xdr:col>
      <xdr:colOff>502528</xdr:colOff>
      <xdr:row>15</xdr:row>
      <xdr:rowOff>166413</xdr:rowOff>
    </xdr:to>
    <xdr:graphicFrame macro="">
      <xdr:nvGraphicFramePr>
        <xdr:cNvPr id="2" name="Chart 1">
          <a:extLst>
            <a:ext uri="{FF2B5EF4-FFF2-40B4-BE49-F238E27FC236}">
              <a16:creationId xmlns:a16="http://schemas.microsoft.com/office/drawing/2014/main" id="{59D3874E-39C9-0C86-0ADB-6292228FC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25619</xdr:colOff>
      <xdr:row>14</xdr:row>
      <xdr:rowOff>6459</xdr:rowOff>
    </xdr:from>
    <xdr:to>
      <xdr:col>14</xdr:col>
      <xdr:colOff>18503</xdr:colOff>
      <xdr:row>23</xdr:row>
      <xdr:rowOff>101708</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4FFC19BA-5D5F-A914-835F-0EEE7786B96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451725" y="2584668"/>
              <a:ext cx="1822450" cy="17506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16313</xdr:colOff>
      <xdr:row>1</xdr:row>
      <xdr:rowOff>13247</xdr:rowOff>
    </xdr:from>
    <xdr:to>
      <xdr:col>14</xdr:col>
      <xdr:colOff>12372</xdr:colOff>
      <xdr:row>12</xdr:row>
      <xdr:rowOff>141780</xdr:rowOff>
    </xdr:to>
    <mc:AlternateContent xmlns:mc="http://schemas.openxmlformats.org/markup-compatibility/2006">
      <mc:Choice xmlns:a14="http://schemas.microsoft.com/office/drawing/2010/main" Requires="a14">
        <xdr:graphicFrame macro="">
          <xdr:nvGraphicFramePr>
            <xdr:cNvPr id="9" name="ApprovedBy">
              <a:extLst>
                <a:ext uri="{FF2B5EF4-FFF2-40B4-BE49-F238E27FC236}">
                  <a16:creationId xmlns:a16="http://schemas.microsoft.com/office/drawing/2014/main" id="{42BB1922-3F77-B689-82B7-48507BBDAC6B}"/>
                </a:ext>
              </a:extLst>
            </xdr:cNvPr>
            <xdr:cNvGraphicFramePr/>
          </xdr:nvGraphicFramePr>
          <xdr:xfrm>
            <a:off x="0" y="0"/>
            <a:ext cx="0" cy="0"/>
          </xdr:xfrm>
          <a:graphic>
            <a:graphicData uri="http://schemas.microsoft.com/office/drawing/2010/slicer">
              <sle:slicer xmlns:sle="http://schemas.microsoft.com/office/drawing/2010/slicer" name="ApprovedBy"/>
            </a:graphicData>
          </a:graphic>
        </xdr:graphicFrame>
      </mc:Choice>
      <mc:Fallback>
        <xdr:sp macro="" textlink="">
          <xdr:nvSpPr>
            <xdr:cNvPr id="0" name=""/>
            <xdr:cNvSpPr>
              <a:spLocks noTextEdit="1"/>
            </xdr:cNvSpPr>
          </xdr:nvSpPr>
          <xdr:spPr>
            <a:xfrm>
              <a:off x="7439244" y="194003"/>
              <a:ext cx="1825625" cy="2158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Ilesanmi" refreshedDate="45738.573379166664" createdVersion="8" refreshedVersion="8" minRefreshableVersion="3" recordCount="400" xr:uid="{83BCCDD7-38E0-4D86-9ACA-E407AEAB120C}">
  <cacheSource type="worksheet">
    <worksheetSource name="Timesheets"/>
  </cacheSource>
  <cacheFields count="13">
    <cacheField name="Employee" numFmtId="0">
      <sharedItems count="399">
        <s v="Allison Hill"/>
        <s v="Noah Rhodes"/>
        <s v="Angie Henderson"/>
        <s v="Daniel Wagner"/>
        <s v="Cristian Santos"/>
        <s v="Connie Lawrence"/>
        <s v="Abigail Shaffer"/>
        <s v="Gina Moore"/>
        <s v="Gabrielle Davis"/>
        <s v="Ryan Munoz"/>
        <s v="Monica Herrera"/>
        <s v="Jamie Arnold"/>
        <s v="Lisa Hensley"/>
        <s v="Michele Williams"/>
        <s v="Dylan Miller"/>
        <s v="Brian Ramirez"/>
        <s v="Holly Wood"/>
        <s v="Derek Zuniga"/>
        <s v="Lisa Jackson"/>
        <s v="Carla Gray"/>
        <s v="Margaret Hawkins DDS"/>
        <s v="Patty Perez"/>
        <s v="Ethan Adams"/>
        <s v="Tommy Walter"/>
        <s v="Matthew Foster"/>
        <s v="Judy Baker"/>
        <s v="Justin Baker"/>
        <s v="Stephanie Ross"/>
        <s v="Zachary Hicks"/>
        <s v="Anthony Rodriguez"/>
        <s v="Rebecca Henderson"/>
        <s v="James Ferrell"/>
        <s v="Tricia Valencia"/>
        <s v="Nathan Maldonado"/>
        <s v="Debra Davidson"/>
        <s v="Jeffrey Chavez"/>
        <s v="Sherri Baker"/>
        <s v="Cassandra Gaines"/>
        <s v="Elizabeth Fowler"/>
        <s v="Brittany Farmer"/>
        <s v="Paula Moreno"/>
        <s v="Fred Smith"/>
        <s v="Sherry Decker"/>
        <s v="Anthony Humphrey"/>
        <s v="Angelica Tucker"/>
        <s v="Philip Cannon"/>
        <s v="John Pierce"/>
        <s v="Shane Henderson"/>
        <s v="Joshua Blair"/>
        <s v="Eric Carney"/>
        <s v="Jessica Holmes"/>
        <s v="Danny Morgan"/>
        <s v="Crystal Robinson"/>
        <s v="Mark Perez"/>
        <s v="Shannon Jones"/>
        <s v="Michael Lewis"/>
        <s v="Timothy Duncan"/>
        <s v="Richard Aguirre"/>
        <s v="Brent Jordan"/>
        <s v="John Daniel"/>
        <s v="Victoria Garcia"/>
        <s v="Gerald Hensley"/>
        <s v="Connor West"/>
        <s v="Donald Wright"/>
        <s v="Jessica Callahan"/>
        <s v="Amber Kidd"/>
        <s v="Tracy House"/>
        <s v="Carol Tucker"/>
        <s v="James Brown"/>
        <s v="William Baker"/>
        <s v="Jordan Henderson"/>
        <s v="Whitney Peters"/>
        <s v="Brittney Phillips"/>
        <s v="Lauren Daniels"/>
        <s v="Amy Silva"/>
        <s v="Sarah Moore"/>
        <s v="Angela Lopez"/>
        <s v="Megan Young"/>
        <s v="Steve Sanchez"/>
        <s v="Lisa Barnes"/>
        <s v="Kelly Donovan"/>
        <s v="Mike Allen"/>
        <s v="Michael Evans"/>
        <s v="Paul Jones"/>
        <s v="Zachary Ferrell"/>
        <s v="Daniel Baker"/>
        <s v="Shirley Suarez"/>
        <s v="Christopher Bass"/>
        <s v="Lisa Archer"/>
        <s v="Aimee Montoya"/>
        <s v="Matthew Mcmillan"/>
        <s v="Brian Rodriguez"/>
        <s v="Denise Jacobs"/>
        <s v="Christina Walters"/>
        <s v="John Whitehead"/>
        <s v="Anna Henderson"/>
        <s v="Aaron Wise"/>
        <s v="Deborah Figueroa"/>
        <s v="Jessica Smith"/>
        <s v="Stephen Mckee"/>
        <s v="Sandra Aguilar"/>
        <s v="Cameron Parker"/>
        <s v="Rebecca Valencia"/>
        <s v="Christine Wright"/>
        <s v="Richard Henson"/>
        <s v="Marc Moore"/>
        <s v="Sharon Cherry"/>
        <s v="Sierra Johnson"/>
        <s v="Evelyn Galvan"/>
        <s v="Sharon Cochran"/>
        <s v="Richard Rodriguez"/>
        <s v="Shannon Walker"/>
        <s v="Julia Torres"/>
        <s v="Crystal Johnson"/>
        <s v="Garrett Lin"/>
        <s v="Diana May"/>
        <s v="William Herrera"/>
        <s v="Ashley Waller"/>
        <s v="Victor Baker"/>
        <s v="Jeffrey Chandler"/>
        <s v="Larry Dixon"/>
        <s v="Kenneth Scott"/>
        <s v="April Frost"/>
        <s v="Michelle Harmon"/>
        <s v="Helen Jones"/>
        <s v="Erin Edwards"/>
        <s v="Michelle Evans"/>
        <s v="Jason Powell"/>
        <s v="Cameron Fisher"/>
        <s v="Megan Orr"/>
        <s v="Elizabeth Kelley"/>
        <s v="Dustin Jordan"/>
        <s v="Mary Marshall"/>
        <s v="Daniel Kennedy"/>
        <s v="Rebecca Jackson"/>
        <s v="Jose Schultz"/>
        <s v="Robert Potter"/>
        <s v="Courtney Gonzalez"/>
        <s v="David Alvarez"/>
        <s v="Angel Perry"/>
        <s v="Cheyenne Horton"/>
        <s v="David Douglas Jr."/>
        <s v="Patricia Rodriguez"/>
        <s v="Christopher Rubio"/>
        <s v="Amber Wright"/>
        <s v="Joyce Solis"/>
        <s v="Victoria Larson"/>
        <s v="Stephanie Salazar"/>
        <s v="Kathy Rivas"/>
        <s v="Stephanie Manning"/>
        <s v="David Wright"/>
        <s v="Pamela Boyd"/>
        <s v="Denise Jones"/>
        <s v="Devon Flores"/>
        <s v="Brenda Hall"/>
        <s v="Michelle Brown"/>
        <s v="Joshua Perry"/>
        <s v="Jason Stein"/>
        <s v="Melissa Gates"/>
        <s v="Jamie Smith"/>
        <s v="Paul Castaneda"/>
        <s v="Jennifer Adkins"/>
        <s v="Lindsey Walker"/>
        <s v="Jeffrey Johnson"/>
        <s v="Michael Powell"/>
        <s v="John Anderson"/>
        <s v="Alyssa Long"/>
        <s v="Alyssa Day"/>
        <s v="Joel Williams"/>
        <s v="Daniel Murphy"/>
        <s v="Jamie Walton"/>
        <s v="Darlene Miller"/>
        <s v="Joshua Cooke"/>
        <s v="Matthew Harrington"/>
        <s v="Nicole Herring"/>
        <s v="Alex Hernandez"/>
        <s v="Michael Elliott"/>
        <s v="Michael Wang"/>
        <s v="Lawrence Adkins"/>
        <s v="Robert Oconnell"/>
        <s v="Alexander Collins"/>
        <s v="Tina Sanders"/>
        <s v="Angela Vaughn"/>
        <s v="Ashley Barton"/>
        <s v="Lindsay Martinez"/>
        <s v="Dr. Hannah Patterson"/>
        <s v="Jonathan Peterson"/>
        <s v="Samantha Garcia"/>
        <s v="Madison Poole"/>
        <s v="Jessica Gross"/>
        <s v="Debra Morton"/>
        <s v="Karen Graham"/>
        <s v="Debra Christian"/>
        <s v="Angelica Keith"/>
        <s v="John Bishop"/>
        <s v="Allen Rosales"/>
        <s v="Daniel Salinas"/>
        <s v="Spencer Haynes"/>
        <s v="Adam Vaughan"/>
        <s v="Nathan Freeman"/>
        <s v="Melissa Brewer"/>
        <s v="Ricky Davis II"/>
        <s v="Elizabeth Perkins"/>
        <s v="Joseph Coleman"/>
        <s v="Erin Warner"/>
        <s v="David Martinez"/>
        <s v="Bryan Herrera"/>
        <s v="Cathy Robinson"/>
        <s v="Dr. William Warren"/>
        <s v="Brian Lee"/>
        <s v="Christopher Smith"/>
        <s v="Denise Mccann"/>
        <s v="Melissa Martinez"/>
        <s v="Katherine Salas"/>
        <s v="Julie Alexander"/>
        <s v="Anthony Everett"/>
        <s v="Rodney Morales"/>
        <s v="Mark Brown"/>
        <s v="Justin Torres"/>
        <s v="Bailey Duran DDS"/>
        <s v="Courtney Mills"/>
        <s v="Jeremy Dalton"/>
        <s v="Elizabeth Oliver DDS"/>
        <s v="Theresa Clark"/>
        <s v="Matthew Moore"/>
        <s v="Benjamin Smith"/>
        <s v="Kirk Carter"/>
        <s v="Michael Warner"/>
        <s v="Michael Bradshaw"/>
        <s v="Lori Guerrero"/>
        <s v="Jessica Stephens"/>
        <s v="Susan Serrano"/>
        <s v="Christopher Parker"/>
        <s v="Laura Roberts"/>
        <s v="Michael Lyons"/>
        <s v="Kathryn Snyder"/>
        <s v="Andrew Reynolds"/>
        <s v="David Davis"/>
        <s v="Sara Johnston"/>
        <s v="Yvonne Chambers"/>
        <s v="Andrew Avila"/>
        <s v="Matthew Moon"/>
        <s v="Kevin Walters"/>
        <s v="Brandon Bailey MD"/>
        <s v="Shannon Rivera"/>
        <s v="Donna Landry"/>
        <s v="Krista Gibson"/>
        <s v="Frank Cordova"/>
        <s v="Jose Travis"/>
        <s v="Kimberly Gutierrez"/>
        <s v="Isaiah Avila"/>
        <s v="Olivia Harris"/>
        <s v="Tanya Kim"/>
        <s v="Barbara Dudley"/>
        <s v="Cynthia Moore"/>
        <s v="Kristen Davis"/>
        <s v="Susan Murray MD"/>
        <s v="Kathleen Moran"/>
        <s v="Denise Davenport"/>
        <s v="Mrs. Kristen Reyes"/>
        <s v="Katie Suarez"/>
        <s v="Desiree Tyler"/>
        <s v="Timothy Romero"/>
        <s v="Diane Evans"/>
        <s v="Yvonne Burns"/>
        <s v="Joshua Reed"/>
        <s v="Kimberly Gibson"/>
        <s v="Colin Terry"/>
        <s v="Cynthia Rowe"/>
        <s v="Patrick Thornton"/>
        <s v="Jasmin Alvarado"/>
        <s v="Veronica Simpson"/>
        <s v="Jonathan Lawrence"/>
        <s v="Shelly Alexander"/>
        <s v="Joyce Bowen"/>
        <s v="Wayne Morgan"/>
        <s v="Marie Christian"/>
        <s v="Shannon James"/>
        <s v="Nathan Malone"/>
        <s v="Amanda Jones"/>
        <s v="Tammie Bright"/>
        <s v="Jessica Garcia"/>
        <s v="Shelia Wallace"/>
        <s v="Stephanie Williams"/>
        <s v="Elaine Brooks"/>
        <s v="Joseph Knight"/>
        <s v="Carolyn Miller"/>
        <s v="Lisa Allen"/>
        <s v="Briana Murray"/>
        <s v="David Smith"/>
        <s v="Stephanie Byrd"/>
        <s v="Jeremy Reed"/>
        <s v="Margaret Coleman"/>
        <s v="Ryan Gonzalez"/>
        <s v="John Young"/>
        <s v="Laura Haney"/>
        <s v="William Barrett"/>
        <s v="Keith Jennings"/>
        <s v="Amber Obrien"/>
        <s v="Tanner Mitchell DDS"/>
        <s v="Heather Fields"/>
        <s v="Megan Le"/>
        <s v="Sara Fuller"/>
        <s v="Maria Parker"/>
        <s v="Kevin Oconnor"/>
        <s v="Edward Burgess"/>
        <s v="Carlos Ryan"/>
        <s v="Kiara Mcintyre"/>
        <s v="Dawn Summers"/>
        <s v="Dr. Paul Morgan"/>
        <s v="Victor Taylor"/>
        <s v="Shannon Ramsey"/>
        <s v="Tracy Ballard"/>
        <s v="Richard Smith"/>
        <s v="Jordan Chambers"/>
        <s v="Lauren Carson"/>
        <s v="Ashley Hall"/>
        <s v="Stephen Hoffman"/>
        <s v="Connie Brown"/>
        <s v="Susan Turner"/>
        <s v="Charles Shah"/>
        <s v="Johnathan Davis"/>
        <s v="Brandy Chavez"/>
        <s v="Natalie Bautista"/>
        <s v="Patrick Moore"/>
        <s v="Brett Burns"/>
        <s v="Trevor Johnson"/>
        <s v="Jeremy Sampson"/>
        <s v="Ariana Jennings"/>
        <s v="Vanessa Howard"/>
        <s v="Colton Martinez"/>
        <s v="Jordan Bates"/>
        <s v="Linda Smith"/>
        <s v="Dana Martinez"/>
        <s v="Andrea Hubbard"/>
        <s v="Daniel Kane"/>
        <s v="Charles Lester"/>
        <s v="Scott Thomas"/>
        <s v="David Thompson"/>
        <s v="Allison Smith"/>
        <s v="Cynthia Morris"/>
        <s v="Anthony Harmon"/>
        <s v="Nichole Alvarez"/>
        <s v="Kayla Rodriguez"/>
        <s v="Theresa Williams"/>
        <s v="Sharon Boyd"/>
        <s v="Victor Brown"/>
        <s v="James Parks"/>
        <s v="Theodore Jones Jr."/>
        <s v="Ana Hill"/>
        <s v="Kimberly Nguyen"/>
        <s v="Kerry Chavez DDS"/>
        <s v="Michael Farrell"/>
        <s v="Patricia Le"/>
        <s v="Jesse Perez"/>
        <s v="Jesse Perry"/>
        <s v="Jeffery Ortega"/>
        <s v="Christian Leblanc"/>
        <s v="Ronald Davis"/>
        <s v="Parker Cain"/>
        <s v="Laurie Hoffman"/>
        <s v="Bryan Gomez"/>
        <s v="Nicole Parrish"/>
        <s v="Tracy Burke"/>
        <s v="Kenneth Lewis"/>
        <s v="Courtney Rodriguez"/>
        <s v="Holly Farmer"/>
        <s v="Renee Bruce"/>
        <s v="Sabrina Austin"/>
        <s v="Allison Hickman"/>
        <s v="Debra White"/>
        <s v="Ellen Morgan"/>
        <s v="Sergio Knight"/>
        <s v="Charles Schultz"/>
        <s v="Paul Lewis"/>
        <s v="Glen Wood"/>
        <s v="Paula Bradley"/>
        <s v="Anthony Moore"/>
        <s v="Megan Nelson"/>
        <s v="Karla Ramos"/>
        <s v="Paul Wilson"/>
        <s v="Douglas Gregory"/>
        <s v="Mr. Andrew Foster"/>
        <s v="Aimee Turner"/>
        <s v="Chad Scott"/>
        <s v="Adam Burgess"/>
        <s v="James Padilla"/>
        <s v="Sandra Drake"/>
        <s v="Scott Williams"/>
        <s v="Thomas Atkins"/>
        <s v="Laura Mckinney"/>
        <s v="Brian Smith"/>
        <s v="Robert Montgomery"/>
        <s v="Tamara Davis"/>
        <s v="Dana Chapman"/>
        <s v="Jennifer Collins"/>
        <s v="Gary Jackson"/>
        <s v="Ashley Hicks"/>
        <s v="Hannah Luna"/>
      </sharedItems>
    </cacheField>
    <cacheField name="Department" numFmtId="0">
      <sharedItems count="4">
        <s v="Finance"/>
        <s v="HR"/>
        <s v="Tech"/>
        <s v="Operations"/>
      </sharedItems>
    </cacheField>
    <cacheField name="ShiftDate" numFmtId="0">
      <sharedItems containsNonDate="0" containsDate="1" containsString="0" containsBlank="1" minDate="2025-01-21T00:00:00" maxDate="2025-04-02T00:00:00"/>
    </cacheField>
    <cacheField name="HoursWorked" numFmtId="0">
      <sharedItems containsString="0" containsBlank="1" containsNumber="1" containsInteger="1" minValue="-5" maxValue="10"/>
    </cacheField>
    <cacheField name="OvertimeHours" numFmtId="0">
      <sharedItems containsString="0" containsBlank="1" containsNumber="1" containsInteger="1" minValue="0" maxValue="99"/>
    </cacheField>
    <cacheField name="HourlyRate" numFmtId="0">
      <sharedItems containsString="0" containsBlank="1" containsNumber="1" minValue="1.28" maxValue="24.99"/>
    </cacheField>
    <cacheField name="ApprovedBy" numFmtId="0">
      <sharedItems containsBlank="1" count="6">
        <s v="Olivia.M"/>
        <s v="Jacob.L"/>
        <s v="Sarah.M"/>
        <s v="Robert.J"/>
        <s v="Anna.K"/>
        <m/>
      </sharedItems>
    </cacheField>
    <cacheField name="MissingHours" numFmtId="0">
      <sharedItems containsSemiMixedTypes="0" containsString="0" containsNumber="1" containsInteger="1" minValue="0" maxValue="1" count="2">
        <n v="0"/>
        <n v="1"/>
      </sharedItems>
    </cacheField>
    <cacheField name="NegativeHours" numFmtId="0">
      <sharedItems containsSemiMixedTypes="0" containsString="0" containsNumber="1" containsInteger="1" minValue="0" maxValue="1" count="2">
        <n v="0"/>
        <n v="1"/>
      </sharedItems>
    </cacheField>
    <cacheField name="ExcessOvertime" numFmtId="0">
      <sharedItems containsSemiMixedTypes="0" containsString="0" containsNumber="1" containsInteger="1" minValue="0" maxValue="1" count="2">
        <n v="0"/>
        <n v="1"/>
      </sharedItems>
    </cacheField>
    <cacheField name="InvalidRate" numFmtId="0">
      <sharedItems containsSemiMixedTypes="0" containsString="0" containsNumber="1" containsInteger="1" minValue="0" maxValue="1" count="2">
        <n v="1"/>
        <n v="0"/>
      </sharedItems>
    </cacheField>
    <cacheField name="FutureShift" numFmtId="0">
      <sharedItems containsSemiMixedTypes="0" containsString="0" containsNumber="1" containsInteger="1" minValue="0" maxValue="1" count="2">
        <n v="1"/>
        <n v="0"/>
      </sharedItems>
    </cacheField>
    <cacheField name="NeedsFix" numFmtId="0">
      <sharedItems count="2">
        <s v="Yes"/>
        <s v="No"/>
      </sharedItems>
    </cacheField>
  </cacheFields>
  <extLst>
    <ext xmlns:x14="http://schemas.microsoft.com/office/spreadsheetml/2009/9/main" uri="{725AE2AE-9491-48be-B2B4-4EB974FC3084}">
      <x14:pivotCacheDefinition pivotCacheId="2029616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m/>
    <n v="6"/>
    <n v="0"/>
    <n v="1.61"/>
    <x v="0"/>
    <x v="0"/>
    <x v="0"/>
    <x v="0"/>
    <x v="0"/>
    <x v="0"/>
    <x v="0"/>
  </r>
  <r>
    <x v="1"/>
    <x v="0"/>
    <d v="2025-02-06T00:00:00"/>
    <n v="10"/>
    <n v="1"/>
    <n v="11.07"/>
    <x v="1"/>
    <x v="0"/>
    <x v="0"/>
    <x v="0"/>
    <x v="1"/>
    <x v="1"/>
    <x v="1"/>
  </r>
  <r>
    <x v="2"/>
    <x v="0"/>
    <d v="2025-03-28T00:00:00"/>
    <n v="9"/>
    <n v="3"/>
    <n v="18.87"/>
    <x v="1"/>
    <x v="0"/>
    <x v="0"/>
    <x v="0"/>
    <x v="1"/>
    <x v="0"/>
    <x v="0"/>
  </r>
  <r>
    <x v="3"/>
    <x v="1"/>
    <d v="2025-03-26T00:00:00"/>
    <n v="7"/>
    <n v="3"/>
    <n v="14.61"/>
    <x v="1"/>
    <x v="0"/>
    <x v="0"/>
    <x v="0"/>
    <x v="1"/>
    <x v="0"/>
    <x v="0"/>
  </r>
  <r>
    <x v="4"/>
    <x v="0"/>
    <d v="2025-02-04T00:00:00"/>
    <n v="8"/>
    <n v="4"/>
    <n v="21.18"/>
    <x v="2"/>
    <x v="0"/>
    <x v="0"/>
    <x v="0"/>
    <x v="1"/>
    <x v="1"/>
    <x v="1"/>
  </r>
  <r>
    <x v="5"/>
    <x v="2"/>
    <d v="2025-04-01T00:00:00"/>
    <n v="9"/>
    <n v="3"/>
    <n v="20.79"/>
    <x v="0"/>
    <x v="0"/>
    <x v="0"/>
    <x v="0"/>
    <x v="1"/>
    <x v="0"/>
    <x v="0"/>
  </r>
  <r>
    <x v="6"/>
    <x v="3"/>
    <d v="2025-03-08T00:00:00"/>
    <n v="9"/>
    <n v="31"/>
    <n v="11.14"/>
    <x v="0"/>
    <x v="0"/>
    <x v="0"/>
    <x v="1"/>
    <x v="1"/>
    <x v="1"/>
    <x v="0"/>
  </r>
  <r>
    <x v="7"/>
    <x v="0"/>
    <d v="2025-02-21T00:00:00"/>
    <n v="6"/>
    <n v="4"/>
    <n v="14.11"/>
    <x v="3"/>
    <x v="0"/>
    <x v="0"/>
    <x v="0"/>
    <x v="1"/>
    <x v="1"/>
    <x v="1"/>
  </r>
  <r>
    <x v="8"/>
    <x v="3"/>
    <m/>
    <n v="10"/>
    <n v="0"/>
    <n v="19.04"/>
    <x v="3"/>
    <x v="0"/>
    <x v="0"/>
    <x v="0"/>
    <x v="1"/>
    <x v="0"/>
    <x v="0"/>
  </r>
  <r>
    <x v="9"/>
    <x v="2"/>
    <d v="2025-02-01T00:00:00"/>
    <n v="10"/>
    <m/>
    <n v="22.22"/>
    <x v="2"/>
    <x v="0"/>
    <x v="0"/>
    <x v="0"/>
    <x v="1"/>
    <x v="1"/>
    <x v="1"/>
  </r>
  <r>
    <x v="10"/>
    <x v="1"/>
    <d v="2025-03-17T00:00:00"/>
    <n v="10"/>
    <n v="3"/>
    <n v="17.21"/>
    <x v="3"/>
    <x v="0"/>
    <x v="0"/>
    <x v="0"/>
    <x v="1"/>
    <x v="1"/>
    <x v="1"/>
  </r>
  <r>
    <x v="11"/>
    <x v="1"/>
    <d v="2025-02-08T00:00:00"/>
    <n v="10"/>
    <n v="0"/>
    <n v="12.3"/>
    <x v="2"/>
    <x v="0"/>
    <x v="0"/>
    <x v="0"/>
    <x v="1"/>
    <x v="1"/>
    <x v="1"/>
  </r>
  <r>
    <x v="12"/>
    <x v="0"/>
    <d v="2025-01-26T00:00:00"/>
    <n v="8"/>
    <n v="1"/>
    <n v="18.010000000000002"/>
    <x v="4"/>
    <x v="0"/>
    <x v="0"/>
    <x v="0"/>
    <x v="1"/>
    <x v="1"/>
    <x v="1"/>
  </r>
  <r>
    <x v="13"/>
    <x v="3"/>
    <d v="2025-03-29T00:00:00"/>
    <n v="6"/>
    <n v="0"/>
    <n v="21.71"/>
    <x v="3"/>
    <x v="0"/>
    <x v="0"/>
    <x v="0"/>
    <x v="1"/>
    <x v="0"/>
    <x v="0"/>
  </r>
  <r>
    <x v="14"/>
    <x v="1"/>
    <d v="2025-03-11T00:00:00"/>
    <n v="6"/>
    <n v="4"/>
    <n v="17.420000000000002"/>
    <x v="5"/>
    <x v="0"/>
    <x v="0"/>
    <x v="0"/>
    <x v="1"/>
    <x v="1"/>
    <x v="1"/>
  </r>
  <r>
    <x v="15"/>
    <x v="0"/>
    <d v="2025-03-12T00:00:00"/>
    <n v="9"/>
    <n v="0"/>
    <n v="21.44"/>
    <x v="4"/>
    <x v="0"/>
    <x v="0"/>
    <x v="0"/>
    <x v="1"/>
    <x v="1"/>
    <x v="1"/>
  </r>
  <r>
    <x v="16"/>
    <x v="3"/>
    <d v="2025-03-19T00:00:00"/>
    <n v="8"/>
    <n v="99"/>
    <n v="17.260000000000002"/>
    <x v="0"/>
    <x v="0"/>
    <x v="0"/>
    <x v="1"/>
    <x v="1"/>
    <x v="1"/>
    <x v="0"/>
  </r>
  <r>
    <x v="17"/>
    <x v="0"/>
    <d v="2025-03-24T00:00:00"/>
    <n v="6"/>
    <n v="4"/>
    <n v="15.42"/>
    <x v="0"/>
    <x v="0"/>
    <x v="0"/>
    <x v="0"/>
    <x v="1"/>
    <x v="0"/>
    <x v="0"/>
  </r>
  <r>
    <x v="18"/>
    <x v="2"/>
    <d v="2025-02-05T00:00:00"/>
    <n v="7"/>
    <n v="2"/>
    <n v="8.65"/>
    <x v="0"/>
    <x v="0"/>
    <x v="0"/>
    <x v="0"/>
    <x v="1"/>
    <x v="1"/>
    <x v="1"/>
  </r>
  <r>
    <x v="19"/>
    <x v="0"/>
    <d v="2025-03-06T00:00:00"/>
    <n v="6"/>
    <n v="1"/>
    <n v="13.49"/>
    <x v="0"/>
    <x v="0"/>
    <x v="0"/>
    <x v="0"/>
    <x v="1"/>
    <x v="1"/>
    <x v="1"/>
  </r>
  <r>
    <x v="20"/>
    <x v="0"/>
    <d v="2025-01-22T00:00:00"/>
    <n v="7"/>
    <n v="5"/>
    <n v="18.48"/>
    <x v="3"/>
    <x v="0"/>
    <x v="0"/>
    <x v="0"/>
    <x v="1"/>
    <x v="1"/>
    <x v="1"/>
  </r>
  <r>
    <x v="21"/>
    <x v="2"/>
    <d v="2025-01-23T00:00:00"/>
    <n v="9"/>
    <m/>
    <n v="24.67"/>
    <x v="4"/>
    <x v="0"/>
    <x v="0"/>
    <x v="0"/>
    <x v="1"/>
    <x v="1"/>
    <x v="1"/>
  </r>
  <r>
    <x v="22"/>
    <x v="3"/>
    <d v="2025-01-21T00:00:00"/>
    <n v="10"/>
    <n v="72"/>
    <n v="10.6"/>
    <x v="2"/>
    <x v="0"/>
    <x v="0"/>
    <x v="1"/>
    <x v="1"/>
    <x v="1"/>
    <x v="0"/>
  </r>
  <r>
    <x v="23"/>
    <x v="2"/>
    <d v="2025-03-16T00:00:00"/>
    <n v="9"/>
    <n v="1"/>
    <n v="21.88"/>
    <x v="2"/>
    <x v="0"/>
    <x v="0"/>
    <x v="0"/>
    <x v="1"/>
    <x v="1"/>
    <x v="1"/>
  </r>
  <r>
    <x v="24"/>
    <x v="1"/>
    <d v="2025-01-22T00:00:00"/>
    <n v="7"/>
    <n v="0"/>
    <n v="4.0599999999999996"/>
    <x v="4"/>
    <x v="0"/>
    <x v="0"/>
    <x v="0"/>
    <x v="0"/>
    <x v="1"/>
    <x v="0"/>
  </r>
  <r>
    <x v="25"/>
    <x v="2"/>
    <d v="2025-03-08T00:00:00"/>
    <n v="9"/>
    <n v="2"/>
    <n v="19.71"/>
    <x v="1"/>
    <x v="0"/>
    <x v="0"/>
    <x v="0"/>
    <x v="1"/>
    <x v="1"/>
    <x v="1"/>
  </r>
  <r>
    <x v="26"/>
    <x v="0"/>
    <d v="2025-03-11T00:00:00"/>
    <n v="6"/>
    <n v="5"/>
    <n v="24.74"/>
    <x v="0"/>
    <x v="0"/>
    <x v="0"/>
    <x v="0"/>
    <x v="1"/>
    <x v="1"/>
    <x v="1"/>
  </r>
  <r>
    <x v="27"/>
    <x v="1"/>
    <d v="2025-03-22T00:00:00"/>
    <n v="7"/>
    <n v="5"/>
    <n v="19.45"/>
    <x v="1"/>
    <x v="0"/>
    <x v="0"/>
    <x v="0"/>
    <x v="1"/>
    <x v="1"/>
    <x v="1"/>
  </r>
  <r>
    <x v="28"/>
    <x v="2"/>
    <d v="2025-02-06T00:00:00"/>
    <n v="9"/>
    <n v="5"/>
    <n v="13.47"/>
    <x v="2"/>
    <x v="0"/>
    <x v="0"/>
    <x v="0"/>
    <x v="1"/>
    <x v="1"/>
    <x v="1"/>
  </r>
  <r>
    <x v="29"/>
    <x v="2"/>
    <d v="2025-02-13T00:00:00"/>
    <n v="9"/>
    <n v="3"/>
    <n v="20.64"/>
    <x v="1"/>
    <x v="0"/>
    <x v="0"/>
    <x v="0"/>
    <x v="1"/>
    <x v="1"/>
    <x v="1"/>
  </r>
  <r>
    <x v="30"/>
    <x v="2"/>
    <d v="2025-03-07T00:00:00"/>
    <n v="7"/>
    <m/>
    <n v="21.18"/>
    <x v="0"/>
    <x v="0"/>
    <x v="0"/>
    <x v="0"/>
    <x v="1"/>
    <x v="1"/>
    <x v="1"/>
  </r>
  <r>
    <x v="31"/>
    <x v="1"/>
    <d v="2025-02-25T00:00:00"/>
    <n v="6"/>
    <n v="0"/>
    <n v="21.77"/>
    <x v="4"/>
    <x v="0"/>
    <x v="0"/>
    <x v="0"/>
    <x v="1"/>
    <x v="1"/>
    <x v="1"/>
  </r>
  <r>
    <x v="32"/>
    <x v="0"/>
    <d v="2025-03-15T00:00:00"/>
    <n v="10"/>
    <n v="3"/>
    <n v="16.829999999999998"/>
    <x v="0"/>
    <x v="0"/>
    <x v="0"/>
    <x v="0"/>
    <x v="1"/>
    <x v="1"/>
    <x v="1"/>
  </r>
  <r>
    <x v="33"/>
    <x v="3"/>
    <d v="2025-02-20T00:00:00"/>
    <n v="8"/>
    <n v="5"/>
    <n v="20.27"/>
    <x v="1"/>
    <x v="0"/>
    <x v="0"/>
    <x v="0"/>
    <x v="1"/>
    <x v="1"/>
    <x v="1"/>
  </r>
  <r>
    <x v="34"/>
    <x v="2"/>
    <d v="2025-03-25T00:00:00"/>
    <n v="7"/>
    <n v="77"/>
    <n v="9.5299999999999994"/>
    <x v="4"/>
    <x v="0"/>
    <x v="0"/>
    <x v="1"/>
    <x v="1"/>
    <x v="0"/>
    <x v="0"/>
  </r>
  <r>
    <x v="35"/>
    <x v="0"/>
    <d v="2025-02-26T00:00:00"/>
    <n v="8"/>
    <n v="3"/>
    <n v="21.7"/>
    <x v="4"/>
    <x v="0"/>
    <x v="0"/>
    <x v="0"/>
    <x v="1"/>
    <x v="1"/>
    <x v="1"/>
  </r>
  <r>
    <x v="36"/>
    <x v="1"/>
    <d v="2025-02-26T00:00:00"/>
    <n v="9"/>
    <n v="1"/>
    <n v="23.46"/>
    <x v="2"/>
    <x v="0"/>
    <x v="0"/>
    <x v="0"/>
    <x v="1"/>
    <x v="1"/>
    <x v="1"/>
  </r>
  <r>
    <x v="37"/>
    <x v="0"/>
    <d v="2025-02-21T00:00:00"/>
    <n v="8"/>
    <n v="3"/>
    <n v="15.46"/>
    <x v="4"/>
    <x v="0"/>
    <x v="0"/>
    <x v="0"/>
    <x v="1"/>
    <x v="1"/>
    <x v="1"/>
  </r>
  <r>
    <x v="38"/>
    <x v="0"/>
    <d v="2025-03-28T00:00:00"/>
    <n v="6"/>
    <n v="1"/>
    <n v="12.44"/>
    <x v="2"/>
    <x v="0"/>
    <x v="0"/>
    <x v="0"/>
    <x v="1"/>
    <x v="0"/>
    <x v="0"/>
  </r>
  <r>
    <x v="39"/>
    <x v="1"/>
    <d v="2025-02-27T00:00:00"/>
    <n v="6"/>
    <n v="2"/>
    <n v="3.03"/>
    <x v="4"/>
    <x v="0"/>
    <x v="0"/>
    <x v="0"/>
    <x v="0"/>
    <x v="1"/>
    <x v="0"/>
  </r>
  <r>
    <x v="40"/>
    <x v="3"/>
    <d v="2025-02-13T00:00:00"/>
    <n v="6"/>
    <n v="5"/>
    <n v="24.73"/>
    <x v="1"/>
    <x v="0"/>
    <x v="0"/>
    <x v="0"/>
    <x v="1"/>
    <x v="1"/>
    <x v="1"/>
  </r>
  <r>
    <x v="41"/>
    <x v="3"/>
    <d v="2025-03-28T00:00:00"/>
    <m/>
    <n v="3"/>
    <n v="22.17"/>
    <x v="4"/>
    <x v="1"/>
    <x v="0"/>
    <x v="0"/>
    <x v="1"/>
    <x v="0"/>
    <x v="0"/>
  </r>
  <r>
    <x v="42"/>
    <x v="1"/>
    <d v="2025-03-05T00:00:00"/>
    <n v="9"/>
    <n v="4"/>
    <n v="22.21"/>
    <x v="4"/>
    <x v="0"/>
    <x v="0"/>
    <x v="0"/>
    <x v="1"/>
    <x v="1"/>
    <x v="1"/>
  </r>
  <r>
    <x v="43"/>
    <x v="1"/>
    <d v="2025-02-08T00:00:00"/>
    <n v="-3"/>
    <n v="2"/>
    <n v="20.07"/>
    <x v="2"/>
    <x v="0"/>
    <x v="1"/>
    <x v="0"/>
    <x v="1"/>
    <x v="1"/>
    <x v="0"/>
  </r>
  <r>
    <x v="44"/>
    <x v="1"/>
    <d v="2025-02-19T00:00:00"/>
    <n v="9"/>
    <n v="0"/>
    <n v="19.91"/>
    <x v="0"/>
    <x v="0"/>
    <x v="0"/>
    <x v="0"/>
    <x v="1"/>
    <x v="1"/>
    <x v="1"/>
  </r>
  <r>
    <x v="45"/>
    <x v="2"/>
    <d v="2025-02-23T00:00:00"/>
    <n v="8"/>
    <n v="2"/>
    <n v="13.71"/>
    <x v="3"/>
    <x v="0"/>
    <x v="0"/>
    <x v="0"/>
    <x v="1"/>
    <x v="1"/>
    <x v="1"/>
  </r>
  <r>
    <x v="46"/>
    <x v="1"/>
    <d v="2025-02-04T00:00:00"/>
    <n v="10"/>
    <n v="1"/>
    <n v="13.49"/>
    <x v="3"/>
    <x v="0"/>
    <x v="0"/>
    <x v="0"/>
    <x v="1"/>
    <x v="1"/>
    <x v="1"/>
  </r>
  <r>
    <x v="47"/>
    <x v="2"/>
    <m/>
    <n v="7"/>
    <n v="0"/>
    <n v="16.25"/>
    <x v="3"/>
    <x v="0"/>
    <x v="0"/>
    <x v="0"/>
    <x v="1"/>
    <x v="0"/>
    <x v="0"/>
  </r>
  <r>
    <x v="48"/>
    <x v="0"/>
    <d v="2025-03-15T00:00:00"/>
    <n v="6"/>
    <n v="1"/>
    <n v="13.51"/>
    <x v="2"/>
    <x v="0"/>
    <x v="0"/>
    <x v="0"/>
    <x v="1"/>
    <x v="1"/>
    <x v="1"/>
  </r>
  <r>
    <x v="49"/>
    <x v="3"/>
    <d v="2025-03-08T00:00:00"/>
    <n v="9"/>
    <n v="3"/>
    <n v="18.559999999999999"/>
    <x v="3"/>
    <x v="0"/>
    <x v="0"/>
    <x v="0"/>
    <x v="1"/>
    <x v="1"/>
    <x v="1"/>
  </r>
  <r>
    <x v="50"/>
    <x v="1"/>
    <d v="2025-03-26T00:00:00"/>
    <n v="6"/>
    <n v="3"/>
    <n v="20.16"/>
    <x v="4"/>
    <x v="0"/>
    <x v="0"/>
    <x v="0"/>
    <x v="1"/>
    <x v="0"/>
    <x v="0"/>
  </r>
  <r>
    <x v="51"/>
    <x v="0"/>
    <d v="2025-01-31T00:00:00"/>
    <n v="7"/>
    <n v="5"/>
    <n v="10.85"/>
    <x v="1"/>
    <x v="0"/>
    <x v="0"/>
    <x v="0"/>
    <x v="1"/>
    <x v="1"/>
    <x v="1"/>
  </r>
  <r>
    <x v="52"/>
    <x v="2"/>
    <d v="2025-03-03T00:00:00"/>
    <n v="10"/>
    <n v="4"/>
    <m/>
    <x v="1"/>
    <x v="0"/>
    <x v="0"/>
    <x v="0"/>
    <x v="0"/>
    <x v="1"/>
    <x v="0"/>
  </r>
  <r>
    <x v="53"/>
    <x v="2"/>
    <m/>
    <n v="10"/>
    <m/>
    <n v="18.010000000000002"/>
    <x v="3"/>
    <x v="0"/>
    <x v="0"/>
    <x v="0"/>
    <x v="1"/>
    <x v="0"/>
    <x v="0"/>
  </r>
  <r>
    <x v="54"/>
    <x v="3"/>
    <d v="2025-03-05T00:00:00"/>
    <n v="9"/>
    <n v="3"/>
    <n v="22.65"/>
    <x v="4"/>
    <x v="0"/>
    <x v="0"/>
    <x v="0"/>
    <x v="1"/>
    <x v="1"/>
    <x v="1"/>
  </r>
  <r>
    <x v="55"/>
    <x v="2"/>
    <d v="2025-02-02T00:00:00"/>
    <n v="8"/>
    <n v="3"/>
    <n v="8.52"/>
    <x v="4"/>
    <x v="0"/>
    <x v="0"/>
    <x v="0"/>
    <x v="1"/>
    <x v="1"/>
    <x v="1"/>
  </r>
  <r>
    <x v="56"/>
    <x v="3"/>
    <d v="2025-02-11T00:00:00"/>
    <n v="6"/>
    <n v="2"/>
    <n v="10.5"/>
    <x v="0"/>
    <x v="0"/>
    <x v="0"/>
    <x v="0"/>
    <x v="1"/>
    <x v="1"/>
    <x v="1"/>
  </r>
  <r>
    <x v="57"/>
    <x v="1"/>
    <d v="2025-03-22T00:00:00"/>
    <n v="6"/>
    <n v="1"/>
    <n v="16.899999999999999"/>
    <x v="4"/>
    <x v="0"/>
    <x v="0"/>
    <x v="0"/>
    <x v="1"/>
    <x v="1"/>
    <x v="1"/>
  </r>
  <r>
    <x v="58"/>
    <x v="3"/>
    <d v="2025-02-26T00:00:00"/>
    <n v="7"/>
    <n v="3"/>
    <n v="12.91"/>
    <x v="5"/>
    <x v="0"/>
    <x v="0"/>
    <x v="0"/>
    <x v="1"/>
    <x v="1"/>
    <x v="1"/>
  </r>
  <r>
    <x v="59"/>
    <x v="2"/>
    <d v="2025-02-08T00:00:00"/>
    <n v="10"/>
    <n v="4"/>
    <n v="22.85"/>
    <x v="3"/>
    <x v="0"/>
    <x v="0"/>
    <x v="0"/>
    <x v="1"/>
    <x v="1"/>
    <x v="1"/>
  </r>
  <r>
    <x v="60"/>
    <x v="3"/>
    <d v="2025-03-20T00:00:00"/>
    <n v="9"/>
    <n v="5"/>
    <n v="9.11"/>
    <x v="0"/>
    <x v="0"/>
    <x v="0"/>
    <x v="0"/>
    <x v="1"/>
    <x v="1"/>
    <x v="1"/>
  </r>
  <r>
    <x v="61"/>
    <x v="2"/>
    <d v="2025-02-22T00:00:00"/>
    <n v="6"/>
    <n v="5"/>
    <n v="21.4"/>
    <x v="0"/>
    <x v="0"/>
    <x v="0"/>
    <x v="0"/>
    <x v="1"/>
    <x v="1"/>
    <x v="1"/>
  </r>
  <r>
    <x v="62"/>
    <x v="3"/>
    <d v="2025-01-27T00:00:00"/>
    <n v="8"/>
    <n v="3"/>
    <n v="1.44"/>
    <x v="1"/>
    <x v="0"/>
    <x v="0"/>
    <x v="0"/>
    <x v="0"/>
    <x v="1"/>
    <x v="0"/>
  </r>
  <r>
    <x v="63"/>
    <x v="1"/>
    <d v="2025-03-16T00:00:00"/>
    <n v="6"/>
    <n v="0"/>
    <m/>
    <x v="1"/>
    <x v="0"/>
    <x v="0"/>
    <x v="0"/>
    <x v="0"/>
    <x v="1"/>
    <x v="0"/>
  </r>
  <r>
    <x v="64"/>
    <x v="2"/>
    <d v="2025-02-17T00:00:00"/>
    <n v="7"/>
    <n v="3"/>
    <n v="23.56"/>
    <x v="4"/>
    <x v="0"/>
    <x v="0"/>
    <x v="0"/>
    <x v="1"/>
    <x v="1"/>
    <x v="1"/>
  </r>
  <r>
    <x v="65"/>
    <x v="2"/>
    <d v="2025-01-24T00:00:00"/>
    <n v="10"/>
    <n v="2"/>
    <n v="24.37"/>
    <x v="4"/>
    <x v="0"/>
    <x v="0"/>
    <x v="0"/>
    <x v="1"/>
    <x v="1"/>
    <x v="1"/>
  </r>
  <r>
    <x v="66"/>
    <x v="2"/>
    <d v="2025-02-20T00:00:00"/>
    <n v="8"/>
    <n v="2"/>
    <m/>
    <x v="4"/>
    <x v="0"/>
    <x v="0"/>
    <x v="0"/>
    <x v="0"/>
    <x v="1"/>
    <x v="0"/>
  </r>
  <r>
    <x v="67"/>
    <x v="2"/>
    <m/>
    <n v="6"/>
    <n v="2"/>
    <n v="21.73"/>
    <x v="3"/>
    <x v="0"/>
    <x v="0"/>
    <x v="0"/>
    <x v="1"/>
    <x v="0"/>
    <x v="0"/>
  </r>
  <r>
    <x v="68"/>
    <x v="2"/>
    <d v="2025-02-08T00:00:00"/>
    <n v="6"/>
    <n v="2"/>
    <n v="3.37"/>
    <x v="1"/>
    <x v="0"/>
    <x v="0"/>
    <x v="0"/>
    <x v="0"/>
    <x v="1"/>
    <x v="0"/>
  </r>
  <r>
    <x v="69"/>
    <x v="2"/>
    <d v="2025-03-14T00:00:00"/>
    <n v="8"/>
    <n v="1"/>
    <n v="16.45"/>
    <x v="1"/>
    <x v="0"/>
    <x v="0"/>
    <x v="0"/>
    <x v="1"/>
    <x v="1"/>
    <x v="1"/>
  </r>
  <r>
    <x v="70"/>
    <x v="0"/>
    <d v="2025-03-26T00:00:00"/>
    <n v="9"/>
    <n v="2"/>
    <n v="12.86"/>
    <x v="1"/>
    <x v="0"/>
    <x v="0"/>
    <x v="0"/>
    <x v="1"/>
    <x v="0"/>
    <x v="0"/>
  </r>
  <r>
    <x v="71"/>
    <x v="2"/>
    <d v="2025-01-21T00:00:00"/>
    <n v="9"/>
    <n v="96"/>
    <n v="19.190000000000001"/>
    <x v="4"/>
    <x v="0"/>
    <x v="0"/>
    <x v="1"/>
    <x v="1"/>
    <x v="1"/>
    <x v="0"/>
  </r>
  <r>
    <x v="72"/>
    <x v="2"/>
    <d v="2025-03-20T00:00:00"/>
    <n v="9"/>
    <n v="4"/>
    <n v="19.559999999999999"/>
    <x v="0"/>
    <x v="0"/>
    <x v="0"/>
    <x v="0"/>
    <x v="1"/>
    <x v="1"/>
    <x v="1"/>
  </r>
  <r>
    <x v="73"/>
    <x v="3"/>
    <d v="2025-01-25T00:00:00"/>
    <n v="9"/>
    <n v="2"/>
    <m/>
    <x v="4"/>
    <x v="0"/>
    <x v="0"/>
    <x v="0"/>
    <x v="0"/>
    <x v="1"/>
    <x v="0"/>
  </r>
  <r>
    <x v="74"/>
    <x v="3"/>
    <d v="2025-03-16T00:00:00"/>
    <n v="8"/>
    <n v="60"/>
    <n v="22.49"/>
    <x v="3"/>
    <x v="0"/>
    <x v="0"/>
    <x v="1"/>
    <x v="1"/>
    <x v="1"/>
    <x v="0"/>
  </r>
  <r>
    <x v="75"/>
    <x v="0"/>
    <d v="2025-03-14T00:00:00"/>
    <n v="10"/>
    <n v="1"/>
    <n v="23.36"/>
    <x v="5"/>
    <x v="0"/>
    <x v="0"/>
    <x v="0"/>
    <x v="1"/>
    <x v="1"/>
    <x v="1"/>
  </r>
  <r>
    <x v="76"/>
    <x v="1"/>
    <d v="2025-01-30T00:00:00"/>
    <n v="6"/>
    <n v="1"/>
    <n v="2.72"/>
    <x v="4"/>
    <x v="0"/>
    <x v="0"/>
    <x v="0"/>
    <x v="0"/>
    <x v="1"/>
    <x v="0"/>
  </r>
  <r>
    <x v="77"/>
    <x v="0"/>
    <d v="2025-02-01T00:00:00"/>
    <n v="9"/>
    <n v="0"/>
    <n v="19.37"/>
    <x v="2"/>
    <x v="0"/>
    <x v="0"/>
    <x v="0"/>
    <x v="1"/>
    <x v="1"/>
    <x v="1"/>
  </r>
  <r>
    <x v="78"/>
    <x v="0"/>
    <d v="2025-02-23T00:00:00"/>
    <n v="9"/>
    <n v="35"/>
    <n v="10.58"/>
    <x v="0"/>
    <x v="0"/>
    <x v="0"/>
    <x v="1"/>
    <x v="1"/>
    <x v="1"/>
    <x v="0"/>
  </r>
  <r>
    <x v="79"/>
    <x v="2"/>
    <d v="2025-03-04T00:00:00"/>
    <n v="6"/>
    <n v="5"/>
    <n v="20.39"/>
    <x v="4"/>
    <x v="0"/>
    <x v="0"/>
    <x v="0"/>
    <x v="1"/>
    <x v="1"/>
    <x v="1"/>
  </r>
  <r>
    <x v="80"/>
    <x v="1"/>
    <d v="2025-02-25T00:00:00"/>
    <n v="9"/>
    <n v="1"/>
    <n v="10.01"/>
    <x v="4"/>
    <x v="0"/>
    <x v="0"/>
    <x v="0"/>
    <x v="1"/>
    <x v="1"/>
    <x v="1"/>
  </r>
  <r>
    <x v="81"/>
    <x v="0"/>
    <d v="2025-03-14T00:00:00"/>
    <n v="10"/>
    <n v="3"/>
    <n v="20.88"/>
    <x v="2"/>
    <x v="0"/>
    <x v="0"/>
    <x v="0"/>
    <x v="1"/>
    <x v="1"/>
    <x v="1"/>
  </r>
  <r>
    <x v="82"/>
    <x v="2"/>
    <d v="2025-02-14T00:00:00"/>
    <n v="9"/>
    <n v="4"/>
    <n v="17.97"/>
    <x v="0"/>
    <x v="0"/>
    <x v="0"/>
    <x v="0"/>
    <x v="1"/>
    <x v="1"/>
    <x v="1"/>
  </r>
  <r>
    <x v="83"/>
    <x v="0"/>
    <d v="2025-02-06T00:00:00"/>
    <n v="8"/>
    <n v="1"/>
    <n v="15.11"/>
    <x v="2"/>
    <x v="0"/>
    <x v="0"/>
    <x v="0"/>
    <x v="1"/>
    <x v="1"/>
    <x v="1"/>
  </r>
  <r>
    <x v="84"/>
    <x v="0"/>
    <d v="2025-02-24T00:00:00"/>
    <n v="8"/>
    <n v="4"/>
    <n v="11.07"/>
    <x v="2"/>
    <x v="0"/>
    <x v="0"/>
    <x v="0"/>
    <x v="1"/>
    <x v="1"/>
    <x v="1"/>
  </r>
  <r>
    <x v="85"/>
    <x v="0"/>
    <d v="2025-02-19T00:00:00"/>
    <n v="7"/>
    <n v="3"/>
    <n v="18.29"/>
    <x v="1"/>
    <x v="0"/>
    <x v="0"/>
    <x v="0"/>
    <x v="1"/>
    <x v="1"/>
    <x v="1"/>
  </r>
  <r>
    <x v="86"/>
    <x v="0"/>
    <d v="2025-03-19T00:00:00"/>
    <m/>
    <n v="1"/>
    <n v="10.48"/>
    <x v="4"/>
    <x v="1"/>
    <x v="0"/>
    <x v="0"/>
    <x v="1"/>
    <x v="1"/>
    <x v="0"/>
  </r>
  <r>
    <x v="87"/>
    <x v="1"/>
    <d v="2025-03-08T00:00:00"/>
    <n v="8"/>
    <n v="30"/>
    <n v="9.7799999999999994"/>
    <x v="4"/>
    <x v="0"/>
    <x v="0"/>
    <x v="1"/>
    <x v="1"/>
    <x v="1"/>
    <x v="0"/>
  </r>
  <r>
    <x v="88"/>
    <x v="3"/>
    <d v="2025-03-15T00:00:00"/>
    <n v="7"/>
    <n v="5"/>
    <n v="22.43"/>
    <x v="0"/>
    <x v="0"/>
    <x v="0"/>
    <x v="0"/>
    <x v="1"/>
    <x v="1"/>
    <x v="1"/>
  </r>
  <r>
    <x v="89"/>
    <x v="3"/>
    <d v="2025-03-03T00:00:00"/>
    <n v="7"/>
    <n v="39"/>
    <n v="21.31"/>
    <x v="3"/>
    <x v="0"/>
    <x v="0"/>
    <x v="1"/>
    <x v="1"/>
    <x v="1"/>
    <x v="0"/>
  </r>
  <r>
    <x v="90"/>
    <x v="1"/>
    <d v="2025-03-11T00:00:00"/>
    <n v="6"/>
    <n v="3"/>
    <n v="18.059999999999999"/>
    <x v="0"/>
    <x v="0"/>
    <x v="0"/>
    <x v="0"/>
    <x v="1"/>
    <x v="1"/>
    <x v="1"/>
  </r>
  <r>
    <x v="91"/>
    <x v="2"/>
    <d v="2025-03-13T00:00:00"/>
    <n v="8"/>
    <n v="2"/>
    <n v="15.96"/>
    <x v="1"/>
    <x v="0"/>
    <x v="0"/>
    <x v="0"/>
    <x v="1"/>
    <x v="1"/>
    <x v="1"/>
  </r>
  <r>
    <x v="92"/>
    <x v="0"/>
    <d v="2025-03-17T00:00:00"/>
    <n v="9"/>
    <n v="5"/>
    <n v="21.86"/>
    <x v="1"/>
    <x v="0"/>
    <x v="0"/>
    <x v="0"/>
    <x v="1"/>
    <x v="1"/>
    <x v="1"/>
  </r>
  <r>
    <x v="93"/>
    <x v="3"/>
    <d v="2025-02-22T00:00:00"/>
    <n v="8"/>
    <n v="5"/>
    <n v="15.72"/>
    <x v="0"/>
    <x v="0"/>
    <x v="0"/>
    <x v="0"/>
    <x v="1"/>
    <x v="1"/>
    <x v="1"/>
  </r>
  <r>
    <x v="94"/>
    <x v="1"/>
    <d v="2025-02-26T00:00:00"/>
    <n v="10"/>
    <n v="67"/>
    <n v="19.690000000000001"/>
    <x v="0"/>
    <x v="0"/>
    <x v="0"/>
    <x v="1"/>
    <x v="1"/>
    <x v="1"/>
    <x v="0"/>
  </r>
  <r>
    <x v="95"/>
    <x v="1"/>
    <d v="2025-03-13T00:00:00"/>
    <n v="9"/>
    <n v="0"/>
    <n v="21.56"/>
    <x v="0"/>
    <x v="0"/>
    <x v="0"/>
    <x v="0"/>
    <x v="1"/>
    <x v="1"/>
    <x v="1"/>
  </r>
  <r>
    <x v="96"/>
    <x v="0"/>
    <d v="2025-02-27T00:00:00"/>
    <m/>
    <n v="2"/>
    <n v="12.24"/>
    <x v="2"/>
    <x v="1"/>
    <x v="0"/>
    <x v="0"/>
    <x v="1"/>
    <x v="1"/>
    <x v="0"/>
  </r>
  <r>
    <x v="97"/>
    <x v="2"/>
    <d v="2025-02-01T00:00:00"/>
    <n v="10"/>
    <n v="68"/>
    <n v="18.350000000000001"/>
    <x v="3"/>
    <x v="0"/>
    <x v="0"/>
    <x v="1"/>
    <x v="1"/>
    <x v="1"/>
    <x v="0"/>
  </r>
  <r>
    <x v="98"/>
    <x v="1"/>
    <d v="2025-03-28T00:00:00"/>
    <n v="9"/>
    <n v="3"/>
    <n v="24.43"/>
    <x v="3"/>
    <x v="0"/>
    <x v="0"/>
    <x v="0"/>
    <x v="1"/>
    <x v="0"/>
    <x v="0"/>
  </r>
  <r>
    <x v="99"/>
    <x v="2"/>
    <d v="2025-02-22T00:00:00"/>
    <n v="9"/>
    <n v="1"/>
    <n v="10.78"/>
    <x v="4"/>
    <x v="0"/>
    <x v="0"/>
    <x v="0"/>
    <x v="1"/>
    <x v="1"/>
    <x v="1"/>
  </r>
  <r>
    <x v="100"/>
    <x v="2"/>
    <d v="2025-01-27T00:00:00"/>
    <n v="6"/>
    <n v="4"/>
    <n v="24.12"/>
    <x v="4"/>
    <x v="0"/>
    <x v="0"/>
    <x v="0"/>
    <x v="1"/>
    <x v="1"/>
    <x v="1"/>
  </r>
  <r>
    <x v="101"/>
    <x v="2"/>
    <d v="2025-02-25T00:00:00"/>
    <n v="6"/>
    <m/>
    <n v="19.22"/>
    <x v="3"/>
    <x v="0"/>
    <x v="0"/>
    <x v="0"/>
    <x v="1"/>
    <x v="1"/>
    <x v="1"/>
  </r>
  <r>
    <x v="102"/>
    <x v="0"/>
    <d v="2025-02-06T00:00:00"/>
    <n v="9"/>
    <m/>
    <n v="22.28"/>
    <x v="0"/>
    <x v="0"/>
    <x v="0"/>
    <x v="0"/>
    <x v="1"/>
    <x v="1"/>
    <x v="1"/>
  </r>
  <r>
    <x v="103"/>
    <x v="3"/>
    <d v="2025-03-03T00:00:00"/>
    <n v="10"/>
    <n v="3"/>
    <n v="4.3499999999999996"/>
    <x v="3"/>
    <x v="0"/>
    <x v="0"/>
    <x v="0"/>
    <x v="0"/>
    <x v="1"/>
    <x v="0"/>
  </r>
  <r>
    <x v="104"/>
    <x v="2"/>
    <d v="2025-03-07T00:00:00"/>
    <n v="6"/>
    <n v="4"/>
    <n v="16.88"/>
    <x v="5"/>
    <x v="0"/>
    <x v="0"/>
    <x v="0"/>
    <x v="1"/>
    <x v="1"/>
    <x v="1"/>
  </r>
  <r>
    <x v="105"/>
    <x v="3"/>
    <m/>
    <n v="6"/>
    <n v="1"/>
    <n v="21.23"/>
    <x v="1"/>
    <x v="0"/>
    <x v="0"/>
    <x v="0"/>
    <x v="1"/>
    <x v="0"/>
    <x v="0"/>
  </r>
  <r>
    <x v="106"/>
    <x v="1"/>
    <m/>
    <n v="7"/>
    <n v="5"/>
    <n v="10.73"/>
    <x v="4"/>
    <x v="0"/>
    <x v="0"/>
    <x v="0"/>
    <x v="1"/>
    <x v="0"/>
    <x v="0"/>
  </r>
  <r>
    <x v="107"/>
    <x v="0"/>
    <d v="2025-03-26T00:00:00"/>
    <n v="8"/>
    <n v="4"/>
    <n v="5.2"/>
    <x v="2"/>
    <x v="0"/>
    <x v="0"/>
    <x v="0"/>
    <x v="0"/>
    <x v="0"/>
    <x v="0"/>
  </r>
  <r>
    <x v="108"/>
    <x v="2"/>
    <d v="2025-02-23T00:00:00"/>
    <n v="9"/>
    <n v="5"/>
    <n v="17.07"/>
    <x v="4"/>
    <x v="0"/>
    <x v="0"/>
    <x v="0"/>
    <x v="1"/>
    <x v="1"/>
    <x v="1"/>
  </r>
  <r>
    <x v="109"/>
    <x v="0"/>
    <d v="2025-03-11T00:00:00"/>
    <n v="6"/>
    <n v="3"/>
    <n v="19.88"/>
    <x v="2"/>
    <x v="0"/>
    <x v="0"/>
    <x v="0"/>
    <x v="1"/>
    <x v="1"/>
    <x v="1"/>
  </r>
  <r>
    <x v="110"/>
    <x v="2"/>
    <d v="2025-02-10T00:00:00"/>
    <n v="6"/>
    <n v="4"/>
    <n v="24.22"/>
    <x v="0"/>
    <x v="0"/>
    <x v="0"/>
    <x v="0"/>
    <x v="1"/>
    <x v="1"/>
    <x v="1"/>
  </r>
  <r>
    <x v="111"/>
    <x v="3"/>
    <m/>
    <n v="8"/>
    <n v="0"/>
    <n v="24.16"/>
    <x v="2"/>
    <x v="0"/>
    <x v="0"/>
    <x v="0"/>
    <x v="1"/>
    <x v="0"/>
    <x v="0"/>
  </r>
  <r>
    <x v="112"/>
    <x v="1"/>
    <d v="2025-02-09T00:00:00"/>
    <n v="6"/>
    <n v="3"/>
    <n v="21.29"/>
    <x v="3"/>
    <x v="0"/>
    <x v="0"/>
    <x v="0"/>
    <x v="1"/>
    <x v="1"/>
    <x v="1"/>
  </r>
  <r>
    <x v="113"/>
    <x v="2"/>
    <d v="2025-03-10T00:00:00"/>
    <n v="9"/>
    <n v="0"/>
    <n v="24.78"/>
    <x v="2"/>
    <x v="0"/>
    <x v="0"/>
    <x v="0"/>
    <x v="1"/>
    <x v="1"/>
    <x v="1"/>
  </r>
  <r>
    <x v="114"/>
    <x v="2"/>
    <d v="2025-02-05T00:00:00"/>
    <n v="7"/>
    <n v="0"/>
    <n v="12.41"/>
    <x v="1"/>
    <x v="0"/>
    <x v="0"/>
    <x v="0"/>
    <x v="1"/>
    <x v="1"/>
    <x v="1"/>
  </r>
  <r>
    <x v="115"/>
    <x v="2"/>
    <d v="2025-03-14T00:00:00"/>
    <n v="8"/>
    <n v="3"/>
    <n v="22.09"/>
    <x v="1"/>
    <x v="0"/>
    <x v="0"/>
    <x v="0"/>
    <x v="1"/>
    <x v="1"/>
    <x v="1"/>
  </r>
  <r>
    <x v="116"/>
    <x v="0"/>
    <d v="2025-02-28T00:00:00"/>
    <n v="10"/>
    <n v="1"/>
    <n v="9.41"/>
    <x v="3"/>
    <x v="0"/>
    <x v="0"/>
    <x v="0"/>
    <x v="1"/>
    <x v="1"/>
    <x v="1"/>
  </r>
  <r>
    <x v="117"/>
    <x v="2"/>
    <d v="2025-02-05T00:00:00"/>
    <n v="10"/>
    <n v="2"/>
    <n v="13.03"/>
    <x v="0"/>
    <x v="0"/>
    <x v="0"/>
    <x v="0"/>
    <x v="1"/>
    <x v="1"/>
    <x v="1"/>
  </r>
  <r>
    <x v="118"/>
    <x v="0"/>
    <d v="2025-01-21T00:00:00"/>
    <n v="10"/>
    <n v="4"/>
    <m/>
    <x v="2"/>
    <x v="0"/>
    <x v="0"/>
    <x v="0"/>
    <x v="0"/>
    <x v="1"/>
    <x v="0"/>
  </r>
  <r>
    <x v="119"/>
    <x v="0"/>
    <d v="2025-03-06T00:00:00"/>
    <n v="9"/>
    <m/>
    <n v="19.09"/>
    <x v="3"/>
    <x v="0"/>
    <x v="0"/>
    <x v="0"/>
    <x v="1"/>
    <x v="1"/>
    <x v="1"/>
  </r>
  <r>
    <x v="120"/>
    <x v="3"/>
    <d v="2025-03-23T00:00:00"/>
    <n v="9"/>
    <n v="2"/>
    <n v="24.8"/>
    <x v="4"/>
    <x v="0"/>
    <x v="0"/>
    <x v="0"/>
    <x v="1"/>
    <x v="0"/>
    <x v="0"/>
  </r>
  <r>
    <x v="121"/>
    <x v="1"/>
    <d v="2025-03-16T00:00:00"/>
    <n v="8"/>
    <n v="0"/>
    <n v="18.649999999999999"/>
    <x v="3"/>
    <x v="0"/>
    <x v="0"/>
    <x v="0"/>
    <x v="1"/>
    <x v="1"/>
    <x v="1"/>
  </r>
  <r>
    <x v="122"/>
    <x v="2"/>
    <d v="2025-03-10T00:00:00"/>
    <n v="10"/>
    <n v="3"/>
    <m/>
    <x v="0"/>
    <x v="0"/>
    <x v="0"/>
    <x v="0"/>
    <x v="0"/>
    <x v="1"/>
    <x v="0"/>
  </r>
  <r>
    <x v="123"/>
    <x v="3"/>
    <d v="2025-02-28T00:00:00"/>
    <m/>
    <n v="5"/>
    <n v="8.6300000000000008"/>
    <x v="3"/>
    <x v="1"/>
    <x v="0"/>
    <x v="0"/>
    <x v="1"/>
    <x v="1"/>
    <x v="0"/>
  </r>
  <r>
    <x v="124"/>
    <x v="2"/>
    <d v="2025-02-27T00:00:00"/>
    <m/>
    <n v="96"/>
    <n v="9.7100000000000009"/>
    <x v="0"/>
    <x v="1"/>
    <x v="0"/>
    <x v="1"/>
    <x v="1"/>
    <x v="1"/>
    <x v="0"/>
  </r>
  <r>
    <x v="125"/>
    <x v="2"/>
    <d v="2025-02-11T00:00:00"/>
    <n v="9"/>
    <n v="4"/>
    <n v="11.78"/>
    <x v="0"/>
    <x v="0"/>
    <x v="0"/>
    <x v="0"/>
    <x v="1"/>
    <x v="1"/>
    <x v="1"/>
  </r>
  <r>
    <x v="126"/>
    <x v="0"/>
    <m/>
    <n v="9"/>
    <n v="4"/>
    <n v="13.76"/>
    <x v="0"/>
    <x v="0"/>
    <x v="0"/>
    <x v="0"/>
    <x v="1"/>
    <x v="0"/>
    <x v="0"/>
  </r>
  <r>
    <x v="127"/>
    <x v="2"/>
    <d v="2025-02-18T00:00:00"/>
    <n v="8"/>
    <m/>
    <n v="15.37"/>
    <x v="2"/>
    <x v="0"/>
    <x v="0"/>
    <x v="0"/>
    <x v="1"/>
    <x v="1"/>
    <x v="1"/>
  </r>
  <r>
    <x v="128"/>
    <x v="3"/>
    <d v="2025-02-01T00:00:00"/>
    <n v="6"/>
    <n v="5"/>
    <n v="14.77"/>
    <x v="3"/>
    <x v="0"/>
    <x v="0"/>
    <x v="0"/>
    <x v="1"/>
    <x v="1"/>
    <x v="1"/>
  </r>
  <r>
    <x v="129"/>
    <x v="0"/>
    <d v="2025-03-10T00:00:00"/>
    <m/>
    <n v="5"/>
    <n v="18.59"/>
    <x v="2"/>
    <x v="1"/>
    <x v="0"/>
    <x v="0"/>
    <x v="1"/>
    <x v="1"/>
    <x v="0"/>
  </r>
  <r>
    <x v="130"/>
    <x v="1"/>
    <d v="2025-02-08T00:00:00"/>
    <n v="7"/>
    <n v="4"/>
    <n v="20.399999999999999"/>
    <x v="1"/>
    <x v="0"/>
    <x v="0"/>
    <x v="0"/>
    <x v="1"/>
    <x v="1"/>
    <x v="1"/>
  </r>
  <r>
    <x v="131"/>
    <x v="3"/>
    <d v="2025-02-15T00:00:00"/>
    <n v="8"/>
    <n v="5"/>
    <n v="14.26"/>
    <x v="1"/>
    <x v="0"/>
    <x v="0"/>
    <x v="0"/>
    <x v="1"/>
    <x v="1"/>
    <x v="1"/>
  </r>
  <r>
    <x v="132"/>
    <x v="2"/>
    <d v="2025-02-26T00:00:00"/>
    <n v="8"/>
    <n v="2"/>
    <m/>
    <x v="2"/>
    <x v="0"/>
    <x v="0"/>
    <x v="0"/>
    <x v="0"/>
    <x v="1"/>
    <x v="0"/>
  </r>
  <r>
    <x v="133"/>
    <x v="2"/>
    <d v="2025-02-03T00:00:00"/>
    <n v="10"/>
    <n v="2"/>
    <n v="18.18"/>
    <x v="0"/>
    <x v="0"/>
    <x v="0"/>
    <x v="0"/>
    <x v="1"/>
    <x v="1"/>
    <x v="1"/>
  </r>
  <r>
    <x v="134"/>
    <x v="1"/>
    <d v="2025-03-29T00:00:00"/>
    <n v="7"/>
    <n v="95"/>
    <n v="19.27"/>
    <x v="4"/>
    <x v="0"/>
    <x v="0"/>
    <x v="1"/>
    <x v="1"/>
    <x v="0"/>
    <x v="0"/>
  </r>
  <r>
    <x v="135"/>
    <x v="3"/>
    <d v="2025-03-04T00:00:00"/>
    <n v="6"/>
    <n v="5"/>
    <n v="23.57"/>
    <x v="3"/>
    <x v="0"/>
    <x v="0"/>
    <x v="0"/>
    <x v="1"/>
    <x v="1"/>
    <x v="1"/>
  </r>
  <r>
    <x v="136"/>
    <x v="0"/>
    <d v="2025-02-19T00:00:00"/>
    <n v="8"/>
    <m/>
    <n v="24.72"/>
    <x v="0"/>
    <x v="0"/>
    <x v="0"/>
    <x v="0"/>
    <x v="1"/>
    <x v="1"/>
    <x v="1"/>
  </r>
  <r>
    <x v="137"/>
    <x v="3"/>
    <d v="2025-02-18T00:00:00"/>
    <n v="6"/>
    <n v="5"/>
    <n v="20.65"/>
    <x v="0"/>
    <x v="0"/>
    <x v="0"/>
    <x v="0"/>
    <x v="1"/>
    <x v="1"/>
    <x v="1"/>
  </r>
  <r>
    <x v="138"/>
    <x v="1"/>
    <d v="2025-01-24T00:00:00"/>
    <n v="8"/>
    <n v="37"/>
    <n v="13.84"/>
    <x v="1"/>
    <x v="0"/>
    <x v="0"/>
    <x v="1"/>
    <x v="1"/>
    <x v="1"/>
    <x v="0"/>
  </r>
  <r>
    <x v="139"/>
    <x v="3"/>
    <d v="2025-03-01T00:00:00"/>
    <n v="6"/>
    <n v="1"/>
    <n v="13.56"/>
    <x v="0"/>
    <x v="0"/>
    <x v="0"/>
    <x v="0"/>
    <x v="1"/>
    <x v="1"/>
    <x v="1"/>
  </r>
  <r>
    <x v="140"/>
    <x v="2"/>
    <d v="2025-01-21T00:00:00"/>
    <n v="7"/>
    <n v="3"/>
    <n v="15.36"/>
    <x v="4"/>
    <x v="0"/>
    <x v="0"/>
    <x v="0"/>
    <x v="1"/>
    <x v="1"/>
    <x v="1"/>
  </r>
  <r>
    <x v="141"/>
    <x v="1"/>
    <d v="2025-02-12T00:00:00"/>
    <n v="9"/>
    <n v="4"/>
    <n v="23.4"/>
    <x v="0"/>
    <x v="0"/>
    <x v="0"/>
    <x v="0"/>
    <x v="1"/>
    <x v="1"/>
    <x v="1"/>
  </r>
  <r>
    <x v="142"/>
    <x v="1"/>
    <d v="2025-02-22T00:00:00"/>
    <n v="10"/>
    <n v="3"/>
    <n v="16.97"/>
    <x v="2"/>
    <x v="0"/>
    <x v="0"/>
    <x v="0"/>
    <x v="1"/>
    <x v="1"/>
    <x v="1"/>
  </r>
  <r>
    <x v="143"/>
    <x v="3"/>
    <d v="2025-03-21T00:00:00"/>
    <n v="7"/>
    <m/>
    <n v="24.9"/>
    <x v="2"/>
    <x v="0"/>
    <x v="0"/>
    <x v="0"/>
    <x v="1"/>
    <x v="1"/>
    <x v="1"/>
  </r>
  <r>
    <x v="144"/>
    <x v="3"/>
    <m/>
    <n v="9"/>
    <n v="3"/>
    <n v="14.7"/>
    <x v="0"/>
    <x v="0"/>
    <x v="0"/>
    <x v="0"/>
    <x v="1"/>
    <x v="0"/>
    <x v="0"/>
  </r>
  <r>
    <x v="145"/>
    <x v="1"/>
    <d v="2025-03-11T00:00:00"/>
    <n v="7"/>
    <n v="0"/>
    <n v="16.14"/>
    <x v="4"/>
    <x v="0"/>
    <x v="0"/>
    <x v="0"/>
    <x v="1"/>
    <x v="1"/>
    <x v="1"/>
  </r>
  <r>
    <x v="146"/>
    <x v="3"/>
    <d v="2025-02-28T00:00:00"/>
    <n v="6"/>
    <n v="78"/>
    <n v="23.17"/>
    <x v="2"/>
    <x v="0"/>
    <x v="0"/>
    <x v="1"/>
    <x v="1"/>
    <x v="1"/>
    <x v="0"/>
  </r>
  <r>
    <x v="147"/>
    <x v="0"/>
    <d v="2025-02-07T00:00:00"/>
    <n v="-5"/>
    <n v="1"/>
    <n v="10.81"/>
    <x v="3"/>
    <x v="0"/>
    <x v="1"/>
    <x v="0"/>
    <x v="1"/>
    <x v="1"/>
    <x v="0"/>
  </r>
  <r>
    <x v="148"/>
    <x v="2"/>
    <d v="2025-01-29T00:00:00"/>
    <n v="7"/>
    <n v="3"/>
    <n v="24.15"/>
    <x v="3"/>
    <x v="0"/>
    <x v="0"/>
    <x v="0"/>
    <x v="1"/>
    <x v="1"/>
    <x v="1"/>
  </r>
  <r>
    <x v="149"/>
    <x v="3"/>
    <d v="2025-03-28T00:00:00"/>
    <n v="10"/>
    <n v="1"/>
    <n v="17.38"/>
    <x v="3"/>
    <x v="0"/>
    <x v="0"/>
    <x v="0"/>
    <x v="1"/>
    <x v="0"/>
    <x v="0"/>
  </r>
  <r>
    <x v="150"/>
    <x v="2"/>
    <d v="2025-02-21T00:00:00"/>
    <n v="9"/>
    <n v="1"/>
    <n v="9.8000000000000007"/>
    <x v="1"/>
    <x v="0"/>
    <x v="0"/>
    <x v="0"/>
    <x v="1"/>
    <x v="1"/>
    <x v="1"/>
  </r>
  <r>
    <x v="151"/>
    <x v="0"/>
    <d v="2025-03-19T00:00:00"/>
    <n v="10"/>
    <n v="34"/>
    <n v="20.45"/>
    <x v="4"/>
    <x v="0"/>
    <x v="0"/>
    <x v="1"/>
    <x v="1"/>
    <x v="1"/>
    <x v="0"/>
  </r>
  <r>
    <x v="152"/>
    <x v="1"/>
    <d v="2025-01-23T00:00:00"/>
    <m/>
    <n v="0"/>
    <n v="23.59"/>
    <x v="3"/>
    <x v="1"/>
    <x v="0"/>
    <x v="0"/>
    <x v="1"/>
    <x v="1"/>
    <x v="0"/>
  </r>
  <r>
    <x v="153"/>
    <x v="3"/>
    <d v="2025-02-01T00:00:00"/>
    <n v="8"/>
    <n v="3"/>
    <n v="20.420000000000002"/>
    <x v="1"/>
    <x v="0"/>
    <x v="0"/>
    <x v="0"/>
    <x v="1"/>
    <x v="1"/>
    <x v="1"/>
  </r>
  <r>
    <x v="154"/>
    <x v="1"/>
    <d v="2025-02-14T00:00:00"/>
    <n v="6"/>
    <n v="4"/>
    <n v="11.74"/>
    <x v="0"/>
    <x v="0"/>
    <x v="0"/>
    <x v="0"/>
    <x v="1"/>
    <x v="1"/>
    <x v="1"/>
  </r>
  <r>
    <x v="155"/>
    <x v="1"/>
    <d v="2025-02-07T00:00:00"/>
    <n v="9"/>
    <n v="3"/>
    <n v="14.31"/>
    <x v="0"/>
    <x v="0"/>
    <x v="0"/>
    <x v="0"/>
    <x v="1"/>
    <x v="1"/>
    <x v="1"/>
  </r>
  <r>
    <x v="156"/>
    <x v="3"/>
    <d v="2025-02-09T00:00:00"/>
    <n v="6"/>
    <n v="0"/>
    <n v="12.32"/>
    <x v="2"/>
    <x v="0"/>
    <x v="0"/>
    <x v="0"/>
    <x v="1"/>
    <x v="1"/>
    <x v="1"/>
  </r>
  <r>
    <x v="157"/>
    <x v="1"/>
    <d v="2025-02-11T00:00:00"/>
    <n v="9"/>
    <m/>
    <n v="8.7799999999999994"/>
    <x v="0"/>
    <x v="0"/>
    <x v="0"/>
    <x v="0"/>
    <x v="1"/>
    <x v="1"/>
    <x v="1"/>
  </r>
  <r>
    <x v="158"/>
    <x v="2"/>
    <m/>
    <n v="7"/>
    <n v="1"/>
    <n v="12.66"/>
    <x v="4"/>
    <x v="0"/>
    <x v="0"/>
    <x v="0"/>
    <x v="1"/>
    <x v="0"/>
    <x v="0"/>
  </r>
  <r>
    <x v="159"/>
    <x v="0"/>
    <d v="2025-02-14T00:00:00"/>
    <n v="8"/>
    <n v="5"/>
    <n v="9.02"/>
    <x v="4"/>
    <x v="0"/>
    <x v="0"/>
    <x v="0"/>
    <x v="1"/>
    <x v="1"/>
    <x v="1"/>
  </r>
  <r>
    <x v="160"/>
    <x v="3"/>
    <d v="2025-03-25T00:00:00"/>
    <n v="8"/>
    <n v="0"/>
    <n v="12.29"/>
    <x v="0"/>
    <x v="0"/>
    <x v="0"/>
    <x v="0"/>
    <x v="1"/>
    <x v="0"/>
    <x v="0"/>
  </r>
  <r>
    <x v="161"/>
    <x v="3"/>
    <d v="2025-02-07T00:00:00"/>
    <n v="10"/>
    <n v="2"/>
    <m/>
    <x v="3"/>
    <x v="0"/>
    <x v="0"/>
    <x v="0"/>
    <x v="0"/>
    <x v="1"/>
    <x v="0"/>
  </r>
  <r>
    <x v="162"/>
    <x v="3"/>
    <d v="2025-02-14T00:00:00"/>
    <n v="9"/>
    <n v="3"/>
    <n v="24.81"/>
    <x v="0"/>
    <x v="0"/>
    <x v="0"/>
    <x v="0"/>
    <x v="1"/>
    <x v="1"/>
    <x v="1"/>
  </r>
  <r>
    <x v="163"/>
    <x v="2"/>
    <d v="2025-01-28T00:00:00"/>
    <n v="10"/>
    <n v="2"/>
    <m/>
    <x v="4"/>
    <x v="0"/>
    <x v="0"/>
    <x v="0"/>
    <x v="0"/>
    <x v="1"/>
    <x v="0"/>
  </r>
  <r>
    <x v="164"/>
    <x v="3"/>
    <d v="2025-02-26T00:00:00"/>
    <n v="9"/>
    <n v="62"/>
    <n v="9.85"/>
    <x v="3"/>
    <x v="0"/>
    <x v="0"/>
    <x v="1"/>
    <x v="1"/>
    <x v="1"/>
    <x v="0"/>
  </r>
  <r>
    <x v="165"/>
    <x v="3"/>
    <d v="2025-03-22T00:00:00"/>
    <n v="8"/>
    <n v="3"/>
    <n v="15.23"/>
    <x v="5"/>
    <x v="0"/>
    <x v="0"/>
    <x v="0"/>
    <x v="1"/>
    <x v="1"/>
    <x v="1"/>
  </r>
  <r>
    <x v="166"/>
    <x v="2"/>
    <d v="2025-01-31T00:00:00"/>
    <n v="8"/>
    <n v="5"/>
    <n v="24.64"/>
    <x v="3"/>
    <x v="0"/>
    <x v="0"/>
    <x v="0"/>
    <x v="1"/>
    <x v="1"/>
    <x v="1"/>
  </r>
  <r>
    <x v="167"/>
    <x v="3"/>
    <d v="2025-03-05T00:00:00"/>
    <n v="9"/>
    <n v="0"/>
    <n v="20.39"/>
    <x v="0"/>
    <x v="0"/>
    <x v="0"/>
    <x v="0"/>
    <x v="1"/>
    <x v="1"/>
    <x v="1"/>
  </r>
  <r>
    <x v="168"/>
    <x v="1"/>
    <d v="2025-03-22T00:00:00"/>
    <n v="10"/>
    <n v="3"/>
    <n v="22.68"/>
    <x v="3"/>
    <x v="0"/>
    <x v="0"/>
    <x v="0"/>
    <x v="1"/>
    <x v="1"/>
    <x v="1"/>
  </r>
  <r>
    <x v="169"/>
    <x v="2"/>
    <d v="2025-03-10T00:00:00"/>
    <n v="9"/>
    <n v="5"/>
    <n v="21.4"/>
    <x v="1"/>
    <x v="0"/>
    <x v="0"/>
    <x v="0"/>
    <x v="1"/>
    <x v="1"/>
    <x v="1"/>
  </r>
  <r>
    <x v="170"/>
    <x v="3"/>
    <d v="2025-03-10T00:00:00"/>
    <n v="10"/>
    <n v="84"/>
    <n v="21.66"/>
    <x v="2"/>
    <x v="0"/>
    <x v="0"/>
    <x v="1"/>
    <x v="1"/>
    <x v="1"/>
    <x v="0"/>
  </r>
  <r>
    <x v="171"/>
    <x v="3"/>
    <d v="2025-03-03T00:00:00"/>
    <n v="9"/>
    <n v="4"/>
    <n v="16.86"/>
    <x v="4"/>
    <x v="0"/>
    <x v="0"/>
    <x v="0"/>
    <x v="1"/>
    <x v="1"/>
    <x v="1"/>
  </r>
  <r>
    <x v="172"/>
    <x v="0"/>
    <d v="2025-01-24T00:00:00"/>
    <n v="6"/>
    <n v="5"/>
    <n v="9.23"/>
    <x v="4"/>
    <x v="0"/>
    <x v="0"/>
    <x v="0"/>
    <x v="1"/>
    <x v="1"/>
    <x v="1"/>
  </r>
  <r>
    <x v="173"/>
    <x v="2"/>
    <d v="2025-03-22T00:00:00"/>
    <n v="10"/>
    <n v="1"/>
    <n v="21.24"/>
    <x v="0"/>
    <x v="0"/>
    <x v="0"/>
    <x v="0"/>
    <x v="1"/>
    <x v="1"/>
    <x v="1"/>
  </r>
  <r>
    <x v="174"/>
    <x v="1"/>
    <d v="2025-03-24T00:00:00"/>
    <n v="6"/>
    <n v="1"/>
    <n v="21.44"/>
    <x v="1"/>
    <x v="0"/>
    <x v="0"/>
    <x v="0"/>
    <x v="1"/>
    <x v="0"/>
    <x v="0"/>
  </r>
  <r>
    <x v="175"/>
    <x v="3"/>
    <d v="2025-02-22T00:00:00"/>
    <n v="6"/>
    <n v="68"/>
    <n v="11.21"/>
    <x v="3"/>
    <x v="0"/>
    <x v="0"/>
    <x v="1"/>
    <x v="1"/>
    <x v="1"/>
    <x v="0"/>
  </r>
  <r>
    <x v="176"/>
    <x v="1"/>
    <d v="2025-02-23T00:00:00"/>
    <n v="9"/>
    <n v="5"/>
    <n v="4.99"/>
    <x v="0"/>
    <x v="0"/>
    <x v="0"/>
    <x v="0"/>
    <x v="0"/>
    <x v="1"/>
    <x v="0"/>
  </r>
  <r>
    <x v="177"/>
    <x v="3"/>
    <d v="2025-03-09T00:00:00"/>
    <n v="6"/>
    <n v="4"/>
    <n v="16.05"/>
    <x v="4"/>
    <x v="0"/>
    <x v="0"/>
    <x v="0"/>
    <x v="1"/>
    <x v="1"/>
    <x v="1"/>
  </r>
  <r>
    <x v="178"/>
    <x v="2"/>
    <d v="2025-02-13T00:00:00"/>
    <n v="9"/>
    <n v="5"/>
    <n v="18.239999999999998"/>
    <x v="1"/>
    <x v="0"/>
    <x v="0"/>
    <x v="0"/>
    <x v="1"/>
    <x v="1"/>
    <x v="1"/>
  </r>
  <r>
    <x v="179"/>
    <x v="0"/>
    <d v="2025-02-27T00:00:00"/>
    <n v="9"/>
    <n v="3"/>
    <n v="19.940000000000001"/>
    <x v="3"/>
    <x v="0"/>
    <x v="0"/>
    <x v="0"/>
    <x v="1"/>
    <x v="1"/>
    <x v="1"/>
  </r>
  <r>
    <x v="180"/>
    <x v="1"/>
    <d v="2025-03-02T00:00:00"/>
    <n v="8"/>
    <n v="1"/>
    <n v="16.84"/>
    <x v="4"/>
    <x v="0"/>
    <x v="0"/>
    <x v="0"/>
    <x v="1"/>
    <x v="1"/>
    <x v="1"/>
  </r>
  <r>
    <x v="181"/>
    <x v="3"/>
    <d v="2025-03-12T00:00:00"/>
    <n v="-4"/>
    <n v="4"/>
    <n v="17.829999999999998"/>
    <x v="4"/>
    <x v="0"/>
    <x v="1"/>
    <x v="0"/>
    <x v="1"/>
    <x v="1"/>
    <x v="0"/>
  </r>
  <r>
    <x v="182"/>
    <x v="0"/>
    <d v="2025-02-16T00:00:00"/>
    <n v="6"/>
    <n v="1"/>
    <n v="22.2"/>
    <x v="1"/>
    <x v="0"/>
    <x v="0"/>
    <x v="0"/>
    <x v="1"/>
    <x v="1"/>
    <x v="1"/>
  </r>
  <r>
    <x v="183"/>
    <x v="0"/>
    <d v="2025-01-29T00:00:00"/>
    <n v="6"/>
    <n v="5"/>
    <n v="20.23"/>
    <x v="3"/>
    <x v="0"/>
    <x v="0"/>
    <x v="0"/>
    <x v="1"/>
    <x v="1"/>
    <x v="1"/>
  </r>
  <r>
    <x v="184"/>
    <x v="1"/>
    <d v="2025-01-30T00:00:00"/>
    <n v="8"/>
    <n v="5"/>
    <n v="24.21"/>
    <x v="2"/>
    <x v="0"/>
    <x v="0"/>
    <x v="0"/>
    <x v="1"/>
    <x v="1"/>
    <x v="1"/>
  </r>
  <r>
    <x v="185"/>
    <x v="1"/>
    <d v="2025-01-23T00:00:00"/>
    <n v="7"/>
    <n v="1"/>
    <n v="21.06"/>
    <x v="4"/>
    <x v="0"/>
    <x v="0"/>
    <x v="0"/>
    <x v="1"/>
    <x v="1"/>
    <x v="1"/>
  </r>
  <r>
    <x v="186"/>
    <x v="1"/>
    <d v="2025-02-24T00:00:00"/>
    <n v="6"/>
    <n v="5"/>
    <n v="24.18"/>
    <x v="2"/>
    <x v="0"/>
    <x v="0"/>
    <x v="0"/>
    <x v="1"/>
    <x v="1"/>
    <x v="1"/>
  </r>
  <r>
    <x v="187"/>
    <x v="0"/>
    <d v="2025-02-08T00:00:00"/>
    <n v="10"/>
    <n v="1"/>
    <n v="13.18"/>
    <x v="3"/>
    <x v="0"/>
    <x v="0"/>
    <x v="0"/>
    <x v="1"/>
    <x v="1"/>
    <x v="1"/>
  </r>
  <r>
    <x v="188"/>
    <x v="3"/>
    <d v="2025-02-02T00:00:00"/>
    <m/>
    <n v="83"/>
    <m/>
    <x v="3"/>
    <x v="1"/>
    <x v="0"/>
    <x v="1"/>
    <x v="0"/>
    <x v="1"/>
    <x v="0"/>
  </r>
  <r>
    <x v="189"/>
    <x v="3"/>
    <d v="2025-02-23T00:00:00"/>
    <n v="7"/>
    <n v="2"/>
    <n v="9.86"/>
    <x v="3"/>
    <x v="0"/>
    <x v="0"/>
    <x v="0"/>
    <x v="1"/>
    <x v="1"/>
    <x v="1"/>
  </r>
  <r>
    <x v="190"/>
    <x v="0"/>
    <d v="2025-02-06T00:00:00"/>
    <n v="6"/>
    <m/>
    <n v="12.23"/>
    <x v="2"/>
    <x v="0"/>
    <x v="0"/>
    <x v="0"/>
    <x v="1"/>
    <x v="1"/>
    <x v="1"/>
  </r>
  <r>
    <x v="191"/>
    <x v="0"/>
    <d v="2025-01-26T00:00:00"/>
    <n v="6"/>
    <n v="0"/>
    <n v="13.44"/>
    <x v="3"/>
    <x v="0"/>
    <x v="0"/>
    <x v="0"/>
    <x v="1"/>
    <x v="1"/>
    <x v="1"/>
  </r>
  <r>
    <x v="192"/>
    <x v="1"/>
    <d v="2025-02-11T00:00:00"/>
    <n v="7"/>
    <n v="3"/>
    <n v="12.08"/>
    <x v="3"/>
    <x v="0"/>
    <x v="0"/>
    <x v="0"/>
    <x v="1"/>
    <x v="1"/>
    <x v="1"/>
  </r>
  <r>
    <x v="193"/>
    <x v="0"/>
    <d v="2025-02-23T00:00:00"/>
    <n v="8"/>
    <n v="4"/>
    <n v="21.35"/>
    <x v="1"/>
    <x v="0"/>
    <x v="0"/>
    <x v="0"/>
    <x v="1"/>
    <x v="1"/>
    <x v="1"/>
  </r>
  <r>
    <x v="194"/>
    <x v="1"/>
    <d v="2025-02-03T00:00:00"/>
    <n v="7"/>
    <n v="3"/>
    <n v="23.16"/>
    <x v="5"/>
    <x v="0"/>
    <x v="0"/>
    <x v="0"/>
    <x v="1"/>
    <x v="1"/>
    <x v="1"/>
  </r>
  <r>
    <x v="195"/>
    <x v="2"/>
    <d v="2025-01-26T00:00:00"/>
    <n v="10"/>
    <n v="0"/>
    <m/>
    <x v="1"/>
    <x v="0"/>
    <x v="0"/>
    <x v="0"/>
    <x v="0"/>
    <x v="1"/>
    <x v="0"/>
  </r>
  <r>
    <x v="196"/>
    <x v="1"/>
    <m/>
    <n v="10"/>
    <n v="3"/>
    <n v="19.07"/>
    <x v="3"/>
    <x v="0"/>
    <x v="0"/>
    <x v="0"/>
    <x v="1"/>
    <x v="0"/>
    <x v="0"/>
  </r>
  <r>
    <x v="197"/>
    <x v="2"/>
    <d v="2025-03-26T00:00:00"/>
    <n v="8"/>
    <n v="5"/>
    <n v="20.03"/>
    <x v="3"/>
    <x v="0"/>
    <x v="0"/>
    <x v="0"/>
    <x v="1"/>
    <x v="0"/>
    <x v="0"/>
  </r>
  <r>
    <x v="198"/>
    <x v="0"/>
    <d v="2025-03-15T00:00:00"/>
    <n v="8"/>
    <n v="1"/>
    <n v="20.07"/>
    <x v="1"/>
    <x v="0"/>
    <x v="0"/>
    <x v="0"/>
    <x v="1"/>
    <x v="1"/>
    <x v="1"/>
  </r>
  <r>
    <x v="199"/>
    <x v="2"/>
    <d v="2025-02-01T00:00:00"/>
    <n v="6"/>
    <m/>
    <n v="9.5500000000000007"/>
    <x v="0"/>
    <x v="0"/>
    <x v="0"/>
    <x v="0"/>
    <x v="1"/>
    <x v="1"/>
    <x v="1"/>
  </r>
  <r>
    <x v="200"/>
    <x v="0"/>
    <d v="2025-03-19T00:00:00"/>
    <n v="8"/>
    <n v="4"/>
    <n v="20.72"/>
    <x v="5"/>
    <x v="0"/>
    <x v="0"/>
    <x v="0"/>
    <x v="1"/>
    <x v="1"/>
    <x v="1"/>
  </r>
  <r>
    <x v="201"/>
    <x v="0"/>
    <d v="2025-02-26T00:00:00"/>
    <n v="6"/>
    <n v="5"/>
    <n v="12.6"/>
    <x v="1"/>
    <x v="0"/>
    <x v="0"/>
    <x v="0"/>
    <x v="1"/>
    <x v="1"/>
    <x v="1"/>
  </r>
  <r>
    <x v="202"/>
    <x v="2"/>
    <d v="2025-03-15T00:00:00"/>
    <n v="7"/>
    <n v="0"/>
    <n v="16.170000000000002"/>
    <x v="1"/>
    <x v="0"/>
    <x v="0"/>
    <x v="0"/>
    <x v="1"/>
    <x v="1"/>
    <x v="1"/>
  </r>
  <r>
    <x v="203"/>
    <x v="2"/>
    <d v="2025-02-27T00:00:00"/>
    <n v="8"/>
    <n v="2"/>
    <n v="21.25"/>
    <x v="0"/>
    <x v="0"/>
    <x v="0"/>
    <x v="0"/>
    <x v="1"/>
    <x v="1"/>
    <x v="1"/>
  </r>
  <r>
    <x v="204"/>
    <x v="1"/>
    <d v="2025-03-21T00:00:00"/>
    <n v="6"/>
    <m/>
    <n v="20.5"/>
    <x v="0"/>
    <x v="0"/>
    <x v="0"/>
    <x v="0"/>
    <x v="1"/>
    <x v="1"/>
    <x v="1"/>
  </r>
  <r>
    <x v="205"/>
    <x v="1"/>
    <d v="2025-03-13T00:00:00"/>
    <n v="7"/>
    <n v="5"/>
    <n v="20.84"/>
    <x v="0"/>
    <x v="0"/>
    <x v="0"/>
    <x v="0"/>
    <x v="1"/>
    <x v="1"/>
    <x v="1"/>
  </r>
  <r>
    <x v="206"/>
    <x v="1"/>
    <d v="2025-02-13T00:00:00"/>
    <n v="7"/>
    <n v="2"/>
    <n v="22.23"/>
    <x v="4"/>
    <x v="0"/>
    <x v="0"/>
    <x v="0"/>
    <x v="1"/>
    <x v="1"/>
    <x v="1"/>
  </r>
  <r>
    <x v="207"/>
    <x v="2"/>
    <d v="2025-03-14T00:00:00"/>
    <n v="7"/>
    <n v="2"/>
    <n v="24.42"/>
    <x v="1"/>
    <x v="0"/>
    <x v="0"/>
    <x v="0"/>
    <x v="1"/>
    <x v="1"/>
    <x v="1"/>
  </r>
  <r>
    <x v="208"/>
    <x v="3"/>
    <d v="2025-03-12T00:00:00"/>
    <n v="10"/>
    <n v="66"/>
    <n v="24.48"/>
    <x v="2"/>
    <x v="0"/>
    <x v="0"/>
    <x v="1"/>
    <x v="1"/>
    <x v="1"/>
    <x v="0"/>
  </r>
  <r>
    <x v="209"/>
    <x v="2"/>
    <d v="2025-03-21T00:00:00"/>
    <n v="10"/>
    <n v="3"/>
    <n v="10.5"/>
    <x v="3"/>
    <x v="0"/>
    <x v="0"/>
    <x v="0"/>
    <x v="1"/>
    <x v="1"/>
    <x v="1"/>
  </r>
  <r>
    <x v="210"/>
    <x v="1"/>
    <d v="2025-02-07T00:00:00"/>
    <n v="10"/>
    <n v="0"/>
    <m/>
    <x v="4"/>
    <x v="0"/>
    <x v="0"/>
    <x v="0"/>
    <x v="0"/>
    <x v="1"/>
    <x v="0"/>
  </r>
  <r>
    <x v="211"/>
    <x v="1"/>
    <d v="2025-01-30T00:00:00"/>
    <n v="-2"/>
    <n v="98"/>
    <n v="16.690000000000001"/>
    <x v="4"/>
    <x v="0"/>
    <x v="1"/>
    <x v="1"/>
    <x v="1"/>
    <x v="1"/>
    <x v="0"/>
  </r>
  <r>
    <x v="212"/>
    <x v="1"/>
    <d v="2025-03-05T00:00:00"/>
    <n v="6"/>
    <n v="5"/>
    <n v="17.59"/>
    <x v="1"/>
    <x v="0"/>
    <x v="0"/>
    <x v="0"/>
    <x v="1"/>
    <x v="1"/>
    <x v="1"/>
  </r>
  <r>
    <x v="213"/>
    <x v="3"/>
    <d v="2025-01-25T00:00:00"/>
    <n v="10"/>
    <n v="5"/>
    <n v="16.5"/>
    <x v="0"/>
    <x v="0"/>
    <x v="0"/>
    <x v="0"/>
    <x v="1"/>
    <x v="1"/>
    <x v="1"/>
  </r>
  <r>
    <x v="214"/>
    <x v="2"/>
    <d v="2025-03-02T00:00:00"/>
    <n v="-3"/>
    <n v="85"/>
    <n v="24.99"/>
    <x v="2"/>
    <x v="0"/>
    <x v="1"/>
    <x v="1"/>
    <x v="1"/>
    <x v="1"/>
    <x v="0"/>
  </r>
  <r>
    <x v="215"/>
    <x v="1"/>
    <d v="2025-01-29T00:00:00"/>
    <n v="7"/>
    <n v="3"/>
    <n v="22.45"/>
    <x v="0"/>
    <x v="0"/>
    <x v="0"/>
    <x v="0"/>
    <x v="1"/>
    <x v="1"/>
    <x v="1"/>
  </r>
  <r>
    <x v="216"/>
    <x v="2"/>
    <d v="2025-01-23T00:00:00"/>
    <n v="8"/>
    <n v="4"/>
    <n v="21.87"/>
    <x v="0"/>
    <x v="0"/>
    <x v="0"/>
    <x v="0"/>
    <x v="1"/>
    <x v="1"/>
    <x v="1"/>
  </r>
  <r>
    <x v="217"/>
    <x v="2"/>
    <d v="2025-03-23T00:00:00"/>
    <n v="10"/>
    <n v="4"/>
    <n v="20.329999999999998"/>
    <x v="1"/>
    <x v="0"/>
    <x v="0"/>
    <x v="0"/>
    <x v="1"/>
    <x v="0"/>
    <x v="0"/>
  </r>
  <r>
    <x v="218"/>
    <x v="0"/>
    <m/>
    <n v="6"/>
    <n v="0"/>
    <n v="15.03"/>
    <x v="1"/>
    <x v="0"/>
    <x v="0"/>
    <x v="0"/>
    <x v="1"/>
    <x v="0"/>
    <x v="0"/>
  </r>
  <r>
    <x v="219"/>
    <x v="2"/>
    <d v="2025-01-21T00:00:00"/>
    <n v="9"/>
    <n v="4"/>
    <n v="21.49"/>
    <x v="0"/>
    <x v="0"/>
    <x v="0"/>
    <x v="0"/>
    <x v="1"/>
    <x v="1"/>
    <x v="1"/>
  </r>
  <r>
    <x v="220"/>
    <x v="1"/>
    <d v="2025-03-04T00:00:00"/>
    <n v="10"/>
    <n v="4"/>
    <m/>
    <x v="0"/>
    <x v="0"/>
    <x v="0"/>
    <x v="0"/>
    <x v="0"/>
    <x v="1"/>
    <x v="0"/>
  </r>
  <r>
    <x v="221"/>
    <x v="1"/>
    <d v="2025-02-19T00:00:00"/>
    <n v="7"/>
    <n v="5"/>
    <n v="20.2"/>
    <x v="1"/>
    <x v="0"/>
    <x v="0"/>
    <x v="0"/>
    <x v="1"/>
    <x v="1"/>
    <x v="1"/>
  </r>
  <r>
    <x v="222"/>
    <x v="3"/>
    <m/>
    <n v="8"/>
    <n v="0"/>
    <m/>
    <x v="4"/>
    <x v="0"/>
    <x v="0"/>
    <x v="0"/>
    <x v="0"/>
    <x v="0"/>
    <x v="0"/>
  </r>
  <r>
    <x v="223"/>
    <x v="1"/>
    <d v="2025-02-26T00:00:00"/>
    <n v="9"/>
    <n v="5"/>
    <n v="21.69"/>
    <x v="5"/>
    <x v="0"/>
    <x v="0"/>
    <x v="0"/>
    <x v="1"/>
    <x v="1"/>
    <x v="1"/>
  </r>
  <r>
    <x v="224"/>
    <x v="0"/>
    <d v="2025-03-18T00:00:00"/>
    <n v="7"/>
    <n v="0"/>
    <n v="23.24"/>
    <x v="4"/>
    <x v="0"/>
    <x v="0"/>
    <x v="0"/>
    <x v="1"/>
    <x v="1"/>
    <x v="1"/>
  </r>
  <r>
    <x v="225"/>
    <x v="1"/>
    <d v="2025-03-19T00:00:00"/>
    <n v="7"/>
    <n v="5"/>
    <n v="13.41"/>
    <x v="4"/>
    <x v="0"/>
    <x v="0"/>
    <x v="0"/>
    <x v="1"/>
    <x v="1"/>
    <x v="1"/>
  </r>
  <r>
    <x v="226"/>
    <x v="3"/>
    <d v="2025-02-23T00:00:00"/>
    <n v="10"/>
    <n v="1"/>
    <n v="9.85"/>
    <x v="1"/>
    <x v="0"/>
    <x v="0"/>
    <x v="0"/>
    <x v="1"/>
    <x v="1"/>
    <x v="1"/>
  </r>
  <r>
    <x v="227"/>
    <x v="3"/>
    <d v="2025-03-06T00:00:00"/>
    <n v="7"/>
    <n v="1"/>
    <n v="16.170000000000002"/>
    <x v="1"/>
    <x v="0"/>
    <x v="0"/>
    <x v="0"/>
    <x v="1"/>
    <x v="1"/>
    <x v="1"/>
  </r>
  <r>
    <x v="228"/>
    <x v="0"/>
    <d v="2025-03-16T00:00:00"/>
    <n v="10"/>
    <n v="1"/>
    <n v="22"/>
    <x v="0"/>
    <x v="0"/>
    <x v="0"/>
    <x v="0"/>
    <x v="1"/>
    <x v="1"/>
    <x v="1"/>
  </r>
  <r>
    <x v="229"/>
    <x v="3"/>
    <d v="2025-03-03T00:00:00"/>
    <n v="6"/>
    <n v="4"/>
    <n v="10.48"/>
    <x v="3"/>
    <x v="0"/>
    <x v="0"/>
    <x v="0"/>
    <x v="1"/>
    <x v="1"/>
    <x v="1"/>
  </r>
  <r>
    <x v="230"/>
    <x v="1"/>
    <d v="2025-03-14T00:00:00"/>
    <m/>
    <n v="80"/>
    <n v="10.94"/>
    <x v="1"/>
    <x v="1"/>
    <x v="0"/>
    <x v="1"/>
    <x v="1"/>
    <x v="1"/>
    <x v="0"/>
  </r>
  <r>
    <x v="231"/>
    <x v="0"/>
    <d v="2025-02-15T00:00:00"/>
    <n v="9"/>
    <m/>
    <n v="21.4"/>
    <x v="3"/>
    <x v="0"/>
    <x v="0"/>
    <x v="0"/>
    <x v="1"/>
    <x v="1"/>
    <x v="1"/>
  </r>
  <r>
    <x v="232"/>
    <x v="1"/>
    <d v="2025-01-21T00:00:00"/>
    <n v="6"/>
    <n v="2"/>
    <n v="19.3"/>
    <x v="4"/>
    <x v="0"/>
    <x v="0"/>
    <x v="0"/>
    <x v="1"/>
    <x v="1"/>
    <x v="1"/>
  </r>
  <r>
    <x v="233"/>
    <x v="0"/>
    <d v="2025-02-11T00:00:00"/>
    <n v="6"/>
    <n v="5"/>
    <n v="23.69"/>
    <x v="2"/>
    <x v="0"/>
    <x v="0"/>
    <x v="0"/>
    <x v="1"/>
    <x v="1"/>
    <x v="1"/>
  </r>
  <r>
    <x v="234"/>
    <x v="2"/>
    <d v="2025-03-05T00:00:00"/>
    <n v="6"/>
    <n v="2"/>
    <n v="22.13"/>
    <x v="4"/>
    <x v="0"/>
    <x v="0"/>
    <x v="0"/>
    <x v="1"/>
    <x v="1"/>
    <x v="1"/>
  </r>
  <r>
    <x v="235"/>
    <x v="0"/>
    <d v="2025-01-29T00:00:00"/>
    <n v="10"/>
    <n v="4"/>
    <n v="20.21"/>
    <x v="0"/>
    <x v="0"/>
    <x v="0"/>
    <x v="0"/>
    <x v="1"/>
    <x v="1"/>
    <x v="1"/>
  </r>
  <r>
    <x v="236"/>
    <x v="0"/>
    <d v="2025-03-10T00:00:00"/>
    <n v="9"/>
    <n v="71"/>
    <n v="22.09"/>
    <x v="2"/>
    <x v="0"/>
    <x v="0"/>
    <x v="1"/>
    <x v="1"/>
    <x v="1"/>
    <x v="0"/>
  </r>
  <r>
    <x v="237"/>
    <x v="0"/>
    <d v="2025-02-22T00:00:00"/>
    <n v="10"/>
    <n v="2"/>
    <n v="13.2"/>
    <x v="3"/>
    <x v="0"/>
    <x v="0"/>
    <x v="0"/>
    <x v="1"/>
    <x v="1"/>
    <x v="1"/>
  </r>
  <r>
    <x v="238"/>
    <x v="1"/>
    <d v="2025-02-07T00:00:00"/>
    <n v="10"/>
    <n v="26"/>
    <n v="11.36"/>
    <x v="3"/>
    <x v="0"/>
    <x v="0"/>
    <x v="1"/>
    <x v="1"/>
    <x v="1"/>
    <x v="0"/>
  </r>
  <r>
    <x v="239"/>
    <x v="2"/>
    <d v="2025-02-05T00:00:00"/>
    <n v="9"/>
    <n v="3"/>
    <n v="19.670000000000002"/>
    <x v="4"/>
    <x v="0"/>
    <x v="0"/>
    <x v="0"/>
    <x v="1"/>
    <x v="1"/>
    <x v="1"/>
  </r>
  <r>
    <x v="240"/>
    <x v="0"/>
    <m/>
    <n v="8"/>
    <n v="2"/>
    <n v="9.5500000000000007"/>
    <x v="1"/>
    <x v="0"/>
    <x v="0"/>
    <x v="0"/>
    <x v="1"/>
    <x v="0"/>
    <x v="0"/>
  </r>
  <r>
    <x v="241"/>
    <x v="2"/>
    <d v="2025-01-24T00:00:00"/>
    <n v="10"/>
    <n v="4"/>
    <n v="10.81"/>
    <x v="5"/>
    <x v="0"/>
    <x v="0"/>
    <x v="0"/>
    <x v="1"/>
    <x v="1"/>
    <x v="1"/>
  </r>
  <r>
    <x v="242"/>
    <x v="3"/>
    <d v="2025-02-24T00:00:00"/>
    <n v="10"/>
    <n v="1"/>
    <n v="19.82"/>
    <x v="4"/>
    <x v="0"/>
    <x v="0"/>
    <x v="0"/>
    <x v="1"/>
    <x v="1"/>
    <x v="1"/>
  </r>
  <r>
    <x v="243"/>
    <x v="2"/>
    <d v="2025-01-28T00:00:00"/>
    <n v="8"/>
    <n v="41"/>
    <n v="17.72"/>
    <x v="1"/>
    <x v="0"/>
    <x v="0"/>
    <x v="1"/>
    <x v="1"/>
    <x v="1"/>
    <x v="0"/>
  </r>
  <r>
    <x v="244"/>
    <x v="0"/>
    <d v="2025-01-26T00:00:00"/>
    <n v="8"/>
    <n v="3"/>
    <n v="22.8"/>
    <x v="0"/>
    <x v="0"/>
    <x v="0"/>
    <x v="0"/>
    <x v="1"/>
    <x v="1"/>
    <x v="1"/>
  </r>
  <r>
    <x v="245"/>
    <x v="0"/>
    <d v="2025-03-15T00:00:00"/>
    <n v="8"/>
    <n v="1"/>
    <n v="15.25"/>
    <x v="4"/>
    <x v="0"/>
    <x v="0"/>
    <x v="0"/>
    <x v="1"/>
    <x v="1"/>
    <x v="1"/>
  </r>
  <r>
    <x v="246"/>
    <x v="1"/>
    <d v="2025-02-01T00:00:00"/>
    <n v="7"/>
    <n v="3"/>
    <n v="11.28"/>
    <x v="4"/>
    <x v="0"/>
    <x v="0"/>
    <x v="0"/>
    <x v="1"/>
    <x v="1"/>
    <x v="1"/>
  </r>
  <r>
    <x v="247"/>
    <x v="0"/>
    <d v="2025-02-23T00:00:00"/>
    <n v="9"/>
    <n v="93"/>
    <n v="8.73"/>
    <x v="0"/>
    <x v="0"/>
    <x v="0"/>
    <x v="1"/>
    <x v="1"/>
    <x v="1"/>
    <x v="0"/>
  </r>
  <r>
    <x v="248"/>
    <x v="1"/>
    <m/>
    <m/>
    <n v="2"/>
    <n v="16.809999999999999"/>
    <x v="2"/>
    <x v="1"/>
    <x v="0"/>
    <x v="0"/>
    <x v="1"/>
    <x v="0"/>
    <x v="0"/>
  </r>
  <r>
    <x v="249"/>
    <x v="0"/>
    <d v="2025-02-04T00:00:00"/>
    <n v="9"/>
    <n v="2"/>
    <n v="20.88"/>
    <x v="4"/>
    <x v="0"/>
    <x v="0"/>
    <x v="0"/>
    <x v="1"/>
    <x v="1"/>
    <x v="1"/>
  </r>
  <r>
    <x v="250"/>
    <x v="0"/>
    <d v="2025-03-14T00:00:00"/>
    <n v="-1"/>
    <n v="5"/>
    <n v="19.07"/>
    <x v="0"/>
    <x v="0"/>
    <x v="1"/>
    <x v="0"/>
    <x v="1"/>
    <x v="1"/>
    <x v="0"/>
  </r>
  <r>
    <x v="251"/>
    <x v="0"/>
    <d v="2025-03-24T00:00:00"/>
    <n v="-5"/>
    <n v="4"/>
    <n v="11.89"/>
    <x v="2"/>
    <x v="0"/>
    <x v="1"/>
    <x v="0"/>
    <x v="1"/>
    <x v="0"/>
    <x v="0"/>
  </r>
  <r>
    <x v="252"/>
    <x v="2"/>
    <d v="2025-02-17T00:00:00"/>
    <n v="7"/>
    <n v="4"/>
    <n v="10.38"/>
    <x v="3"/>
    <x v="0"/>
    <x v="0"/>
    <x v="0"/>
    <x v="1"/>
    <x v="1"/>
    <x v="1"/>
  </r>
  <r>
    <x v="253"/>
    <x v="1"/>
    <d v="2025-03-10T00:00:00"/>
    <n v="7"/>
    <n v="88"/>
    <n v="16.43"/>
    <x v="2"/>
    <x v="0"/>
    <x v="0"/>
    <x v="1"/>
    <x v="1"/>
    <x v="1"/>
    <x v="0"/>
  </r>
  <r>
    <x v="254"/>
    <x v="0"/>
    <d v="2025-02-08T00:00:00"/>
    <n v="10"/>
    <n v="37"/>
    <n v="16.04"/>
    <x v="1"/>
    <x v="0"/>
    <x v="0"/>
    <x v="1"/>
    <x v="1"/>
    <x v="1"/>
    <x v="0"/>
  </r>
  <r>
    <x v="255"/>
    <x v="3"/>
    <d v="2025-01-26T00:00:00"/>
    <m/>
    <n v="2"/>
    <n v="22.55"/>
    <x v="2"/>
    <x v="1"/>
    <x v="0"/>
    <x v="0"/>
    <x v="1"/>
    <x v="1"/>
    <x v="0"/>
  </r>
  <r>
    <x v="256"/>
    <x v="1"/>
    <d v="2025-02-28T00:00:00"/>
    <n v="8"/>
    <n v="2"/>
    <n v="24.38"/>
    <x v="4"/>
    <x v="0"/>
    <x v="0"/>
    <x v="0"/>
    <x v="1"/>
    <x v="1"/>
    <x v="1"/>
  </r>
  <r>
    <x v="257"/>
    <x v="3"/>
    <d v="2025-01-30T00:00:00"/>
    <n v="6"/>
    <n v="0"/>
    <n v="21.74"/>
    <x v="3"/>
    <x v="0"/>
    <x v="0"/>
    <x v="0"/>
    <x v="1"/>
    <x v="1"/>
    <x v="1"/>
  </r>
  <r>
    <x v="258"/>
    <x v="3"/>
    <d v="2025-01-26T00:00:00"/>
    <n v="7"/>
    <n v="3"/>
    <n v="19.309999999999999"/>
    <x v="5"/>
    <x v="0"/>
    <x v="0"/>
    <x v="0"/>
    <x v="1"/>
    <x v="1"/>
    <x v="1"/>
  </r>
  <r>
    <x v="259"/>
    <x v="1"/>
    <d v="2025-03-01T00:00:00"/>
    <n v="10"/>
    <n v="56"/>
    <n v="19.079999999999998"/>
    <x v="0"/>
    <x v="0"/>
    <x v="0"/>
    <x v="1"/>
    <x v="1"/>
    <x v="1"/>
    <x v="0"/>
  </r>
  <r>
    <x v="260"/>
    <x v="0"/>
    <m/>
    <n v="9"/>
    <n v="0"/>
    <n v="13.96"/>
    <x v="0"/>
    <x v="0"/>
    <x v="0"/>
    <x v="0"/>
    <x v="1"/>
    <x v="0"/>
    <x v="0"/>
  </r>
  <r>
    <x v="261"/>
    <x v="1"/>
    <d v="2025-01-29T00:00:00"/>
    <n v="10"/>
    <n v="3"/>
    <n v="20.8"/>
    <x v="5"/>
    <x v="0"/>
    <x v="0"/>
    <x v="0"/>
    <x v="1"/>
    <x v="1"/>
    <x v="1"/>
  </r>
  <r>
    <x v="262"/>
    <x v="3"/>
    <d v="2025-03-22T00:00:00"/>
    <n v="10"/>
    <n v="4"/>
    <n v="24.18"/>
    <x v="2"/>
    <x v="0"/>
    <x v="0"/>
    <x v="0"/>
    <x v="1"/>
    <x v="1"/>
    <x v="1"/>
  </r>
  <r>
    <x v="263"/>
    <x v="1"/>
    <d v="2025-02-01T00:00:00"/>
    <n v="8"/>
    <n v="5"/>
    <n v="22.19"/>
    <x v="1"/>
    <x v="0"/>
    <x v="0"/>
    <x v="0"/>
    <x v="1"/>
    <x v="1"/>
    <x v="1"/>
  </r>
  <r>
    <x v="264"/>
    <x v="2"/>
    <d v="2025-03-25T00:00:00"/>
    <n v="9"/>
    <n v="1"/>
    <n v="12.06"/>
    <x v="3"/>
    <x v="0"/>
    <x v="0"/>
    <x v="0"/>
    <x v="1"/>
    <x v="0"/>
    <x v="0"/>
  </r>
  <r>
    <x v="265"/>
    <x v="2"/>
    <d v="2025-01-22T00:00:00"/>
    <n v="6"/>
    <n v="5"/>
    <n v="24.4"/>
    <x v="5"/>
    <x v="0"/>
    <x v="0"/>
    <x v="0"/>
    <x v="1"/>
    <x v="1"/>
    <x v="1"/>
  </r>
  <r>
    <x v="266"/>
    <x v="0"/>
    <d v="2025-02-13T00:00:00"/>
    <n v="7"/>
    <n v="1"/>
    <n v="18.5"/>
    <x v="4"/>
    <x v="0"/>
    <x v="0"/>
    <x v="0"/>
    <x v="1"/>
    <x v="1"/>
    <x v="1"/>
  </r>
  <r>
    <x v="267"/>
    <x v="3"/>
    <d v="2025-02-02T00:00:00"/>
    <n v="8"/>
    <n v="1"/>
    <n v="23.13"/>
    <x v="0"/>
    <x v="0"/>
    <x v="0"/>
    <x v="0"/>
    <x v="1"/>
    <x v="1"/>
    <x v="1"/>
  </r>
  <r>
    <x v="268"/>
    <x v="2"/>
    <d v="2025-02-10T00:00:00"/>
    <n v="8"/>
    <n v="1"/>
    <n v="24.31"/>
    <x v="1"/>
    <x v="0"/>
    <x v="0"/>
    <x v="0"/>
    <x v="1"/>
    <x v="1"/>
    <x v="1"/>
  </r>
  <r>
    <x v="269"/>
    <x v="0"/>
    <d v="2025-02-13T00:00:00"/>
    <n v="9"/>
    <n v="4"/>
    <n v="21.84"/>
    <x v="2"/>
    <x v="0"/>
    <x v="0"/>
    <x v="0"/>
    <x v="1"/>
    <x v="1"/>
    <x v="1"/>
  </r>
  <r>
    <x v="270"/>
    <x v="3"/>
    <d v="2025-03-10T00:00:00"/>
    <n v="8"/>
    <n v="0"/>
    <n v="20.93"/>
    <x v="5"/>
    <x v="0"/>
    <x v="0"/>
    <x v="0"/>
    <x v="1"/>
    <x v="1"/>
    <x v="1"/>
  </r>
  <r>
    <x v="271"/>
    <x v="3"/>
    <d v="2025-02-03T00:00:00"/>
    <n v="10"/>
    <n v="5"/>
    <n v="23.79"/>
    <x v="1"/>
    <x v="0"/>
    <x v="0"/>
    <x v="0"/>
    <x v="1"/>
    <x v="1"/>
    <x v="1"/>
  </r>
  <r>
    <x v="272"/>
    <x v="0"/>
    <m/>
    <n v="9"/>
    <n v="5"/>
    <n v="18.21"/>
    <x v="3"/>
    <x v="0"/>
    <x v="0"/>
    <x v="0"/>
    <x v="1"/>
    <x v="0"/>
    <x v="0"/>
  </r>
  <r>
    <x v="273"/>
    <x v="1"/>
    <d v="2025-02-07T00:00:00"/>
    <n v="10"/>
    <m/>
    <n v="11.16"/>
    <x v="2"/>
    <x v="0"/>
    <x v="0"/>
    <x v="0"/>
    <x v="1"/>
    <x v="1"/>
    <x v="1"/>
  </r>
  <r>
    <x v="274"/>
    <x v="2"/>
    <d v="2025-03-20T00:00:00"/>
    <n v="6"/>
    <n v="5"/>
    <n v="17.579999999999998"/>
    <x v="1"/>
    <x v="0"/>
    <x v="0"/>
    <x v="0"/>
    <x v="1"/>
    <x v="1"/>
    <x v="1"/>
  </r>
  <r>
    <x v="224"/>
    <x v="1"/>
    <d v="2025-01-31T00:00:00"/>
    <n v="10"/>
    <n v="1"/>
    <n v="13.34"/>
    <x v="0"/>
    <x v="0"/>
    <x v="0"/>
    <x v="0"/>
    <x v="1"/>
    <x v="1"/>
    <x v="1"/>
  </r>
  <r>
    <x v="275"/>
    <x v="3"/>
    <d v="2025-02-09T00:00:00"/>
    <m/>
    <n v="5"/>
    <n v="24.32"/>
    <x v="1"/>
    <x v="1"/>
    <x v="0"/>
    <x v="0"/>
    <x v="1"/>
    <x v="1"/>
    <x v="0"/>
  </r>
  <r>
    <x v="276"/>
    <x v="3"/>
    <d v="2025-02-26T00:00:00"/>
    <n v="6"/>
    <n v="2"/>
    <n v="16.53"/>
    <x v="3"/>
    <x v="0"/>
    <x v="0"/>
    <x v="0"/>
    <x v="1"/>
    <x v="1"/>
    <x v="1"/>
  </r>
  <r>
    <x v="277"/>
    <x v="2"/>
    <d v="2025-03-12T00:00:00"/>
    <n v="10"/>
    <n v="33"/>
    <n v="12.02"/>
    <x v="2"/>
    <x v="0"/>
    <x v="0"/>
    <x v="1"/>
    <x v="1"/>
    <x v="1"/>
    <x v="0"/>
  </r>
  <r>
    <x v="278"/>
    <x v="1"/>
    <d v="2025-02-03T00:00:00"/>
    <n v="6"/>
    <n v="3"/>
    <n v="1.48"/>
    <x v="1"/>
    <x v="0"/>
    <x v="0"/>
    <x v="0"/>
    <x v="0"/>
    <x v="1"/>
    <x v="0"/>
  </r>
  <r>
    <x v="279"/>
    <x v="0"/>
    <d v="2025-03-06T00:00:00"/>
    <n v="9"/>
    <m/>
    <n v="19.079999999999998"/>
    <x v="0"/>
    <x v="0"/>
    <x v="0"/>
    <x v="0"/>
    <x v="1"/>
    <x v="1"/>
    <x v="1"/>
  </r>
  <r>
    <x v="280"/>
    <x v="0"/>
    <d v="2025-03-31T00:00:00"/>
    <n v="8"/>
    <n v="3"/>
    <n v="9.01"/>
    <x v="3"/>
    <x v="0"/>
    <x v="0"/>
    <x v="0"/>
    <x v="1"/>
    <x v="0"/>
    <x v="0"/>
  </r>
  <r>
    <x v="281"/>
    <x v="1"/>
    <d v="2025-01-27T00:00:00"/>
    <n v="7"/>
    <n v="5"/>
    <n v="8.68"/>
    <x v="3"/>
    <x v="0"/>
    <x v="0"/>
    <x v="0"/>
    <x v="1"/>
    <x v="1"/>
    <x v="1"/>
  </r>
  <r>
    <x v="282"/>
    <x v="0"/>
    <m/>
    <n v="10"/>
    <n v="5"/>
    <n v="11.99"/>
    <x v="0"/>
    <x v="0"/>
    <x v="0"/>
    <x v="0"/>
    <x v="1"/>
    <x v="0"/>
    <x v="0"/>
  </r>
  <r>
    <x v="283"/>
    <x v="1"/>
    <d v="2025-01-28T00:00:00"/>
    <n v="10"/>
    <n v="4"/>
    <n v="13.3"/>
    <x v="2"/>
    <x v="0"/>
    <x v="0"/>
    <x v="0"/>
    <x v="1"/>
    <x v="1"/>
    <x v="1"/>
  </r>
  <r>
    <x v="284"/>
    <x v="1"/>
    <d v="2025-03-01T00:00:00"/>
    <n v="7"/>
    <n v="1"/>
    <n v="18.670000000000002"/>
    <x v="0"/>
    <x v="0"/>
    <x v="0"/>
    <x v="0"/>
    <x v="1"/>
    <x v="1"/>
    <x v="1"/>
  </r>
  <r>
    <x v="285"/>
    <x v="1"/>
    <d v="2025-03-02T00:00:00"/>
    <n v="8"/>
    <n v="5"/>
    <n v="14.43"/>
    <x v="1"/>
    <x v="0"/>
    <x v="0"/>
    <x v="0"/>
    <x v="1"/>
    <x v="1"/>
    <x v="1"/>
  </r>
  <r>
    <x v="286"/>
    <x v="3"/>
    <d v="2025-03-03T00:00:00"/>
    <n v="10"/>
    <n v="60"/>
    <n v="17.39"/>
    <x v="2"/>
    <x v="0"/>
    <x v="0"/>
    <x v="1"/>
    <x v="1"/>
    <x v="1"/>
    <x v="0"/>
  </r>
  <r>
    <x v="287"/>
    <x v="0"/>
    <d v="2025-02-10T00:00:00"/>
    <m/>
    <n v="4"/>
    <n v="2.69"/>
    <x v="0"/>
    <x v="1"/>
    <x v="0"/>
    <x v="0"/>
    <x v="0"/>
    <x v="1"/>
    <x v="0"/>
  </r>
  <r>
    <x v="288"/>
    <x v="3"/>
    <d v="2025-02-25T00:00:00"/>
    <n v="8"/>
    <n v="0"/>
    <n v="19.43"/>
    <x v="0"/>
    <x v="0"/>
    <x v="0"/>
    <x v="0"/>
    <x v="1"/>
    <x v="1"/>
    <x v="1"/>
  </r>
  <r>
    <x v="289"/>
    <x v="1"/>
    <d v="2025-03-12T00:00:00"/>
    <n v="7"/>
    <n v="2"/>
    <m/>
    <x v="3"/>
    <x v="0"/>
    <x v="0"/>
    <x v="0"/>
    <x v="0"/>
    <x v="1"/>
    <x v="0"/>
  </r>
  <r>
    <x v="290"/>
    <x v="0"/>
    <d v="2025-02-08T00:00:00"/>
    <n v="8"/>
    <n v="0"/>
    <m/>
    <x v="2"/>
    <x v="0"/>
    <x v="0"/>
    <x v="0"/>
    <x v="0"/>
    <x v="1"/>
    <x v="0"/>
  </r>
  <r>
    <x v="291"/>
    <x v="2"/>
    <d v="2025-02-16T00:00:00"/>
    <n v="9"/>
    <n v="0"/>
    <n v="23.47"/>
    <x v="1"/>
    <x v="0"/>
    <x v="0"/>
    <x v="0"/>
    <x v="1"/>
    <x v="1"/>
    <x v="1"/>
  </r>
  <r>
    <x v="292"/>
    <x v="2"/>
    <d v="2025-02-12T00:00:00"/>
    <m/>
    <n v="1"/>
    <n v="11.99"/>
    <x v="1"/>
    <x v="1"/>
    <x v="0"/>
    <x v="0"/>
    <x v="1"/>
    <x v="1"/>
    <x v="0"/>
  </r>
  <r>
    <x v="293"/>
    <x v="0"/>
    <d v="2025-03-01T00:00:00"/>
    <n v="9"/>
    <n v="5"/>
    <n v="1.28"/>
    <x v="3"/>
    <x v="0"/>
    <x v="0"/>
    <x v="0"/>
    <x v="0"/>
    <x v="1"/>
    <x v="0"/>
  </r>
  <r>
    <x v="294"/>
    <x v="1"/>
    <d v="2025-04-01T00:00:00"/>
    <n v="7"/>
    <n v="4"/>
    <n v="20.51"/>
    <x v="2"/>
    <x v="0"/>
    <x v="0"/>
    <x v="0"/>
    <x v="1"/>
    <x v="0"/>
    <x v="0"/>
  </r>
  <r>
    <x v="295"/>
    <x v="1"/>
    <d v="2025-01-26T00:00:00"/>
    <n v="9"/>
    <n v="1"/>
    <n v="11.27"/>
    <x v="4"/>
    <x v="0"/>
    <x v="0"/>
    <x v="0"/>
    <x v="1"/>
    <x v="1"/>
    <x v="1"/>
  </r>
  <r>
    <x v="296"/>
    <x v="0"/>
    <d v="2025-03-16T00:00:00"/>
    <m/>
    <n v="5"/>
    <n v="10.09"/>
    <x v="0"/>
    <x v="1"/>
    <x v="0"/>
    <x v="0"/>
    <x v="1"/>
    <x v="1"/>
    <x v="0"/>
  </r>
  <r>
    <x v="297"/>
    <x v="0"/>
    <d v="2025-02-02T00:00:00"/>
    <n v="7"/>
    <n v="0"/>
    <n v="19.21"/>
    <x v="1"/>
    <x v="0"/>
    <x v="0"/>
    <x v="0"/>
    <x v="1"/>
    <x v="1"/>
    <x v="1"/>
  </r>
  <r>
    <x v="298"/>
    <x v="0"/>
    <d v="2025-01-21T00:00:00"/>
    <n v="9"/>
    <n v="5"/>
    <n v="12.7"/>
    <x v="2"/>
    <x v="0"/>
    <x v="0"/>
    <x v="0"/>
    <x v="1"/>
    <x v="1"/>
    <x v="1"/>
  </r>
  <r>
    <x v="299"/>
    <x v="2"/>
    <d v="2025-03-06T00:00:00"/>
    <n v="6"/>
    <n v="0"/>
    <n v="21.77"/>
    <x v="2"/>
    <x v="0"/>
    <x v="0"/>
    <x v="0"/>
    <x v="1"/>
    <x v="1"/>
    <x v="1"/>
  </r>
  <r>
    <x v="300"/>
    <x v="1"/>
    <d v="2025-03-06T00:00:00"/>
    <n v="8"/>
    <n v="3"/>
    <n v="21.43"/>
    <x v="1"/>
    <x v="0"/>
    <x v="0"/>
    <x v="0"/>
    <x v="1"/>
    <x v="1"/>
    <x v="1"/>
  </r>
  <r>
    <x v="301"/>
    <x v="3"/>
    <d v="2025-02-28T00:00:00"/>
    <n v="7"/>
    <n v="5"/>
    <n v="24.16"/>
    <x v="0"/>
    <x v="0"/>
    <x v="0"/>
    <x v="0"/>
    <x v="1"/>
    <x v="1"/>
    <x v="1"/>
  </r>
  <r>
    <x v="302"/>
    <x v="3"/>
    <d v="2025-02-11T00:00:00"/>
    <n v="7"/>
    <n v="0"/>
    <n v="18.399999999999999"/>
    <x v="1"/>
    <x v="0"/>
    <x v="0"/>
    <x v="0"/>
    <x v="1"/>
    <x v="1"/>
    <x v="1"/>
  </r>
  <r>
    <x v="303"/>
    <x v="1"/>
    <d v="2025-02-04T00:00:00"/>
    <n v="10"/>
    <n v="4"/>
    <n v="11.39"/>
    <x v="2"/>
    <x v="0"/>
    <x v="0"/>
    <x v="0"/>
    <x v="1"/>
    <x v="1"/>
    <x v="1"/>
  </r>
  <r>
    <x v="304"/>
    <x v="1"/>
    <d v="2025-02-17T00:00:00"/>
    <n v="-1"/>
    <n v="4"/>
    <n v="2.56"/>
    <x v="5"/>
    <x v="0"/>
    <x v="1"/>
    <x v="0"/>
    <x v="0"/>
    <x v="1"/>
    <x v="0"/>
  </r>
  <r>
    <x v="305"/>
    <x v="1"/>
    <d v="2025-02-25T00:00:00"/>
    <n v="10"/>
    <m/>
    <n v="17.57"/>
    <x v="0"/>
    <x v="0"/>
    <x v="0"/>
    <x v="0"/>
    <x v="1"/>
    <x v="1"/>
    <x v="1"/>
  </r>
  <r>
    <x v="306"/>
    <x v="2"/>
    <d v="2025-03-08T00:00:00"/>
    <n v="9"/>
    <n v="3"/>
    <n v="16.8"/>
    <x v="2"/>
    <x v="0"/>
    <x v="0"/>
    <x v="0"/>
    <x v="1"/>
    <x v="1"/>
    <x v="1"/>
  </r>
  <r>
    <x v="307"/>
    <x v="2"/>
    <d v="2025-02-14T00:00:00"/>
    <n v="9"/>
    <n v="2"/>
    <n v="16.100000000000001"/>
    <x v="2"/>
    <x v="0"/>
    <x v="0"/>
    <x v="0"/>
    <x v="1"/>
    <x v="1"/>
    <x v="1"/>
  </r>
  <r>
    <x v="308"/>
    <x v="3"/>
    <d v="2025-03-26T00:00:00"/>
    <n v="8"/>
    <n v="4"/>
    <m/>
    <x v="3"/>
    <x v="0"/>
    <x v="0"/>
    <x v="0"/>
    <x v="0"/>
    <x v="0"/>
    <x v="0"/>
  </r>
  <r>
    <x v="309"/>
    <x v="2"/>
    <d v="2025-01-29T00:00:00"/>
    <n v="7"/>
    <n v="4"/>
    <n v="19.77"/>
    <x v="4"/>
    <x v="0"/>
    <x v="0"/>
    <x v="0"/>
    <x v="1"/>
    <x v="1"/>
    <x v="1"/>
  </r>
  <r>
    <x v="310"/>
    <x v="1"/>
    <d v="2025-03-06T00:00:00"/>
    <n v="7"/>
    <n v="0"/>
    <n v="24.27"/>
    <x v="2"/>
    <x v="0"/>
    <x v="0"/>
    <x v="0"/>
    <x v="1"/>
    <x v="1"/>
    <x v="1"/>
  </r>
  <r>
    <x v="311"/>
    <x v="0"/>
    <d v="2025-03-02T00:00:00"/>
    <n v="10"/>
    <n v="4"/>
    <n v="18.010000000000002"/>
    <x v="4"/>
    <x v="0"/>
    <x v="0"/>
    <x v="0"/>
    <x v="1"/>
    <x v="1"/>
    <x v="1"/>
  </r>
  <r>
    <x v="312"/>
    <x v="3"/>
    <d v="2025-03-28T00:00:00"/>
    <n v="7"/>
    <n v="4"/>
    <n v="8.6999999999999993"/>
    <x v="0"/>
    <x v="0"/>
    <x v="0"/>
    <x v="0"/>
    <x v="1"/>
    <x v="0"/>
    <x v="0"/>
  </r>
  <r>
    <x v="313"/>
    <x v="0"/>
    <d v="2025-03-06T00:00:00"/>
    <n v="8"/>
    <n v="2"/>
    <n v="15.42"/>
    <x v="1"/>
    <x v="0"/>
    <x v="0"/>
    <x v="0"/>
    <x v="1"/>
    <x v="1"/>
    <x v="1"/>
  </r>
  <r>
    <x v="314"/>
    <x v="3"/>
    <d v="2025-03-14T00:00:00"/>
    <n v="6"/>
    <n v="4"/>
    <n v="10.91"/>
    <x v="3"/>
    <x v="0"/>
    <x v="0"/>
    <x v="0"/>
    <x v="1"/>
    <x v="1"/>
    <x v="1"/>
  </r>
  <r>
    <x v="315"/>
    <x v="3"/>
    <d v="2025-02-19T00:00:00"/>
    <n v="10"/>
    <n v="3"/>
    <n v="17.87"/>
    <x v="3"/>
    <x v="0"/>
    <x v="0"/>
    <x v="0"/>
    <x v="1"/>
    <x v="1"/>
    <x v="1"/>
  </r>
  <r>
    <x v="316"/>
    <x v="0"/>
    <d v="2025-01-28T00:00:00"/>
    <n v="8"/>
    <n v="4"/>
    <n v="8.83"/>
    <x v="0"/>
    <x v="0"/>
    <x v="0"/>
    <x v="0"/>
    <x v="1"/>
    <x v="1"/>
    <x v="1"/>
  </r>
  <r>
    <x v="317"/>
    <x v="1"/>
    <d v="2025-02-16T00:00:00"/>
    <n v="8"/>
    <n v="5"/>
    <n v="18.63"/>
    <x v="3"/>
    <x v="0"/>
    <x v="0"/>
    <x v="0"/>
    <x v="1"/>
    <x v="1"/>
    <x v="1"/>
  </r>
  <r>
    <x v="318"/>
    <x v="1"/>
    <d v="2025-02-24T00:00:00"/>
    <n v="6"/>
    <n v="68"/>
    <n v="13.31"/>
    <x v="4"/>
    <x v="0"/>
    <x v="0"/>
    <x v="1"/>
    <x v="1"/>
    <x v="1"/>
    <x v="0"/>
  </r>
  <r>
    <x v="319"/>
    <x v="2"/>
    <d v="2025-01-21T00:00:00"/>
    <n v="9"/>
    <n v="0"/>
    <n v="12.65"/>
    <x v="2"/>
    <x v="0"/>
    <x v="0"/>
    <x v="0"/>
    <x v="1"/>
    <x v="1"/>
    <x v="1"/>
  </r>
  <r>
    <x v="320"/>
    <x v="1"/>
    <d v="2025-03-18T00:00:00"/>
    <n v="6"/>
    <n v="75"/>
    <n v="10.210000000000001"/>
    <x v="2"/>
    <x v="0"/>
    <x v="0"/>
    <x v="1"/>
    <x v="1"/>
    <x v="1"/>
    <x v="0"/>
  </r>
  <r>
    <x v="321"/>
    <x v="3"/>
    <d v="2025-03-04T00:00:00"/>
    <n v="10"/>
    <m/>
    <n v="13.87"/>
    <x v="0"/>
    <x v="0"/>
    <x v="0"/>
    <x v="0"/>
    <x v="1"/>
    <x v="1"/>
    <x v="1"/>
  </r>
  <r>
    <x v="322"/>
    <x v="2"/>
    <d v="2025-01-21T00:00:00"/>
    <n v="10"/>
    <n v="4"/>
    <n v="17.309999999999999"/>
    <x v="4"/>
    <x v="0"/>
    <x v="0"/>
    <x v="0"/>
    <x v="1"/>
    <x v="1"/>
    <x v="1"/>
  </r>
  <r>
    <x v="323"/>
    <x v="1"/>
    <d v="2025-02-27T00:00:00"/>
    <n v="6"/>
    <n v="42"/>
    <n v="8.64"/>
    <x v="4"/>
    <x v="0"/>
    <x v="0"/>
    <x v="1"/>
    <x v="1"/>
    <x v="1"/>
    <x v="0"/>
  </r>
  <r>
    <x v="324"/>
    <x v="2"/>
    <m/>
    <n v="7"/>
    <n v="1"/>
    <n v="15.01"/>
    <x v="4"/>
    <x v="0"/>
    <x v="0"/>
    <x v="0"/>
    <x v="1"/>
    <x v="0"/>
    <x v="0"/>
  </r>
  <r>
    <x v="325"/>
    <x v="3"/>
    <d v="2025-03-26T00:00:00"/>
    <n v="10"/>
    <n v="2"/>
    <n v="12.94"/>
    <x v="2"/>
    <x v="0"/>
    <x v="0"/>
    <x v="0"/>
    <x v="1"/>
    <x v="0"/>
    <x v="0"/>
  </r>
  <r>
    <x v="326"/>
    <x v="1"/>
    <d v="2025-02-21T00:00:00"/>
    <n v="10"/>
    <n v="1"/>
    <m/>
    <x v="3"/>
    <x v="0"/>
    <x v="0"/>
    <x v="0"/>
    <x v="0"/>
    <x v="1"/>
    <x v="0"/>
  </r>
  <r>
    <x v="327"/>
    <x v="0"/>
    <d v="2025-02-22T00:00:00"/>
    <n v="7"/>
    <n v="52"/>
    <n v="21.69"/>
    <x v="4"/>
    <x v="0"/>
    <x v="0"/>
    <x v="1"/>
    <x v="1"/>
    <x v="1"/>
    <x v="0"/>
  </r>
  <r>
    <x v="328"/>
    <x v="0"/>
    <d v="2025-01-21T00:00:00"/>
    <n v="9"/>
    <n v="85"/>
    <n v="12.63"/>
    <x v="2"/>
    <x v="0"/>
    <x v="0"/>
    <x v="1"/>
    <x v="1"/>
    <x v="1"/>
    <x v="0"/>
  </r>
  <r>
    <x v="329"/>
    <x v="0"/>
    <d v="2025-02-26T00:00:00"/>
    <n v="6"/>
    <n v="0"/>
    <n v="16.3"/>
    <x v="1"/>
    <x v="0"/>
    <x v="0"/>
    <x v="0"/>
    <x v="1"/>
    <x v="1"/>
    <x v="1"/>
  </r>
  <r>
    <x v="330"/>
    <x v="2"/>
    <d v="2025-02-03T00:00:00"/>
    <n v="8"/>
    <n v="2"/>
    <n v="12.09"/>
    <x v="4"/>
    <x v="0"/>
    <x v="0"/>
    <x v="0"/>
    <x v="1"/>
    <x v="1"/>
    <x v="1"/>
  </r>
  <r>
    <x v="331"/>
    <x v="2"/>
    <m/>
    <n v="9"/>
    <m/>
    <m/>
    <x v="4"/>
    <x v="0"/>
    <x v="0"/>
    <x v="0"/>
    <x v="0"/>
    <x v="0"/>
    <x v="0"/>
  </r>
  <r>
    <x v="332"/>
    <x v="1"/>
    <d v="2025-03-25T00:00:00"/>
    <n v="8"/>
    <n v="5"/>
    <n v="11.04"/>
    <x v="2"/>
    <x v="0"/>
    <x v="0"/>
    <x v="0"/>
    <x v="1"/>
    <x v="0"/>
    <x v="0"/>
  </r>
  <r>
    <x v="333"/>
    <x v="1"/>
    <d v="2025-02-15T00:00:00"/>
    <n v="9"/>
    <m/>
    <n v="12.64"/>
    <x v="5"/>
    <x v="0"/>
    <x v="0"/>
    <x v="0"/>
    <x v="1"/>
    <x v="1"/>
    <x v="1"/>
  </r>
  <r>
    <x v="334"/>
    <x v="3"/>
    <d v="2025-02-19T00:00:00"/>
    <n v="8"/>
    <n v="4"/>
    <n v="9.64"/>
    <x v="1"/>
    <x v="0"/>
    <x v="0"/>
    <x v="0"/>
    <x v="1"/>
    <x v="1"/>
    <x v="1"/>
  </r>
  <r>
    <x v="335"/>
    <x v="2"/>
    <d v="2025-02-01T00:00:00"/>
    <n v="7"/>
    <n v="2"/>
    <n v="20.399999999999999"/>
    <x v="0"/>
    <x v="0"/>
    <x v="0"/>
    <x v="0"/>
    <x v="1"/>
    <x v="1"/>
    <x v="1"/>
  </r>
  <r>
    <x v="336"/>
    <x v="3"/>
    <d v="2025-02-01T00:00:00"/>
    <n v="8"/>
    <n v="0"/>
    <n v="22.28"/>
    <x v="2"/>
    <x v="0"/>
    <x v="0"/>
    <x v="0"/>
    <x v="1"/>
    <x v="1"/>
    <x v="1"/>
  </r>
  <r>
    <x v="337"/>
    <x v="1"/>
    <d v="2025-03-20T00:00:00"/>
    <n v="9"/>
    <n v="2"/>
    <m/>
    <x v="2"/>
    <x v="0"/>
    <x v="0"/>
    <x v="0"/>
    <x v="0"/>
    <x v="1"/>
    <x v="0"/>
  </r>
  <r>
    <x v="338"/>
    <x v="0"/>
    <d v="2025-02-19T00:00:00"/>
    <n v="9"/>
    <n v="4"/>
    <n v="22.06"/>
    <x v="2"/>
    <x v="0"/>
    <x v="0"/>
    <x v="0"/>
    <x v="1"/>
    <x v="1"/>
    <x v="1"/>
  </r>
  <r>
    <x v="339"/>
    <x v="2"/>
    <d v="2025-01-28T00:00:00"/>
    <n v="10"/>
    <n v="54"/>
    <n v="17.18"/>
    <x v="3"/>
    <x v="0"/>
    <x v="0"/>
    <x v="1"/>
    <x v="1"/>
    <x v="1"/>
    <x v="0"/>
  </r>
  <r>
    <x v="340"/>
    <x v="3"/>
    <d v="2025-02-14T00:00:00"/>
    <n v="9"/>
    <n v="1"/>
    <n v="19.350000000000001"/>
    <x v="0"/>
    <x v="0"/>
    <x v="0"/>
    <x v="0"/>
    <x v="1"/>
    <x v="1"/>
    <x v="1"/>
  </r>
  <r>
    <x v="341"/>
    <x v="3"/>
    <d v="2025-02-15T00:00:00"/>
    <n v="8"/>
    <n v="5"/>
    <n v="17.5"/>
    <x v="0"/>
    <x v="0"/>
    <x v="0"/>
    <x v="0"/>
    <x v="1"/>
    <x v="1"/>
    <x v="1"/>
  </r>
  <r>
    <x v="342"/>
    <x v="2"/>
    <d v="2025-02-25T00:00:00"/>
    <m/>
    <n v="61"/>
    <n v="24.89"/>
    <x v="1"/>
    <x v="1"/>
    <x v="0"/>
    <x v="1"/>
    <x v="1"/>
    <x v="1"/>
    <x v="0"/>
  </r>
  <r>
    <x v="343"/>
    <x v="1"/>
    <d v="2025-02-01T00:00:00"/>
    <n v="8"/>
    <n v="4"/>
    <n v="9.1199999999999992"/>
    <x v="3"/>
    <x v="0"/>
    <x v="0"/>
    <x v="0"/>
    <x v="1"/>
    <x v="1"/>
    <x v="1"/>
  </r>
  <r>
    <x v="344"/>
    <x v="2"/>
    <d v="2025-03-08T00:00:00"/>
    <n v="10"/>
    <n v="5"/>
    <n v="16.46"/>
    <x v="0"/>
    <x v="0"/>
    <x v="0"/>
    <x v="0"/>
    <x v="1"/>
    <x v="1"/>
    <x v="1"/>
  </r>
  <r>
    <x v="345"/>
    <x v="0"/>
    <d v="2025-02-04T00:00:00"/>
    <n v="6"/>
    <n v="3"/>
    <n v="22.85"/>
    <x v="0"/>
    <x v="0"/>
    <x v="0"/>
    <x v="0"/>
    <x v="1"/>
    <x v="1"/>
    <x v="1"/>
  </r>
  <r>
    <x v="346"/>
    <x v="0"/>
    <d v="2025-03-19T00:00:00"/>
    <n v="-1"/>
    <n v="5"/>
    <n v="20.57"/>
    <x v="4"/>
    <x v="0"/>
    <x v="1"/>
    <x v="0"/>
    <x v="1"/>
    <x v="1"/>
    <x v="0"/>
  </r>
  <r>
    <x v="347"/>
    <x v="0"/>
    <d v="2025-02-25T00:00:00"/>
    <n v="9"/>
    <m/>
    <n v="16.78"/>
    <x v="3"/>
    <x v="0"/>
    <x v="0"/>
    <x v="0"/>
    <x v="1"/>
    <x v="1"/>
    <x v="1"/>
  </r>
  <r>
    <x v="348"/>
    <x v="1"/>
    <d v="2025-02-25T00:00:00"/>
    <n v="10"/>
    <n v="1"/>
    <n v="13.84"/>
    <x v="2"/>
    <x v="0"/>
    <x v="0"/>
    <x v="0"/>
    <x v="1"/>
    <x v="1"/>
    <x v="1"/>
  </r>
  <r>
    <x v="349"/>
    <x v="0"/>
    <d v="2025-02-28T00:00:00"/>
    <n v="6"/>
    <n v="2"/>
    <n v="15.8"/>
    <x v="2"/>
    <x v="0"/>
    <x v="0"/>
    <x v="0"/>
    <x v="1"/>
    <x v="1"/>
    <x v="1"/>
  </r>
  <r>
    <x v="350"/>
    <x v="1"/>
    <d v="2025-02-02T00:00:00"/>
    <n v="6"/>
    <n v="1"/>
    <n v="8.73"/>
    <x v="2"/>
    <x v="0"/>
    <x v="0"/>
    <x v="0"/>
    <x v="1"/>
    <x v="1"/>
    <x v="1"/>
  </r>
  <r>
    <x v="351"/>
    <x v="2"/>
    <d v="2025-03-26T00:00:00"/>
    <n v="10"/>
    <n v="3"/>
    <n v="19.97"/>
    <x v="4"/>
    <x v="0"/>
    <x v="0"/>
    <x v="0"/>
    <x v="1"/>
    <x v="0"/>
    <x v="0"/>
  </r>
  <r>
    <x v="352"/>
    <x v="0"/>
    <d v="2025-03-26T00:00:00"/>
    <n v="6"/>
    <n v="0"/>
    <n v="22.56"/>
    <x v="2"/>
    <x v="0"/>
    <x v="0"/>
    <x v="0"/>
    <x v="1"/>
    <x v="0"/>
    <x v="0"/>
  </r>
  <r>
    <x v="353"/>
    <x v="0"/>
    <d v="2025-02-26T00:00:00"/>
    <n v="6"/>
    <n v="4"/>
    <n v="16.760000000000002"/>
    <x v="2"/>
    <x v="0"/>
    <x v="0"/>
    <x v="0"/>
    <x v="1"/>
    <x v="1"/>
    <x v="1"/>
  </r>
  <r>
    <x v="354"/>
    <x v="0"/>
    <d v="2025-03-01T00:00:00"/>
    <n v="6"/>
    <n v="5"/>
    <n v="24.65"/>
    <x v="2"/>
    <x v="0"/>
    <x v="0"/>
    <x v="0"/>
    <x v="1"/>
    <x v="1"/>
    <x v="1"/>
  </r>
  <r>
    <x v="355"/>
    <x v="2"/>
    <d v="2025-01-29T00:00:00"/>
    <n v="8"/>
    <n v="3"/>
    <n v="14.81"/>
    <x v="0"/>
    <x v="0"/>
    <x v="0"/>
    <x v="0"/>
    <x v="1"/>
    <x v="1"/>
    <x v="1"/>
  </r>
  <r>
    <x v="356"/>
    <x v="1"/>
    <d v="2025-02-23T00:00:00"/>
    <n v="8"/>
    <n v="5"/>
    <n v="21.7"/>
    <x v="1"/>
    <x v="0"/>
    <x v="0"/>
    <x v="0"/>
    <x v="1"/>
    <x v="1"/>
    <x v="1"/>
  </r>
  <r>
    <x v="357"/>
    <x v="1"/>
    <d v="2025-02-01T00:00:00"/>
    <n v="7"/>
    <n v="5"/>
    <n v="23.01"/>
    <x v="1"/>
    <x v="0"/>
    <x v="0"/>
    <x v="0"/>
    <x v="1"/>
    <x v="1"/>
    <x v="1"/>
  </r>
  <r>
    <x v="358"/>
    <x v="3"/>
    <d v="2025-02-03T00:00:00"/>
    <n v="8"/>
    <n v="1"/>
    <n v="18.600000000000001"/>
    <x v="0"/>
    <x v="0"/>
    <x v="0"/>
    <x v="0"/>
    <x v="1"/>
    <x v="1"/>
    <x v="1"/>
  </r>
  <r>
    <x v="359"/>
    <x v="1"/>
    <d v="2025-03-21T00:00:00"/>
    <n v="9"/>
    <n v="3"/>
    <n v="22.56"/>
    <x v="3"/>
    <x v="0"/>
    <x v="0"/>
    <x v="0"/>
    <x v="1"/>
    <x v="1"/>
    <x v="1"/>
  </r>
  <r>
    <x v="360"/>
    <x v="1"/>
    <d v="2025-03-23T00:00:00"/>
    <n v="7"/>
    <n v="1"/>
    <n v="24.76"/>
    <x v="4"/>
    <x v="0"/>
    <x v="0"/>
    <x v="0"/>
    <x v="1"/>
    <x v="0"/>
    <x v="0"/>
  </r>
  <r>
    <x v="361"/>
    <x v="2"/>
    <d v="2025-02-23T00:00:00"/>
    <n v="-2"/>
    <n v="5"/>
    <n v="19.079999999999998"/>
    <x v="2"/>
    <x v="0"/>
    <x v="1"/>
    <x v="0"/>
    <x v="1"/>
    <x v="1"/>
    <x v="0"/>
  </r>
  <r>
    <x v="362"/>
    <x v="0"/>
    <d v="2025-03-20T00:00:00"/>
    <n v="10"/>
    <n v="4"/>
    <n v="24.38"/>
    <x v="4"/>
    <x v="0"/>
    <x v="0"/>
    <x v="0"/>
    <x v="1"/>
    <x v="1"/>
    <x v="1"/>
  </r>
  <r>
    <x v="363"/>
    <x v="3"/>
    <d v="2025-03-04T00:00:00"/>
    <n v="10"/>
    <n v="1"/>
    <n v="9.99"/>
    <x v="3"/>
    <x v="0"/>
    <x v="0"/>
    <x v="0"/>
    <x v="1"/>
    <x v="1"/>
    <x v="1"/>
  </r>
  <r>
    <x v="364"/>
    <x v="1"/>
    <d v="2025-03-21T00:00:00"/>
    <n v="7"/>
    <n v="2"/>
    <n v="21.64"/>
    <x v="2"/>
    <x v="0"/>
    <x v="0"/>
    <x v="0"/>
    <x v="1"/>
    <x v="1"/>
    <x v="1"/>
  </r>
  <r>
    <x v="365"/>
    <x v="0"/>
    <d v="2025-02-27T00:00:00"/>
    <n v="10"/>
    <n v="4"/>
    <n v="23.55"/>
    <x v="3"/>
    <x v="0"/>
    <x v="0"/>
    <x v="0"/>
    <x v="1"/>
    <x v="1"/>
    <x v="1"/>
  </r>
  <r>
    <x v="366"/>
    <x v="1"/>
    <d v="2025-02-05T00:00:00"/>
    <n v="9"/>
    <n v="1"/>
    <n v="5.98"/>
    <x v="5"/>
    <x v="0"/>
    <x v="0"/>
    <x v="0"/>
    <x v="0"/>
    <x v="1"/>
    <x v="0"/>
  </r>
  <r>
    <x v="367"/>
    <x v="3"/>
    <d v="2025-03-22T00:00:00"/>
    <n v="7"/>
    <n v="3"/>
    <n v="8.61"/>
    <x v="1"/>
    <x v="0"/>
    <x v="0"/>
    <x v="0"/>
    <x v="1"/>
    <x v="1"/>
    <x v="1"/>
  </r>
  <r>
    <x v="368"/>
    <x v="1"/>
    <m/>
    <n v="6"/>
    <m/>
    <n v="13.96"/>
    <x v="2"/>
    <x v="0"/>
    <x v="0"/>
    <x v="0"/>
    <x v="1"/>
    <x v="0"/>
    <x v="0"/>
  </r>
  <r>
    <x v="369"/>
    <x v="3"/>
    <d v="2025-03-04T00:00:00"/>
    <n v="10"/>
    <n v="3"/>
    <n v="9.09"/>
    <x v="1"/>
    <x v="0"/>
    <x v="0"/>
    <x v="0"/>
    <x v="1"/>
    <x v="1"/>
    <x v="1"/>
  </r>
  <r>
    <x v="370"/>
    <x v="2"/>
    <d v="2025-02-02T00:00:00"/>
    <n v="8"/>
    <n v="2"/>
    <n v="11.96"/>
    <x v="2"/>
    <x v="0"/>
    <x v="0"/>
    <x v="0"/>
    <x v="1"/>
    <x v="1"/>
    <x v="1"/>
  </r>
  <r>
    <x v="371"/>
    <x v="0"/>
    <d v="2025-02-17T00:00:00"/>
    <n v="10"/>
    <n v="2"/>
    <n v="12.78"/>
    <x v="0"/>
    <x v="0"/>
    <x v="0"/>
    <x v="0"/>
    <x v="1"/>
    <x v="1"/>
    <x v="1"/>
  </r>
  <r>
    <x v="372"/>
    <x v="2"/>
    <d v="2025-02-19T00:00:00"/>
    <n v="9"/>
    <n v="1"/>
    <n v="8.5299999999999994"/>
    <x v="5"/>
    <x v="0"/>
    <x v="0"/>
    <x v="0"/>
    <x v="1"/>
    <x v="1"/>
    <x v="1"/>
  </r>
  <r>
    <x v="373"/>
    <x v="0"/>
    <d v="2025-02-11T00:00:00"/>
    <n v="8"/>
    <n v="1"/>
    <m/>
    <x v="1"/>
    <x v="0"/>
    <x v="0"/>
    <x v="0"/>
    <x v="0"/>
    <x v="1"/>
    <x v="0"/>
  </r>
  <r>
    <x v="374"/>
    <x v="2"/>
    <d v="2025-02-18T00:00:00"/>
    <n v="6"/>
    <n v="5"/>
    <n v="22.23"/>
    <x v="1"/>
    <x v="0"/>
    <x v="0"/>
    <x v="0"/>
    <x v="1"/>
    <x v="1"/>
    <x v="1"/>
  </r>
  <r>
    <x v="375"/>
    <x v="3"/>
    <d v="2025-02-09T00:00:00"/>
    <n v="9"/>
    <n v="2"/>
    <n v="23.81"/>
    <x v="0"/>
    <x v="0"/>
    <x v="0"/>
    <x v="0"/>
    <x v="1"/>
    <x v="1"/>
    <x v="1"/>
  </r>
  <r>
    <x v="376"/>
    <x v="2"/>
    <d v="2025-02-15T00:00:00"/>
    <n v="8"/>
    <n v="2"/>
    <n v="22.37"/>
    <x v="4"/>
    <x v="0"/>
    <x v="0"/>
    <x v="0"/>
    <x v="1"/>
    <x v="1"/>
    <x v="1"/>
  </r>
  <r>
    <x v="377"/>
    <x v="1"/>
    <d v="2025-02-12T00:00:00"/>
    <n v="8"/>
    <n v="0"/>
    <n v="22.97"/>
    <x v="1"/>
    <x v="0"/>
    <x v="0"/>
    <x v="0"/>
    <x v="1"/>
    <x v="1"/>
    <x v="1"/>
  </r>
  <r>
    <x v="378"/>
    <x v="1"/>
    <d v="2025-02-27T00:00:00"/>
    <n v="6"/>
    <m/>
    <n v="11.64"/>
    <x v="0"/>
    <x v="0"/>
    <x v="0"/>
    <x v="0"/>
    <x v="1"/>
    <x v="1"/>
    <x v="1"/>
  </r>
  <r>
    <x v="379"/>
    <x v="2"/>
    <d v="2025-01-26T00:00:00"/>
    <n v="10"/>
    <n v="5"/>
    <m/>
    <x v="0"/>
    <x v="0"/>
    <x v="0"/>
    <x v="0"/>
    <x v="0"/>
    <x v="1"/>
    <x v="0"/>
  </r>
  <r>
    <x v="380"/>
    <x v="0"/>
    <m/>
    <n v="10"/>
    <n v="0"/>
    <n v="20.8"/>
    <x v="5"/>
    <x v="0"/>
    <x v="0"/>
    <x v="0"/>
    <x v="1"/>
    <x v="0"/>
    <x v="0"/>
  </r>
  <r>
    <x v="381"/>
    <x v="2"/>
    <d v="2025-03-10T00:00:00"/>
    <n v="8"/>
    <n v="2"/>
    <n v="8.75"/>
    <x v="0"/>
    <x v="0"/>
    <x v="0"/>
    <x v="0"/>
    <x v="1"/>
    <x v="1"/>
    <x v="1"/>
  </r>
  <r>
    <x v="382"/>
    <x v="0"/>
    <d v="2025-03-02T00:00:00"/>
    <n v="8"/>
    <n v="2"/>
    <n v="15.82"/>
    <x v="4"/>
    <x v="0"/>
    <x v="0"/>
    <x v="0"/>
    <x v="1"/>
    <x v="1"/>
    <x v="1"/>
  </r>
  <r>
    <x v="383"/>
    <x v="0"/>
    <d v="2025-03-29T00:00:00"/>
    <n v="10"/>
    <n v="3"/>
    <n v="21.99"/>
    <x v="0"/>
    <x v="0"/>
    <x v="0"/>
    <x v="0"/>
    <x v="1"/>
    <x v="0"/>
    <x v="0"/>
  </r>
  <r>
    <x v="384"/>
    <x v="0"/>
    <d v="2025-02-21T00:00:00"/>
    <n v="9"/>
    <n v="64"/>
    <n v="16.18"/>
    <x v="3"/>
    <x v="0"/>
    <x v="0"/>
    <x v="1"/>
    <x v="1"/>
    <x v="1"/>
    <x v="0"/>
  </r>
  <r>
    <x v="385"/>
    <x v="1"/>
    <d v="2025-01-23T00:00:00"/>
    <n v="8"/>
    <n v="3"/>
    <n v="10.36"/>
    <x v="3"/>
    <x v="0"/>
    <x v="0"/>
    <x v="0"/>
    <x v="1"/>
    <x v="1"/>
    <x v="1"/>
  </r>
  <r>
    <x v="386"/>
    <x v="2"/>
    <d v="2025-03-14T00:00:00"/>
    <n v="6"/>
    <n v="2"/>
    <n v="15.32"/>
    <x v="0"/>
    <x v="0"/>
    <x v="0"/>
    <x v="0"/>
    <x v="1"/>
    <x v="1"/>
    <x v="1"/>
  </r>
  <r>
    <x v="387"/>
    <x v="1"/>
    <d v="2025-03-01T00:00:00"/>
    <n v="9"/>
    <n v="2"/>
    <n v="19.43"/>
    <x v="0"/>
    <x v="0"/>
    <x v="0"/>
    <x v="0"/>
    <x v="1"/>
    <x v="1"/>
    <x v="1"/>
  </r>
  <r>
    <x v="388"/>
    <x v="3"/>
    <d v="2025-03-02T00:00:00"/>
    <n v="7"/>
    <n v="4"/>
    <n v="21.23"/>
    <x v="4"/>
    <x v="0"/>
    <x v="0"/>
    <x v="0"/>
    <x v="1"/>
    <x v="1"/>
    <x v="1"/>
  </r>
  <r>
    <x v="389"/>
    <x v="0"/>
    <d v="2025-01-25T00:00:00"/>
    <n v="6"/>
    <n v="3"/>
    <n v="18.04"/>
    <x v="1"/>
    <x v="0"/>
    <x v="0"/>
    <x v="0"/>
    <x v="1"/>
    <x v="1"/>
    <x v="1"/>
  </r>
  <r>
    <x v="390"/>
    <x v="2"/>
    <d v="2025-03-03T00:00:00"/>
    <n v="8"/>
    <n v="4"/>
    <n v="10.6"/>
    <x v="1"/>
    <x v="0"/>
    <x v="0"/>
    <x v="0"/>
    <x v="1"/>
    <x v="1"/>
    <x v="1"/>
  </r>
  <r>
    <x v="391"/>
    <x v="0"/>
    <m/>
    <n v="6"/>
    <n v="1"/>
    <n v="18.82"/>
    <x v="4"/>
    <x v="0"/>
    <x v="0"/>
    <x v="0"/>
    <x v="1"/>
    <x v="0"/>
    <x v="0"/>
  </r>
  <r>
    <x v="392"/>
    <x v="3"/>
    <d v="2025-03-11T00:00:00"/>
    <n v="9"/>
    <n v="3"/>
    <n v="19.559999999999999"/>
    <x v="2"/>
    <x v="0"/>
    <x v="0"/>
    <x v="0"/>
    <x v="1"/>
    <x v="1"/>
    <x v="1"/>
  </r>
  <r>
    <x v="393"/>
    <x v="0"/>
    <d v="2025-02-08T00:00:00"/>
    <n v="6"/>
    <n v="3"/>
    <n v="23.85"/>
    <x v="4"/>
    <x v="0"/>
    <x v="0"/>
    <x v="0"/>
    <x v="1"/>
    <x v="1"/>
    <x v="1"/>
  </r>
  <r>
    <x v="394"/>
    <x v="3"/>
    <d v="2025-02-28T00:00:00"/>
    <n v="6"/>
    <n v="1"/>
    <n v="23.79"/>
    <x v="2"/>
    <x v="0"/>
    <x v="0"/>
    <x v="0"/>
    <x v="1"/>
    <x v="1"/>
    <x v="1"/>
  </r>
  <r>
    <x v="395"/>
    <x v="0"/>
    <d v="2025-03-15T00:00:00"/>
    <n v="6"/>
    <n v="2"/>
    <n v="23.18"/>
    <x v="4"/>
    <x v="0"/>
    <x v="0"/>
    <x v="0"/>
    <x v="1"/>
    <x v="1"/>
    <x v="1"/>
  </r>
  <r>
    <x v="396"/>
    <x v="0"/>
    <d v="2025-02-13T00:00:00"/>
    <n v="8"/>
    <m/>
    <n v="17.97"/>
    <x v="1"/>
    <x v="0"/>
    <x v="0"/>
    <x v="0"/>
    <x v="1"/>
    <x v="1"/>
    <x v="1"/>
  </r>
  <r>
    <x v="397"/>
    <x v="2"/>
    <d v="2025-04-01T00:00:00"/>
    <n v="10"/>
    <n v="4"/>
    <n v="24.84"/>
    <x v="0"/>
    <x v="0"/>
    <x v="0"/>
    <x v="0"/>
    <x v="1"/>
    <x v="0"/>
    <x v="0"/>
  </r>
  <r>
    <x v="398"/>
    <x v="0"/>
    <d v="2025-03-31T00:00:00"/>
    <n v="8"/>
    <n v="2"/>
    <m/>
    <x v="3"/>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97A4C7-1415-42D5-9FA1-02A1AD2AD87F}" name="PivotTable23" cacheId="4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rowPageCount="1" colPageCount="1"/>
  <pivotFields count="13">
    <pivotField dataField="1" showAll="0"/>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s>
  <rowFields count="1">
    <field x="1"/>
  </rowFields>
  <rowItems count="5">
    <i>
      <x v="2"/>
    </i>
    <i>
      <x v="1"/>
    </i>
    <i>
      <x/>
    </i>
    <i>
      <x v="3"/>
    </i>
    <i t="grand">
      <x/>
    </i>
  </rowItems>
  <colItems count="1">
    <i/>
  </colItems>
  <pageFields count="1">
    <pageField fld="12" item="0" hier="-1"/>
  </pageFields>
  <dataFields count="1">
    <dataField name="Timesheet Count"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887DBF-3EB7-45F2-8AD8-32C10F95D3CC}" name="PivotTable24" cacheId="4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3">
    <pivotField dataField="1" showAll="0">
      <items count="400">
        <item x="96"/>
        <item x="6"/>
        <item x="385"/>
        <item x="198"/>
        <item x="89"/>
        <item x="383"/>
        <item x="175"/>
        <item x="180"/>
        <item x="195"/>
        <item x="369"/>
        <item x="0"/>
        <item x="339"/>
        <item x="167"/>
        <item x="166"/>
        <item x="279"/>
        <item x="65"/>
        <item x="298"/>
        <item x="144"/>
        <item x="74"/>
        <item x="349"/>
        <item x="334"/>
        <item x="240"/>
        <item x="236"/>
        <item x="139"/>
        <item x="76"/>
        <item x="182"/>
        <item x="193"/>
        <item x="44"/>
        <item x="2"/>
        <item x="95"/>
        <item x="215"/>
        <item x="341"/>
        <item x="43"/>
        <item x="377"/>
        <item x="29"/>
        <item x="122"/>
        <item x="328"/>
        <item x="183"/>
        <item x="316"/>
        <item x="397"/>
        <item x="117"/>
        <item x="219"/>
        <item x="253"/>
        <item x="225"/>
        <item x="243"/>
        <item x="322"/>
        <item x="154"/>
        <item x="58"/>
        <item x="325"/>
        <item x="209"/>
        <item x="15"/>
        <item x="91"/>
        <item x="391"/>
        <item x="288"/>
        <item x="39"/>
        <item x="72"/>
        <item x="361"/>
        <item x="206"/>
        <item x="128"/>
        <item x="101"/>
        <item x="19"/>
        <item x="306"/>
        <item x="67"/>
        <item x="286"/>
        <item x="37"/>
        <item x="207"/>
        <item x="384"/>
        <item x="336"/>
        <item x="373"/>
        <item x="320"/>
        <item x="140"/>
        <item x="357"/>
        <item x="93"/>
        <item x="103"/>
        <item x="87"/>
        <item x="232"/>
        <item x="143"/>
        <item x="210"/>
        <item x="267"/>
        <item x="330"/>
        <item x="318"/>
        <item x="5"/>
        <item x="62"/>
        <item x="137"/>
        <item x="220"/>
        <item x="365"/>
        <item x="4"/>
        <item x="113"/>
        <item x="52"/>
        <item x="254"/>
        <item x="340"/>
        <item x="268"/>
        <item x="394"/>
        <item x="333"/>
        <item x="85"/>
        <item x="335"/>
        <item x="133"/>
        <item x="169"/>
        <item x="196"/>
        <item x="3"/>
        <item x="51"/>
        <item x="171"/>
        <item x="138"/>
        <item x="237"/>
        <item x="141"/>
        <item x="205"/>
        <item x="289"/>
        <item x="338"/>
        <item x="150"/>
        <item x="308"/>
        <item x="97"/>
        <item x="192"/>
        <item x="34"/>
        <item x="190"/>
        <item x="370"/>
        <item x="258"/>
        <item x="92"/>
        <item x="152"/>
        <item x="211"/>
        <item x="17"/>
        <item x="261"/>
        <item x="153"/>
        <item x="115"/>
        <item x="263"/>
        <item x="63"/>
        <item x="245"/>
        <item x="381"/>
        <item x="185"/>
        <item x="309"/>
        <item x="208"/>
        <item x="131"/>
        <item x="14"/>
        <item x="305"/>
        <item x="284"/>
        <item x="38"/>
        <item x="130"/>
        <item x="222"/>
        <item x="202"/>
        <item x="371"/>
        <item x="49"/>
        <item x="125"/>
        <item x="204"/>
        <item x="22"/>
        <item x="108"/>
        <item x="247"/>
        <item x="41"/>
        <item x="8"/>
        <item x="114"/>
        <item x="396"/>
        <item x="61"/>
        <item x="7"/>
        <item x="375"/>
        <item x="398"/>
        <item x="300"/>
        <item x="124"/>
        <item x="366"/>
        <item x="16"/>
        <item x="250"/>
        <item x="68"/>
        <item x="31"/>
        <item x="386"/>
        <item x="347"/>
        <item x="11"/>
        <item x="159"/>
        <item x="170"/>
        <item x="270"/>
        <item x="127"/>
        <item x="157"/>
        <item x="356"/>
        <item x="119"/>
        <item x="35"/>
        <item x="163"/>
        <item x="161"/>
        <item x="395"/>
        <item x="221"/>
        <item x="291"/>
        <item x="327"/>
        <item x="354"/>
        <item x="355"/>
        <item x="64"/>
        <item x="281"/>
        <item x="189"/>
        <item x="50"/>
        <item x="98"/>
        <item x="230"/>
        <item x="168"/>
        <item x="165"/>
        <item x="194"/>
        <item x="59"/>
        <item x="46"/>
        <item x="94"/>
        <item x="294"/>
        <item x="321"/>
        <item x="272"/>
        <item x="186"/>
        <item x="331"/>
        <item x="314"/>
        <item x="70"/>
        <item x="135"/>
        <item x="248"/>
        <item x="203"/>
        <item x="285"/>
        <item x="48"/>
        <item x="172"/>
        <item x="156"/>
        <item x="265"/>
        <item x="274"/>
        <item x="145"/>
        <item x="25"/>
        <item x="112"/>
        <item x="214"/>
        <item x="26"/>
        <item x="218"/>
        <item x="191"/>
        <item x="379"/>
        <item x="213"/>
        <item x="257"/>
        <item x="235"/>
        <item x="148"/>
        <item x="260"/>
        <item x="343"/>
        <item x="297"/>
        <item x="80"/>
        <item x="364"/>
        <item x="121"/>
        <item x="351"/>
        <item x="304"/>
        <item x="242"/>
        <item x="307"/>
        <item x="266"/>
        <item x="249"/>
        <item x="350"/>
        <item x="226"/>
        <item x="246"/>
        <item x="255"/>
        <item x="120"/>
        <item x="295"/>
        <item x="390"/>
        <item x="233"/>
        <item x="315"/>
        <item x="73"/>
        <item x="360"/>
        <item x="178"/>
        <item x="332"/>
        <item x="184"/>
        <item x="162"/>
        <item x="287"/>
        <item x="88"/>
        <item x="79"/>
        <item x="12"/>
        <item x="18"/>
        <item x="229"/>
        <item x="188"/>
        <item x="105"/>
        <item x="292"/>
        <item x="20"/>
        <item x="303"/>
        <item x="276"/>
        <item x="217"/>
        <item x="53"/>
        <item x="132"/>
        <item x="24"/>
        <item x="173"/>
        <item x="90"/>
        <item x="241"/>
        <item x="224"/>
        <item x="301"/>
        <item x="378"/>
        <item x="129"/>
        <item x="77"/>
        <item x="200"/>
        <item x="158"/>
        <item x="212"/>
        <item x="228"/>
        <item x="176"/>
        <item x="82"/>
        <item x="352"/>
        <item x="55"/>
        <item x="234"/>
        <item x="164"/>
        <item x="177"/>
        <item x="227"/>
        <item x="13"/>
        <item x="155"/>
        <item x="126"/>
        <item x="123"/>
        <item x="81"/>
        <item x="10"/>
        <item x="382"/>
        <item x="259"/>
        <item x="323"/>
        <item x="199"/>
        <item x="33"/>
        <item x="278"/>
        <item x="342"/>
        <item x="174"/>
        <item x="362"/>
        <item x="1"/>
        <item x="251"/>
        <item x="151"/>
        <item x="359"/>
        <item x="353"/>
        <item x="142"/>
        <item x="324"/>
        <item x="269"/>
        <item x="21"/>
        <item x="160"/>
        <item x="83"/>
        <item x="374"/>
        <item x="380"/>
        <item x="376"/>
        <item x="40"/>
        <item x="45"/>
        <item x="30"/>
        <item x="134"/>
        <item x="102"/>
        <item x="367"/>
        <item x="57"/>
        <item x="104"/>
        <item x="110"/>
        <item x="313"/>
        <item x="201"/>
        <item x="392"/>
        <item x="179"/>
        <item x="136"/>
        <item x="216"/>
        <item x="358"/>
        <item x="293"/>
        <item x="9"/>
        <item x="368"/>
        <item x="187"/>
        <item x="100"/>
        <item x="387"/>
        <item x="302"/>
        <item x="238"/>
        <item x="75"/>
        <item x="337"/>
        <item x="388"/>
        <item x="372"/>
        <item x="47"/>
        <item x="277"/>
        <item x="54"/>
        <item x="311"/>
        <item x="244"/>
        <item x="111"/>
        <item x="345"/>
        <item x="106"/>
        <item x="109"/>
        <item x="282"/>
        <item x="273"/>
        <item x="36"/>
        <item x="42"/>
        <item x="86"/>
        <item x="107"/>
        <item x="197"/>
        <item x="290"/>
        <item x="149"/>
        <item x="27"/>
        <item x="147"/>
        <item x="283"/>
        <item x="317"/>
        <item x="99"/>
        <item x="78"/>
        <item x="256"/>
        <item x="231"/>
        <item x="319"/>
        <item x="393"/>
        <item x="280"/>
        <item x="299"/>
        <item x="252"/>
        <item x="348"/>
        <item x="223"/>
        <item x="344"/>
        <item x="389"/>
        <item x="56"/>
        <item x="262"/>
        <item x="181"/>
        <item x="23"/>
        <item x="312"/>
        <item x="363"/>
        <item x="66"/>
        <item x="326"/>
        <item x="32"/>
        <item x="329"/>
        <item x="271"/>
        <item x="118"/>
        <item x="346"/>
        <item x="310"/>
        <item x="60"/>
        <item x="146"/>
        <item x="275"/>
        <item x="71"/>
        <item x="69"/>
        <item x="296"/>
        <item x="116"/>
        <item x="264"/>
        <item x="239"/>
        <item x="84"/>
        <item x="28"/>
        <item t="default"/>
      </items>
    </pivotField>
    <pivotField showAll="0">
      <items count="5">
        <item x="0"/>
        <item x="1"/>
        <item x="3"/>
        <item x="2"/>
        <item t="default"/>
      </items>
    </pivotField>
    <pivotField showAll="0"/>
    <pivotField showAll="0"/>
    <pivotField showAll="0"/>
    <pivotField showAll="0"/>
    <pivotField axis="axisRow" showAll="0" sortType="ascending">
      <items count="7">
        <item x="4"/>
        <item x="1"/>
        <item x="0"/>
        <item x="3"/>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7">
    <i>
      <x v="5"/>
    </i>
    <i>
      <x v="3"/>
    </i>
    <i>
      <x v="1"/>
    </i>
    <i>
      <x v="4"/>
    </i>
    <i>
      <x/>
    </i>
    <i>
      <x v="2"/>
    </i>
    <i t="grand">
      <x/>
    </i>
  </rowItems>
  <colItems count="1">
    <i/>
  </colItems>
  <dataFields count="1">
    <dataField name="Timesheet Count" fld="0" subtotal="count" baseField="0" baseItem="0"/>
  </dataFields>
  <chartFormats count="3">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82E1A-13F1-490E-8553-A66EC33B3B35}" name="PivotTable22" cacheId="4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3">
    <pivotField showAll="0"/>
    <pivotField dataField="1" showAll="0">
      <items count="5">
        <item h="1" x="0"/>
        <item x="1"/>
        <item h="1" x="3"/>
        <item h="1" x="2"/>
        <item t="default"/>
      </items>
    </pivotField>
    <pivotField showAll="0"/>
    <pivotField showAll="0"/>
    <pivotField showAll="0"/>
    <pivotField showAll="0"/>
    <pivotField showAll="0">
      <items count="7">
        <item x="4"/>
        <item x="1"/>
        <item x="0"/>
        <item x="3"/>
        <item x="2"/>
        <item x="5"/>
        <item t="default"/>
      </items>
    </pivotField>
    <pivotField showAll="0">
      <items count="3">
        <item h="1" x="0"/>
        <item x="1"/>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h="1" x="0"/>
        <item t="default"/>
      </items>
    </pivotField>
    <pivotField axis="axisRow" showAll="0">
      <items count="3">
        <item n="Dirty" x="1"/>
        <item n="Clean" x="0"/>
        <item t="default"/>
      </items>
    </pivotField>
  </pivotFields>
  <rowFields count="1">
    <field x="12"/>
  </rowFields>
  <rowItems count="3">
    <i>
      <x/>
    </i>
    <i>
      <x v="1"/>
    </i>
    <i t="grand">
      <x/>
    </i>
  </rowItems>
  <colItems count="1">
    <i/>
  </colItems>
  <dataFields count="1">
    <dataField name="Timesheet Count" fld="1" subtotal="count"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1"/>
          </reference>
        </references>
      </pivotArea>
    </chartFormat>
    <chartFormat chart="4" format="2">
      <pivotArea type="data" outline="0" fieldPosition="0">
        <references count="2">
          <reference field="4294967294" count="1" selected="0">
            <x v="0"/>
          </reference>
          <reference field="12"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2CAE8BF-9B1E-4035-B6DB-61B26CB05A80}" sourceName="Department">
  <pivotTables>
    <pivotTable tabId="2" name="PivotTable22"/>
  </pivotTables>
  <data>
    <tabular pivotCacheId="2029616185">
      <items count="4">
        <i x="0"/>
        <i x="1" s="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vedBy" xr10:uid="{C9685609-3FCC-40A6-BA13-558A1EA15794}" sourceName="ApprovedBy">
  <pivotTables>
    <pivotTable tabId="2" name="PivotTable22"/>
  </pivotTables>
  <data>
    <tabular pivotCacheId="2029616185">
      <items count="6">
        <i x="4" s="1"/>
        <i x="1" s="1"/>
        <i x="0" s="1"/>
        <i x="3"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29F7506-265A-4CB3-86C7-BBE112038AD9}" cache="Slicer_Department" caption="Department" style="SlicerStyleLight6" rowHeight="251883"/>
  <slicer name="ApprovedBy" xr10:uid="{B68CD92B-BC6A-47E9-A71B-360F01C8B17A}" cache="Slicer_ApprovedBy" caption="ApprovedBy" style="SlicerStyleLight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5DAD1-8D08-40D0-A35B-86D527D66B48}" name="Timesheets" displayName="Timesheets" ref="A1:M401" totalsRowShown="0" headerRowDxfId="6" dataDxfId="7">
  <autoFilter ref="A1:M401" xr:uid="{4425DAD1-8D08-40D0-A35B-86D527D66B48}"/>
  <tableColumns count="13">
    <tableColumn id="1" xr3:uid="{E92BE162-3F67-4571-9F90-DDC9766ED721}" name="Employee" dataDxfId="14"/>
    <tableColumn id="2" xr3:uid="{0886C400-9950-472A-A994-970FF0984A64}" name="Department" dataDxfId="13"/>
    <tableColumn id="3" xr3:uid="{CA94BC73-7067-4AF5-B84E-6258838D2F2C}" name="ShiftDate" dataDxfId="12"/>
    <tableColumn id="4" xr3:uid="{C97655A7-B1B9-4DEB-A3B8-78E34756DE94}" name="HoursWorked" dataDxfId="11"/>
    <tableColumn id="5" xr3:uid="{33B3DE61-BFFB-46A9-95B2-AB9B2193F4BE}" name="OvertimeHours" dataDxfId="10"/>
    <tableColumn id="6" xr3:uid="{9841DA88-C14C-4DFC-A97E-E4A2E3ADB627}" name="HourlyRate" dataDxfId="9"/>
    <tableColumn id="7" xr3:uid="{61864606-D317-4358-A2B9-C73A61561651}" name="ApprovedBy" dataDxfId="8"/>
    <tableColumn id="8" xr3:uid="{FAB8B19C-657C-42F9-8177-A0507D3D788F}" name="MissingHours" dataDxfId="5">
      <calculatedColumnFormula>IF(D2="",1,0)</calculatedColumnFormula>
    </tableColumn>
    <tableColumn id="9" xr3:uid="{1E7F688C-FCC4-463D-B2EB-CA26E94C1C4D}" name="NegativeHours" dataDxfId="4">
      <calculatedColumnFormula>IF(D2&lt;0,1,0)</calculatedColumnFormula>
    </tableColumn>
    <tableColumn id="10" xr3:uid="{C66389AD-EE6E-4DD4-9702-0D31239A1C9A}" name="ExcessOvertime" dataDxfId="3">
      <calculatedColumnFormula>IF(E2&gt;24,1,0)</calculatedColumnFormula>
    </tableColumn>
    <tableColumn id="11" xr3:uid="{B32E4607-FCE1-4DE1-A2C3-7E253472A35F}" name="InvalidRate" dataDxfId="2">
      <calculatedColumnFormula>IF(OR(F2="",F2&lt;8),1,0)</calculatedColumnFormula>
    </tableColumn>
    <tableColumn id="12" xr3:uid="{BA6F1EEF-7E92-4752-94F8-78444958FC8D}" name="FutureShift" dataDxfId="1">
      <calculatedColumnFormula>IF(OR(C2="",C2&gt;TODAY()),1,0)</calculatedColumnFormula>
    </tableColumn>
    <tableColumn id="13" xr3:uid="{15C41B07-8554-411B-A28F-9A14AB0FC9E3}" name="NeedsFix" dataDxfId="0">
      <calculatedColumnFormula>IF(SUM(H2:L2)&gt;0,"Yes","No")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7C2AD-603C-4606-A202-41D905FEECDA}">
  <dimension ref="A1:B8"/>
  <sheetViews>
    <sheetView zoomScale="160" zoomScaleNormal="160" workbookViewId="0">
      <selection activeCell="C23" sqref="C23"/>
    </sheetView>
  </sheetViews>
  <sheetFormatPr defaultRowHeight="14.5" x14ac:dyDescent="0.35"/>
  <cols>
    <col min="1" max="1" width="12.453125" bestFit="1" customWidth="1"/>
    <col min="2" max="2" width="15.26953125" bestFit="1" customWidth="1"/>
    <col min="3" max="3" width="16.6328125" bestFit="1" customWidth="1"/>
    <col min="4" max="4" width="10.1796875" bestFit="1" customWidth="1"/>
    <col min="5" max="5" width="4.90625" bestFit="1" customWidth="1"/>
    <col min="6" max="6" width="10.36328125" bestFit="1" customWidth="1"/>
  </cols>
  <sheetData>
    <row r="1" spans="1:2" x14ac:dyDescent="0.35">
      <c r="A1" s="5" t="s">
        <v>420</v>
      </c>
      <c r="B1" t="s">
        <v>422</v>
      </c>
    </row>
    <row r="3" spans="1:2" x14ac:dyDescent="0.35">
      <c r="A3" s="5" t="s">
        <v>421</v>
      </c>
      <c r="B3" t="s">
        <v>424</v>
      </c>
    </row>
    <row r="4" spans="1:2" x14ac:dyDescent="0.35">
      <c r="A4" s="6" t="s">
        <v>20</v>
      </c>
      <c r="B4" s="7">
        <v>53</v>
      </c>
    </row>
    <row r="5" spans="1:2" x14ac:dyDescent="0.35">
      <c r="A5" s="6" t="s">
        <v>14</v>
      </c>
      <c r="B5" s="7">
        <v>66</v>
      </c>
    </row>
    <row r="6" spans="1:2" x14ac:dyDescent="0.35">
      <c r="A6" s="6" t="s">
        <v>8</v>
      </c>
      <c r="B6" s="7">
        <v>69</v>
      </c>
    </row>
    <row r="7" spans="1:2" x14ac:dyDescent="0.35">
      <c r="A7" s="6" t="s">
        <v>18</v>
      </c>
      <c r="B7" s="7">
        <v>71</v>
      </c>
    </row>
    <row r="8" spans="1:2" x14ac:dyDescent="0.35">
      <c r="A8" s="6" t="s">
        <v>423</v>
      </c>
      <c r="B8" s="7">
        <v>259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57CE-01E1-4A7A-AD34-9A87D774DDBD}">
  <dimension ref="A3:B10"/>
  <sheetViews>
    <sheetView tabSelected="1" zoomScale="145" zoomScaleNormal="145" workbookViewId="0">
      <selection activeCell="F24" sqref="F24"/>
    </sheetView>
  </sheetViews>
  <sheetFormatPr defaultRowHeight="14.5" x14ac:dyDescent="0.35"/>
  <cols>
    <col min="1" max="1" width="12.453125" bestFit="1" customWidth="1"/>
    <col min="2" max="2" width="15.26953125" bestFit="1" customWidth="1"/>
  </cols>
  <sheetData>
    <row r="3" spans="1:2" x14ac:dyDescent="0.35">
      <c r="A3" s="5" t="s">
        <v>421</v>
      </c>
      <c r="B3" t="s">
        <v>424</v>
      </c>
    </row>
    <row r="4" spans="1:2" x14ac:dyDescent="0.35">
      <c r="A4" s="6" t="s">
        <v>425</v>
      </c>
      <c r="B4" s="7">
        <v>18</v>
      </c>
    </row>
    <row r="5" spans="1:2" x14ac:dyDescent="0.35">
      <c r="A5" s="6" t="s">
        <v>22</v>
      </c>
      <c r="B5" s="7">
        <v>71</v>
      </c>
    </row>
    <row r="6" spans="1:2" x14ac:dyDescent="0.35">
      <c r="A6" s="6" t="s">
        <v>11</v>
      </c>
      <c r="B6" s="7">
        <v>72</v>
      </c>
    </row>
    <row r="7" spans="1:2" x14ac:dyDescent="0.35">
      <c r="A7" s="6" t="s">
        <v>16</v>
      </c>
      <c r="B7" s="7">
        <v>73</v>
      </c>
    </row>
    <row r="8" spans="1:2" x14ac:dyDescent="0.35">
      <c r="A8" s="6" t="s">
        <v>28</v>
      </c>
      <c r="B8" s="7">
        <v>78</v>
      </c>
    </row>
    <row r="9" spans="1:2" x14ac:dyDescent="0.35">
      <c r="A9" s="6" t="s">
        <v>9</v>
      </c>
      <c r="B9" s="7">
        <v>88</v>
      </c>
    </row>
    <row r="10" spans="1:2" x14ac:dyDescent="0.35">
      <c r="A10" s="6" t="s">
        <v>423</v>
      </c>
      <c r="B10" s="7">
        <v>400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5F1A-5AF7-4B52-8F67-C05EB5FF7AB4}">
  <dimension ref="A3:B6"/>
  <sheetViews>
    <sheetView zoomScale="145" zoomScaleNormal="145" workbookViewId="0">
      <selection activeCell="B4" sqref="B4"/>
    </sheetView>
  </sheetViews>
  <sheetFormatPr defaultRowHeight="14.5" x14ac:dyDescent="0.35"/>
  <cols>
    <col min="1" max="1" width="12.453125" bestFit="1" customWidth="1"/>
    <col min="2" max="2" width="15.08984375" bestFit="1" customWidth="1"/>
  </cols>
  <sheetData>
    <row r="3" spans="1:2" x14ac:dyDescent="0.35">
      <c r="A3" s="5" t="s">
        <v>421</v>
      </c>
      <c r="B3" t="s">
        <v>424</v>
      </c>
    </row>
    <row r="4" spans="1:2" x14ac:dyDescent="0.35">
      <c r="A4" s="6" t="s">
        <v>426</v>
      </c>
      <c r="B4" s="7">
        <v>66</v>
      </c>
    </row>
    <row r="5" spans="1:2" x14ac:dyDescent="0.35">
      <c r="A5" s="6" t="s">
        <v>427</v>
      </c>
      <c r="B5" s="7">
        <v>38</v>
      </c>
    </row>
    <row r="6" spans="1:2" x14ac:dyDescent="0.35">
      <c r="A6" s="6" t="s">
        <v>423</v>
      </c>
      <c r="B6" s="7">
        <v>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E1AA-0452-445F-8CB7-B1630742BD39}">
  <dimension ref="A1:M401"/>
  <sheetViews>
    <sheetView topLeftCell="A16" zoomScale="130" zoomScaleNormal="130" workbookViewId="0">
      <selection activeCell="G16" sqref="G16"/>
    </sheetView>
  </sheetViews>
  <sheetFormatPr defaultRowHeight="14.5" x14ac:dyDescent="0.35"/>
  <cols>
    <col min="1" max="7" width="14.453125" customWidth="1"/>
    <col min="8" max="8" width="13" bestFit="1" customWidth="1"/>
    <col min="10" max="10" width="14.81640625" customWidth="1"/>
    <col min="11" max="11" width="13.26953125" bestFit="1" customWidth="1"/>
    <col min="12" max="12" width="13" bestFit="1" customWidth="1"/>
    <col min="13" max="13" width="10.81640625" customWidth="1"/>
  </cols>
  <sheetData>
    <row r="1" spans="1:13" ht="29" x14ac:dyDescent="0.35">
      <c r="A1" s="1" t="s">
        <v>0</v>
      </c>
      <c r="B1" s="1" t="s">
        <v>1</v>
      </c>
      <c r="C1" s="1" t="s">
        <v>2</v>
      </c>
      <c r="D1" s="1" t="s">
        <v>3</v>
      </c>
      <c r="E1" s="1" t="s">
        <v>4</v>
      </c>
      <c r="F1" s="1" t="s">
        <v>5</v>
      </c>
      <c r="G1" s="1" t="s">
        <v>6</v>
      </c>
      <c r="H1" s="1" t="s">
        <v>415</v>
      </c>
      <c r="I1" s="1" t="s">
        <v>416</v>
      </c>
      <c r="J1" s="1" t="s">
        <v>417</v>
      </c>
      <c r="K1" s="1" t="s">
        <v>418</v>
      </c>
      <c r="L1" s="1" t="s">
        <v>419</v>
      </c>
      <c r="M1" s="1" t="s">
        <v>420</v>
      </c>
    </row>
    <row r="2" spans="1:13" x14ac:dyDescent="0.35">
      <c r="A2" s="2" t="s">
        <v>7</v>
      </c>
      <c r="B2" s="2" t="s">
        <v>8</v>
      </c>
      <c r="C2" s="2"/>
      <c r="D2" s="2">
        <v>6</v>
      </c>
      <c r="E2" s="2">
        <v>0</v>
      </c>
      <c r="F2" s="2">
        <v>1.61</v>
      </c>
      <c r="G2" s="2" t="s">
        <v>9</v>
      </c>
      <c r="H2" s="2">
        <f t="shared" ref="H2:H65" si="0">IF(D2="",1,0)</f>
        <v>0</v>
      </c>
      <c r="I2" s="2">
        <f t="shared" ref="I2:I65" si="1">IF(D2&lt;0,1,0)</f>
        <v>0</v>
      </c>
      <c r="J2" s="2">
        <f t="shared" ref="J2:J65" si="2">IF(E2&gt;24,1,0)</f>
        <v>0</v>
      </c>
      <c r="K2" s="4">
        <f t="shared" ref="K2:K65" si="3">IF(OR(F2="",F2&lt;8),1,0)</f>
        <v>1</v>
      </c>
      <c r="L2" s="4">
        <f t="shared" ref="L2:L65" ca="1" si="4">IF(OR(C2="",C2&gt;TODAY()),1,0)</f>
        <v>1</v>
      </c>
      <c r="M2" s="4" t="str">
        <f t="shared" ref="M2:M65" ca="1" si="5">IF(SUM(H2:L2)&gt;0,"Yes","No")</f>
        <v>Yes</v>
      </c>
    </row>
    <row r="3" spans="1:13" x14ac:dyDescent="0.35">
      <c r="A3" s="2" t="s">
        <v>10</v>
      </c>
      <c r="B3" s="2" t="s">
        <v>8</v>
      </c>
      <c r="C3" s="3">
        <v>45694</v>
      </c>
      <c r="D3" s="2">
        <v>10</v>
      </c>
      <c r="E3" s="2">
        <v>1</v>
      </c>
      <c r="F3" s="2">
        <v>11.07</v>
      </c>
      <c r="G3" s="2" t="s">
        <v>11</v>
      </c>
      <c r="H3" s="2">
        <f t="shared" si="0"/>
        <v>0</v>
      </c>
      <c r="I3" s="2">
        <f t="shared" si="1"/>
        <v>0</v>
      </c>
      <c r="J3" s="2">
        <f t="shared" si="2"/>
        <v>0</v>
      </c>
      <c r="K3" s="4">
        <f t="shared" si="3"/>
        <v>0</v>
      </c>
      <c r="L3" s="4">
        <f t="shared" ca="1" si="4"/>
        <v>0</v>
      </c>
      <c r="M3" s="4" t="str">
        <f t="shared" ca="1" si="5"/>
        <v>No</v>
      </c>
    </row>
    <row r="4" spans="1:13" ht="29" x14ac:dyDescent="0.35">
      <c r="A4" s="2" t="s">
        <v>12</v>
      </c>
      <c r="B4" s="2" t="s">
        <v>8</v>
      </c>
      <c r="C4" s="3">
        <v>45744</v>
      </c>
      <c r="D4" s="2">
        <v>9</v>
      </c>
      <c r="E4" s="2">
        <v>3</v>
      </c>
      <c r="F4" s="2">
        <v>18.87</v>
      </c>
      <c r="G4" s="2" t="s">
        <v>11</v>
      </c>
      <c r="H4" s="2">
        <f t="shared" si="0"/>
        <v>0</v>
      </c>
      <c r="I4" s="2">
        <f t="shared" si="1"/>
        <v>0</v>
      </c>
      <c r="J4" s="2">
        <f t="shared" si="2"/>
        <v>0</v>
      </c>
      <c r="K4" s="4">
        <f t="shared" si="3"/>
        <v>0</v>
      </c>
      <c r="L4" s="4">
        <f t="shared" ca="1" si="4"/>
        <v>1</v>
      </c>
      <c r="M4" s="4" t="str">
        <f t="shared" ca="1" si="5"/>
        <v>Yes</v>
      </c>
    </row>
    <row r="5" spans="1:13" x14ac:dyDescent="0.35">
      <c r="A5" s="2" t="s">
        <v>13</v>
      </c>
      <c r="B5" s="2" t="s">
        <v>14</v>
      </c>
      <c r="C5" s="3">
        <v>45742</v>
      </c>
      <c r="D5" s="2">
        <v>7</v>
      </c>
      <c r="E5" s="2">
        <v>3</v>
      </c>
      <c r="F5" s="2">
        <v>14.61</v>
      </c>
      <c r="G5" s="2" t="s">
        <v>11</v>
      </c>
      <c r="H5" s="2">
        <f t="shared" si="0"/>
        <v>0</v>
      </c>
      <c r="I5" s="2">
        <f t="shared" si="1"/>
        <v>0</v>
      </c>
      <c r="J5" s="2">
        <f t="shared" si="2"/>
        <v>0</v>
      </c>
      <c r="K5" s="4">
        <f t="shared" si="3"/>
        <v>0</v>
      </c>
      <c r="L5" s="4">
        <f t="shared" ca="1" si="4"/>
        <v>1</v>
      </c>
      <c r="M5" s="4" t="str">
        <f t="shared" ca="1" si="5"/>
        <v>Yes</v>
      </c>
    </row>
    <row r="6" spans="1:13" x14ac:dyDescent="0.35">
      <c r="A6" s="2" t="s">
        <v>15</v>
      </c>
      <c r="B6" s="2" t="s">
        <v>8</v>
      </c>
      <c r="C6" s="3">
        <v>45692</v>
      </c>
      <c r="D6" s="2">
        <v>8</v>
      </c>
      <c r="E6" s="2">
        <v>4</v>
      </c>
      <c r="F6" s="2">
        <v>21.18</v>
      </c>
      <c r="G6" s="2" t="s">
        <v>16</v>
      </c>
      <c r="H6" s="2">
        <f t="shared" si="0"/>
        <v>0</v>
      </c>
      <c r="I6" s="2">
        <f t="shared" si="1"/>
        <v>0</v>
      </c>
      <c r="J6" s="2">
        <f t="shared" si="2"/>
        <v>0</v>
      </c>
      <c r="K6" s="4">
        <f t="shared" si="3"/>
        <v>0</v>
      </c>
      <c r="L6" s="4">
        <f t="shared" ca="1" si="4"/>
        <v>0</v>
      </c>
      <c r="M6" s="4" t="str">
        <f t="shared" ca="1" si="5"/>
        <v>No</v>
      </c>
    </row>
    <row r="7" spans="1:13" ht="29" x14ac:dyDescent="0.35">
      <c r="A7" s="2" t="s">
        <v>17</v>
      </c>
      <c r="B7" s="2" t="s">
        <v>18</v>
      </c>
      <c r="C7" s="3">
        <v>45748</v>
      </c>
      <c r="D7" s="2">
        <v>9</v>
      </c>
      <c r="E7" s="2">
        <v>3</v>
      </c>
      <c r="F7" s="2">
        <v>20.79</v>
      </c>
      <c r="G7" s="2" t="s">
        <v>9</v>
      </c>
      <c r="H7" s="2">
        <f t="shared" si="0"/>
        <v>0</v>
      </c>
      <c r="I7" s="2">
        <f t="shared" si="1"/>
        <v>0</v>
      </c>
      <c r="J7" s="2">
        <f t="shared" si="2"/>
        <v>0</v>
      </c>
      <c r="K7" s="4">
        <f t="shared" si="3"/>
        <v>0</v>
      </c>
      <c r="L7" s="4">
        <f t="shared" ca="1" si="4"/>
        <v>1</v>
      </c>
      <c r="M7" s="4" t="str">
        <f t="shared" ca="1" si="5"/>
        <v>Yes</v>
      </c>
    </row>
    <row r="8" spans="1:13" x14ac:dyDescent="0.35">
      <c r="A8" s="2" t="s">
        <v>19</v>
      </c>
      <c r="B8" s="2" t="s">
        <v>20</v>
      </c>
      <c r="C8" s="3">
        <v>45724</v>
      </c>
      <c r="D8" s="2">
        <v>9</v>
      </c>
      <c r="E8" s="2">
        <v>31</v>
      </c>
      <c r="F8" s="2">
        <v>11.14</v>
      </c>
      <c r="G8" s="2" t="s">
        <v>9</v>
      </c>
      <c r="H8" s="2">
        <f t="shared" si="0"/>
        <v>0</v>
      </c>
      <c r="I8" s="2">
        <f t="shared" si="1"/>
        <v>0</v>
      </c>
      <c r="J8" s="2">
        <f t="shared" si="2"/>
        <v>1</v>
      </c>
      <c r="K8" s="4">
        <f t="shared" si="3"/>
        <v>0</v>
      </c>
      <c r="L8" s="4">
        <f t="shared" ca="1" si="4"/>
        <v>0</v>
      </c>
      <c r="M8" s="4" t="str">
        <f t="shared" ca="1" si="5"/>
        <v>Yes</v>
      </c>
    </row>
    <row r="9" spans="1:13" x14ac:dyDescent="0.35">
      <c r="A9" s="2" t="s">
        <v>21</v>
      </c>
      <c r="B9" s="2" t="s">
        <v>8</v>
      </c>
      <c r="C9" s="3">
        <v>45709</v>
      </c>
      <c r="D9" s="2">
        <v>6</v>
      </c>
      <c r="E9" s="2">
        <v>4</v>
      </c>
      <c r="F9" s="2">
        <v>14.11</v>
      </c>
      <c r="G9" s="2" t="s">
        <v>22</v>
      </c>
      <c r="H9" s="2">
        <f t="shared" si="0"/>
        <v>0</v>
      </c>
      <c r="I9" s="2">
        <f t="shared" si="1"/>
        <v>0</v>
      </c>
      <c r="J9" s="2">
        <f t="shared" si="2"/>
        <v>0</v>
      </c>
      <c r="K9" s="4">
        <f t="shared" si="3"/>
        <v>0</v>
      </c>
      <c r="L9" s="4">
        <f t="shared" ca="1" si="4"/>
        <v>0</v>
      </c>
      <c r="M9" s="4" t="str">
        <f t="shared" ca="1" si="5"/>
        <v>No</v>
      </c>
    </row>
    <row r="10" spans="1:13" x14ac:dyDescent="0.35">
      <c r="A10" s="2" t="s">
        <v>23</v>
      </c>
      <c r="B10" s="2" t="s">
        <v>20</v>
      </c>
      <c r="C10" s="2"/>
      <c r="D10" s="2">
        <v>10</v>
      </c>
      <c r="E10" s="2">
        <v>0</v>
      </c>
      <c r="F10" s="2">
        <v>19.04</v>
      </c>
      <c r="G10" s="2" t="s">
        <v>22</v>
      </c>
      <c r="H10" s="2">
        <f t="shared" si="0"/>
        <v>0</v>
      </c>
      <c r="I10" s="2">
        <f t="shared" si="1"/>
        <v>0</v>
      </c>
      <c r="J10" s="2">
        <f t="shared" si="2"/>
        <v>0</v>
      </c>
      <c r="K10" s="4">
        <f t="shared" si="3"/>
        <v>0</v>
      </c>
      <c r="L10" s="4">
        <f t="shared" ca="1" si="4"/>
        <v>1</v>
      </c>
      <c r="M10" s="4" t="str">
        <f t="shared" ca="1" si="5"/>
        <v>Yes</v>
      </c>
    </row>
    <row r="11" spans="1:13" x14ac:dyDescent="0.35">
      <c r="A11" s="2" t="s">
        <v>24</v>
      </c>
      <c r="B11" s="2" t="s">
        <v>18</v>
      </c>
      <c r="C11" s="3">
        <v>45689</v>
      </c>
      <c r="D11" s="2">
        <v>10</v>
      </c>
      <c r="E11" s="2"/>
      <c r="F11" s="2">
        <v>22.22</v>
      </c>
      <c r="G11" s="2" t="s">
        <v>16</v>
      </c>
      <c r="H11" s="2">
        <f t="shared" si="0"/>
        <v>0</v>
      </c>
      <c r="I11" s="2">
        <f t="shared" si="1"/>
        <v>0</v>
      </c>
      <c r="J11" s="2">
        <f t="shared" si="2"/>
        <v>0</v>
      </c>
      <c r="K11" s="4">
        <f t="shared" si="3"/>
        <v>0</v>
      </c>
      <c r="L11" s="4">
        <f t="shared" ca="1" si="4"/>
        <v>0</v>
      </c>
      <c r="M11" s="4" t="str">
        <f t="shared" ca="1" si="5"/>
        <v>No</v>
      </c>
    </row>
    <row r="12" spans="1:13" x14ac:dyDescent="0.35">
      <c r="A12" s="2" t="s">
        <v>25</v>
      </c>
      <c r="B12" s="2" t="s">
        <v>14</v>
      </c>
      <c r="C12" s="3">
        <v>45733</v>
      </c>
      <c r="D12" s="2">
        <v>10</v>
      </c>
      <c r="E12" s="2">
        <v>3</v>
      </c>
      <c r="F12" s="2">
        <v>17.21</v>
      </c>
      <c r="G12" s="2" t="s">
        <v>22</v>
      </c>
      <c r="H12" s="2">
        <f t="shared" si="0"/>
        <v>0</v>
      </c>
      <c r="I12" s="2">
        <f t="shared" si="1"/>
        <v>0</v>
      </c>
      <c r="J12" s="2">
        <f t="shared" si="2"/>
        <v>0</v>
      </c>
      <c r="K12" s="4">
        <f t="shared" si="3"/>
        <v>0</v>
      </c>
      <c r="L12" s="4">
        <f t="shared" ca="1" si="4"/>
        <v>0</v>
      </c>
      <c r="M12" s="4" t="str">
        <f t="shared" ca="1" si="5"/>
        <v>No</v>
      </c>
    </row>
    <row r="13" spans="1:13" x14ac:dyDescent="0.35">
      <c r="A13" s="2" t="s">
        <v>26</v>
      </c>
      <c r="B13" s="2" t="s">
        <v>14</v>
      </c>
      <c r="C13" s="3">
        <v>45696</v>
      </c>
      <c r="D13" s="2">
        <v>10</v>
      </c>
      <c r="E13" s="2">
        <v>0</v>
      </c>
      <c r="F13" s="2">
        <v>12.3</v>
      </c>
      <c r="G13" s="2" t="s">
        <v>16</v>
      </c>
      <c r="H13" s="2">
        <f t="shared" si="0"/>
        <v>0</v>
      </c>
      <c r="I13" s="2">
        <f t="shared" si="1"/>
        <v>0</v>
      </c>
      <c r="J13" s="2">
        <f t="shared" si="2"/>
        <v>0</v>
      </c>
      <c r="K13" s="4">
        <f t="shared" si="3"/>
        <v>0</v>
      </c>
      <c r="L13" s="4">
        <f t="shared" ca="1" si="4"/>
        <v>0</v>
      </c>
      <c r="M13" s="4" t="str">
        <f t="shared" ca="1" si="5"/>
        <v>No</v>
      </c>
    </row>
    <row r="14" spans="1:13" x14ac:dyDescent="0.35">
      <c r="A14" s="2" t="s">
        <v>27</v>
      </c>
      <c r="B14" s="2" t="s">
        <v>8</v>
      </c>
      <c r="C14" s="3">
        <v>45683</v>
      </c>
      <c r="D14" s="2">
        <v>8</v>
      </c>
      <c r="E14" s="2">
        <v>1</v>
      </c>
      <c r="F14" s="2">
        <v>18.010000000000002</v>
      </c>
      <c r="G14" s="2" t="s">
        <v>28</v>
      </c>
      <c r="H14" s="2">
        <f t="shared" si="0"/>
        <v>0</v>
      </c>
      <c r="I14" s="2">
        <f t="shared" si="1"/>
        <v>0</v>
      </c>
      <c r="J14" s="2">
        <f t="shared" si="2"/>
        <v>0</v>
      </c>
      <c r="K14" s="4">
        <f t="shared" si="3"/>
        <v>0</v>
      </c>
      <c r="L14" s="4">
        <f t="shared" ca="1" si="4"/>
        <v>0</v>
      </c>
      <c r="M14" s="4" t="str">
        <f t="shared" ca="1" si="5"/>
        <v>No</v>
      </c>
    </row>
    <row r="15" spans="1:13" ht="29" x14ac:dyDescent="0.35">
      <c r="A15" s="2" t="s">
        <v>29</v>
      </c>
      <c r="B15" s="2" t="s">
        <v>20</v>
      </c>
      <c r="C15" s="3">
        <v>45745</v>
      </c>
      <c r="D15" s="2">
        <v>6</v>
      </c>
      <c r="E15" s="2">
        <v>0</v>
      </c>
      <c r="F15" s="2">
        <v>21.71</v>
      </c>
      <c r="G15" s="2" t="s">
        <v>22</v>
      </c>
      <c r="H15" s="2">
        <f t="shared" si="0"/>
        <v>0</v>
      </c>
      <c r="I15" s="2">
        <f t="shared" si="1"/>
        <v>0</v>
      </c>
      <c r="J15" s="2">
        <f t="shared" si="2"/>
        <v>0</v>
      </c>
      <c r="K15" s="4">
        <f t="shared" si="3"/>
        <v>0</v>
      </c>
      <c r="L15" s="4">
        <f t="shared" ca="1" si="4"/>
        <v>1</v>
      </c>
      <c r="M15" s="4" t="str">
        <f t="shared" ca="1" si="5"/>
        <v>Yes</v>
      </c>
    </row>
    <row r="16" spans="1:13" x14ac:dyDescent="0.35">
      <c r="A16" s="2" t="s">
        <v>30</v>
      </c>
      <c r="B16" s="2" t="s">
        <v>14</v>
      </c>
      <c r="C16" s="3">
        <v>45727</v>
      </c>
      <c r="D16" s="2">
        <v>6</v>
      </c>
      <c r="E16" s="2">
        <v>4</v>
      </c>
      <c r="F16" s="2">
        <v>17.420000000000002</v>
      </c>
      <c r="G16" s="2"/>
      <c r="H16" s="2">
        <f t="shared" si="0"/>
        <v>0</v>
      </c>
      <c r="I16" s="2">
        <f t="shared" si="1"/>
        <v>0</v>
      </c>
      <c r="J16" s="2">
        <f t="shared" si="2"/>
        <v>0</v>
      </c>
      <c r="K16" s="4">
        <f t="shared" si="3"/>
        <v>0</v>
      </c>
      <c r="L16" s="4">
        <f t="shared" ca="1" si="4"/>
        <v>0</v>
      </c>
      <c r="M16" s="4" t="str">
        <f t="shared" ca="1" si="5"/>
        <v>No</v>
      </c>
    </row>
    <row r="17" spans="1:13" x14ac:dyDescent="0.35">
      <c r="A17" s="2" t="s">
        <v>31</v>
      </c>
      <c r="B17" s="2" t="s">
        <v>8</v>
      </c>
      <c r="C17" s="3">
        <v>45728</v>
      </c>
      <c r="D17" s="2">
        <v>9</v>
      </c>
      <c r="E17" s="2">
        <v>0</v>
      </c>
      <c r="F17" s="2">
        <v>21.44</v>
      </c>
      <c r="G17" s="2" t="s">
        <v>28</v>
      </c>
      <c r="H17" s="2">
        <f t="shared" si="0"/>
        <v>0</v>
      </c>
      <c r="I17" s="2">
        <f t="shared" si="1"/>
        <v>0</v>
      </c>
      <c r="J17" s="2">
        <f t="shared" si="2"/>
        <v>0</v>
      </c>
      <c r="K17" s="4">
        <f t="shared" si="3"/>
        <v>0</v>
      </c>
      <c r="L17" s="4">
        <f t="shared" ca="1" si="4"/>
        <v>0</v>
      </c>
      <c r="M17" s="4" t="str">
        <f t="shared" ca="1" si="5"/>
        <v>No</v>
      </c>
    </row>
    <row r="18" spans="1:13" x14ac:dyDescent="0.35">
      <c r="A18" s="2" t="s">
        <v>32</v>
      </c>
      <c r="B18" s="2" t="s">
        <v>20</v>
      </c>
      <c r="C18" s="3">
        <v>45735</v>
      </c>
      <c r="D18" s="2">
        <v>8</v>
      </c>
      <c r="E18" s="2">
        <v>99</v>
      </c>
      <c r="F18" s="2">
        <v>17.260000000000002</v>
      </c>
      <c r="G18" s="2" t="s">
        <v>9</v>
      </c>
      <c r="H18" s="2">
        <f t="shared" si="0"/>
        <v>0</v>
      </c>
      <c r="I18" s="2">
        <f t="shared" si="1"/>
        <v>0</v>
      </c>
      <c r="J18" s="2">
        <f t="shared" si="2"/>
        <v>1</v>
      </c>
      <c r="K18" s="4">
        <f t="shared" si="3"/>
        <v>0</v>
      </c>
      <c r="L18" s="4">
        <f t="shared" ca="1" si="4"/>
        <v>0</v>
      </c>
      <c r="M18" s="4" t="str">
        <f t="shared" ca="1" si="5"/>
        <v>Yes</v>
      </c>
    </row>
    <row r="19" spans="1:13" x14ac:dyDescent="0.35">
      <c r="A19" s="2" t="s">
        <v>33</v>
      </c>
      <c r="B19" s="2" t="s">
        <v>8</v>
      </c>
      <c r="C19" s="3">
        <v>45740</v>
      </c>
      <c r="D19" s="2">
        <v>6</v>
      </c>
      <c r="E19" s="2">
        <v>4</v>
      </c>
      <c r="F19" s="2">
        <v>15.42</v>
      </c>
      <c r="G19" s="2" t="s">
        <v>9</v>
      </c>
      <c r="H19" s="2">
        <f t="shared" si="0"/>
        <v>0</v>
      </c>
      <c r="I19" s="2">
        <f t="shared" si="1"/>
        <v>0</v>
      </c>
      <c r="J19" s="2">
        <f t="shared" si="2"/>
        <v>0</v>
      </c>
      <c r="K19" s="4">
        <f t="shared" si="3"/>
        <v>0</v>
      </c>
      <c r="L19" s="4">
        <f t="shared" ca="1" si="4"/>
        <v>1</v>
      </c>
      <c r="M19" s="4" t="str">
        <f t="shared" ca="1" si="5"/>
        <v>Yes</v>
      </c>
    </row>
    <row r="20" spans="1:13" x14ac:dyDescent="0.35">
      <c r="A20" s="2" t="s">
        <v>34</v>
      </c>
      <c r="B20" s="2" t="s">
        <v>18</v>
      </c>
      <c r="C20" s="3">
        <v>45693</v>
      </c>
      <c r="D20" s="2">
        <v>7</v>
      </c>
      <c r="E20" s="2">
        <v>2</v>
      </c>
      <c r="F20" s="2">
        <v>8.65</v>
      </c>
      <c r="G20" s="2" t="s">
        <v>9</v>
      </c>
      <c r="H20" s="2">
        <f t="shared" si="0"/>
        <v>0</v>
      </c>
      <c r="I20" s="2">
        <f t="shared" si="1"/>
        <v>0</v>
      </c>
      <c r="J20" s="2">
        <f t="shared" si="2"/>
        <v>0</v>
      </c>
      <c r="K20" s="4">
        <f t="shared" si="3"/>
        <v>0</v>
      </c>
      <c r="L20" s="4">
        <f t="shared" ca="1" si="4"/>
        <v>0</v>
      </c>
      <c r="M20" s="4" t="str">
        <f t="shared" ca="1" si="5"/>
        <v>No</v>
      </c>
    </row>
    <row r="21" spans="1:13" x14ac:dyDescent="0.35">
      <c r="A21" s="2" t="s">
        <v>35</v>
      </c>
      <c r="B21" s="2" t="s">
        <v>8</v>
      </c>
      <c r="C21" s="3">
        <v>45722</v>
      </c>
      <c r="D21" s="2">
        <v>6</v>
      </c>
      <c r="E21" s="2">
        <v>1</v>
      </c>
      <c r="F21" s="2">
        <v>13.49</v>
      </c>
      <c r="G21" s="2" t="s">
        <v>9</v>
      </c>
      <c r="H21" s="2">
        <f t="shared" si="0"/>
        <v>0</v>
      </c>
      <c r="I21" s="2">
        <f t="shared" si="1"/>
        <v>0</v>
      </c>
      <c r="J21" s="2">
        <f t="shared" si="2"/>
        <v>0</v>
      </c>
      <c r="K21" s="4">
        <f t="shared" si="3"/>
        <v>0</v>
      </c>
      <c r="L21" s="4">
        <f t="shared" ca="1" si="4"/>
        <v>0</v>
      </c>
      <c r="M21" s="4" t="str">
        <f t="shared" ca="1" si="5"/>
        <v>No</v>
      </c>
    </row>
    <row r="22" spans="1:13" ht="29" x14ac:dyDescent="0.35">
      <c r="A22" s="2" t="s">
        <v>36</v>
      </c>
      <c r="B22" s="2" t="s">
        <v>8</v>
      </c>
      <c r="C22" s="3">
        <v>45679</v>
      </c>
      <c r="D22" s="2">
        <v>7</v>
      </c>
      <c r="E22" s="2">
        <v>5</v>
      </c>
      <c r="F22" s="2">
        <v>18.48</v>
      </c>
      <c r="G22" s="2" t="s">
        <v>22</v>
      </c>
      <c r="H22" s="2">
        <f t="shared" si="0"/>
        <v>0</v>
      </c>
      <c r="I22" s="2">
        <f t="shared" si="1"/>
        <v>0</v>
      </c>
      <c r="J22" s="2">
        <f t="shared" si="2"/>
        <v>0</v>
      </c>
      <c r="K22" s="4">
        <f t="shared" si="3"/>
        <v>0</v>
      </c>
      <c r="L22" s="4">
        <f t="shared" ca="1" si="4"/>
        <v>0</v>
      </c>
      <c r="M22" s="4" t="str">
        <f t="shared" ca="1" si="5"/>
        <v>No</v>
      </c>
    </row>
    <row r="23" spans="1:13" x14ac:dyDescent="0.35">
      <c r="A23" s="2" t="s">
        <v>37</v>
      </c>
      <c r="B23" s="2" t="s">
        <v>18</v>
      </c>
      <c r="C23" s="3">
        <v>45680</v>
      </c>
      <c r="D23" s="2">
        <v>9</v>
      </c>
      <c r="E23" s="2"/>
      <c r="F23" s="2">
        <v>24.67</v>
      </c>
      <c r="G23" s="2" t="s">
        <v>28</v>
      </c>
      <c r="H23" s="2">
        <f t="shared" si="0"/>
        <v>0</v>
      </c>
      <c r="I23" s="2">
        <f t="shared" si="1"/>
        <v>0</v>
      </c>
      <c r="J23" s="2">
        <f t="shared" si="2"/>
        <v>0</v>
      </c>
      <c r="K23" s="4">
        <f t="shared" si="3"/>
        <v>0</v>
      </c>
      <c r="L23" s="4">
        <f t="shared" ca="1" si="4"/>
        <v>0</v>
      </c>
      <c r="M23" s="4" t="str">
        <f t="shared" ca="1" si="5"/>
        <v>No</v>
      </c>
    </row>
    <row r="24" spans="1:13" x14ac:dyDescent="0.35">
      <c r="A24" s="2" t="s">
        <v>38</v>
      </c>
      <c r="B24" s="2" t="s">
        <v>20</v>
      </c>
      <c r="C24" s="3">
        <v>45678</v>
      </c>
      <c r="D24" s="2">
        <v>10</v>
      </c>
      <c r="E24" s="2">
        <v>72</v>
      </c>
      <c r="F24" s="2">
        <v>10.6</v>
      </c>
      <c r="G24" s="2" t="s">
        <v>16</v>
      </c>
      <c r="H24" s="2">
        <f t="shared" si="0"/>
        <v>0</v>
      </c>
      <c r="I24" s="2">
        <f t="shared" si="1"/>
        <v>0</v>
      </c>
      <c r="J24" s="2">
        <f t="shared" si="2"/>
        <v>1</v>
      </c>
      <c r="K24" s="4">
        <f t="shared" si="3"/>
        <v>0</v>
      </c>
      <c r="L24" s="4">
        <f t="shared" ca="1" si="4"/>
        <v>0</v>
      </c>
      <c r="M24" s="4" t="str">
        <f t="shared" ca="1" si="5"/>
        <v>Yes</v>
      </c>
    </row>
    <row r="25" spans="1:13" x14ac:dyDescent="0.35">
      <c r="A25" s="2" t="s">
        <v>39</v>
      </c>
      <c r="B25" s="2" t="s">
        <v>18</v>
      </c>
      <c r="C25" s="3">
        <v>45732</v>
      </c>
      <c r="D25" s="2">
        <v>9</v>
      </c>
      <c r="E25" s="2">
        <v>1</v>
      </c>
      <c r="F25" s="2">
        <v>21.88</v>
      </c>
      <c r="G25" s="2" t="s">
        <v>16</v>
      </c>
      <c r="H25" s="2">
        <f t="shared" si="0"/>
        <v>0</v>
      </c>
      <c r="I25" s="2">
        <f t="shared" si="1"/>
        <v>0</v>
      </c>
      <c r="J25" s="2">
        <f t="shared" si="2"/>
        <v>0</v>
      </c>
      <c r="K25" s="4">
        <f t="shared" si="3"/>
        <v>0</v>
      </c>
      <c r="L25" s="4">
        <f t="shared" ca="1" si="4"/>
        <v>0</v>
      </c>
      <c r="M25" s="4" t="str">
        <f t="shared" ca="1" si="5"/>
        <v>No</v>
      </c>
    </row>
    <row r="26" spans="1:13" x14ac:dyDescent="0.35">
      <c r="A26" s="2" t="s">
        <v>40</v>
      </c>
      <c r="B26" s="2" t="s">
        <v>14</v>
      </c>
      <c r="C26" s="3">
        <v>45679</v>
      </c>
      <c r="D26" s="2">
        <v>7</v>
      </c>
      <c r="E26" s="2">
        <v>0</v>
      </c>
      <c r="F26" s="2">
        <v>4.0599999999999996</v>
      </c>
      <c r="G26" s="2" t="s">
        <v>28</v>
      </c>
      <c r="H26" s="2">
        <f t="shared" si="0"/>
        <v>0</v>
      </c>
      <c r="I26" s="2">
        <f t="shared" si="1"/>
        <v>0</v>
      </c>
      <c r="J26" s="2">
        <f t="shared" si="2"/>
        <v>0</v>
      </c>
      <c r="K26" s="4">
        <f t="shared" si="3"/>
        <v>1</v>
      </c>
      <c r="L26" s="4">
        <f t="shared" ca="1" si="4"/>
        <v>0</v>
      </c>
      <c r="M26" s="4" t="str">
        <f t="shared" ca="1" si="5"/>
        <v>Yes</v>
      </c>
    </row>
    <row r="27" spans="1:13" x14ac:dyDescent="0.35">
      <c r="A27" s="2" t="s">
        <v>41</v>
      </c>
      <c r="B27" s="2" t="s">
        <v>18</v>
      </c>
      <c r="C27" s="3">
        <v>45724</v>
      </c>
      <c r="D27" s="2">
        <v>9</v>
      </c>
      <c r="E27" s="2">
        <v>2</v>
      </c>
      <c r="F27" s="2">
        <v>19.71</v>
      </c>
      <c r="G27" s="2" t="s">
        <v>11</v>
      </c>
      <c r="H27" s="2">
        <f t="shared" si="0"/>
        <v>0</v>
      </c>
      <c r="I27" s="2">
        <f t="shared" si="1"/>
        <v>0</v>
      </c>
      <c r="J27" s="2">
        <f t="shared" si="2"/>
        <v>0</v>
      </c>
      <c r="K27" s="4">
        <f t="shared" si="3"/>
        <v>0</v>
      </c>
      <c r="L27" s="4">
        <f t="shared" ca="1" si="4"/>
        <v>0</v>
      </c>
      <c r="M27" s="4" t="str">
        <f t="shared" ca="1" si="5"/>
        <v>No</v>
      </c>
    </row>
    <row r="28" spans="1:13" x14ac:dyDescent="0.35">
      <c r="A28" s="2" t="s">
        <v>42</v>
      </c>
      <c r="B28" s="2" t="s">
        <v>8</v>
      </c>
      <c r="C28" s="3">
        <v>45727</v>
      </c>
      <c r="D28" s="2">
        <v>6</v>
      </c>
      <c r="E28" s="2">
        <v>5</v>
      </c>
      <c r="F28" s="2">
        <v>24.74</v>
      </c>
      <c r="G28" s="2" t="s">
        <v>9</v>
      </c>
      <c r="H28" s="2">
        <f t="shared" si="0"/>
        <v>0</v>
      </c>
      <c r="I28" s="2">
        <f t="shared" si="1"/>
        <v>0</v>
      </c>
      <c r="J28" s="2">
        <f t="shared" si="2"/>
        <v>0</v>
      </c>
      <c r="K28" s="4">
        <f t="shared" si="3"/>
        <v>0</v>
      </c>
      <c r="L28" s="4">
        <f t="shared" ca="1" si="4"/>
        <v>0</v>
      </c>
      <c r="M28" s="4" t="str">
        <f t="shared" ca="1" si="5"/>
        <v>No</v>
      </c>
    </row>
    <row r="29" spans="1:13" x14ac:dyDescent="0.35">
      <c r="A29" s="2" t="s">
        <v>43</v>
      </c>
      <c r="B29" s="2" t="s">
        <v>14</v>
      </c>
      <c r="C29" s="3">
        <v>45738</v>
      </c>
      <c r="D29" s="2">
        <v>7</v>
      </c>
      <c r="E29" s="2">
        <v>5</v>
      </c>
      <c r="F29" s="2">
        <v>19.45</v>
      </c>
      <c r="G29" s="2" t="s">
        <v>11</v>
      </c>
      <c r="H29" s="2">
        <f t="shared" si="0"/>
        <v>0</v>
      </c>
      <c r="I29" s="2">
        <f t="shared" si="1"/>
        <v>0</v>
      </c>
      <c r="J29" s="2">
        <f t="shared" si="2"/>
        <v>0</v>
      </c>
      <c r="K29" s="4">
        <f t="shared" si="3"/>
        <v>0</v>
      </c>
      <c r="L29" s="4">
        <f t="shared" ca="1" si="4"/>
        <v>0</v>
      </c>
      <c r="M29" s="4" t="str">
        <f t="shared" ca="1" si="5"/>
        <v>No</v>
      </c>
    </row>
    <row r="30" spans="1:13" x14ac:dyDescent="0.35">
      <c r="A30" s="2" t="s">
        <v>44</v>
      </c>
      <c r="B30" s="2" t="s">
        <v>18</v>
      </c>
      <c r="C30" s="3">
        <v>45694</v>
      </c>
      <c r="D30" s="2">
        <v>9</v>
      </c>
      <c r="E30" s="2">
        <v>5</v>
      </c>
      <c r="F30" s="2">
        <v>13.47</v>
      </c>
      <c r="G30" s="2" t="s">
        <v>16</v>
      </c>
      <c r="H30" s="2">
        <f t="shared" si="0"/>
        <v>0</v>
      </c>
      <c r="I30" s="2">
        <f t="shared" si="1"/>
        <v>0</v>
      </c>
      <c r="J30" s="2">
        <f t="shared" si="2"/>
        <v>0</v>
      </c>
      <c r="K30" s="4">
        <f t="shared" si="3"/>
        <v>0</v>
      </c>
      <c r="L30" s="4">
        <f t="shared" ca="1" si="4"/>
        <v>0</v>
      </c>
      <c r="M30" s="4" t="str">
        <f t="shared" ca="1" si="5"/>
        <v>No</v>
      </c>
    </row>
    <row r="31" spans="1:13" ht="29" x14ac:dyDescent="0.35">
      <c r="A31" s="2" t="s">
        <v>45</v>
      </c>
      <c r="B31" s="2" t="s">
        <v>18</v>
      </c>
      <c r="C31" s="3">
        <v>45701</v>
      </c>
      <c r="D31" s="2">
        <v>9</v>
      </c>
      <c r="E31" s="2">
        <v>3</v>
      </c>
      <c r="F31" s="2">
        <v>20.64</v>
      </c>
      <c r="G31" s="2" t="s">
        <v>11</v>
      </c>
      <c r="H31" s="2">
        <f t="shared" si="0"/>
        <v>0</v>
      </c>
      <c r="I31" s="2">
        <f t="shared" si="1"/>
        <v>0</v>
      </c>
      <c r="J31" s="2">
        <f t="shared" si="2"/>
        <v>0</v>
      </c>
      <c r="K31" s="4">
        <f t="shared" si="3"/>
        <v>0</v>
      </c>
      <c r="L31" s="4">
        <f t="shared" ca="1" si="4"/>
        <v>0</v>
      </c>
      <c r="M31" s="4" t="str">
        <f t="shared" ca="1" si="5"/>
        <v>No</v>
      </c>
    </row>
    <row r="32" spans="1:13" ht="29" x14ac:dyDescent="0.35">
      <c r="A32" s="2" t="s">
        <v>46</v>
      </c>
      <c r="B32" s="2" t="s">
        <v>18</v>
      </c>
      <c r="C32" s="3">
        <v>45723</v>
      </c>
      <c r="D32" s="2">
        <v>7</v>
      </c>
      <c r="E32" s="2"/>
      <c r="F32" s="2">
        <v>21.18</v>
      </c>
      <c r="G32" s="2" t="s">
        <v>9</v>
      </c>
      <c r="H32" s="2">
        <f t="shared" si="0"/>
        <v>0</v>
      </c>
      <c r="I32" s="2">
        <f t="shared" si="1"/>
        <v>0</v>
      </c>
      <c r="J32" s="2">
        <f t="shared" si="2"/>
        <v>0</v>
      </c>
      <c r="K32" s="4">
        <f t="shared" si="3"/>
        <v>0</v>
      </c>
      <c r="L32" s="4">
        <f t="shared" ca="1" si="4"/>
        <v>0</v>
      </c>
      <c r="M32" s="4" t="str">
        <f t="shared" ca="1" si="5"/>
        <v>No</v>
      </c>
    </row>
    <row r="33" spans="1:13" x14ac:dyDescent="0.35">
      <c r="A33" s="2" t="s">
        <v>47</v>
      </c>
      <c r="B33" s="2" t="s">
        <v>14</v>
      </c>
      <c r="C33" s="3">
        <v>45713</v>
      </c>
      <c r="D33" s="2">
        <v>6</v>
      </c>
      <c r="E33" s="2">
        <v>0</v>
      </c>
      <c r="F33" s="2">
        <v>21.77</v>
      </c>
      <c r="G33" s="2" t="s">
        <v>28</v>
      </c>
      <c r="H33" s="2">
        <f t="shared" si="0"/>
        <v>0</v>
      </c>
      <c r="I33" s="2">
        <f t="shared" si="1"/>
        <v>0</v>
      </c>
      <c r="J33" s="2">
        <f t="shared" si="2"/>
        <v>0</v>
      </c>
      <c r="K33" s="4">
        <f t="shared" si="3"/>
        <v>0</v>
      </c>
      <c r="L33" s="4">
        <f t="shared" ca="1" si="4"/>
        <v>0</v>
      </c>
      <c r="M33" s="4" t="str">
        <f t="shared" ca="1" si="5"/>
        <v>No</v>
      </c>
    </row>
    <row r="34" spans="1:13" x14ac:dyDescent="0.35">
      <c r="A34" s="2" t="s">
        <v>48</v>
      </c>
      <c r="B34" s="2" t="s">
        <v>8</v>
      </c>
      <c r="C34" s="3">
        <v>45731</v>
      </c>
      <c r="D34" s="2">
        <v>10</v>
      </c>
      <c r="E34" s="2">
        <v>3</v>
      </c>
      <c r="F34" s="2">
        <v>16.829999999999998</v>
      </c>
      <c r="G34" s="2" t="s">
        <v>9</v>
      </c>
      <c r="H34" s="2">
        <f t="shared" si="0"/>
        <v>0</v>
      </c>
      <c r="I34" s="2">
        <f t="shared" si="1"/>
        <v>0</v>
      </c>
      <c r="J34" s="2">
        <f t="shared" si="2"/>
        <v>0</v>
      </c>
      <c r="K34" s="4">
        <f t="shared" si="3"/>
        <v>0</v>
      </c>
      <c r="L34" s="4">
        <f t="shared" ca="1" si="4"/>
        <v>0</v>
      </c>
      <c r="M34" s="4" t="str">
        <f t="shared" ca="1" si="5"/>
        <v>No</v>
      </c>
    </row>
    <row r="35" spans="1:13" ht="29" x14ac:dyDescent="0.35">
      <c r="A35" s="2" t="s">
        <v>49</v>
      </c>
      <c r="B35" s="2" t="s">
        <v>20</v>
      </c>
      <c r="C35" s="3">
        <v>45708</v>
      </c>
      <c r="D35" s="2">
        <v>8</v>
      </c>
      <c r="E35" s="2">
        <v>5</v>
      </c>
      <c r="F35" s="2">
        <v>20.27</v>
      </c>
      <c r="G35" s="2" t="s">
        <v>11</v>
      </c>
      <c r="H35" s="2">
        <f t="shared" si="0"/>
        <v>0</v>
      </c>
      <c r="I35" s="2">
        <f t="shared" si="1"/>
        <v>0</v>
      </c>
      <c r="J35" s="2">
        <f t="shared" si="2"/>
        <v>0</v>
      </c>
      <c r="K35" s="4">
        <f t="shared" si="3"/>
        <v>0</v>
      </c>
      <c r="L35" s="4">
        <f t="shared" ca="1" si="4"/>
        <v>0</v>
      </c>
      <c r="M35" s="4" t="str">
        <f t="shared" ca="1" si="5"/>
        <v>No</v>
      </c>
    </row>
    <row r="36" spans="1:13" x14ac:dyDescent="0.35">
      <c r="A36" s="2" t="s">
        <v>50</v>
      </c>
      <c r="B36" s="2" t="s">
        <v>18</v>
      </c>
      <c r="C36" s="3">
        <v>45741</v>
      </c>
      <c r="D36" s="2">
        <v>7</v>
      </c>
      <c r="E36" s="2">
        <v>77</v>
      </c>
      <c r="F36" s="2">
        <v>9.5299999999999994</v>
      </c>
      <c r="G36" s="2" t="s">
        <v>28</v>
      </c>
      <c r="H36" s="2">
        <f t="shared" si="0"/>
        <v>0</v>
      </c>
      <c r="I36" s="2">
        <f t="shared" si="1"/>
        <v>0</v>
      </c>
      <c r="J36" s="2">
        <f t="shared" si="2"/>
        <v>1</v>
      </c>
      <c r="K36" s="4">
        <f t="shared" si="3"/>
        <v>0</v>
      </c>
      <c r="L36" s="4">
        <f t="shared" ca="1" si="4"/>
        <v>1</v>
      </c>
      <c r="M36" s="4" t="str">
        <f t="shared" ca="1" si="5"/>
        <v>Yes</v>
      </c>
    </row>
    <row r="37" spans="1:13" x14ac:dyDescent="0.35">
      <c r="A37" s="2" t="s">
        <v>51</v>
      </c>
      <c r="B37" s="2" t="s">
        <v>8</v>
      </c>
      <c r="C37" s="3">
        <v>45714</v>
      </c>
      <c r="D37" s="2">
        <v>8</v>
      </c>
      <c r="E37" s="2">
        <v>3</v>
      </c>
      <c r="F37" s="2">
        <v>21.7</v>
      </c>
      <c r="G37" s="2" t="s">
        <v>28</v>
      </c>
      <c r="H37" s="2">
        <f t="shared" si="0"/>
        <v>0</v>
      </c>
      <c r="I37" s="2">
        <f t="shared" si="1"/>
        <v>0</v>
      </c>
      <c r="J37" s="2">
        <f t="shared" si="2"/>
        <v>0</v>
      </c>
      <c r="K37" s="4">
        <f t="shared" si="3"/>
        <v>0</v>
      </c>
      <c r="L37" s="4">
        <f t="shared" ca="1" si="4"/>
        <v>0</v>
      </c>
      <c r="M37" s="4" t="str">
        <f t="shared" ca="1" si="5"/>
        <v>No</v>
      </c>
    </row>
    <row r="38" spans="1:13" x14ac:dyDescent="0.35">
      <c r="A38" s="2" t="s">
        <v>52</v>
      </c>
      <c r="B38" s="2" t="s">
        <v>14</v>
      </c>
      <c r="C38" s="3">
        <v>45714</v>
      </c>
      <c r="D38" s="2">
        <v>9</v>
      </c>
      <c r="E38" s="2">
        <v>1</v>
      </c>
      <c r="F38" s="2">
        <v>23.46</v>
      </c>
      <c r="G38" s="2" t="s">
        <v>16</v>
      </c>
      <c r="H38" s="2">
        <f t="shared" si="0"/>
        <v>0</v>
      </c>
      <c r="I38" s="2">
        <f t="shared" si="1"/>
        <v>0</v>
      </c>
      <c r="J38" s="2">
        <f t="shared" si="2"/>
        <v>0</v>
      </c>
      <c r="K38" s="4">
        <f t="shared" si="3"/>
        <v>0</v>
      </c>
      <c r="L38" s="4">
        <f t="shared" ca="1" si="4"/>
        <v>0</v>
      </c>
      <c r="M38" s="4" t="str">
        <f t="shared" ca="1" si="5"/>
        <v>No</v>
      </c>
    </row>
    <row r="39" spans="1:13" ht="29" x14ac:dyDescent="0.35">
      <c r="A39" s="2" t="s">
        <v>53</v>
      </c>
      <c r="B39" s="2" t="s">
        <v>8</v>
      </c>
      <c r="C39" s="3">
        <v>45709</v>
      </c>
      <c r="D39" s="2">
        <v>8</v>
      </c>
      <c r="E39" s="2">
        <v>3</v>
      </c>
      <c r="F39" s="2">
        <v>15.46</v>
      </c>
      <c r="G39" s="2" t="s">
        <v>28</v>
      </c>
      <c r="H39" s="2">
        <f t="shared" si="0"/>
        <v>0</v>
      </c>
      <c r="I39" s="2">
        <f t="shared" si="1"/>
        <v>0</v>
      </c>
      <c r="J39" s="2">
        <f t="shared" si="2"/>
        <v>0</v>
      </c>
      <c r="K39" s="4">
        <f t="shared" si="3"/>
        <v>0</v>
      </c>
      <c r="L39" s="4">
        <f t="shared" ca="1" si="4"/>
        <v>0</v>
      </c>
      <c r="M39" s="4" t="str">
        <f t="shared" ca="1" si="5"/>
        <v>No</v>
      </c>
    </row>
    <row r="40" spans="1:13" x14ac:dyDescent="0.35">
      <c r="A40" s="2" t="s">
        <v>54</v>
      </c>
      <c r="B40" s="2" t="s">
        <v>8</v>
      </c>
      <c r="C40" s="3">
        <v>45744</v>
      </c>
      <c r="D40" s="2">
        <v>6</v>
      </c>
      <c r="E40" s="2">
        <v>1</v>
      </c>
      <c r="F40" s="2">
        <v>12.44</v>
      </c>
      <c r="G40" s="2" t="s">
        <v>16</v>
      </c>
      <c r="H40" s="2">
        <f t="shared" si="0"/>
        <v>0</v>
      </c>
      <c r="I40" s="2">
        <f t="shared" si="1"/>
        <v>0</v>
      </c>
      <c r="J40" s="2">
        <f t="shared" si="2"/>
        <v>0</v>
      </c>
      <c r="K40" s="4">
        <f t="shared" si="3"/>
        <v>0</v>
      </c>
      <c r="L40" s="4">
        <f t="shared" ca="1" si="4"/>
        <v>1</v>
      </c>
      <c r="M40" s="4" t="str">
        <f t="shared" ca="1" si="5"/>
        <v>Yes</v>
      </c>
    </row>
    <row r="41" spans="1:13" x14ac:dyDescent="0.35">
      <c r="A41" s="2" t="s">
        <v>55</v>
      </c>
      <c r="B41" s="2" t="s">
        <v>14</v>
      </c>
      <c r="C41" s="3">
        <v>45715</v>
      </c>
      <c r="D41" s="2">
        <v>6</v>
      </c>
      <c r="E41" s="2">
        <v>2</v>
      </c>
      <c r="F41" s="2">
        <v>3.03</v>
      </c>
      <c r="G41" s="2" t="s">
        <v>28</v>
      </c>
      <c r="H41" s="2">
        <f t="shared" si="0"/>
        <v>0</v>
      </c>
      <c r="I41" s="2">
        <f t="shared" si="1"/>
        <v>0</v>
      </c>
      <c r="J41" s="2">
        <f t="shared" si="2"/>
        <v>0</v>
      </c>
      <c r="K41" s="4">
        <f t="shared" si="3"/>
        <v>1</v>
      </c>
      <c r="L41" s="4">
        <f t="shared" ca="1" si="4"/>
        <v>0</v>
      </c>
      <c r="M41" s="4" t="str">
        <f t="shared" ca="1" si="5"/>
        <v>Yes</v>
      </c>
    </row>
    <row r="42" spans="1:13" x14ac:dyDescent="0.35">
      <c r="A42" s="2" t="s">
        <v>56</v>
      </c>
      <c r="B42" s="2" t="s">
        <v>20</v>
      </c>
      <c r="C42" s="3">
        <v>45701</v>
      </c>
      <c r="D42" s="2">
        <v>6</v>
      </c>
      <c r="E42" s="2">
        <v>5</v>
      </c>
      <c r="F42" s="2">
        <v>24.73</v>
      </c>
      <c r="G42" s="2" t="s">
        <v>11</v>
      </c>
      <c r="H42" s="2">
        <f t="shared" si="0"/>
        <v>0</v>
      </c>
      <c r="I42" s="2">
        <f t="shared" si="1"/>
        <v>0</v>
      </c>
      <c r="J42" s="2">
        <f t="shared" si="2"/>
        <v>0</v>
      </c>
      <c r="K42" s="4">
        <f t="shared" si="3"/>
        <v>0</v>
      </c>
      <c r="L42" s="4">
        <f t="shared" ca="1" si="4"/>
        <v>0</v>
      </c>
      <c r="M42" s="4" t="str">
        <f t="shared" ca="1" si="5"/>
        <v>No</v>
      </c>
    </row>
    <row r="43" spans="1:13" x14ac:dyDescent="0.35">
      <c r="A43" s="2" t="s">
        <v>57</v>
      </c>
      <c r="B43" s="2" t="s">
        <v>20</v>
      </c>
      <c r="C43" s="3">
        <v>45744</v>
      </c>
      <c r="D43" s="2"/>
      <c r="E43" s="2">
        <v>3</v>
      </c>
      <c r="F43" s="2">
        <v>22.17</v>
      </c>
      <c r="G43" s="2" t="s">
        <v>28</v>
      </c>
      <c r="H43" s="2">
        <f t="shared" si="0"/>
        <v>1</v>
      </c>
      <c r="I43" s="2">
        <f t="shared" si="1"/>
        <v>0</v>
      </c>
      <c r="J43" s="2">
        <f t="shared" si="2"/>
        <v>0</v>
      </c>
      <c r="K43" s="4">
        <f t="shared" si="3"/>
        <v>0</v>
      </c>
      <c r="L43" s="4">
        <f t="shared" ca="1" si="4"/>
        <v>1</v>
      </c>
      <c r="M43" s="4" t="str">
        <f t="shared" ca="1" si="5"/>
        <v>Yes</v>
      </c>
    </row>
    <row r="44" spans="1:13" x14ac:dyDescent="0.35">
      <c r="A44" s="2" t="s">
        <v>58</v>
      </c>
      <c r="B44" s="2" t="s">
        <v>14</v>
      </c>
      <c r="C44" s="3">
        <v>45721</v>
      </c>
      <c r="D44" s="2">
        <v>9</v>
      </c>
      <c r="E44" s="2">
        <v>4</v>
      </c>
      <c r="F44" s="2">
        <v>22.21</v>
      </c>
      <c r="G44" s="2" t="s">
        <v>28</v>
      </c>
      <c r="H44" s="2">
        <f t="shared" si="0"/>
        <v>0</v>
      </c>
      <c r="I44" s="2">
        <f t="shared" si="1"/>
        <v>0</v>
      </c>
      <c r="J44" s="2">
        <f t="shared" si="2"/>
        <v>0</v>
      </c>
      <c r="K44" s="4">
        <f t="shared" si="3"/>
        <v>0</v>
      </c>
      <c r="L44" s="4">
        <f t="shared" ca="1" si="4"/>
        <v>0</v>
      </c>
      <c r="M44" s="4" t="str">
        <f t="shared" ca="1" si="5"/>
        <v>No</v>
      </c>
    </row>
    <row r="45" spans="1:13" ht="29" x14ac:dyDescent="0.35">
      <c r="A45" s="2" t="s">
        <v>59</v>
      </c>
      <c r="B45" s="2" t="s">
        <v>14</v>
      </c>
      <c r="C45" s="3">
        <v>45696</v>
      </c>
      <c r="D45" s="2">
        <v>-3</v>
      </c>
      <c r="E45" s="2">
        <v>2</v>
      </c>
      <c r="F45" s="2">
        <v>20.07</v>
      </c>
      <c r="G45" s="2" t="s">
        <v>16</v>
      </c>
      <c r="H45" s="2">
        <f t="shared" si="0"/>
        <v>0</v>
      </c>
      <c r="I45" s="2">
        <f t="shared" si="1"/>
        <v>1</v>
      </c>
      <c r="J45" s="2">
        <f t="shared" si="2"/>
        <v>0</v>
      </c>
      <c r="K45" s="4">
        <f t="shared" si="3"/>
        <v>0</v>
      </c>
      <c r="L45" s="4">
        <f t="shared" ca="1" si="4"/>
        <v>0</v>
      </c>
      <c r="M45" s="4" t="str">
        <f t="shared" ca="1" si="5"/>
        <v>Yes</v>
      </c>
    </row>
    <row r="46" spans="1:13" x14ac:dyDescent="0.35">
      <c r="A46" s="2" t="s">
        <v>60</v>
      </c>
      <c r="B46" s="2" t="s">
        <v>14</v>
      </c>
      <c r="C46" s="3">
        <v>45707</v>
      </c>
      <c r="D46" s="2">
        <v>9</v>
      </c>
      <c r="E46" s="2">
        <v>0</v>
      </c>
      <c r="F46" s="2">
        <v>19.91</v>
      </c>
      <c r="G46" s="2" t="s">
        <v>9</v>
      </c>
      <c r="H46" s="2">
        <f t="shared" si="0"/>
        <v>0</v>
      </c>
      <c r="I46" s="2">
        <f t="shared" si="1"/>
        <v>0</v>
      </c>
      <c r="J46" s="2">
        <f t="shared" si="2"/>
        <v>0</v>
      </c>
      <c r="K46" s="4">
        <f t="shared" si="3"/>
        <v>0</v>
      </c>
      <c r="L46" s="4">
        <f t="shared" ca="1" si="4"/>
        <v>0</v>
      </c>
      <c r="M46" s="4" t="str">
        <f t="shared" ca="1" si="5"/>
        <v>No</v>
      </c>
    </row>
    <row r="47" spans="1:13" x14ac:dyDescent="0.35">
      <c r="A47" s="2" t="s">
        <v>61</v>
      </c>
      <c r="B47" s="2" t="s">
        <v>18</v>
      </c>
      <c r="C47" s="3">
        <v>45711</v>
      </c>
      <c r="D47" s="2">
        <v>8</v>
      </c>
      <c r="E47" s="2">
        <v>2</v>
      </c>
      <c r="F47" s="2">
        <v>13.71</v>
      </c>
      <c r="G47" s="2" t="s">
        <v>22</v>
      </c>
      <c r="H47" s="2">
        <f t="shared" si="0"/>
        <v>0</v>
      </c>
      <c r="I47" s="2">
        <f t="shared" si="1"/>
        <v>0</v>
      </c>
      <c r="J47" s="2">
        <f t="shared" si="2"/>
        <v>0</v>
      </c>
      <c r="K47" s="4">
        <f t="shared" si="3"/>
        <v>0</v>
      </c>
      <c r="L47" s="4">
        <f t="shared" ca="1" si="4"/>
        <v>0</v>
      </c>
      <c r="M47" s="4" t="str">
        <f t="shared" ca="1" si="5"/>
        <v>No</v>
      </c>
    </row>
    <row r="48" spans="1:13" x14ac:dyDescent="0.35">
      <c r="A48" s="2" t="s">
        <v>62</v>
      </c>
      <c r="B48" s="2" t="s">
        <v>14</v>
      </c>
      <c r="C48" s="3">
        <v>45692</v>
      </c>
      <c r="D48" s="2">
        <v>10</v>
      </c>
      <c r="E48" s="2">
        <v>1</v>
      </c>
      <c r="F48" s="2">
        <v>13.49</v>
      </c>
      <c r="G48" s="2" t="s">
        <v>22</v>
      </c>
      <c r="H48" s="2">
        <f t="shared" si="0"/>
        <v>0</v>
      </c>
      <c r="I48" s="2">
        <f t="shared" si="1"/>
        <v>0</v>
      </c>
      <c r="J48" s="2">
        <f t="shared" si="2"/>
        <v>0</v>
      </c>
      <c r="K48" s="4">
        <f t="shared" si="3"/>
        <v>0</v>
      </c>
      <c r="L48" s="4">
        <f t="shared" ca="1" si="4"/>
        <v>0</v>
      </c>
      <c r="M48" s="4" t="str">
        <f t="shared" ca="1" si="5"/>
        <v>No</v>
      </c>
    </row>
    <row r="49" spans="1:13" ht="29" x14ac:dyDescent="0.35">
      <c r="A49" s="2" t="s">
        <v>63</v>
      </c>
      <c r="B49" s="2" t="s">
        <v>18</v>
      </c>
      <c r="C49" s="2"/>
      <c r="D49" s="2">
        <v>7</v>
      </c>
      <c r="E49" s="2">
        <v>0</v>
      </c>
      <c r="F49" s="2">
        <v>16.25</v>
      </c>
      <c r="G49" s="2" t="s">
        <v>22</v>
      </c>
      <c r="H49" s="2">
        <f t="shared" si="0"/>
        <v>0</v>
      </c>
      <c r="I49" s="2">
        <f t="shared" si="1"/>
        <v>0</v>
      </c>
      <c r="J49" s="2">
        <f t="shared" si="2"/>
        <v>0</v>
      </c>
      <c r="K49" s="4">
        <f t="shared" si="3"/>
        <v>0</v>
      </c>
      <c r="L49" s="4">
        <f t="shared" ca="1" si="4"/>
        <v>1</v>
      </c>
      <c r="M49" s="4" t="str">
        <f t="shared" ca="1" si="5"/>
        <v>Yes</v>
      </c>
    </row>
    <row r="50" spans="1:13" x14ac:dyDescent="0.35">
      <c r="A50" s="2" t="s">
        <v>64</v>
      </c>
      <c r="B50" s="2" t="s">
        <v>8</v>
      </c>
      <c r="C50" s="3">
        <v>45731</v>
      </c>
      <c r="D50" s="2">
        <v>6</v>
      </c>
      <c r="E50" s="2">
        <v>1</v>
      </c>
      <c r="F50" s="2">
        <v>13.51</v>
      </c>
      <c r="G50" s="2" t="s">
        <v>16</v>
      </c>
      <c r="H50" s="2">
        <f t="shared" si="0"/>
        <v>0</v>
      </c>
      <c r="I50" s="2">
        <f t="shared" si="1"/>
        <v>0</v>
      </c>
      <c r="J50" s="2">
        <f t="shared" si="2"/>
        <v>0</v>
      </c>
      <c r="K50" s="4">
        <f t="shared" si="3"/>
        <v>0</v>
      </c>
      <c r="L50" s="4">
        <f t="shared" ca="1" si="4"/>
        <v>0</v>
      </c>
      <c r="M50" s="4" t="str">
        <f t="shared" ca="1" si="5"/>
        <v>No</v>
      </c>
    </row>
    <row r="51" spans="1:13" x14ac:dyDescent="0.35">
      <c r="A51" s="2" t="s">
        <v>65</v>
      </c>
      <c r="B51" s="2" t="s">
        <v>20</v>
      </c>
      <c r="C51" s="3">
        <v>45724</v>
      </c>
      <c r="D51" s="2">
        <v>9</v>
      </c>
      <c r="E51" s="2">
        <v>3</v>
      </c>
      <c r="F51" s="2">
        <v>18.559999999999999</v>
      </c>
      <c r="G51" s="2" t="s">
        <v>22</v>
      </c>
      <c r="H51" s="2">
        <f t="shared" si="0"/>
        <v>0</v>
      </c>
      <c r="I51" s="2">
        <f t="shared" si="1"/>
        <v>0</v>
      </c>
      <c r="J51" s="2">
        <f t="shared" si="2"/>
        <v>0</v>
      </c>
      <c r="K51" s="4">
        <f t="shared" si="3"/>
        <v>0</v>
      </c>
      <c r="L51" s="4">
        <f t="shared" ca="1" si="4"/>
        <v>0</v>
      </c>
      <c r="M51" s="4" t="str">
        <f t="shared" ca="1" si="5"/>
        <v>No</v>
      </c>
    </row>
    <row r="52" spans="1:13" x14ac:dyDescent="0.35">
      <c r="A52" s="2" t="s">
        <v>66</v>
      </c>
      <c r="B52" s="2" t="s">
        <v>14</v>
      </c>
      <c r="C52" s="3">
        <v>45742</v>
      </c>
      <c r="D52" s="2">
        <v>6</v>
      </c>
      <c r="E52" s="2">
        <v>3</v>
      </c>
      <c r="F52" s="2">
        <v>20.16</v>
      </c>
      <c r="G52" s="2" t="s">
        <v>28</v>
      </c>
      <c r="H52" s="2">
        <f t="shared" si="0"/>
        <v>0</v>
      </c>
      <c r="I52" s="2">
        <f t="shared" si="1"/>
        <v>0</v>
      </c>
      <c r="J52" s="2">
        <f t="shared" si="2"/>
        <v>0</v>
      </c>
      <c r="K52" s="4">
        <f t="shared" si="3"/>
        <v>0</v>
      </c>
      <c r="L52" s="4">
        <f t="shared" ca="1" si="4"/>
        <v>1</v>
      </c>
      <c r="M52" s="4" t="str">
        <f t="shared" ca="1" si="5"/>
        <v>Yes</v>
      </c>
    </row>
    <row r="53" spans="1:13" x14ac:dyDescent="0.35">
      <c r="A53" s="2" t="s">
        <v>67</v>
      </c>
      <c r="B53" s="2" t="s">
        <v>8</v>
      </c>
      <c r="C53" s="3">
        <v>45688</v>
      </c>
      <c r="D53" s="2">
        <v>7</v>
      </c>
      <c r="E53" s="2">
        <v>5</v>
      </c>
      <c r="F53" s="2">
        <v>10.85</v>
      </c>
      <c r="G53" s="2" t="s">
        <v>11</v>
      </c>
      <c r="H53" s="2">
        <f t="shared" si="0"/>
        <v>0</v>
      </c>
      <c r="I53" s="2">
        <f t="shared" si="1"/>
        <v>0</v>
      </c>
      <c r="J53" s="2">
        <f t="shared" si="2"/>
        <v>0</v>
      </c>
      <c r="K53" s="4">
        <f t="shared" si="3"/>
        <v>0</v>
      </c>
      <c r="L53" s="4">
        <f t="shared" ca="1" si="4"/>
        <v>0</v>
      </c>
      <c r="M53" s="4" t="str">
        <f t="shared" ca="1" si="5"/>
        <v>No</v>
      </c>
    </row>
    <row r="54" spans="1:13" x14ac:dyDescent="0.35">
      <c r="A54" s="2" t="s">
        <v>68</v>
      </c>
      <c r="B54" s="2" t="s">
        <v>18</v>
      </c>
      <c r="C54" s="3">
        <v>45719</v>
      </c>
      <c r="D54" s="2">
        <v>10</v>
      </c>
      <c r="E54" s="2">
        <v>4</v>
      </c>
      <c r="F54" s="2"/>
      <c r="G54" s="2" t="s">
        <v>11</v>
      </c>
      <c r="H54" s="2">
        <f t="shared" si="0"/>
        <v>0</v>
      </c>
      <c r="I54" s="2">
        <f t="shared" si="1"/>
        <v>0</v>
      </c>
      <c r="J54" s="2">
        <f t="shared" si="2"/>
        <v>0</v>
      </c>
      <c r="K54" s="4">
        <f t="shared" si="3"/>
        <v>1</v>
      </c>
      <c r="L54" s="4">
        <f t="shared" ca="1" si="4"/>
        <v>0</v>
      </c>
      <c r="M54" s="4" t="str">
        <f t="shared" ca="1" si="5"/>
        <v>Yes</v>
      </c>
    </row>
    <row r="55" spans="1:13" x14ac:dyDescent="0.35">
      <c r="A55" s="2" t="s">
        <v>69</v>
      </c>
      <c r="B55" s="2" t="s">
        <v>18</v>
      </c>
      <c r="C55" s="2"/>
      <c r="D55" s="2">
        <v>10</v>
      </c>
      <c r="E55" s="2"/>
      <c r="F55" s="2">
        <v>18.010000000000002</v>
      </c>
      <c r="G55" s="2" t="s">
        <v>22</v>
      </c>
      <c r="H55" s="2">
        <f t="shared" si="0"/>
        <v>0</v>
      </c>
      <c r="I55" s="2">
        <f t="shared" si="1"/>
        <v>0</v>
      </c>
      <c r="J55" s="2">
        <f t="shared" si="2"/>
        <v>0</v>
      </c>
      <c r="K55" s="4">
        <f t="shared" si="3"/>
        <v>0</v>
      </c>
      <c r="L55" s="4">
        <f t="shared" ca="1" si="4"/>
        <v>1</v>
      </c>
      <c r="M55" s="4" t="str">
        <f t="shared" ca="1" si="5"/>
        <v>Yes</v>
      </c>
    </row>
    <row r="56" spans="1:13" x14ac:dyDescent="0.35">
      <c r="A56" s="2" t="s">
        <v>70</v>
      </c>
      <c r="B56" s="2" t="s">
        <v>20</v>
      </c>
      <c r="C56" s="3">
        <v>45721</v>
      </c>
      <c r="D56" s="2">
        <v>9</v>
      </c>
      <c r="E56" s="2">
        <v>3</v>
      </c>
      <c r="F56" s="2">
        <v>22.65</v>
      </c>
      <c r="G56" s="2" t="s">
        <v>28</v>
      </c>
      <c r="H56" s="2">
        <f t="shared" si="0"/>
        <v>0</v>
      </c>
      <c r="I56" s="2">
        <f t="shared" si="1"/>
        <v>0</v>
      </c>
      <c r="J56" s="2">
        <f t="shared" si="2"/>
        <v>0</v>
      </c>
      <c r="K56" s="4">
        <f t="shared" si="3"/>
        <v>0</v>
      </c>
      <c r="L56" s="4">
        <f t="shared" ca="1" si="4"/>
        <v>0</v>
      </c>
      <c r="M56" s="4" t="str">
        <f t="shared" ca="1" si="5"/>
        <v>No</v>
      </c>
    </row>
    <row r="57" spans="1:13" x14ac:dyDescent="0.35">
      <c r="A57" s="2" t="s">
        <v>71</v>
      </c>
      <c r="B57" s="2" t="s">
        <v>18</v>
      </c>
      <c r="C57" s="3">
        <v>45690</v>
      </c>
      <c r="D57" s="2">
        <v>8</v>
      </c>
      <c r="E57" s="2">
        <v>3</v>
      </c>
      <c r="F57" s="2">
        <v>8.52</v>
      </c>
      <c r="G57" s="2" t="s">
        <v>28</v>
      </c>
      <c r="H57" s="2">
        <f t="shared" si="0"/>
        <v>0</v>
      </c>
      <c r="I57" s="2">
        <f t="shared" si="1"/>
        <v>0</v>
      </c>
      <c r="J57" s="2">
        <f t="shared" si="2"/>
        <v>0</v>
      </c>
      <c r="K57" s="4">
        <f t="shared" si="3"/>
        <v>0</v>
      </c>
      <c r="L57" s="4">
        <f t="shared" ca="1" si="4"/>
        <v>0</v>
      </c>
      <c r="M57" s="4" t="str">
        <f t="shared" ca="1" si="5"/>
        <v>No</v>
      </c>
    </row>
    <row r="58" spans="1:13" x14ac:dyDescent="0.35">
      <c r="A58" s="2" t="s">
        <v>72</v>
      </c>
      <c r="B58" s="2" t="s">
        <v>20</v>
      </c>
      <c r="C58" s="3">
        <v>45699</v>
      </c>
      <c r="D58" s="2">
        <v>6</v>
      </c>
      <c r="E58" s="2">
        <v>2</v>
      </c>
      <c r="F58" s="2">
        <v>10.5</v>
      </c>
      <c r="G58" s="2" t="s">
        <v>9</v>
      </c>
      <c r="H58" s="2">
        <f t="shared" si="0"/>
        <v>0</v>
      </c>
      <c r="I58" s="2">
        <f t="shared" si="1"/>
        <v>0</v>
      </c>
      <c r="J58" s="2">
        <f t="shared" si="2"/>
        <v>0</v>
      </c>
      <c r="K58" s="4">
        <f t="shared" si="3"/>
        <v>0</v>
      </c>
      <c r="L58" s="4">
        <f t="shared" ca="1" si="4"/>
        <v>0</v>
      </c>
      <c r="M58" s="4" t="str">
        <f t="shared" ca="1" si="5"/>
        <v>No</v>
      </c>
    </row>
    <row r="59" spans="1:13" x14ac:dyDescent="0.35">
      <c r="A59" s="2" t="s">
        <v>73</v>
      </c>
      <c r="B59" s="2" t="s">
        <v>14</v>
      </c>
      <c r="C59" s="3">
        <v>45738</v>
      </c>
      <c r="D59" s="2">
        <v>6</v>
      </c>
      <c r="E59" s="2">
        <v>1</v>
      </c>
      <c r="F59" s="2">
        <v>16.899999999999999</v>
      </c>
      <c r="G59" s="2" t="s">
        <v>28</v>
      </c>
      <c r="H59" s="2">
        <f t="shared" si="0"/>
        <v>0</v>
      </c>
      <c r="I59" s="2">
        <f t="shared" si="1"/>
        <v>0</v>
      </c>
      <c r="J59" s="2">
        <f t="shared" si="2"/>
        <v>0</v>
      </c>
      <c r="K59" s="4">
        <f t="shared" si="3"/>
        <v>0</v>
      </c>
      <c r="L59" s="4">
        <f t="shared" ca="1" si="4"/>
        <v>0</v>
      </c>
      <c r="M59" s="4" t="str">
        <f t="shared" ca="1" si="5"/>
        <v>No</v>
      </c>
    </row>
    <row r="60" spans="1:13" x14ac:dyDescent="0.35">
      <c r="A60" s="2" t="s">
        <v>74</v>
      </c>
      <c r="B60" s="2" t="s">
        <v>20</v>
      </c>
      <c r="C60" s="3">
        <v>45714</v>
      </c>
      <c r="D60" s="2">
        <v>7</v>
      </c>
      <c r="E60" s="2">
        <v>3</v>
      </c>
      <c r="F60" s="2">
        <v>12.91</v>
      </c>
      <c r="G60" s="2"/>
      <c r="H60" s="2">
        <f t="shared" si="0"/>
        <v>0</v>
      </c>
      <c r="I60" s="2">
        <f t="shared" si="1"/>
        <v>0</v>
      </c>
      <c r="J60" s="2">
        <f t="shared" si="2"/>
        <v>0</v>
      </c>
      <c r="K60" s="4">
        <f t="shared" si="3"/>
        <v>0</v>
      </c>
      <c r="L60" s="4">
        <f t="shared" ca="1" si="4"/>
        <v>0</v>
      </c>
      <c r="M60" s="4" t="str">
        <f t="shared" ca="1" si="5"/>
        <v>No</v>
      </c>
    </row>
    <row r="61" spans="1:13" x14ac:dyDescent="0.35">
      <c r="A61" s="2" t="s">
        <v>75</v>
      </c>
      <c r="B61" s="2" t="s">
        <v>18</v>
      </c>
      <c r="C61" s="3">
        <v>45696</v>
      </c>
      <c r="D61" s="2">
        <v>10</v>
      </c>
      <c r="E61" s="2">
        <v>4</v>
      </c>
      <c r="F61" s="2">
        <v>22.85</v>
      </c>
      <c r="G61" s="2" t="s">
        <v>22</v>
      </c>
      <c r="H61" s="2">
        <f t="shared" si="0"/>
        <v>0</v>
      </c>
      <c r="I61" s="2">
        <f t="shared" si="1"/>
        <v>0</v>
      </c>
      <c r="J61" s="2">
        <f t="shared" si="2"/>
        <v>0</v>
      </c>
      <c r="K61" s="4">
        <f t="shared" si="3"/>
        <v>0</v>
      </c>
      <c r="L61" s="4">
        <f t="shared" ca="1" si="4"/>
        <v>0</v>
      </c>
      <c r="M61" s="4" t="str">
        <f t="shared" ca="1" si="5"/>
        <v>No</v>
      </c>
    </row>
    <row r="62" spans="1:13" x14ac:dyDescent="0.35">
      <c r="A62" s="2" t="s">
        <v>76</v>
      </c>
      <c r="B62" s="2" t="s">
        <v>20</v>
      </c>
      <c r="C62" s="3">
        <v>45736</v>
      </c>
      <c r="D62" s="2">
        <v>9</v>
      </c>
      <c r="E62" s="2">
        <v>5</v>
      </c>
      <c r="F62" s="2">
        <v>9.11</v>
      </c>
      <c r="G62" s="2" t="s">
        <v>9</v>
      </c>
      <c r="H62" s="2">
        <f t="shared" si="0"/>
        <v>0</v>
      </c>
      <c r="I62" s="2">
        <f t="shared" si="1"/>
        <v>0</v>
      </c>
      <c r="J62" s="2">
        <f t="shared" si="2"/>
        <v>0</v>
      </c>
      <c r="K62" s="4">
        <f t="shared" si="3"/>
        <v>0</v>
      </c>
      <c r="L62" s="4">
        <f t="shared" ca="1" si="4"/>
        <v>0</v>
      </c>
      <c r="M62" s="4" t="str">
        <f t="shared" ca="1" si="5"/>
        <v>No</v>
      </c>
    </row>
    <row r="63" spans="1:13" x14ac:dyDescent="0.35">
      <c r="A63" s="2" t="s">
        <v>77</v>
      </c>
      <c r="B63" s="2" t="s">
        <v>18</v>
      </c>
      <c r="C63" s="3">
        <v>45710</v>
      </c>
      <c r="D63" s="2">
        <v>6</v>
      </c>
      <c r="E63" s="2">
        <v>5</v>
      </c>
      <c r="F63" s="2">
        <v>21.4</v>
      </c>
      <c r="G63" s="2" t="s">
        <v>9</v>
      </c>
      <c r="H63" s="2">
        <f t="shared" si="0"/>
        <v>0</v>
      </c>
      <c r="I63" s="2">
        <f t="shared" si="1"/>
        <v>0</v>
      </c>
      <c r="J63" s="2">
        <f t="shared" si="2"/>
        <v>0</v>
      </c>
      <c r="K63" s="4">
        <f t="shared" si="3"/>
        <v>0</v>
      </c>
      <c r="L63" s="4">
        <f t="shared" ca="1" si="4"/>
        <v>0</v>
      </c>
      <c r="M63" s="4" t="str">
        <f t="shared" ca="1" si="5"/>
        <v>No</v>
      </c>
    </row>
    <row r="64" spans="1:13" x14ac:dyDescent="0.35">
      <c r="A64" s="2" t="s">
        <v>78</v>
      </c>
      <c r="B64" s="2" t="s">
        <v>20</v>
      </c>
      <c r="C64" s="3">
        <v>45684</v>
      </c>
      <c r="D64" s="2">
        <v>8</v>
      </c>
      <c r="E64" s="2">
        <v>3</v>
      </c>
      <c r="F64" s="2">
        <v>1.44</v>
      </c>
      <c r="G64" s="2" t="s">
        <v>11</v>
      </c>
      <c r="H64" s="2">
        <f t="shared" si="0"/>
        <v>0</v>
      </c>
      <c r="I64" s="2">
        <f t="shared" si="1"/>
        <v>0</v>
      </c>
      <c r="J64" s="2">
        <f t="shared" si="2"/>
        <v>0</v>
      </c>
      <c r="K64" s="4">
        <f t="shared" si="3"/>
        <v>1</v>
      </c>
      <c r="L64" s="4">
        <f t="shared" ca="1" si="4"/>
        <v>0</v>
      </c>
      <c r="M64" s="4" t="str">
        <f t="shared" ca="1" si="5"/>
        <v>Yes</v>
      </c>
    </row>
    <row r="65" spans="1:13" x14ac:dyDescent="0.35">
      <c r="A65" s="2" t="s">
        <v>79</v>
      </c>
      <c r="B65" s="2" t="s">
        <v>14</v>
      </c>
      <c r="C65" s="3">
        <v>45732</v>
      </c>
      <c r="D65" s="2">
        <v>6</v>
      </c>
      <c r="E65" s="2">
        <v>0</v>
      </c>
      <c r="F65" s="2"/>
      <c r="G65" s="2" t="s">
        <v>11</v>
      </c>
      <c r="H65" s="2">
        <f t="shared" si="0"/>
        <v>0</v>
      </c>
      <c r="I65" s="2">
        <f t="shared" si="1"/>
        <v>0</v>
      </c>
      <c r="J65" s="2">
        <f t="shared" si="2"/>
        <v>0</v>
      </c>
      <c r="K65" s="4">
        <f t="shared" si="3"/>
        <v>1</v>
      </c>
      <c r="L65" s="4">
        <f t="shared" ca="1" si="4"/>
        <v>0</v>
      </c>
      <c r="M65" s="4" t="str">
        <f t="shared" ca="1" si="5"/>
        <v>Yes</v>
      </c>
    </row>
    <row r="66" spans="1:13" x14ac:dyDescent="0.35">
      <c r="A66" s="2" t="s">
        <v>80</v>
      </c>
      <c r="B66" s="2" t="s">
        <v>18</v>
      </c>
      <c r="C66" s="3">
        <v>45705</v>
      </c>
      <c r="D66" s="2">
        <v>7</v>
      </c>
      <c r="E66" s="2">
        <v>3</v>
      </c>
      <c r="F66" s="2">
        <v>23.56</v>
      </c>
      <c r="G66" s="2" t="s">
        <v>28</v>
      </c>
      <c r="H66" s="2">
        <f t="shared" ref="H66:H129" si="6">IF(D66="",1,0)</f>
        <v>0</v>
      </c>
      <c r="I66" s="2">
        <f t="shared" ref="I66:I129" si="7">IF(D66&lt;0,1,0)</f>
        <v>0</v>
      </c>
      <c r="J66" s="2">
        <f t="shared" ref="J66:J129" si="8">IF(E66&gt;24,1,0)</f>
        <v>0</v>
      </c>
      <c r="K66" s="4">
        <f t="shared" ref="K66:K129" si="9">IF(OR(F66="",F66&lt;8),1,0)</f>
        <v>0</v>
      </c>
      <c r="L66" s="4">
        <f t="shared" ref="L66:L129" ca="1" si="10">IF(OR(C66="",C66&gt;TODAY()),1,0)</f>
        <v>0</v>
      </c>
      <c r="M66" s="4" t="str">
        <f t="shared" ref="M66:M129" ca="1" si="11">IF(SUM(H66:L66)&gt;0,"Yes","No")</f>
        <v>No</v>
      </c>
    </row>
    <row r="67" spans="1:13" x14ac:dyDescent="0.35">
      <c r="A67" s="2" t="s">
        <v>81</v>
      </c>
      <c r="B67" s="2" t="s">
        <v>18</v>
      </c>
      <c r="C67" s="3">
        <v>45681</v>
      </c>
      <c r="D67" s="2">
        <v>10</v>
      </c>
      <c r="E67" s="2">
        <v>2</v>
      </c>
      <c r="F67" s="2">
        <v>24.37</v>
      </c>
      <c r="G67" s="2" t="s">
        <v>28</v>
      </c>
      <c r="H67" s="2">
        <f t="shared" si="6"/>
        <v>0</v>
      </c>
      <c r="I67" s="2">
        <f t="shared" si="7"/>
        <v>0</v>
      </c>
      <c r="J67" s="2">
        <f t="shared" si="8"/>
        <v>0</v>
      </c>
      <c r="K67" s="4">
        <f t="shared" si="9"/>
        <v>0</v>
      </c>
      <c r="L67" s="4">
        <f t="shared" ca="1" si="10"/>
        <v>0</v>
      </c>
      <c r="M67" s="4" t="str">
        <f t="shared" ca="1" si="11"/>
        <v>No</v>
      </c>
    </row>
    <row r="68" spans="1:13" x14ac:dyDescent="0.35">
      <c r="A68" s="2" t="s">
        <v>82</v>
      </c>
      <c r="B68" s="2" t="s">
        <v>18</v>
      </c>
      <c r="C68" s="3">
        <v>45708</v>
      </c>
      <c r="D68" s="2">
        <v>8</v>
      </c>
      <c r="E68" s="2">
        <v>2</v>
      </c>
      <c r="F68" s="2"/>
      <c r="G68" s="2" t="s">
        <v>28</v>
      </c>
      <c r="H68" s="2">
        <f t="shared" si="6"/>
        <v>0</v>
      </c>
      <c r="I68" s="2">
        <f t="shared" si="7"/>
        <v>0</v>
      </c>
      <c r="J68" s="2">
        <f t="shared" si="8"/>
        <v>0</v>
      </c>
      <c r="K68" s="4">
        <f t="shared" si="9"/>
        <v>1</v>
      </c>
      <c r="L68" s="4">
        <f t="shared" ca="1" si="10"/>
        <v>0</v>
      </c>
      <c r="M68" s="4" t="str">
        <f t="shared" ca="1" si="11"/>
        <v>Yes</v>
      </c>
    </row>
    <row r="69" spans="1:13" x14ac:dyDescent="0.35">
      <c r="A69" s="2" t="s">
        <v>83</v>
      </c>
      <c r="B69" s="2" t="s">
        <v>18</v>
      </c>
      <c r="C69" s="2"/>
      <c r="D69" s="2">
        <v>6</v>
      </c>
      <c r="E69" s="2">
        <v>2</v>
      </c>
      <c r="F69" s="2">
        <v>21.73</v>
      </c>
      <c r="G69" s="2" t="s">
        <v>22</v>
      </c>
      <c r="H69" s="2">
        <f t="shared" si="6"/>
        <v>0</v>
      </c>
      <c r="I69" s="2">
        <f t="shared" si="7"/>
        <v>0</v>
      </c>
      <c r="J69" s="2">
        <f t="shared" si="8"/>
        <v>0</v>
      </c>
      <c r="K69" s="4">
        <f t="shared" si="9"/>
        <v>0</v>
      </c>
      <c r="L69" s="4">
        <f t="shared" ca="1" si="10"/>
        <v>1</v>
      </c>
      <c r="M69" s="4" t="str">
        <f t="shared" ca="1" si="11"/>
        <v>Yes</v>
      </c>
    </row>
    <row r="70" spans="1:13" x14ac:dyDescent="0.35">
      <c r="A70" s="2" t="s">
        <v>84</v>
      </c>
      <c r="B70" s="2" t="s">
        <v>18</v>
      </c>
      <c r="C70" s="3">
        <v>45696</v>
      </c>
      <c r="D70" s="2">
        <v>6</v>
      </c>
      <c r="E70" s="2">
        <v>2</v>
      </c>
      <c r="F70" s="2">
        <v>3.37</v>
      </c>
      <c r="G70" s="2" t="s">
        <v>11</v>
      </c>
      <c r="H70" s="2">
        <f t="shared" si="6"/>
        <v>0</v>
      </c>
      <c r="I70" s="2">
        <f t="shared" si="7"/>
        <v>0</v>
      </c>
      <c r="J70" s="2">
        <f t="shared" si="8"/>
        <v>0</v>
      </c>
      <c r="K70" s="4">
        <f t="shared" si="9"/>
        <v>1</v>
      </c>
      <c r="L70" s="4">
        <f t="shared" ca="1" si="10"/>
        <v>0</v>
      </c>
      <c r="M70" s="4" t="str">
        <f t="shared" ca="1" si="11"/>
        <v>Yes</v>
      </c>
    </row>
    <row r="71" spans="1:13" x14ac:dyDescent="0.35">
      <c r="A71" s="2" t="s">
        <v>85</v>
      </c>
      <c r="B71" s="2" t="s">
        <v>18</v>
      </c>
      <c r="C71" s="3">
        <v>45730</v>
      </c>
      <c r="D71" s="2">
        <v>8</v>
      </c>
      <c r="E71" s="2">
        <v>1</v>
      </c>
      <c r="F71" s="2">
        <v>16.45</v>
      </c>
      <c r="G71" s="2" t="s">
        <v>11</v>
      </c>
      <c r="H71" s="2">
        <f t="shared" si="6"/>
        <v>0</v>
      </c>
      <c r="I71" s="2">
        <f t="shared" si="7"/>
        <v>0</v>
      </c>
      <c r="J71" s="2">
        <f t="shared" si="8"/>
        <v>0</v>
      </c>
      <c r="K71" s="4">
        <f t="shared" si="9"/>
        <v>0</v>
      </c>
      <c r="L71" s="4">
        <f t="shared" ca="1" si="10"/>
        <v>0</v>
      </c>
      <c r="M71" s="4" t="str">
        <f t="shared" ca="1" si="11"/>
        <v>No</v>
      </c>
    </row>
    <row r="72" spans="1:13" ht="29" x14ac:dyDescent="0.35">
      <c r="A72" s="2" t="s">
        <v>86</v>
      </c>
      <c r="B72" s="2" t="s">
        <v>8</v>
      </c>
      <c r="C72" s="3">
        <v>45742</v>
      </c>
      <c r="D72" s="2">
        <v>9</v>
      </c>
      <c r="E72" s="2">
        <v>2</v>
      </c>
      <c r="F72" s="2">
        <v>12.86</v>
      </c>
      <c r="G72" s="2" t="s">
        <v>11</v>
      </c>
      <c r="H72" s="2">
        <f t="shared" si="6"/>
        <v>0</v>
      </c>
      <c r="I72" s="2">
        <f t="shared" si="7"/>
        <v>0</v>
      </c>
      <c r="J72" s="2">
        <f t="shared" si="8"/>
        <v>0</v>
      </c>
      <c r="K72" s="4">
        <f t="shared" si="9"/>
        <v>0</v>
      </c>
      <c r="L72" s="4">
        <f t="shared" ca="1" si="10"/>
        <v>1</v>
      </c>
      <c r="M72" s="4" t="str">
        <f t="shared" ca="1" si="11"/>
        <v>Yes</v>
      </c>
    </row>
    <row r="73" spans="1:13" x14ac:dyDescent="0.35">
      <c r="A73" s="2" t="s">
        <v>87</v>
      </c>
      <c r="B73" s="2" t="s">
        <v>18</v>
      </c>
      <c r="C73" s="3">
        <v>45678</v>
      </c>
      <c r="D73" s="2">
        <v>9</v>
      </c>
      <c r="E73" s="2">
        <v>96</v>
      </c>
      <c r="F73" s="2">
        <v>19.190000000000001</v>
      </c>
      <c r="G73" s="2" t="s">
        <v>28</v>
      </c>
      <c r="H73" s="2">
        <f t="shared" si="6"/>
        <v>0</v>
      </c>
      <c r="I73" s="2">
        <f t="shared" si="7"/>
        <v>0</v>
      </c>
      <c r="J73" s="2">
        <f t="shared" si="8"/>
        <v>1</v>
      </c>
      <c r="K73" s="4">
        <f t="shared" si="9"/>
        <v>0</v>
      </c>
      <c r="L73" s="4">
        <f t="shared" ca="1" si="10"/>
        <v>0</v>
      </c>
      <c r="M73" s="4" t="str">
        <f t="shared" ca="1" si="11"/>
        <v>Yes</v>
      </c>
    </row>
    <row r="74" spans="1:13" x14ac:dyDescent="0.35">
      <c r="A74" s="2" t="s">
        <v>88</v>
      </c>
      <c r="B74" s="2" t="s">
        <v>18</v>
      </c>
      <c r="C74" s="3">
        <v>45736</v>
      </c>
      <c r="D74" s="2">
        <v>9</v>
      </c>
      <c r="E74" s="2">
        <v>4</v>
      </c>
      <c r="F74" s="2">
        <v>19.559999999999999</v>
      </c>
      <c r="G74" s="2" t="s">
        <v>9</v>
      </c>
      <c r="H74" s="2">
        <f t="shared" si="6"/>
        <v>0</v>
      </c>
      <c r="I74" s="2">
        <f t="shared" si="7"/>
        <v>0</v>
      </c>
      <c r="J74" s="2">
        <f t="shared" si="8"/>
        <v>0</v>
      </c>
      <c r="K74" s="4">
        <f t="shared" si="9"/>
        <v>0</v>
      </c>
      <c r="L74" s="4">
        <f t="shared" ca="1" si="10"/>
        <v>0</v>
      </c>
      <c r="M74" s="4" t="str">
        <f t="shared" ca="1" si="11"/>
        <v>No</v>
      </c>
    </row>
    <row r="75" spans="1:13" x14ac:dyDescent="0.35">
      <c r="A75" s="2" t="s">
        <v>89</v>
      </c>
      <c r="B75" s="2" t="s">
        <v>20</v>
      </c>
      <c r="C75" s="3">
        <v>45682</v>
      </c>
      <c r="D75" s="2">
        <v>9</v>
      </c>
      <c r="E75" s="2">
        <v>2</v>
      </c>
      <c r="F75" s="2"/>
      <c r="G75" s="2" t="s">
        <v>28</v>
      </c>
      <c r="H75" s="2">
        <f t="shared" si="6"/>
        <v>0</v>
      </c>
      <c r="I75" s="2">
        <f t="shared" si="7"/>
        <v>0</v>
      </c>
      <c r="J75" s="2">
        <f t="shared" si="8"/>
        <v>0</v>
      </c>
      <c r="K75" s="4">
        <f t="shared" si="9"/>
        <v>1</v>
      </c>
      <c r="L75" s="4">
        <f t="shared" ca="1" si="10"/>
        <v>0</v>
      </c>
      <c r="M75" s="4" t="str">
        <f t="shared" ca="1" si="11"/>
        <v>Yes</v>
      </c>
    </row>
    <row r="76" spans="1:13" x14ac:dyDescent="0.35">
      <c r="A76" s="2" t="s">
        <v>90</v>
      </c>
      <c r="B76" s="2" t="s">
        <v>20</v>
      </c>
      <c r="C76" s="3">
        <v>45732</v>
      </c>
      <c r="D76" s="2">
        <v>8</v>
      </c>
      <c r="E76" s="2">
        <v>60</v>
      </c>
      <c r="F76" s="2">
        <v>22.49</v>
      </c>
      <c r="G76" s="2" t="s">
        <v>22</v>
      </c>
      <c r="H76" s="2">
        <f t="shared" si="6"/>
        <v>0</v>
      </c>
      <c r="I76" s="2">
        <f t="shared" si="7"/>
        <v>0</v>
      </c>
      <c r="J76" s="2">
        <f t="shared" si="8"/>
        <v>1</v>
      </c>
      <c r="K76" s="4">
        <f t="shared" si="9"/>
        <v>0</v>
      </c>
      <c r="L76" s="4">
        <f t="shared" ca="1" si="10"/>
        <v>0</v>
      </c>
      <c r="M76" s="4" t="str">
        <f t="shared" ca="1" si="11"/>
        <v>Yes</v>
      </c>
    </row>
    <row r="77" spans="1:13" x14ac:dyDescent="0.35">
      <c r="A77" s="2" t="s">
        <v>91</v>
      </c>
      <c r="B77" s="2" t="s">
        <v>8</v>
      </c>
      <c r="C77" s="3">
        <v>45730</v>
      </c>
      <c r="D77" s="2">
        <v>10</v>
      </c>
      <c r="E77" s="2">
        <v>1</v>
      </c>
      <c r="F77" s="2">
        <v>23.36</v>
      </c>
      <c r="G77" s="2"/>
      <c r="H77" s="2">
        <f t="shared" si="6"/>
        <v>0</v>
      </c>
      <c r="I77" s="2">
        <f t="shared" si="7"/>
        <v>0</v>
      </c>
      <c r="J77" s="2">
        <f t="shared" si="8"/>
        <v>0</v>
      </c>
      <c r="K77" s="4">
        <f t="shared" si="9"/>
        <v>0</v>
      </c>
      <c r="L77" s="4">
        <f t="shared" ca="1" si="10"/>
        <v>0</v>
      </c>
      <c r="M77" s="4" t="str">
        <f t="shared" ca="1" si="11"/>
        <v>No</v>
      </c>
    </row>
    <row r="78" spans="1:13" x14ac:dyDescent="0.35">
      <c r="A78" s="2" t="s">
        <v>92</v>
      </c>
      <c r="B78" s="2" t="s">
        <v>14</v>
      </c>
      <c r="C78" s="3">
        <v>45687</v>
      </c>
      <c r="D78" s="2">
        <v>6</v>
      </c>
      <c r="E78" s="2">
        <v>1</v>
      </c>
      <c r="F78" s="2">
        <v>2.72</v>
      </c>
      <c r="G78" s="2" t="s">
        <v>28</v>
      </c>
      <c r="H78" s="2">
        <f t="shared" si="6"/>
        <v>0</v>
      </c>
      <c r="I78" s="2">
        <f t="shared" si="7"/>
        <v>0</v>
      </c>
      <c r="J78" s="2">
        <f t="shared" si="8"/>
        <v>0</v>
      </c>
      <c r="K78" s="4">
        <f t="shared" si="9"/>
        <v>1</v>
      </c>
      <c r="L78" s="4">
        <f t="shared" ca="1" si="10"/>
        <v>0</v>
      </c>
      <c r="M78" s="4" t="str">
        <f t="shared" ca="1" si="11"/>
        <v>Yes</v>
      </c>
    </row>
    <row r="79" spans="1:13" x14ac:dyDescent="0.35">
      <c r="A79" s="2" t="s">
        <v>93</v>
      </c>
      <c r="B79" s="2" t="s">
        <v>8</v>
      </c>
      <c r="C79" s="3">
        <v>45689</v>
      </c>
      <c r="D79" s="2">
        <v>9</v>
      </c>
      <c r="E79" s="2">
        <v>0</v>
      </c>
      <c r="F79" s="2">
        <v>19.37</v>
      </c>
      <c r="G79" s="2" t="s">
        <v>16</v>
      </c>
      <c r="H79" s="2">
        <f t="shared" si="6"/>
        <v>0</v>
      </c>
      <c r="I79" s="2">
        <f t="shared" si="7"/>
        <v>0</v>
      </c>
      <c r="J79" s="2">
        <f t="shared" si="8"/>
        <v>0</v>
      </c>
      <c r="K79" s="4">
        <f t="shared" si="9"/>
        <v>0</v>
      </c>
      <c r="L79" s="4">
        <f t="shared" ca="1" si="10"/>
        <v>0</v>
      </c>
      <c r="M79" s="4" t="str">
        <f t="shared" ca="1" si="11"/>
        <v>No</v>
      </c>
    </row>
    <row r="80" spans="1:13" x14ac:dyDescent="0.35">
      <c r="A80" s="2" t="s">
        <v>94</v>
      </c>
      <c r="B80" s="2" t="s">
        <v>8</v>
      </c>
      <c r="C80" s="3">
        <v>45711</v>
      </c>
      <c r="D80" s="2">
        <v>9</v>
      </c>
      <c r="E80" s="2">
        <v>35</v>
      </c>
      <c r="F80" s="2">
        <v>10.58</v>
      </c>
      <c r="G80" s="2" t="s">
        <v>9</v>
      </c>
      <c r="H80" s="2">
        <f t="shared" si="6"/>
        <v>0</v>
      </c>
      <c r="I80" s="2">
        <f t="shared" si="7"/>
        <v>0</v>
      </c>
      <c r="J80" s="2">
        <f t="shared" si="8"/>
        <v>1</v>
      </c>
      <c r="K80" s="4">
        <f t="shared" si="9"/>
        <v>0</v>
      </c>
      <c r="L80" s="4">
        <f t="shared" ca="1" si="10"/>
        <v>0</v>
      </c>
      <c r="M80" s="4" t="str">
        <f t="shared" ca="1" si="11"/>
        <v>Yes</v>
      </c>
    </row>
    <row r="81" spans="1:13" x14ac:dyDescent="0.35">
      <c r="A81" s="2" t="s">
        <v>95</v>
      </c>
      <c r="B81" s="2" t="s">
        <v>18</v>
      </c>
      <c r="C81" s="3">
        <v>45720</v>
      </c>
      <c r="D81" s="2">
        <v>6</v>
      </c>
      <c r="E81" s="2">
        <v>5</v>
      </c>
      <c r="F81" s="2">
        <v>20.39</v>
      </c>
      <c r="G81" s="2" t="s">
        <v>28</v>
      </c>
      <c r="H81" s="2">
        <f t="shared" si="6"/>
        <v>0</v>
      </c>
      <c r="I81" s="2">
        <f t="shared" si="7"/>
        <v>0</v>
      </c>
      <c r="J81" s="2">
        <f t="shared" si="8"/>
        <v>0</v>
      </c>
      <c r="K81" s="4">
        <f t="shared" si="9"/>
        <v>0</v>
      </c>
      <c r="L81" s="4">
        <f t="shared" ca="1" si="10"/>
        <v>0</v>
      </c>
      <c r="M81" s="4" t="str">
        <f t="shared" ca="1" si="11"/>
        <v>No</v>
      </c>
    </row>
    <row r="82" spans="1:13" x14ac:dyDescent="0.35">
      <c r="A82" s="2" t="s">
        <v>96</v>
      </c>
      <c r="B82" s="2" t="s">
        <v>14</v>
      </c>
      <c r="C82" s="3">
        <v>45713</v>
      </c>
      <c r="D82" s="2">
        <v>9</v>
      </c>
      <c r="E82" s="2">
        <v>1</v>
      </c>
      <c r="F82" s="2">
        <v>10.01</v>
      </c>
      <c r="G82" s="2" t="s">
        <v>28</v>
      </c>
      <c r="H82" s="2">
        <f t="shared" si="6"/>
        <v>0</v>
      </c>
      <c r="I82" s="2">
        <f t="shared" si="7"/>
        <v>0</v>
      </c>
      <c r="J82" s="2">
        <f t="shared" si="8"/>
        <v>0</v>
      </c>
      <c r="K82" s="4">
        <f t="shared" si="9"/>
        <v>0</v>
      </c>
      <c r="L82" s="4">
        <f t="shared" ca="1" si="10"/>
        <v>0</v>
      </c>
      <c r="M82" s="4" t="str">
        <f t="shared" ca="1" si="11"/>
        <v>No</v>
      </c>
    </row>
    <row r="83" spans="1:13" x14ac:dyDescent="0.35">
      <c r="A83" s="2" t="s">
        <v>97</v>
      </c>
      <c r="B83" s="2" t="s">
        <v>8</v>
      </c>
      <c r="C83" s="3">
        <v>45730</v>
      </c>
      <c r="D83" s="2">
        <v>10</v>
      </c>
      <c r="E83" s="2">
        <v>3</v>
      </c>
      <c r="F83" s="2">
        <v>20.88</v>
      </c>
      <c r="G83" s="2" t="s">
        <v>16</v>
      </c>
      <c r="H83" s="2">
        <f t="shared" si="6"/>
        <v>0</v>
      </c>
      <c r="I83" s="2">
        <f t="shared" si="7"/>
        <v>0</v>
      </c>
      <c r="J83" s="2">
        <f t="shared" si="8"/>
        <v>0</v>
      </c>
      <c r="K83" s="4">
        <f t="shared" si="9"/>
        <v>0</v>
      </c>
      <c r="L83" s="4">
        <f t="shared" ca="1" si="10"/>
        <v>0</v>
      </c>
      <c r="M83" s="4" t="str">
        <f t="shared" ca="1" si="11"/>
        <v>No</v>
      </c>
    </row>
    <row r="84" spans="1:13" x14ac:dyDescent="0.35">
      <c r="A84" s="2" t="s">
        <v>98</v>
      </c>
      <c r="B84" s="2" t="s">
        <v>18</v>
      </c>
      <c r="C84" s="3">
        <v>45702</v>
      </c>
      <c r="D84" s="2">
        <v>9</v>
      </c>
      <c r="E84" s="2">
        <v>4</v>
      </c>
      <c r="F84" s="2">
        <v>17.97</v>
      </c>
      <c r="G84" s="2" t="s">
        <v>9</v>
      </c>
      <c r="H84" s="2">
        <f t="shared" si="6"/>
        <v>0</v>
      </c>
      <c r="I84" s="2">
        <f t="shared" si="7"/>
        <v>0</v>
      </c>
      <c r="J84" s="2">
        <f t="shared" si="8"/>
        <v>0</v>
      </c>
      <c r="K84" s="4">
        <f t="shared" si="9"/>
        <v>0</v>
      </c>
      <c r="L84" s="4">
        <f t="shared" ca="1" si="10"/>
        <v>0</v>
      </c>
      <c r="M84" s="4" t="str">
        <f t="shared" ca="1" si="11"/>
        <v>No</v>
      </c>
    </row>
    <row r="85" spans="1:13" x14ac:dyDescent="0.35">
      <c r="A85" s="2" t="s">
        <v>99</v>
      </c>
      <c r="B85" s="2" t="s">
        <v>8</v>
      </c>
      <c r="C85" s="3">
        <v>45694</v>
      </c>
      <c r="D85" s="2">
        <v>8</v>
      </c>
      <c r="E85" s="2">
        <v>1</v>
      </c>
      <c r="F85" s="2">
        <v>15.11</v>
      </c>
      <c r="G85" s="2" t="s">
        <v>16</v>
      </c>
      <c r="H85" s="2">
        <f t="shared" si="6"/>
        <v>0</v>
      </c>
      <c r="I85" s="2">
        <f t="shared" si="7"/>
        <v>0</v>
      </c>
      <c r="J85" s="2">
        <f t="shared" si="8"/>
        <v>0</v>
      </c>
      <c r="K85" s="4">
        <f t="shared" si="9"/>
        <v>0</v>
      </c>
      <c r="L85" s="4">
        <f t="shared" ca="1" si="10"/>
        <v>0</v>
      </c>
      <c r="M85" s="4" t="str">
        <f t="shared" ca="1" si="11"/>
        <v>No</v>
      </c>
    </row>
    <row r="86" spans="1:13" x14ac:dyDescent="0.35">
      <c r="A86" s="2" t="s">
        <v>100</v>
      </c>
      <c r="B86" s="2" t="s">
        <v>8</v>
      </c>
      <c r="C86" s="3">
        <v>45712</v>
      </c>
      <c r="D86" s="2">
        <v>8</v>
      </c>
      <c r="E86" s="2">
        <v>4</v>
      </c>
      <c r="F86" s="2">
        <v>11.07</v>
      </c>
      <c r="G86" s="2" t="s">
        <v>16</v>
      </c>
      <c r="H86" s="2">
        <f t="shared" si="6"/>
        <v>0</v>
      </c>
      <c r="I86" s="2">
        <f t="shared" si="7"/>
        <v>0</v>
      </c>
      <c r="J86" s="2">
        <f t="shared" si="8"/>
        <v>0</v>
      </c>
      <c r="K86" s="4">
        <f t="shared" si="9"/>
        <v>0</v>
      </c>
      <c r="L86" s="4">
        <f t="shared" ca="1" si="10"/>
        <v>0</v>
      </c>
      <c r="M86" s="4" t="str">
        <f t="shared" ca="1" si="11"/>
        <v>No</v>
      </c>
    </row>
    <row r="87" spans="1:13" x14ac:dyDescent="0.35">
      <c r="A87" s="2" t="s">
        <v>101</v>
      </c>
      <c r="B87" s="2" t="s">
        <v>8</v>
      </c>
      <c r="C87" s="3">
        <v>45707</v>
      </c>
      <c r="D87" s="2">
        <v>7</v>
      </c>
      <c r="E87" s="2">
        <v>3</v>
      </c>
      <c r="F87" s="2">
        <v>18.29</v>
      </c>
      <c r="G87" s="2" t="s">
        <v>11</v>
      </c>
      <c r="H87" s="2">
        <f t="shared" si="6"/>
        <v>0</v>
      </c>
      <c r="I87" s="2">
        <f t="shared" si="7"/>
        <v>0</v>
      </c>
      <c r="J87" s="2">
        <f t="shared" si="8"/>
        <v>0</v>
      </c>
      <c r="K87" s="4">
        <f t="shared" si="9"/>
        <v>0</v>
      </c>
      <c r="L87" s="4">
        <f t="shared" ca="1" si="10"/>
        <v>0</v>
      </c>
      <c r="M87" s="4" t="str">
        <f t="shared" ca="1" si="11"/>
        <v>No</v>
      </c>
    </row>
    <row r="88" spans="1:13" x14ac:dyDescent="0.35">
      <c r="A88" s="2" t="s">
        <v>102</v>
      </c>
      <c r="B88" s="2" t="s">
        <v>8</v>
      </c>
      <c r="C88" s="3">
        <v>45735</v>
      </c>
      <c r="D88" s="2"/>
      <c r="E88" s="2">
        <v>1</v>
      </c>
      <c r="F88" s="2">
        <v>10.48</v>
      </c>
      <c r="G88" s="2" t="s">
        <v>28</v>
      </c>
      <c r="H88" s="2">
        <f t="shared" si="6"/>
        <v>1</v>
      </c>
      <c r="I88" s="2">
        <f t="shared" si="7"/>
        <v>0</v>
      </c>
      <c r="J88" s="2">
        <f t="shared" si="8"/>
        <v>0</v>
      </c>
      <c r="K88" s="4">
        <f t="shared" si="9"/>
        <v>0</v>
      </c>
      <c r="L88" s="4">
        <f t="shared" ca="1" si="10"/>
        <v>0</v>
      </c>
      <c r="M88" s="4" t="str">
        <f t="shared" ca="1" si="11"/>
        <v>Yes</v>
      </c>
    </row>
    <row r="89" spans="1:13" ht="29" x14ac:dyDescent="0.35">
      <c r="A89" s="2" t="s">
        <v>103</v>
      </c>
      <c r="B89" s="2" t="s">
        <v>14</v>
      </c>
      <c r="C89" s="3">
        <v>45724</v>
      </c>
      <c r="D89" s="2">
        <v>8</v>
      </c>
      <c r="E89" s="2">
        <v>30</v>
      </c>
      <c r="F89" s="2">
        <v>9.7799999999999994</v>
      </c>
      <c r="G89" s="2" t="s">
        <v>28</v>
      </c>
      <c r="H89" s="2">
        <f t="shared" si="6"/>
        <v>0</v>
      </c>
      <c r="I89" s="2">
        <f t="shared" si="7"/>
        <v>0</v>
      </c>
      <c r="J89" s="2">
        <f t="shared" si="8"/>
        <v>1</v>
      </c>
      <c r="K89" s="4">
        <f t="shared" si="9"/>
        <v>0</v>
      </c>
      <c r="L89" s="4">
        <f t="shared" ca="1" si="10"/>
        <v>0</v>
      </c>
      <c r="M89" s="4" t="str">
        <f t="shared" ca="1" si="11"/>
        <v>Yes</v>
      </c>
    </row>
    <row r="90" spans="1:13" x14ac:dyDescent="0.35">
      <c r="A90" s="2" t="s">
        <v>104</v>
      </c>
      <c r="B90" s="2" t="s">
        <v>20</v>
      </c>
      <c r="C90" s="3">
        <v>45731</v>
      </c>
      <c r="D90" s="2">
        <v>7</v>
      </c>
      <c r="E90" s="2">
        <v>5</v>
      </c>
      <c r="F90" s="2">
        <v>22.43</v>
      </c>
      <c r="G90" s="2" t="s">
        <v>9</v>
      </c>
      <c r="H90" s="2">
        <f t="shared" si="6"/>
        <v>0</v>
      </c>
      <c r="I90" s="2">
        <f t="shared" si="7"/>
        <v>0</v>
      </c>
      <c r="J90" s="2">
        <f t="shared" si="8"/>
        <v>0</v>
      </c>
      <c r="K90" s="4">
        <f t="shared" si="9"/>
        <v>0</v>
      </c>
      <c r="L90" s="4">
        <f t="shared" ca="1" si="10"/>
        <v>0</v>
      </c>
      <c r="M90" s="4" t="str">
        <f t="shared" ca="1" si="11"/>
        <v>No</v>
      </c>
    </row>
    <row r="91" spans="1:13" x14ac:dyDescent="0.35">
      <c r="A91" s="2" t="s">
        <v>105</v>
      </c>
      <c r="B91" s="2" t="s">
        <v>20</v>
      </c>
      <c r="C91" s="3">
        <v>45719</v>
      </c>
      <c r="D91" s="2">
        <v>7</v>
      </c>
      <c r="E91" s="2">
        <v>39</v>
      </c>
      <c r="F91" s="2">
        <v>21.31</v>
      </c>
      <c r="G91" s="2" t="s">
        <v>22</v>
      </c>
      <c r="H91" s="2">
        <f t="shared" si="6"/>
        <v>0</v>
      </c>
      <c r="I91" s="2">
        <f t="shared" si="7"/>
        <v>0</v>
      </c>
      <c r="J91" s="2">
        <f t="shared" si="8"/>
        <v>1</v>
      </c>
      <c r="K91" s="4">
        <f t="shared" si="9"/>
        <v>0</v>
      </c>
      <c r="L91" s="4">
        <f t="shared" ca="1" si="10"/>
        <v>0</v>
      </c>
      <c r="M91" s="4" t="str">
        <f t="shared" ca="1" si="11"/>
        <v>Yes</v>
      </c>
    </row>
    <row r="92" spans="1:13" ht="29" x14ac:dyDescent="0.35">
      <c r="A92" s="2" t="s">
        <v>106</v>
      </c>
      <c r="B92" s="2" t="s">
        <v>14</v>
      </c>
      <c r="C92" s="3">
        <v>45727</v>
      </c>
      <c r="D92" s="2">
        <v>6</v>
      </c>
      <c r="E92" s="2">
        <v>3</v>
      </c>
      <c r="F92" s="2">
        <v>18.059999999999999</v>
      </c>
      <c r="G92" s="2" t="s">
        <v>9</v>
      </c>
      <c r="H92" s="2">
        <f t="shared" si="6"/>
        <v>0</v>
      </c>
      <c r="I92" s="2">
        <f t="shared" si="7"/>
        <v>0</v>
      </c>
      <c r="J92" s="2">
        <f t="shared" si="8"/>
        <v>0</v>
      </c>
      <c r="K92" s="4">
        <f t="shared" si="9"/>
        <v>0</v>
      </c>
      <c r="L92" s="4">
        <f t="shared" ca="1" si="10"/>
        <v>0</v>
      </c>
      <c r="M92" s="4" t="str">
        <f t="shared" ca="1" si="11"/>
        <v>No</v>
      </c>
    </row>
    <row r="93" spans="1:13" x14ac:dyDescent="0.35">
      <c r="A93" s="2" t="s">
        <v>107</v>
      </c>
      <c r="B93" s="2" t="s">
        <v>18</v>
      </c>
      <c r="C93" s="3">
        <v>45729</v>
      </c>
      <c r="D93" s="2">
        <v>8</v>
      </c>
      <c r="E93" s="2">
        <v>2</v>
      </c>
      <c r="F93" s="2">
        <v>15.96</v>
      </c>
      <c r="G93" s="2" t="s">
        <v>11</v>
      </c>
      <c r="H93" s="2">
        <f t="shared" si="6"/>
        <v>0</v>
      </c>
      <c r="I93" s="2">
        <f t="shared" si="7"/>
        <v>0</v>
      </c>
      <c r="J93" s="2">
        <f t="shared" si="8"/>
        <v>0</v>
      </c>
      <c r="K93" s="4">
        <f t="shared" si="9"/>
        <v>0</v>
      </c>
      <c r="L93" s="4">
        <f t="shared" ca="1" si="10"/>
        <v>0</v>
      </c>
      <c r="M93" s="4" t="str">
        <f t="shared" ca="1" si="11"/>
        <v>No</v>
      </c>
    </row>
    <row r="94" spans="1:13" x14ac:dyDescent="0.35">
      <c r="A94" s="2" t="s">
        <v>108</v>
      </c>
      <c r="B94" s="2" t="s">
        <v>8</v>
      </c>
      <c r="C94" s="3">
        <v>45733</v>
      </c>
      <c r="D94" s="2">
        <v>9</v>
      </c>
      <c r="E94" s="2">
        <v>5</v>
      </c>
      <c r="F94" s="2">
        <v>21.86</v>
      </c>
      <c r="G94" s="2" t="s">
        <v>11</v>
      </c>
      <c r="H94" s="2">
        <f t="shared" si="6"/>
        <v>0</v>
      </c>
      <c r="I94" s="2">
        <f t="shared" si="7"/>
        <v>0</v>
      </c>
      <c r="J94" s="2">
        <f t="shared" si="8"/>
        <v>0</v>
      </c>
      <c r="K94" s="4">
        <f t="shared" si="9"/>
        <v>0</v>
      </c>
      <c r="L94" s="4">
        <f t="shared" ca="1" si="10"/>
        <v>0</v>
      </c>
      <c r="M94" s="4" t="str">
        <f t="shared" ca="1" si="11"/>
        <v>No</v>
      </c>
    </row>
    <row r="95" spans="1:13" ht="29" x14ac:dyDescent="0.35">
      <c r="A95" s="2" t="s">
        <v>109</v>
      </c>
      <c r="B95" s="2" t="s">
        <v>20</v>
      </c>
      <c r="C95" s="3">
        <v>45710</v>
      </c>
      <c r="D95" s="2">
        <v>8</v>
      </c>
      <c r="E95" s="2">
        <v>5</v>
      </c>
      <c r="F95" s="2">
        <v>15.72</v>
      </c>
      <c r="G95" s="2" t="s">
        <v>9</v>
      </c>
      <c r="H95" s="2">
        <f t="shared" si="6"/>
        <v>0</v>
      </c>
      <c r="I95" s="2">
        <f t="shared" si="7"/>
        <v>0</v>
      </c>
      <c r="J95" s="2">
        <f t="shared" si="8"/>
        <v>0</v>
      </c>
      <c r="K95" s="4">
        <f t="shared" si="9"/>
        <v>0</v>
      </c>
      <c r="L95" s="4">
        <f t="shared" ca="1" si="10"/>
        <v>0</v>
      </c>
      <c r="M95" s="4" t="str">
        <f t="shared" ca="1" si="11"/>
        <v>No</v>
      </c>
    </row>
    <row r="96" spans="1:13" x14ac:dyDescent="0.35">
      <c r="A96" s="2" t="s">
        <v>110</v>
      </c>
      <c r="B96" s="2" t="s">
        <v>14</v>
      </c>
      <c r="C96" s="3">
        <v>45714</v>
      </c>
      <c r="D96" s="2">
        <v>10</v>
      </c>
      <c r="E96" s="2">
        <v>67</v>
      </c>
      <c r="F96" s="2">
        <v>19.690000000000001</v>
      </c>
      <c r="G96" s="2" t="s">
        <v>9</v>
      </c>
      <c r="H96" s="2">
        <f t="shared" si="6"/>
        <v>0</v>
      </c>
      <c r="I96" s="2">
        <f t="shared" si="7"/>
        <v>0</v>
      </c>
      <c r="J96" s="2">
        <f t="shared" si="8"/>
        <v>1</v>
      </c>
      <c r="K96" s="4">
        <f t="shared" si="9"/>
        <v>0</v>
      </c>
      <c r="L96" s="4">
        <f t="shared" ca="1" si="10"/>
        <v>0</v>
      </c>
      <c r="M96" s="4" t="str">
        <f t="shared" ca="1" si="11"/>
        <v>Yes</v>
      </c>
    </row>
    <row r="97" spans="1:13" x14ac:dyDescent="0.35">
      <c r="A97" s="2" t="s">
        <v>111</v>
      </c>
      <c r="B97" s="2" t="s">
        <v>14</v>
      </c>
      <c r="C97" s="3">
        <v>45729</v>
      </c>
      <c r="D97" s="2">
        <v>9</v>
      </c>
      <c r="E97" s="2">
        <v>0</v>
      </c>
      <c r="F97" s="2">
        <v>21.56</v>
      </c>
      <c r="G97" s="2" t="s">
        <v>9</v>
      </c>
      <c r="H97" s="2">
        <f t="shared" si="6"/>
        <v>0</v>
      </c>
      <c r="I97" s="2">
        <f t="shared" si="7"/>
        <v>0</v>
      </c>
      <c r="J97" s="2">
        <f t="shared" si="8"/>
        <v>0</v>
      </c>
      <c r="K97" s="4">
        <f t="shared" si="9"/>
        <v>0</v>
      </c>
      <c r="L97" s="4">
        <f t="shared" ca="1" si="10"/>
        <v>0</v>
      </c>
      <c r="M97" s="4" t="str">
        <f t="shared" ca="1" si="11"/>
        <v>No</v>
      </c>
    </row>
    <row r="98" spans="1:13" x14ac:dyDescent="0.35">
      <c r="A98" s="2" t="s">
        <v>112</v>
      </c>
      <c r="B98" s="2" t="s">
        <v>8</v>
      </c>
      <c r="C98" s="3">
        <v>45715</v>
      </c>
      <c r="D98" s="2"/>
      <c r="E98" s="2">
        <v>2</v>
      </c>
      <c r="F98" s="2">
        <v>12.24</v>
      </c>
      <c r="G98" s="2" t="s">
        <v>16</v>
      </c>
      <c r="H98" s="2">
        <f t="shared" si="6"/>
        <v>1</v>
      </c>
      <c r="I98" s="2">
        <f t="shared" si="7"/>
        <v>0</v>
      </c>
      <c r="J98" s="2">
        <f t="shared" si="8"/>
        <v>0</v>
      </c>
      <c r="K98" s="4">
        <f t="shared" si="9"/>
        <v>0</v>
      </c>
      <c r="L98" s="4">
        <f t="shared" ca="1" si="10"/>
        <v>0</v>
      </c>
      <c r="M98" s="4" t="str">
        <f t="shared" ca="1" si="11"/>
        <v>Yes</v>
      </c>
    </row>
    <row r="99" spans="1:13" ht="29" x14ac:dyDescent="0.35">
      <c r="A99" s="2" t="s">
        <v>113</v>
      </c>
      <c r="B99" s="2" t="s">
        <v>18</v>
      </c>
      <c r="C99" s="3">
        <v>45689</v>
      </c>
      <c r="D99" s="2">
        <v>10</v>
      </c>
      <c r="E99" s="2">
        <v>68</v>
      </c>
      <c r="F99" s="2">
        <v>18.350000000000001</v>
      </c>
      <c r="G99" s="2" t="s">
        <v>22</v>
      </c>
      <c r="H99" s="2">
        <f t="shared" si="6"/>
        <v>0</v>
      </c>
      <c r="I99" s="2">
        <f t="shared" si="7"/>
        <v>0</v>
      </c>
      <c r="J99" s="2">
        <f t="shared" si="8"/>
        <v>1</v>
      </c>
      <c r="K99" s="4">
        <f t="shared" si="9"/>
        <v>0</v>
      </c>
      <c r="L99" s="4">
        <f t="shared" ca="1" si="10"/>
        <v>0</v>
      </c>
      <c r="M99" s="4" t="str">
        <f t="shared" ca="1" si="11"/>
        <v>Yes</v>
      </c>
    </row>
    <row r="100" spans="1:13" x14ac:dyDescent="0.35">
      <c r="A100" s="2" t="s">
        <v>114</v>
      </c>
      <c r="B100" s="2" t="s">
        <v>14</v>
      </c>
      <c r="C100" s="3">
        <v>45744</v>
      </c>
      <c r="D100" s="2">
        <v>9</v>
      </c>
      <c r="E100" s="2">
        <v>3</v>
      </c>
      <c r="F100" s="2">
        <v>24.43</v>
      </c>
      <c r="G100" s="2" t="s">
        <v>22</v>
      </c>
      <c r="H100" s="2">
        <f t="shared" si="6"/>
        <v>0</v>
      </c>
      <c r="I100" s="2">
        <f t="shared" si="7"/>
        <v>0</v>
      </c>
      <c r="J100" s="2">
        <f t="shared" si="8"/>
        <v>0</v>
      </c>
      <c r="K100" s="4">
        <f t="shared" si="9"/>
        <v>0</v>
      </c>
      <c r="L100" s="4">
        <f t="shared" ca="1" si="10"/>
        <v>1</v>
      </c>
      <c r="M100" s="4" t="str">
        <f t="shared" ca="1" si="11"/>
        <v>Yes</v>
      </c>
    </row>
    <row r="101" spans="1:13" x14ac:dyDescent="0.35">
      <c r="A101" s="2" t="s">
        <v>115</v>
      </c>
      <c r="B101" s="2" t="s">
        <v>18</v>
      </c>
      <c r="C101" s="3">
        <v>45710</v>
      </c>
      <c r="D101" s="2">
        <v>9</v>
      </c>
      <c r="E101" s="2">
        <v>1</v>
      </c>
      <c r="F101" s="2">
        <v>10.78</v>
      </c>
      <c r="G101" s="2" t="s">
        <v>28</v>
      </c>
      <c r="H101" s="2">
        <f t="shared" si="6"/>
        <v>0</v>
      </c>
      <c r="I101" s="2">
        <f t="shared" si="7"/>
        <v>0</v>
      </c>
      <c r="J101" s="2">
        <f t="shared" si="8"/>
        <v>0</v>
      </c>
      <c r="K101" s="4">
        <f t="shared" si="9"/>
        <v>0</v>
      </c>
      <c r="L101" s="4">
        <f t="shared" ca="1" si="10"/>
        <v>0</v>
      </c>
      <c r="M101" s="4" t="str">
        <f t="shared" ca="1" si="11"/>
        <v>No</v>
      </c>
    </row>
    <row r="102" spans="1:13" x14ac:dyDescent="0.35">
      <c r="A102" s="2" t="s">
        <v>116</v>
      </c>
      <c r="B102" s="2" t="s">
        <v>18</v>
      </c>
      <c r="C102" s="3">
        <v>45684</v>
      </c>
      <c r="D102" s="2">
        <v>6</v>
      </c>
      <c r="E102" s="2">
        <v>4</v>
      </c>
      <c r="F102" s="2">
        <v>24.12</v>
      </c>
      <c r="G102" s="2" t="s">
        <v>28</v>
      </c>
      <c r="H102" s="2">
        <f t="shared" si="6"/>
        <v>0</v>
      </c>
      <c r="I102" s="2">
        <f t="shared" si="7"/>
        <v>0</v>
      </c>
      <c r="J102" s="2">
        <f t="shared" si="8"/>
        <v>0</v>
      </c>
      <c r="K102" s="4">
        <f t="shared" si="9"/>
        <v>0</v>
      </c>
      <c r="L102" s="4">
        <f t="shared" ca="1" si="10"/>
        <v>0</v>
      </c>
      <c r="M102" s="4" t="str">
        <f t="shared" ca="1" si="11"/>
        <v>No</v>
      </c>
    </row>
    <row r="103" spans="1:13" x14ac:dyDescent="0.35">
      <c r="A103" s="2" t="s">
        <v>117</v>
      </c>
      <c r="B103" s="2" t="s">
        <v>18</v>
      </c>
      <c r="C103" s="3">
        <v>45713</v>
      </c>
      <c r="D103" s="2">
        <v>6</v>
      </c>
      <c r="E103" s="2"/>
      <c r="F103" s="2">
        <v>19.22</v>
      </c>
      <c r="G103" s="2" t="s">
        <v>22</v>
      </c>
      <c r="H103" s="2">
        <f t="shared" si="6"/>
        <v>0</v>
      </c>
      <c r="I103" s="2">
        <f t="shared" si="7"/>
        <v>0</v>
      </c>
      <c r="J103" s="2">
        <f t="shared" si="8"/>
        <v>0</v>
      </c>
      <c r="K103" s="4">
        <f t="shared" si="9"/>
        <v>0</v>
      </c>
      <c r="L103" s="4">
        <f t="shared" ca="1" si="10"/>
        <v>0</v>
      </c>
      <c r="M103" s="4" t="str">
        <f t="shared" ca="1" si="11"/>
        <v>No</v>
      </c>
    </row>
    <row r="104" spans="1:13" ht="29" x14ac:dyDescent="0.35">
      <c r="A104" s="2" t="s">
        <v>118</v>
      </c>
      <c r="B104" s="2" t="s">
        <v>8</v>
      </c>
      <c r="C104" s="3">
        <v>45694</v>
      </c>
      <c r="D104" s="2">
        <v>9</v>
      </c>
      <c r="E104" s="2"/>
      <c r="F104" s="2">
        <v>22.28</v>
      </c>
      <c r="G104" s="2" t="s">
        <v>9</v>
      </c>
      <c r="H104" s="2">
        <f t="shared" si="6"/>
        <v>0</v>
      </c>
      <c r="I104" s="2">
        <f t="shared" si="7"/>
        <v>0</v>
      </c>
      <c r="J104" s="2">
        <f t="shared" si="8"/>
        <v>0</v>
      </c>
      <c r="K104" s="4">
        <f t="shared" si="9"/>
        <v>0</v>
      </c>
      <c r="L104" s="4">
        <f t="shared" ca="1" si="10"/>
        <v>0</v>
      </c>
      <c r="M104" s="4" t="str">
        <f t="shared" ca="1" si="11"/>
        <v>No</v>
      </c>
    </row>
    <row r="105" spans="1:13" x14ac:dyDescent="0.35">
      <c r="A105" s="2" t="s">
        <v>119</v>
      </c>
      <c r="B105" s="2" t="s">
        <v>20</v>
      </c>
      <c r="C105" s="3">
        <v>45719</v>
      </c>
      <c r="D105" s="2">
        <v>10</v>
      </c>
      <c r="E105" s="2">
        <v>3</v>
      </c>
      <c r="F105" s="2">
        <v>4.3499999999999996</v>
      </c>
      <c r="G105" s="2" t="s">
        <v>22</v>
      </c>
      <c r="H105" s="2">
        <f t="shared" si="6"/>
        <v>0</v>
      </c>
      <c r="I105" s="2">
        <f t="shared" si="7"/>
        <v>0</v>
      </c>
      <c r="J105" s="2">
        <f t="shared" si="8"/>
        <v>0</v>
      </c>
      <c r="K105" s="4">
        <f t="shared" si="9"/>
        <v>1</v>
      </c>
      <c r="L105" s="4">
        <f t="shared" ca="1" si="10"/>
        <v>0</v>
      </c>
      <c r="M105" s="4" t="str">
        <f t="shared" ca="1" si="11"/>
        <v>Yes</v>
      </c>
    </row>
    <row r="106" spans="1:13" x14ac:dyDescent="0.35">
      <c r="A106" s="2" t="s">
        <v>120</v>
      </c>
      <c r="B106" s="2" t="s">
        <v>18</v>
      </c>
      <c r="C106" s="3">
        <v>45723</v>
      </c>
      <c r="D106" s="2">
        <v>6</v>
      </c>
      <c r="E106" s="2">
        <v>4</v>
      </c>
      <c r="F106" s="2">
        <v>16.88</v>
      </c>
      <c r="G106" s="2"/>
      <c r="H106" s="2">
        <f t="shared" si="6"/>
        <v>0</v>
      </c>
      <c r="I106" s="2">
        <f t="shared" si="7"/>
        <v>0</v>
      </c>
      <c r="J106" s="2">
        <f t="shared" si="8"/>
        <v>0</v>
      </c>
      <c r="K106" s="4">
        <f t="shared" si="9"/>
        <v>0</v>
      </c>
      <c r="L106" s="4">
        <f t="shared" ca="1" si="10"/>
        <v>0</v>
      </c>
      <c r="M106" s="4" t="str">
        <f t="shared" ca="1" si="11"/>
        <v>No</v>
      </c>
    </row>
    <row r="107" spans="1:13" x14ac:dyDescent="0.35">
      <c r="A107" s="2" t="s">
        <v>121</v>
      </c>
      <c r="B107" s="2" t="s">
        <v>20</v>
      </c>
      <c r="C107" s="2"/>
      <c r="D107" s="2">
        <v>6</v>
      </c>
      <c r="E107" s="2">
        <v>1</v>
      </c>
      <c r="F107" s="2">
        <v>21.23</v>
      </c>
      <c r="G107" s="2" t="s">
        <v>11</v>
      </c>
      <c r="H107" s="2">
        <f t="shared" si="6"/>
        <v>0</v>
      </c>
      <c r="I107" s="2">
        <f t="shared" si="7"/>
        <v>0</v>
      </c>
      <c r="J107" s="2">
        <f t="shared" si="8"/>
        <v>0</v>
      </c>
      <c r="K107" s="4">
        <f t="shared" si="9"/>
        <v>0</v>
      </c>
      <c r="L107" s="4">
        <f t="shared" ca="1" si="10"/>
        <v>1</v>
      </c>
      <c r="M107" s="4" t="str">
        <f t="shared" ca="1" si="11"/>
        <v>Yes</v>
      </c>
    </row>
    <row r="108" spans="1:13" x14ac:dyDescent="0.35">
      <c r="A108" s="2" t="s">
        <v>122</v>
      </c>
      <c r="B108" s="2" t="s">
        <v>14</v>
      </c>
      <c r="C108" s="2"/>
      <c r="D108" s="2">
        <v>7</v>
      </c>
      <c r="E108" s="2">
        <v>5</v>
      </c>
      <c r="F108" s="2">
        <v>10.73</v>
      </c>
      <c r="G108" s="2" t="s">
        <v>28</v>
      </c>
      <c r="H108" s="2">
        <f t="shared" si="6"/>
        <v>0</v>
      </c>
      <c r="I108" s="2">
        <f t="shared" si="7"/>
        <v>0</v>
      </c>
      <c r="J108" s="2">
        <f t="shared" si="8"/>
        <v>0</v>
      </c>
      <c r="K108" s="4">
        <f t="shared" si="9"/>
        <v>0</v>
      </c>
      <c r="L108" s="4">
        <f t="shared" ca="1" si="10"/>
        <v>1</v>
      </c>
      <c r="M108" s="4" t="str">
        <f t="shared" ca="1" si="11"/>
        <v>Yes</v>
      </c>
    </row>
    <row r="109" spans="1:13" x14ac:dyDescent="0.35">
      <c r="A109" s="2" t="s">
        <v>123</v>
      </c>
      <c r="B109" s="2" t="s">
        <v>8</v>
      </c>
      <c r="C109" s="3">
        <v>45742</v>
      </c>
      <c r="D109" s="2">
        <v>8</v>
      </c>
      <c r="E109" s="2">
        <v>4</v>
      </c>
      <c r="F109" s="2">
        <v>5.2</v>
      </c>
      <c r="G109" s="2" t="s">
        <v>16</v>
      </c>
      <c r="H109" s="2">
        <f t="shared" si="6"/>
        <v>0</v>
      </c>
      <c r="I109" s="2">
        <f t="shared" si="7"/>
        <v>0</v>
      </c>
      <c r="J109" s="2">
        <f t="shared" si="8"/>
        <v>0</v>
      </c>
      <c r="K109" s="4">
        <f t="shared" si="9"/>
        <v>1</v>
      </c>
      <c r="L109" s="4">
        <f t="shared" ca="1" si="10"/>
        <v>1</v>
      </c>
      <c r="M109" s="4" t="str">
        <f t="shared" ca="1" si="11"/>
        <v>Yes</v>
      </c>
    </row>
    <row r="110" spans="1:13" x14ac:dyDescent="0.35">
      <c r="A110" s="2" t="s">
        <v>124</v>
      </c>
      <c r="B110" s="2" t="s">
        <v>18</v>
      </c>
      <c r="C110" s="3">
        <v>45711</v>
      </c>
      <c r="D110" s="2">
        <v>9</v>
      </c>
      <c r="E110" s="2">
        <v>5</v>
      </c>
      <c r="F110" s="2">
        <v>17.07</v>
      </c>
      <c r="G110" s="2" t="s">
        <v>28</v>
      </c>
      <c r="H110" s="2">
        <f t="shared" si="6"/>
        <v>0</v>
      </c>
      <c r="I110" s="2">
        <f t="shared" si="7"/>
        <v>0</v>
      </c>
      <c r="J110" s="2">
        <f t="shared" si="8"/>
        <v>0</v>
      </c>
      <c r="K110" s="4">
        <f t="shared" si="9"/>
        <v>0</v>
      </c>
      <c r="L110" s="4">
        <f t="shared" ca="1" si="10"/>
        <v>0</v>
      </c>
      <c r="M110" s="4" t="str">
        <f t="shared" ca="1" si="11"/>
        <v>No</v>
      </c>
    </row>
    <row r="111" spans="1:13" x14ac:dyDescent="0.35">
      <c r="A111" s="2" t="s">
        <v>125</v>
      </c>
      <c r="B111" s="2" t="s">
        <v>8</v>
      </c>
      <c r="C111" s="3">
        <v>45727</v>
      </c>
      <c r="D111" s="2">
        <v>6</v>
      </c>
      <c r="E111" s="2">
        <v>3</v>
      </c>
      <c r="F111" s="2">
        <v>19.88</v>
      </c>
      <c r="G111" s="2" t="s">
        <v>16</v>
      </c>
      <c r="H111" s="2">
        <f t="shared" si="6"/>
        <v>0</v>
      </c>
      <c r="I111" s="2">
        <f t="shared" si="7"/>
        <v>0</v>
      </c>
      <c r="J111" s="2">
        <f t="shared" si="8"/>
        <v>0</v>
      </c>
      <c r="K111" s="4">
        <f t="shared" si="9"/>
        <v>0</v>
      </c>
      <c r="L111" s="4">
        <f t="shared" ca="1" si="10"/>
        <v>0</v>
      </c>
      <c r="M111" s="4" t="str">
        <f t="shared" ca="1" si="11"/>
        <v>No</v>
      </c>
    </row>
    <row r="112" spans="1:13" ht="29" x14ac:dyDescent="0.35">
      <c r="A112" s="2" t="s">
        <v>126</v>
      </c>
      <c r="B112" s="2" t="s">
        <v>18</v>
      </c>
      <c r="C112" s="3">
        <v>45698</v>
      </c>
      <c r="D112" s="2">
        <v>6</v>
      </c>
      <c r="E112" s="2">
        <v>4</v>
      </c>
      <c r="F112" s="2">
        <v>24.22</v>
      </c>
      <c r="G112" s="2" t="s">
        <v>9</v>
      </c>
      <c r="H112" s="2">
        <f t="shared" si="6"/>
        <v>0</v>
      </c>
      <c r="I112" s="2">
        <f t="shared" si="7"/>
        <v>0</v>
      </c>
      <c r="J112" s="2">
        <f t="shared" si="8"/>
        <v>0</v>
      </c>
      <c r="K112" s="4">
        <f t="shared" si="9"/>
        <v>0</v>
      </c>
      <c r="L112" s="4">
        <f t="shared" ca="1" si="10"/>
        <v>0</v>
      </c>
      <c r="M112" s="4" t="str">
        <f t="shared" ca="1" si="11"/>
        <v>No</v>
      </c>
    </row>
    <row r="113" spans="1:13" x14ac:dyDescent="0.35">
      <c r="A113" s="2" t="s">
        <v>127</v>
      </c>
      <c r="B113" s="2" t="s">
        <v>20</v>
      </c>
      <c r="C113" s="2"/>
      <c r="D113" s="2">
        <v>8</v>
      </c>
      <c r="E113" s="2">
        <v>0</v>
      </c>
      <c r="F113" s="2">
        <v>24.16</v>
      </c>
      <c r="G113" s="2" t="s">
        <v>16</v>
      </c>
      <c r="H113" s="2">
        <f t="shared" si="6"/>
        <v>0</v>
      </c>
      <c r="I113" s="2">
        <f t="shared" si="7"/>
        <v>0</v>
      </c>
      <c r="J113" s="2">
        <f t="shared" si="8"/>
        <v>0</v>
      </c>
      <c r="K113" s="4">
        <f t="shared" si="9"/>
        <v>0</v>
      </c>
      <c r="L113" s="4">
        <f t="shared" ca="1" si="10"/>
        <v>1</v>
      </c>
      <c r="M113" s="4" t="str">
        <f t="shared" ca="1" si="11"/>
        <v>Yes</v>
      </c>
    </row>
    <row r="114" spans="1:13" x14ac:dyDescent="0.35">
      <c r="A114" s="2" t="s">
        <v>128</v>
      </c>
      <c r="B114" s="2" t="s">
        <v>14</v>
      </c>
      <c r="C114" s="3">
        <v>45697</v>
      </c>
      <c r="D114" s="2">
        <v>6</v>
      </c>
      <c r="E114" s="2">
        <v>3</v>
      </c>
      <c r="F114" s="2">
        <v>21.29</v>
      </c>
      <c r="G114" s="2" t="s">
        <v>22</v>
      </c>
      <c r="H114" s="2">
        <f t="shared" si="6"/>
        <v>0</v>
      </c>
      <c r="I114" s="2">
        <f t="shared" si="7"/>
        <v>0</v>
      </c>
      <c r="J114" s="2">
        <f t="shared" si="8"/>
        <v>0</v>
      </c>
      <c r="K114" s="4">
        <f t="shared" si="9"/>
        <v>0</v>
      </c>
      <c r="L114" s="4">
        <f t="shared" ca="1" si="10"/>
        <v>0</v>
      </c>
      <c r="M114" s="4" t="str">
        <f t="shared" ca="1" si="11"/>
        <v>No</v>
      </c>
    </row>
    <row r="115" spans="1:13" x14ac:dyDescent="0.35">
      <c r="A115" s="2" t="s">
        <v>129</v>
      </c>
      <c r="B115" s="2" t="s">
        <v>18</v>
      </c>
      <c r="C115" s="3">
        <v>45726</v>
      </c>
      <c r="D115" s="2">
        <v>9</v>
      </c>
      <c r="E115" s="2">
        <v>0</v>
      </c>
      <c r="F115" s="2">
        <v>24.78</v>
      </c>
      <c r="G115" s="2" t="s">
        <v>16</v>
      </c>
      <c r="H115" s="2">
        <f t="shared" si="6"/>
        <v>0</v>
      </c>
      <c r="I115" s="2">
        <f t="shared" si="7"/>
        <v>0</v>
      </c>
      <c r="J115" s="2">
        <f t="shared" si="8"/>
        <v>0</v>
      </c>
      <c r="K115" s="4">
        <f t="shared" si="9"/>
        <v>0</v>
      </c>
      <c r="L115" s="4">
        <f t="shared" ca="1" si="10"/>
        <v>0</v>
      </c>
      <c r="M115" s="4" t="str">
        <f t="shared" ca="1" si="11"/>
        <v>No</v>
      </c>
    </row>
    <row r="116" spans="1:13" x14ac:dyDescent="0.35">
      <c r="A116" s="2" t="s">
        <v>130</v>
      </c>
      <c r="B116" s="2" t="s">
        <v>18</v>
      </c>
      <c r="C116" s="3">
        <v>45693</v>
      </c>
      <c r="D116" s="2">
        <v>7</v>
      </c>
      <c r="E116" s="2">
        <v>0</v>
      </c>
      <c r="F116" s="2">
        <v>12.41</v>
      </c>
      <c r="G116" s="2" t="s">
        <v>11</v>
      </c>
      <c r="H116" s="2">
        <f t="shared" si="6"/>
        <v>0</v>
      </c>
      <c r="I116" s="2">
        <f t="shared" si="7"/>
        <v>0</v>
      </c>
      <c r="J116" s="2">
        <f t="shared" si="8"/>
        <v>0</v>
      </c>
      <c r="K116" s="4">
        <f t="shared" si="9"/>
        <v>0</v>
      </c>
      <c r="L116" s="4">
        <f t="shared" ca="1" si="10"/>
        <v>0</v>
      </c>
      <c r="M116" s="4" t="str">
        <f t="shared" ca="1" si="11"/>
        <v>No</v>
      </c>
    </row>
    <row r="117" spans="1:13" x14ac:dyDescent="0.35">
      <c r="A117" s="2" t="s">
        <v>131</v>
      </c>
      <c r="B117" s="2" t="s">
        <v>18</v>
      </c>
      <c r="C117" s="3">
        <v>45730</v>
      </c>
      <c r="D117" s="2">
        <v>8</v>
      </c>
      <c r="E117" s="2">
        <v>3</v>
      </c>
      <c r="F117" s="2">
        <v>22.09</v>
      </c>
      <c r="G117" s="2" t="s">
        <v>11</v>
      </c>
      <c r="H117" s="2">
        <f t="shared" si="6"/>
        <v>0</v>
      </c>
      <c r="I117" s="2">
        <f t="shared" si="7"/>
        <v>0</v>
      </c>
      <c r="J117" s="2">
        <f t="shared" si="8"/>
        <v>0</v>
      </c>
      <c r="K117" s="4">
        <f t="shared" si="9"/>
        <v>0</v>
      </c>
      <c r="L117" s="4">
        <f t="shared" ca="1" si="10"/>
        <v>0</v>
      </c>
      <c r="M117" s="4" t="str">
        <f t="shared" ca="1" si="11"/>
        <v>No</v>
      </c>
    </row>
    <row r="118" spans="1:13" x14ac:dyDescent="0.35">
      <c r="A118" s="2" t="s">
        <v>132</v>
      </c>
      <c r="B118" s="2" t="s">
        <v>8</v>
      </c>
      <c r="C118" s="3">
        <v>45716</v>
      </c>
      <c r="D118" s="2">
        <v>10</v>
      </c>
      <c r="E118" s="2">
        <v>1</v>
      </c>
      <c r="F118" s="2">
        <v>9.41</v>
      </c>
      <c r="G118" s="2" t="s">
        <v>22</v>
      </c>
      <c r="H118" s="2">
        <f t="shared" si="6"/>
        <v>0</v>
      </c>
      <c r="I118" s="2">
        <f t="shared" si="7"/>
        <v>0</v>
      </c>
      <c r="J118" s="2">
        <f t="shared" si="8"/>
        <v>0</v>
      </c>
      <c r="K118" s="4">
        <f t="shared" si="9"/>
        <v>0</v>
      </c>
      <c r="L118" s="4">
        <f t="shared" ca="1" si="10"/>
        <v>0</v>
      </c>
      <c r="M118" s="4" t="str">
        <f t="shared" ca="1" si="11"/>
        <v>No</v>
      </c>
    </row>
    <row r="119" spans="1:13" x14ac:dyDescent="0.35">
      <c r="A119" s="2" t="s">
        <v>133</v>
      </c>
      <c r="B119" s="2" t="s">
        <v>18</v>
      </c>
      <c r="C119" s="3">
        <v>45693</v>
      </c>
      <c r="D119" s="2">
        <v>10</v>
      </c>
      <c r="E119" s="2">
        <v>2</v>
      </c>
      <c r="F119" s="2">
        <v>13.03</v>
      </c>
      <c r="G119" s="2" t="s">
        <v>9</v>
      </c>
      <c r="H119" s="2">
        <f t="shared" si="6"/>
        <v>0</v>
      </c>
      <c r="I119" s="2">
        <f t="shared" si="7"/>
        <v>0</v>
      </c>
      <c r="J119" s="2">
        <f t="shared" si="8"/>
        <v>0</v>
      </c>
      <c r="K119" s="4">
        <f t="shared" si="9"/>
        <v>0</v>
      </c>
      <c r="L119" s="4">
        <f t="shared" ca="1" si="10"/>
        <v>0</v>
      </c>
      <c r="M119" s="4" t="str">
        <f t="shared" ca="1" si="11"/>
        <v>No</v>
      </c>
    </row>
    <row r="120" spans="1:13" x14ac:dyDescent="0.35">
      <c r="A120" s="2" t="s">
        <v>134</v>
      </c>
      <c r="B120" s="2" t="s">
        <v>8</v>
      </c>
      <c r="C120" s="3">
        <v>45678</v>
      </c>
      <c r="D120" s="2">
        <v>10</v>
      </c>
      <c r="E120" s="2">
        <v>4</v>
      </c>
      <c r="F120" s="2"/>
      <c r="G120" s="2" t="s">
        <v>16</v>
      </c>
      <c r="H120" s="2">
        <f t="shared" si="6"/>
        <v>0</v>
      </c>
      <c r="I120" s="2">
        <f t="shared" si="7"/>
        <v>0</v>
      </c>
      <c r="J120" s="2">
        <f t="shared" si="8"/>
        <v>0</v>
      </c>
      <c r="K120" s="4">
        <f t="shared" si="9"/>
        <v>1</v>
      </c>
      <c r="L120" s="4">
        <f t="shared" ca="1" si="10"/>
        <v>0</v>
      </c>
      <c r="M120" s="4" t="str">
        <f t="shared" ca="1" si="11"/>
        <v>Yes</v>
      </c>
    </row>
    <row r="121" spans="1:13" x14ac:dyDescent="0.35">
      <c r="A121" s="2" t="s">
        <v>135</v>
      </c>
      <c r="B121" s="2" t="s">
        <v>8</v>
      </c>
      <c r="C121" s="3">
        <v>45722</v>
      </c>
      <c r="D121" s="2">
        <v>9</v>
      </c>
      <c r="E121" s="2"/>
      <c r="F121" s="2">
        <v>19.09</v>
      </c>
      <c r="G121" s="2" t="s">
        <v>22</v>
      </c>
      <c r="H121" s="2">
        <f t="shared" si="6"/>
        <v>0</v>
      </c>
      <c r="I121" s="2">
        <f t="shared" si="7"/>
        <v>0</v>
      </c>
      <c r="J121" s="2">
        <f t="shared" si="8"/>
        <v>0</v>
      </c>
      <c r="K121" s="4">
        <f t="shared" si="9"/>
        <v>0</v>
      </c>
      <c r="L121" s="4">
        <f t="shared" ca="1" si="10"/>
        <v>0</v>
      </c>
      <c r="M121" s="4" t="str">
        <f t="shared" ca="1" si="11"/>
        <v>No</v>
      </c>
    </row>
    <row r="122" spans="1:13" x14ac:dyDescent="0.35">
      <c r="A122" s="2" t="s">
        <v>136</v>
      </c>
      <c r="B122" s="2" t="s">
        <v>20</v>
      </c>
      <c r="C122" s="3">
        <v>45739</v>
      </c>
      <c r="D122" s="2">
        <v>9</v>
      </c>
      <c r="E122" s="2">
        <v>2</v>
      </c>
      <c r="F122" s="2">
        <v>24.8</v>
      </c>
      <c r="G122" s="2" t="s">
        <v>28</v>
      </c>
      <c r="H122" s="2">
        <f t="shared" si="6"/>
        <v>0</v>
      </c>
      <c r="I122" s="2">
        <f t="shared" si="7"/>
        <v>0</v>
      </c>
      <c r="J122" s="2">
        <f t="shared" si="8"/>
        <v>0</v>
      </c>
      <c r="K122" s="4">
        <f t="shared" si="9"/>
        <v>0</v>
      </c>
      <c r="L122" s="4">
        <f t="shared" ca="1" si="10"/>
        <v>1</v>
      </c>
      <c r="M122" s="4" t="str">
        <f t="shared" ca="1" si="11"/>
        <v>Yes</v>
      </c>
    </row>
    <row r="123" spans="1:13" x14ac:dyDescent="0.35">
      <c r="A123" s="2" t="s">
        <v>137</v>
      </c>
      <c r="B123" s="2" t="s">
        <v>14</v>
      </c>
      <c r="C123" s="3">
        <v>45732</v>
      </c>
      <c r="D123" s="2">
        <v>8</v>
      </c>
      <c r="E123" s="2">
        <v>0</v>
      </c>
      <c r="F123" s="2">
        <v>18.649999999999999</v>
      </c>
      <c r="G123" s="2" t="s">
        <v>22</v>
      </c>
      <c r="H123" s="2">
        <f t="shared" si="6"/>
        <v>0</v>
      </c>
      <c r="I123" s="2">
        <f t="shared" si="7"/>
        <v>0</v>
      </c>
      <c r="J123" s="2">
        <f t="shared" si="8"/>
        <v>0</v>
      </c>
      <c r="K123" s="4">
        <f t="shared" si="9"/>
        <v>0</v>
      </c>
      <c r="L123" s="4">
        <f t="shared" ca="1" si="10"/>
        <v>0</v>
      </c>
      <c r="M123" s="4" t="str">
        <f t="shared" ca="1" si="11"/>
        <v>No</v>
      </c>
    </row>
    <row r="124" spans="1:13" x14ac:dyDescent="0.35">
      <c r="A124" s="2" t="s">
        <v>138</v>
      </c>
      <c r="B124" s="2" t="s">
        <v>18</v>
      </c>
      <c r="C124" s="3">
        <v>45726</v>
      </c>
      <c r="D124" s="2">
        <v>10</v>
      </c>
      <c r="E124" s="2">
        <v>3</v>
      </c>
      <c r="F124" s="2"/>
      <c r="G124" s="2" t="s">
        <v>9</v>
      </c>
      <c r="H124" s="2">
        <f t="shared" si="6"/>
        <v>0</v>
      </c>
      <c r="I124" s="2">
        <f t="shared" si="7"/>
        <v>0</v>
      </c>
      <c r="J124" s="2">
        <f t="shared" si="8"/>
        <v>0</v>
      </c>
      <c r="K124" s="4">
        <f t="shared" si="9"/>
        <v>1</v>
      </c>
      <c r="L124" s="4">
        <f t="shared" ca="1" si="10"/>
        <v>0</v>
      </c>
      <c r="M124" s="4" t="str">
        <f t="shared" ca="1" si="11"/>
        <v>Yes</v>
      </c>
    </row>
    <row r="125" spans="1:13" ht="29" x14ac:dyDescent="0.35">
      <c r="A125" s="2" t="s">
        <v>139</v>
      </c>
      <c r="B125" s="2" t="s">
        <v>20</v>
      </c>
      <c r="C125" s="3">
        <v>45716</v>
      </c>
      <c r="D125" s="2"/>
      <c r="E125" s="2">
        <v>5</v>
      </c>
      <c r="F125" s="2">
        <v>8.6300000000000008</v>
      </c>
      <c r="G125" s="2" t="s">
        <v>22</v>
      </c>
      <c r="H125" s="2">
        <f t="shared" si="6"/>
        <v>1</v>
      </c>
      <c r="I125" s="2">
        <f t="shared" si="7"/>
        <v>0</v>
      </c>
      <c r="J125" s="2">
        <f t="shared" si="8"/>
        <v>0</v>
      </c>
      <c r="K125" s="4">
        <f t="shared" si="9"/>
        <v>0</v>
      </c>
      <c r="L125" s="4">
        <f t="shared" ca="1" si="10"/>
        <v>0</v>
      </c>
      <c r="M125" s="4" t="str">
        <f t="shared" ca="1" si="11"/>
        <v>Yes</v>
      </c>
    </row>
    <row r="126" spans="1:13" x14ac:dyDescent="0.35">
      <c r="A126" s="2" t="s">
        <v>140</v>
      </c>
      <c r="B126" s="2" t="s">
        <v>18</v>
      </c>
      <c r="C126" s="3">
        <v>45715</v>
      </c>
      <c r="D126" s="2"/>
      <c r="E126" s="2">
        <v>96</v>
      </c>
      <c r="F126" s="2">
        <v>9.7100000000000009</v>
      </c>
      <c r="G126" s="2" t="s">
        <v>9</v>
      </c>
      <c r="H126" s="2">
        <f t="shared" si="6"/>
        <v>1</v>
      </c>
      <c r="I126" s="2">
        <f t="shared" si="7"/>
        <v>0</v>
      </c>
      <c r="J126" s="2">
        <f t="shared" si="8"/>
        <v>1</v>
      </c>
      <c r="K126" s="4">
        <f t="shared" si="9"/>
        <v>0</v>
      </c>
      <c r="L126" s="4">
        <f t="shared" ca="1" si="10"/>
        <v>0</v>
      </c>
      <c r="M126" s="4" t="str">
        <f t="shared" ca="1" si="11"/>
        <v>Yes</v>
      </c>
    </row>
    <row r="127" spans="1:13" x14ac:dyDescent="0.35">
      <c r="A127" s="2" t="s">
        <v>141</v>
      </c>
      <c r="B127" s="2" t="s">
        <v>18</v>
      </c>
      <c r="C127" s="3">
        <v>45699</v>
      </c>
      <c r="D127" s="2">
        <v>9</v>
      </c>
      <c r="E127" s="2">
        <v>4</v>
      </c>
      <c r="F127" s="2">
        <v>11.78</v>
      </c>
      <c r="G127" s="2" t="s">
        <v>9</v>
      </c>
      <c r="H127" s="2">
        <f t="shared" si="6"/>
        <v>0</v>
      </c>
      <c r="I127" s="2">
        <f t="shared" si="7"/>
        <v>0</v>
      </c>
      <c r="J127" s="2">
        <f t="shared" si="8"/>
        <v>0</v>
      </c>
      <c r="K127" s="4">
        <f t="shared" si="9"/>
        <v>0</v>
      </c>
      <c r="L127" s="4">
        <f t="shared" ca="1" si="10"/>
        <v>0</v>
      </c>
      <c r="M127" s="4" t="str">
        <f t="shared" ca="1" si="11"/>
        <v>No</v>
      </c>
    </row>
    <row r="128" spans="1:13" x14ac:dyDescent="0.35">
      <c r="A128" s="2" t="s">
        <v>142</v>
      </c>
      <c r="B128" s="2" t="s">
        <v>8</v>
      </c>
      <c r="C128" s="2"/>
      <c r="D128" s="2">
        <v>9</v>
      </c>
      <c r="E128" s="2">
        <v>4</v>
      </c>
      <c r="F128" s="2">
        <v>13.76</v>
      </c>
      <c r="G128" s="2" t="s">
        <v>9</v>
      </c>
      <c r="H128" s="2">
        <f t="shared" si="6"/>
        <v>0</v>
      </c>
      <c r="I128" s="2">
        <f t="shared" si="7"/>
        <v>0</v>
      </c>
      <c r="J128" s="2">
        <f t="shared" si="8"/>
        <v>0</v>
      </c>
      <c r="K128" s="4">
        <f t="shared" si="9"/>
        <v>0</v>
      </c>
      <c r="L128" s="4">
        <f t="shared" ca="1" si="10"/>
        <v>1</v>
      </c>
      <c r="M128" s="4" t="str">
        <f t="shared" ca="1" si="11"/>
        <v>Yes</v>
      </c>
    </row>
    <row r="129" spans="1:13" x14ac:dyDescent="0.35">
      <c r="A129" s="2" t="s">
        <v>143</v>
      </c>
      <c r="B129" s="2" t="s">
        <v>18</v>
      </c>
      <c r="C129" s="3">
        <v>45706</v>
      </c>
      <c r="D129" s="2">
        <v>8</v>
      </c>
      <c r="E129" s="2"/>
      <c r="F129" s="2">
        <v>15.37</v>
      </c>
      <c r="G129" s="2" t="s">
        <v>16</v>
      </c>
      <c r="H129" s="2">
        <f t="shared" si="6"/>
        <v>0</v>
      </c>
      <c r="I129" s="2">
        <f t="shared" si="7"/>
        <v>0</v>
      </c>
      <c r="J129" s="2">
        <f t="shared" si="8"/>
        <v>0</v>
      </c>
      <c r="K129" s="4">
        <f t="shared" si="9"/>
        <v>0</v>
      </c>
      <c r="L129" s="4">
        <f t="shared" ca="1" si="10"/>
        <v>0</v>
      </c>
      <c r="M129" s="4" t="str">
        <f t="shared" ca="1" si="11"/>
        <v>No</v>
      </c>
    </row>
    <row r="130" spans="1:13" x14ac:dyDescent="0.35">
      <c r="A130" s="2" t="s">
        <v>144</v>
      </c>
      <c r="B130" s="2" t="s">
        <v>20</v>
      </c>
      <c r="C130" s="3">
        <v>45689</v>
      </c>
      <c r="D130" s="2">
        <v>6</v>
      </c>
      <c r="E130" s="2">
        <v>5</v>
      </c>
      <c r="F130" s="2">
        <v>14.77</v>
      </c>
      <c r="G130" s="2" t="s">
        <v>22</v>
      </c>
      <c r="H130" s="2">
        <f t="shared" ref="H130:H193" si="12">IF(D130="",1,0)</f>
        <v>0</v>
      </c>
      <c r="I130" s="2">
        <f t="shared" ref="I130:I193" si="13">IF(D130&lt;0,1,0)</f>
        <v>0</v>
      </c>
      <c r="J130" s="2">
        <f t="shared" ref="J130:J193" si="14">IF(E130&gt;24,1,0)</f>
        <v>0</v>
      </c>
      <c r="K130" s="4">
        <f t="shared" ref="K130:K193" si="15">IF(OR(F130="",F130&lt;8),1,0)</f>
        <v>0</v>
      </c>
      <c r="L130" s="4">
        <f t="shared" ref="L130:L193" ca="1" si="16">IF(OR(C130="",C130&gt;TODAY()),1,0)</f>
        <v>0</v>
      </c>
      <c r="M130" s="4" t="str">
        <f t="shared" ref="M130:M193" ca="1" si="17">IF(SUM(H130:L130)&gt;0,"Yes","No")</f>
        <v>No</v>
      </c>
    </row>
    <row r="131" spans="1:13" x14ac:dyDescent="0.35">
      <c r="A131" s="2" t="s">
        <v>145</v>
      </c>
      <c r="B131" s="2" t="s">
        <v>8</v>
      </c>
      <c r="C131" s="3">
        <v>45726</v>
      </c>
      <c r="D131" s="2"/>
      <c r="E131" s="2">
        <v>5</v>
      </c>
      <c r="F131" s="2">
        <v>18.59</v>
      </c>
      <c r="G131" s="2" t="s">
        <v>16</v>
      </c>
      <c r="H131" s="2">
        <f t="shared" si="12"/>
        <v>1</v>
      </c>
      <c r="I131" s="2">
        <f t="shared" si="13"/>
        <v>0</v>
      </c>
      <c r="J131" s="2">
        <f t="shared" si="14"/>
        <v>0</v>
      </c>
      <c r="K131" s="4">
        <f t="shared" si="15"/>
        <v>0</v>
      </c>
      <c r="L131" s="4">
        <f t="shared" ca="1" si="16"/>
        <v>0</v>
      </c>
      <c r="M131" s="4" t="str">
        <f t="shared" ca="1" si="17"/>
        <v>Yes</v>
      </c>
    </row>
    <row r="132" spans="1:13" x14ac:dyDescent="0.35">
      <c r="A132" s="2" t="s">
        <v>146</v>
      </c>
      <c r="B132" s="2" t="s">
        <v>14</v>
      </c>
      <c r="C132" s="3">
        <v>45696</v>
      </c>
      <c r="D132" s="2">
        <v>7</v>
      </c>
      <c r="E132" s="2">
        <v>4</v>
      </c>
      <c r="F132" s="2">
        <v>20.399999999999999</v>
      </c>
      <c r="G132" s="2" t="s">
        <v>11</v>
      </c>
      <c r="H132" s="2">
        <f t="shared" si="12"/>
        <v>0</v>
      </c>
      <c r="I132" s="2">
        <f t="shared" si="13"/>
        <v>0</v>
      </c>
      <c r="J132" s="2">
        <f t="shared" si="14"/>
        <v>0</v>
      </c>
      <c r="K132" s="4">
        <f t="shared" si="15"/>
        <v>0</v>
      </c>
      <c r="L132" s="4">
        <f t="shared" ca="1" si="16"/>
        <v>0</v>
      </c>
      <c r="M132" s="4" t="str">
        <f t="shared" ca="1" si="17"/>
        <v>No</v>
      </c>
    </row>
    <row r="133" spans="1:13" x14ac:dyDescent="0.35">
      <c r="A133" s="2" t="s">
        <v>147</v>
      </c>
      <c r="B133" s="2" t="s">
        <v>20</v>
      </c>
      <c r="C133" s="3">
        <v>45703</v>
      </c>
      <c r="D133" s="2">
        <v>8</v>
      </c>
      <c r="E133" s="2">
        <v>5</v>
      </c>
      <c r="F133" s="2">
        <v>14.26</v>
      </c>
      <c r="G133" s="2" t="s">
        <v>11</v>
      </c>
      <c r="H133" s="2">
        <f t="shared" si="12"/>
        <v>0</v>
      </c>
      <c r="I133" s="2">
        <f t="shared" si="13"/>
        <v>0</v>
      </c>
      <c r="J133" s="2">
        <f t="shared" si="14"/>
        <v>0</v>
      </c>
      <c r="K133" s="4">
        <f t="shared" si="15"/>
        <v>0</v>
      </c>
      <c r="L133" s="4">
        <f t="shared" ca="1" si="16"/>
        <v>0</v>
      </c>
      <c r="M133" s="4" t="str">
        <f t="shared" ca="1" si="17"/>
        <v>No</v>
      </c>
    </row>
    <row r="134" spans="1:13" x14ac:dyDescent="0.35">
      <c r="A134" s="2" t="s">
        <v>148</v>
      </c>
      <c r="B134" s="2" t="s">
        <v>18</v>
      </c>
      <c r="C134" s="3">
        <v>45714</v>
      </c>
      <c r="D134" s="2">
        <v>8</v>
      </c>
      <c r="E134" s="2">
        <v>2</v>
      </c>
      <c r="F134" s="2"/>
      <c r="G134" s="2" t="s">
        <v>16</v>
      </c>
      <c r="H134" s="2">
        <f t="shared" si="12"/>
        <v>0</v>
      </c>
      <c r="I134" s="2">
        <f t="shared" si="13"/>
        <v>0</v>
      </c>
      <c r="J134" s="2">
        <f t="shared" si="14"/>
        <v>0</v>
      </c>
      <c r="K134" s="4">
        <f t="shared" si="15"/>
        <v>1</v>
      </c>
      <c r="L134" s="4">
        <f t="shared" ca="1" si="16"/>
        <v>0</v>
      </c>
      <c r="M134" s="4" t="str">
        <f t="shared" ca="1" si="17"/>
        <v>Yes</v>
      </c>
    </row>
    <row r="135" spans="1:13" x14ac:dyDescent="0.35">
      <c r="A135" s="2" t="s">
        <v>149</v>
      </c>
      <c r="B135" s="2" t="s">
        <v>18</v>
      </c>
      <c r="C135" s="3">
        <v>45691</v>
      </c>
      <c r="D135" s="2">
        <v>10</v>
      </c>
      <c r="E135" s="2">
        <v>2</v>
      </c>
      <c r="F135" s="2">
        <v>18.18</v>
      </c>
      <c r="G135" s="2" t="s">
        <v>9</v>
      </c>
      <c r="H135" s="2">
        <f t="shared" si="12"/>
        <v>0</v>
      </c>
      <c r="I135" s="2">
        <f t="shared" si="13"/>
        <v>0</v>
      </c>
      <c r="J135" s="2">
        <f t="shared" si="14"/>
        <v>0</v>
      </c>
      <c r="K135" s="4">
        <f t="shared" si="15"/>
        <v>0</v>
      </c>
      <c r="L135" s="4">
        <f t="shared" ca="1" si="16"/>
        <v>0</v>
      </c>
      <c r="M135" s="4" t="str">
        <f t="shared" ca="1" si="17"/>
        <v>No</v>
      </c>
    </row>
    <row r="136" spans="1:13" ht="29" x14ac:dyDescent="0.35">
      <c r="A136" s="2" t="s">
        <v>150</v>
      </c>
      <c r="B136" s="2" t="s">
        <v>14</v>
      </c>
      <c r="C136" s="3">
        <v>45745</v>
      </c>
      <c r="D136" s="2">
        <v>7</v>
      </c>
      <c r="E136" s="2">
        <v>95</v>
      </c>
      <c r="F136" s="2">
        <v>19.27</v>
      </c>
      <c r="G136" s="2" t="s">
        <v>28</v>
      </c>
      <c r="H136" s="2">
        <f t="shared" si="12"/>
        <v>0</v>
      </c>
      <c r="I136" s="2">
        <f t="shared" si="13"/>
        <v>0</v>
      </c>
      <c r="J136" s="2">
        <f t="shared" si="14"/>
        <v>1</v>
      </c>
      <c r="K136" s="4">
        <f t="shared" si="15"/>
        <v>0</v>
      </c>
      <c r="L136" s="4">
        <f t="shared" ca="1" si="16"/>
        <v>1</v>
      </c>
      <c r="M136" s="4" t="str">
        <f t="shared" ca="1" si="17"/>
        <v>Yes</v>
      </c>
    </row>
    <row r="137" spans="1:13" x14ac:dyDescent="0.35">
      <c r="A137" s="2" t="s">
        <v>151</v>
      </c>
      <c r="B137" s="2" t="s">
        <v>20</v>
      </c>
      <c r="C137" s="3">
        <v>45720</v>
      </c>
      <c r="D137" s="2">
        <v>6</v>
      </c>
      <c r="E137" s="2">
        <v>5</v>
      </c>
      <c r="F137" s="2">
        <v>23.57</v>
      </c>
      <c r="G137" s="2" t="s">
        <v>22</v>
      </c>
      <c r="H137" s="2">
        <f t="shared" si="12"/>
        <v>0</v>
      </c>
      <c r="I137" s="2">
        <f t="shared" si="13"/>
        <v>0</v>
      </c>
      <c r="J137" s="2">
        <f t="shared" si="14"/>
        <v>0</v>
      </c>
      <c r="K137" s="4">
        <f t="shared" si="15"/>
        <v>0</v>
      </c>
      <c r="L137" s="4">
        <f t="shared" ca="1" si="16"/>
        <v>0</v>
      </c>
      <c r="M137" s="4" t="str">
        <f t="shared" ca="1" si="17"/>
        <v>No</v>
      </c>
    </row>
    <row r="138" spans="1:13" x14ac:dyDescent="0.35">
      <c r="A138" s="2" t="s">
        <v>152</v>
      </c>
      <c r="B138" s="2" t="s">
        <v>8</v>
      </c>
      <c r="C138" s="3">
        <v>45707</v>
      </c>
      <c r="D138" s="2">
        <v>8</v>
      </c>
      <c r="E138" s="2"/>
      <c r="F138" s="2">
        <v>24.72</v>
      </c>
      <c r="G138" s="2" t="s">
        <v>9</v>
      </c>
      <c r="H138" s="2">
        <f t="shared" si="12"/>
        <v>0</v>
      </c>
      <c r="I138" s="2">
        <f t="shared" si="13"/>
        <v>0</v>
      </c>
      <c r="J138" s="2">
        <f t="shared" si="14"/>
        <v>0</v>
      </c>
      <c r="K138" s="4">
        <f t="shared" si="15"/>
        <v>0</v>
      </c>
      <c r="L138" s="4">
        <f t="shared" ca="1" si="16"/>
        <v>0</v>
      </c>
      <c r="M138" s="4" t="str">
        <f t="shared" ca="1" si="17"/>
        <v>No</v>
      </c>
    </row>
    <row r="139" spans="1:13" ht="29" x14ac:dyDescent="0.35">
      <c r="A139" s="2" t="s">
        <v>153</v>
      </c>
      <c r="B139" s="2" t="s">
        <v>20</v>
      </c>
      <c r="C139" s="3">
        <v>45706</v>
      </c>
      <c r="D139" s="2">
        <v>6</v>
      </c>
      <c r="E139" s="2">
        <v>5</v>
      </c>
      <c r="F139" s="2">
        <v>20.65</v>
      </c>
      <c r="G139" s="2" t="s">
        <v>9</v>
      </c>
      <c r="H139" s="2">
        <f t="shared" si="12"/>
        <v>0</v>
      </c>
      <c r="I139" s="2">
        <f t="shared" si="13"/>
        <v>0</v>
      </c>
      <c r="J139" s="2">
        <f t="shared" si="14"/>
        <v>0</v>
      </c>
      <c r="K139" s="4">
        <f t="shared" si="15"/>
        <v>0</v>
      </c>
      <c r="L139" s="4">
        <f t="shared" ca="1" si="16"/>
        <v>0</v>
      </c>
      <c r="M139" s="4" t="str">
        <f t="shared" ca="1" si="17"/>
        <v>No</v>
      </c>
    </row>
    <row r="140" spans="1:13" x14ac:dyDescent="0.35">
      <c r="A140" s="2" t="s">
        <v>154</v>
      </c>
      <c r="B140" s="2" t="s">
        <v>14</v>
      </c>
      <c r="C140" s="3">
        <v>45681</v>
      </c>
      <c r="D140" s="2">
        <v>8</v>
      </c>
      <c r="E140" s="2">
        <v>37</v>
      </c>
      <c r="F140" s="2">
        <v>13.84</v>
      </c>
      <c r="G140" s="2" t="s">
        <v>11</v>
      </c>
      <c r="H140" s="2">
        <f t="shared" si="12"/>
        <v>0</v>
      </c>
      <c r="I140" s="2">
        <f t="shared" si="13"/>
        <v>0</v>
      </c>
      <c r="J140" s="2">
        <f t="shared" si="14"/>
        <v>1</v>
      </c>
      <c r="K140" s="4">
        <f t="shared" si="15"/>
        <v>0</v>
      </c>
      <c r="L140" s="4">
        <f t="shared" ca="1" si="16"/>
        <v>0</v>
      </c>
      <c r="M140" s="4" t="str">
        <f t="shared" ca="1" si="17"/>
        <v>Yes</v>
      </c>
    </row>
    <row r="141" spans="1:13" x14ac:dyDescent="0.35">
      <c r="A141" s="2" t="s">
        <v>155</v>
      </c>
      <c r="B141" s="2" t="s">
        <v>20</v>
      </c>
      <c r="C141" s="3">
        <v>45717</v>
      </c>
      <c r="D141" s="2">
        <v>6</v>
      </c>
      <c r="E141" s="2">
        <v>1</v>
      </c>
      <c r="F141" s="2">
        <v>13.56</v>
      </c>
      <c r="G141" s="2" t="s">
        <v>9</v>
      </c>
      <c r="H141" s="2">
        <f t="shared" si="12"/>
        <v>0</v>
      </c>
      <c r="I141" s="2">
        <f t="shared" si="13"/>
        <v>0</v>
      </c>
      <c r="J141" s="2">
        <f t="shared" si="14"/>
        <v>0</v>
      </c>
      <c r="K141" s="4">
        <f t="shared" si="15"/>
        <v>0</v>
      </c>
      <c r="L141" s="4">
        <f t="shared" ca="1" si="16"/>
        <v>0</v>
      </c>
      <c r="M141" s="4" t="str">
        <f t="shared" ca="1" si="17"/>
        <v>No</v>
      </c>
    </row>
    <row r="142" spans="1:13" ht="29" x14ac:dyDescent="0.35">
      <c r="A142" s="2" t="s">
        <v>156</v>
      </c>
      <c r="B142" s="2" t="s">
        <v>18</v>
      </c>
      <c r="C142" s="3">
        <v>45678</v>
      </c>
      <c r="D142" s="2">
        <v>7</v>
      </c>
      <c r="E142" s="2">
        <v>3</v>
      </c>
      <c r="F142" s="2">
        <v>15.36</v>
      </c>
      <c r="G142" s="2" t="s">
        <v>28</v>
      </c>
      <c r="H142" s="2">
        <f t="shared" si="12"/>
        <v>0</v>
      </c>
      <c r="I142" s="2">
        <f t="shared" si="13"/>
        <v>0</v>
      </c>
      <c r="J142" s="2">
        <f t="shared" si="14"/>
        <v>0</v>
      </c>
      <c r="K142" s="4">
        <f t="shared" si="15"/>
        <v>0</v>
      </c>
      <c r="L142" s="4">
        <f t="shared" ca="1" si="16"/>
        <v>0</v>
      </c>
      <c r="M142" s="4" t="str">
        <f t="shared" ca="1" si="17"/>
        <v>No</v>
      </c>
    </row>
    <row r="143" spans="1:13" ht="29" x14ac:dyDescent="0.35">
      <c r="A143" s="2" t="s">
        <v>157</v>
      </c>
      <c r="B143" s="2" t="s">
        <v>14</v>
      </c>
      <c r="C143" s="3">
        <v>45700</v>
      </c>
      <c r="D143" s="2">
        <v>9</v>
      </c>
      <c r="E143" s="2">
        <v>4</v>
      </c>
      <c r="F143" s="2">
        <v>23.4</v>
      </c>
      <c r="G143" s="2" t="s">
        <v>9</v>
      </c>
      <c r="H143" s="2">
        <f t="shared" si="12"/>
        <v>0</v>
      </c>
      <c r="I143" s="2">
        <f t="shared" si="13"/>
        <v>0</v>
      </c>
      <c r="J143" s="2">
        <f t="shared" si="14"/>
        <v>0</v>
      </c>
      <c r="K143" s="4">
        <f t="shared" si="15"/>
        <v>0</v>
      </c>
      <c r="L143" s="4">
        <f t="shared" ca="1" si="16"/>
        <v>0</v>
      </c>
      <c r="M143" s="4" t="str">
        <f t="shared" ca="1" si="17"/>
        <v>No</v>
      </c>
    </row>
    <row r="144" spans="1:13" ht="29" x14ac:dyDescent="0.35">
      <c r="A144" s="2" t="s">
        <v>158</v>
      </c>
      <c r="B144" s="2" t="s">
        <v>14</v>
      </c>
      <c r="C144" s="3">
        <v>45710</v>
      </c>
      <c r="D144" s="2">
        <v>10</v>
      </c>
      <c r="E144" s="2">
        <v>3</v>
      </c>
      <c r="F144" s="2">
        <v>16.97</v>
      </c>
      <c r="G144" s="2" t="s">
        <v>16</v>
      </c>
      <c r="H144" s="2">
        <f t="shared" si="12"/>
        <v>0</v>
      </c>
      <c r="I144" s="2">
        <f t="shared" si="13"/>
        <v>0</v>
      </c>
      <c r="J144" s="2">
        <f t="shared" si="14"/>
        <v>0</v>
      </c>
      <c r="K144" s="4">
        <f t="shared" si="15"/>
        <v>0</v>
      </c>
      <c r="L144" s="4">
        <f t="shared" ca="1" si="16"/>
        <v>0</v>
      </c>
      <c r="M144" s="4" t="str">
        <f t="shared" ca="1" si="17"/>
        <v>No</v>
      </c>
    </row>
    <row r="145" spans="1:13" ht="29" x14ac:dyDescent="0.35">
      <c r="A145" s="2" t="s">
        <v>159</v>
      </c>
      <c r="B145" s="2" t="s">
        <v>20</v>
      </c>
      <c r="C145" s="3">
        <v>45737</v>
      </c>
      <c r="D145" s="2">
        <v>7</v>
      </c>
      <c r="E145" s="2"/>
      <c r="F145" s="2">
        <v>24.9</v>
      </c>
      <c r="G145" s="2" t="s">
        <v>16</v>
      </c>
      <c r="H145" s="2">
        <f t="shared" si="12"/>
        <v>0</v>
      </c>
      <c r="I145" s="2">
        <f t="shared" si="13"/>
        <v>0</v>
      </c>
      <c r="J145" s="2">
        <f t="shared" si="14"/>
        <v>0</v>
      </c>
      <c r="K145" s="4">
        <f t="shared" si="15"/>
        <v>0</v>
      </c>
      <c r="L145" s="4">
        <f t="shared" ca="1" si="16"/>
        <v>0</v>
      </c>
      <c r="M145" s="4" t="str">
        <f t="shared" ca="1" si="17"/>
        <v>No</v>
      </c>
    </row>
    <row r="146" spans="1:13" x14ac:dyDescent="0.35">
      <c r="A146" s="2" t="s">
        <v>160</v>
      </c>
      <c r="B146" s="2" t="s">
        <v>20</v>
      </c>
      <c r="C146" s="2"/>
      <c r="D146" s="2">
        <v>9</v>
      </c>
      <c r="E146" s="2">
        <v>3</v>
      </c>
      <c r="F146" s="2">
        <v>14.7</v>
      </c>
      <c r="G146" s="2" t="s">
        <v>9</v>
      </c>
      <c r="H146" s="2">
        <f t="shared" si="12"/>
        <v>0</v>
      </c>
      <c r="I146" s="2">
        <f t="shared" si="13"/>
        <v>0</v>
      </c>
      <c r="J146" s="2">
        <f t="shared" si="14"/>
        <v>0</v>
      </c>
      <c r="K146" s="4">
        <f t="shared" si="15"/>
        <v>0</v>
      </c>
      <c r="L146" s="4">
        <f t="shared" ca="1" si="16"/>
        <v>1</v>
      </c>
      <c r="M146" s="4" t="str">
        <f t="shared" ca="1" si="17"/>
        <v>Yes</v>
      </c>
    </row>
    <row r="147" spans="1:13" x14ac:dyDescent="0.35">
      <c r="A147" s="2" t="s">
        <v>161</v>
      </c>
      <c r="B147" s="2" t="s">
        <v>14</v>
      </c>
      <c r="C147" s="3">
        <v>45727</v>
      </c>
      <c r="D147" s="2">
        <v>7</v>
      </c>
      <c r="E147" s="2">
        <v>0</v>
      </c>
      <c r="F147" s="2">
        <v>16.14</v>
      </c>
      <c r="G147" s="2" t="s">
        <v>28</v>
      </c>
      <c r="H147" s="2">
        <f t="shared" si="12"/>
        <v>0</v>
      </c>
      <c r="I147" s="2">
        <f t="shared" si="13"/>
        <v>0</v>
      </c>
      <c r="J147" s="2">
        <f t="shared" si="14"/>
        <v>0</v>
      </c>
      <c r="K147" s="4">
        <f t="shared" si="15"/>
        <v>0</v>
      </c>
      <c r="L147" s="4">
        <f t="shared" ca="1" si="16"/>
        <v>0</v>
      </c>
      <c r="M147" s="4" t="str">
        <f t="shared" ca="1" si="17"/>
        <v>No</v>
      </c>
    </row>
    <row r="148" spans="1:13" x14ac:dyDescent="0.35">
      <c r="A148" s="2" t="s">
        <v>162</v>
      </c>
      <c r="B148" s="2" t="s">
        <v>20</v>
      </c>
      <c r="C148" s="3">
        <v>45716</v>
      </c>
      <c r="D148" s="2">
        <v>6</v>
      </c>
      <c r="E148" s="2">
        <v>78</v>
      </c>
      <c r="F148" s="2">
        <v>23.17</v>
      </c>
      <c r="G148" s="2" t="s">
        <v>16</v>
      </c>
      <c r="H148" s="2">
        <f t="shared" si="12"/>
        <v>0</v>
      </c>
      <c r="I148" s="2">
        <f t="shared" si="13"/>
        <v>0</v>
      </c>
      <c r="J148" s="2">
        <f t="shared" si="14"/>
        <v>1</v>
      </c>
      <c r="K148" s="4">
        <f t="shared" si="15"/>
        <v>0</v>
      </c>
      <c r="L148" s="4">
        <f t="shared" ca="1" si="16"/>
        <v>0</v>
      </c>
      <c r="M148" s="4" t="str">
        <f t="shared" ca="1" si="17"/>
        <v>Yes</v>
      </c>
    </row>
    <row r="149" spans="1:13" ht="29" x14ac:dyDescent="0.35">
      <c r="A149" s="2" t="s">
        <v>163</v>
      </c>
      <c r="B149" s="2" t="s">
        <v>8</v>
      </c>
      <c r="C149" s="3">
        <v>45695</v>
      </c>
      <c r="D149" s="2">
        <v>-5</v>
      </c>
      <c r="E149" s="2">
        <v>1</v>
      </c>
      <c r="F149" s="2">
        <v>10.81</v>
      </c>
      <c r="G149" s="2" t="s">
        <v>22</v>
      </c>
      <c r="H149" s="2">
        <f t="shared" si="12"/>
        <v>0</v>
      </c>
      <c r="I149" s="2">
        <f t="shared" si="13"/>
        <v>1</v>
      </c>
      <c r="J149" s="2">
        <f t="shared" si="14"/>
        <v>0</v>
      </c>
      <c r="K149" s="4">
        <f t="shared" si="15"/>
        <v>0</v>
      </c>
      <c r="L149" s="4">
        <f t="shared" ca="1" si="16"/>
        <v>0</v>
      </c>
      <c r="M149" s="4" t="str">
        <f t="shared" ca="1" si="17"/>
        <v>Yes</v>
      </c>
    </row>
    <row r="150" spans="1:13" x14ac:dyDescent="0.35">
      <c r="A150" s="2" t="s">
        <v>164</v>
      </c>
      <c r="B150" s="2" t="s">
        <v>18</v>
      </c>
      <c r="C150" s="3">
        <v>45686</v>
      </c>
      <c r="D150" s="2">
        <v>7</v>
      </c>
      <c r="E150" s="2">
        <v>3</v>
      </c>
      <c r="F150" s="2">
        <v>24.15</v>
      </c>
      <c r="G150" s="2" t="s">
        <v>22</v>
      </c>
      <c r="H150" s="2">
        <f t="shared" si="12"/>
        <v>0</v>
      </c>
      <c r="I150" s="2">
        <f t="shared" si="13"/>
        <v>0</v>
      </c>
      <c r="J150" s="2">
        <f t="shared" si="14"/>
        <v>0</v>
      </c>
      <c r="K150" s="4">
        <f t="shared" si="15"/>
        <v>0</v>
      </c>
      <c r="L150" s="4">
        <f t="shared" ca="1" si="16"/>
        <v>0</v>
      </c>
      <c r="M150" s="4" t="str">
        <f t="shared" ca="1" si="17"/>
        <v>No</v>
      </c>
    </row>
    <row r="151" spans="1:13" ht="29" x14ac:dyDescent="0.35">
      <c r="A151" s="2" t="s">
        <v>165</v>
      </c>
      <c r="B151" s="2" t="s">
        <v>20</v>
      </c>
      <c r="C151" s="3">
        <v>45744</v>
      </c>
      <c r="D151" s="2">
        <v>10</v>
      </c>
      <c r="E151" s="2">
        <v>1</v>
      </c>
      <c r="F151" s="2">
        <v>17.38</v>
      </c>
      <c r="G151" s="2" t="s">
        <v>22</v>
      </c>
      <c r="H151" s="2">
        <f t="shared" si="12"/>
        <v>0</v>
      </c>
      <c r="I151" s="2">
        <f t="shared" si="13"/>
        <v>0</v>
      </c>
      <c r="J151" s="2">
        <f t="shared" si="14"/>
        <v>0</v>
      </c>
      <c r="K151" s="4">
        <f t="shared" si="15"/>
        <v>0</v>
      </c>
      <c r="L151" s="4">
        <f t="shared" ca="1" si="16"/>
        <v>1</v>
      </c>
      <c r="M151" s="4" t="str">
        <f t="shared" ca="1" si="17"/>
        <v>Yes</v>
      </c>
    </row>
    <row r="152" spans="1:13" x14ac:dyDescent="0.35">
      <c r="A152" s="2" t="s">
        <v>166</v>
      </c>
      <c r="B152" s="2" t="s">
        <v>18</v>
      </c>
      <c r="C152" s="3">
        <v>45709</v>
      </c>
      <c r="D152" s="2">
        <v>9</v>
      </c>
      <c r="E152" s="2">
        <v>1</v>
      </c>
      <c r="F152" s="2">
        <v>9.8000000000000007</v>
      </c>
      <c r="G152" s="2" t="s">
        <v>11</v>
      </c>
      <c r="H152" s="2">
        <f t="shared" si="12"/>
        <v>0</v>
      </c>
      <c r="I152" s="2">
        <f t="shared" si="13"/>
        <v>0</v>
      </c>
      <c r="J152" s="2">
        <f t="shared" si="14"/>
        <v>0</v>
      </c>
      <c r="K152" s="4">
        <f t="shared" si="15"/>
        <v>0</v>
      </c>
      <c r="L152" s="4">
        <f t="shared" ca="1" si="16"/>
        <v>0</v>
      </c>
      <c r="M152" s="4" t="str">
        <f t="shared" ca="1" si="17"/>
        <v>No</v>
      </c>
    </row>
    <row r="153" spans="1:13" x14ac:dyDescent="0.35">
      <c r="A153" s="2" t="s">
        <v>167</v>
      </c>
      <c r="B153" s="2" t="s">
        <v>8</v>
      </c>
      <c r="C153" s="3">
        <v>45735</v>
      </c>
      <c r="D153" s="2">
        <v>10</v>
      </c>
      <c r="E153" s="2">
        <v>34</v>
      </c>
      <c r="F153" s="2">
        <v>20.45</v>
      </c>
      <c r="G153" s="2" t="s">
        <v>28</v>
      </c>
      <c r="H153" s="2">
        <f t="shared" si="12"/>
        <v>0</v>
      </c>
      <c r="I153" s="2">
        <f t="shared" si="13"/>
        <v>0</v>
      </c>
      <c r="J153" s="2">
        <f t="shared" si="14"/>
        <v>1</v>
      </c>
      <c r="K153" s="4">
        <f t="shared" si="15"/>
        <v>0</v>
      </c>
      <c r="L153" s="4">
        <f t="shared" ca="1" si="16"/>
        <v>0</v>
      </c>
      <c r="M153" s="4" t="str">
        <f t="shared" ca="1" si="17"/>
        <v>Yes</v>
      </c>
    </row>
    <row r="154" spans="1:13" x14ac:dyDescent="0.35">
      <c r="A154" s="2" t="s">
        <v>168</v>
      </c>
      <c r="B154" s="2" t="s">
        <v>14</v>
      </c>
      <c r="C154" s="3">
        <v>45680</v>
      </c>
      <c r="D154" s="2"/>
      <c r="E154" s="2">
        <v>0</v>
      </c>
      <c r="F154" s="2">
        <v>23.59</v>
      </c>
      <c r="G154" s="2" t="s">
        <v>22</v>
      </c>
      <c r="H154" s="2">
        <f t="shared" si="12"/>
        <v>1</v>
      </c>
      <c r="I154" s="2">
        <f t="shared" si="13"/>
        <v>0</v>
      </c>
      <c r="J154" s="2">
        <f t="shared" si="14"/>
        <v>0</v>
      </c>
      <c r="K154" s="4">
        <f t="shared" si="15"/>
        <v>0</v>
      </c>
      <c r="L154" s="4">
        <f t="shared" ca="1" si="16"/>
        <v>0</v>
      </c>
      <c r="M154" s="4" t="str">
        <f t="shared" ca="1" si="17"/>
        <v>Yes</v>
      </c>
    </row>
    <row r="155" spans="1:13" x14ac:dyDescent="0.35">
      <c r="A155" s="2" t="s">
        <v>169</v>
      </c>
      <c r="B155" s="2" t="s">
        <v>20</v>
      </c>
      <c r="C155" s="3">
        <v>45689</v>
      </c>
      <c r="D155" s="2">
        <v>8</v>
      </c>
      <c r="E155" s="2">
        <v>3</v>
      </c>
      <c r="F155" s="2">
        <v>20.420000000000002</v>
      </c>
      <c r="G155" s="2" t="s">
        <v>11</v>
      </c>
      <c r="H155" s="2">
        <f t="shared" si="12"/>
        <v>0</v>
      </c>
      <c r="I155" s="2">
        <f t="shared" si="13"/>
        <v>0</v>
      </c>
      <c r="J155" s="2">
        <f t="shared" si="14"/>
        <v>0</v>
      </c>
      <c r="K155" s="4">
        <f t="shared" si="15"/>
        <v>0</v>
      </c>
      <c r="L155" s="4">
        <f t="shared" ca="1" si="16"/>
        <v>0</v>
      </c>
      <c r="M155" s="4" t="str">
        <f t="shared" ca="1" si="17"/>
        <v>No</v>
      </c>
    </row>
    <row r="156" spans="1:13" x14ac:dyDescent="0.35">
      <c r="A156" s="2" t="s">
        <v>170</v>
      </c>
      <c r="B156" s="2" t="s">
        <v>14</v>
      </c>
      <c r="C156" s="3">
        <v>45702</v>
      </c>
      <c r="D156" s="2">
        <v>6</v>
      </c>
      <c r="E156" s="2">
        <v>4</v>
      </c>
      <c r="F156" s="2">
        <v>11.74</v>
      </c>
      <c r="G156" s="2" t="s">
        <v>9</v>
      </c>
      <c r="H156" s="2">
        <f t="shared" si="12"/>
        <v>0</v>
      </c>
      <c r="I156" s="2">
        <f t="shared" si="13"/>
        <v>0</v>
      </c>
      <c r="J156" s="2">
        <f t="shared" si="14"/>
        <v>0</v>
      </c>
      <c r="K156" s="4">
        <f t="shared" si="15"/>
        <v>0</v>
      </c>
      <c r="L156" s="4">
        <f t="shared" ca="1" si="16"/>
        <v>0</v>
      </c>
      <c r="M156" s="4" t="str">
        <f t="shared" ca="1" si="17"/>
        <v>No</v>
      </c>
    </row>
    <row r="157" spans="1:13" x14ac:dyDescent="0.35">
      <c r="A157" s="2" t="s">
        <v>171</v>
      </c>
      <c r="B157" s="2" t="s">
        <v>14</v>
      </c>
      <c r="C157" s="3">
        <v>45695</v>
      </c>
      <c r="D157" s="2">
        <v>9</v>
      </c>
      <c r="E157" s="2">
        <v>3</v>
      </c>
      <c r="F157" s="2">
        <v>14.31</v>
      </c>
      <c r="G157" s="2" t="s">
        <v>9</v>
      </c>
      <c r="H157" s="2">
        <f t="shared" si="12"/>
        <v>0</v>
      </c>
      <c r="I157" s="2">
        <f t="shared" si="13"/>
        <v>0</v>
      </c>
      <c r="J157" s="2">
        <f t="shared" si="14"/>
        <v>0</v>
      </c>
      <c r="K157" s="4">
        <f t="shared" si="15"/>
        <v>0</v>
      </c>
      <c r="L157" s="4">
        <f t="shared" ca="1" si="16"/>
        <v>0</v>
      </c>
      <c r="M157" s="4" t="str">
        <f t="shared" ca="1" si="17"/>
        <v>No</v>
      </c>
    </row>
    <row r="158" spans="1:13" x14ac:dyDescent="0.35">
      <c r="A158" s="2" t="s">
        <v>172</v>
      </c>
      <c r="B158" s="2" t="s">
        <v>20</v>
      </c>
      <c r="C158" s="3">
        <v>45697</v>
      </c>
      <c r="D158" s="2">
        <v>6</v>
      </c>
      <c r="E158" s="2">
        <v>0</v>
      </c>
      <c r="F158" s="2">
        <v>12.32</v>
      </c>
      <c r="G158" s="2" t="s">
        <v>16</v>
      </c>
      <c r="H158" s="2">
        <f t="shared" si="12"/>
        <v>0</v>
      </c>
      <c r="I158" s="2">
        <f t="shared" si="13"/>
        <v>0</v>
      </c>
      <c r="J158" s="2">
        <f t="shared" si="14"/>
        <v>0</v>
      </c>
      <c r="K158" s="4">
        <f t="shared" si="15"/>
        <v>0</v>
      </c>
      <c r="L158" s="4">
        <f t="shared" ca="1" si="16"/>
        <v>0</v>
      </c>
      <c r="M158" s="4" t="str">
        <f t="shared" ca="1" si="17"/>
        <v>No</v>
      </c>
    </row>
    <row r="159" spans="1:13" x14ac:dyDescent="0.35">
      <c r="A159" s="2" t="s">
        <v>173</v>
      </c>
      <c r="B159" s="2" t="s">
        <v>14</v>
      </c>
      <c r="C159" s="3">
        <v>45699</v>
      </c>
      <c r="D159" s="2">
        <v>9</v>
      </c>
      <c r="E159" s="2"/>
      <c r="F159" s="2">
        <v>8.7799999999999994</v>
      </c>
      <c r="G159" s="2" t="s">
        <v>9</v>
      </c>
      <c r="H159" s="2">
        <f t="shared" si="12"/>
        <v>0</v>
      </c>
      <c r="I159" s="2">
        <f t="shared" si="13"/>
        <v>0</v>
      </c>
      <c r="J159" s="2">
        <f t="shared" si="14"/>
        <v>0</v>
      </c>
      <c r="K159" s="4">
        <f t="shared" si="15"/>
        <v>0</v>
      </c>
      <c r="L159" s="4">
        <f t="shared" ca="1" si="16"/>
        <v>0</v>
      </c>
      <c r="M159" s="4" t="str">
        <f t="shared" ca="1" si="17"/>
        <v>No</v>
      </c>
    </row>
    <row r="160" spans="1:13" x14ac:dyDescent="0.35">
      <c r="A160" s="2" t="s">
        <v>174</v>
      </c>
      <c r="B160" s="2" t="s">
        <v>18</v>
      </c>
      <c r="C160" s="2"/>
      <c r="D160" s="2">
        <v>7</v>
      </c>
      <c r="E160" s="2">
        <v>1</v>
      </c>
      <c r="F160" s="2">
        <v>12.66</v>
      </c>
      <c r="G160" s="2" t="s">
        <v>28</v>
      </c>
      <c r="H160" s="2">
        <f t="shared" si="12"/>
        <v>0</v>
      </c>
      <c r="I160" s="2">
        <f t="shared" si="13"/>
        <v>0</v>
      </c>
      <c r="J160" s="2">
        <f t="shared" si="14"/>
        <v>0</v>
      </c>
      <c r="K160" s="4">
        <f t="shared" si="15"/>
        <v>0</v>
      </c>
      <c r="L160" s="4">
        <f t="shared" ca="1" si="16"/>
        <v>1</v>
      </c>
      <c r="M160" s="4" t="str">
        <f t="shared" ca="1" si="17"/>
        <v>Yes</v>
      </c>
    </row>
    <row r="161" spans="1:13" x14ac:dyDescent="0.35">
      <c r="A161" s="2" t="s">
        <v>175</v>
      </c>
      <c r="B161" s="2" t="s">
        <v>8</v>
      </c>
      <c r="C161" s="3">
        <v>45702</v>
      </c>
      <c r="D161" s="2">
        <v>8</v>
      </c>
      <c r="E161" s="2">
        <v>5</v>
      </c>
      <c r="F161" s="2">
        <v>9.02</v>
      </c>
      <c r="G161" s="2" t="s">
        <v>28</v>
      </c>
      <c r="H161" s="2">
        <f t="shared" si="12"/>
        <v>0</v>
      </c>
      <c r="I161" s="2">
        <f t="shared" si="13"/>
        <v>0</v>
      </c>
      <c r="J161" s="2">
        <f t="shared" si="14"/>
        <v>0</v>
      </c>
      <c r="K161" s="4">
        <f t="shared" si="15"/>
        <v>0</v>
      </c>
      <c r="L161" s="4">
        <f t="shared" ca="1" si="16"/>
        <v>0</v>
      </c>
      <c r="M161" s="4" t="str">
        <f t="shared" ca="1" si="17"/>
        <v>No</v>
      </c>
    </row>
    <row r="162" spans="1:13" x14ac:dyDescent="0.35">
      <c r="A162" s="2" t="s">
        <v>176</v>
      </c>
      <c r="B162" s="2" t="s">
        <v>20</v>
      </c>
      <c r="C162" s="3">
        <v>45741</v>
      </c>
      <c r="D162" s="2">
        <v>8</v>
      </c>
      <c r="E162" s="2">
        <v>0</v>
      </c>
      <c r="F162" s="2">
        <v>12.29</v>
      </c>
      <c r="G162" s="2" t="s">
        <v>9</v>
      </c>
      <c r="H162" s="2">
        <f t="shared" si="12"/>
        <v>0</v>
      </c>
      <c r="I162" s="2">
        <f t="shared" si="13"/>
        <v>0</v>
      </c>
      <c r="J162" s="2">
        <f t="shared" si="14"/>
        <v>0</v>
      </c>
      <c r="K162" s="4">
        <f t="shared" si="15"/>
        <v>0</v>
      </c>
      <c r="L162" s="4">
        <f t="shared" ca="1" si="16"/>
        <v>1</v>
      </c>
      <c r="M162" s="4" t="str">
        <f t="shared" ca="1" si="17"/>
        <v>Yes</v>
      </c>
    </row>
    <row r="163" spans="1:13" x14ac:dyDescent="0.35">
      <c r="A163" s="2" t="s">
        <v>177</v>
      </c>
      <c r="B163" s="2" t="s">
        <v>20</v>
      </c>
      <c r="C163" s="3">
        <v>45695</v>
      </c>
      <c r="D163" s="2">
        <v>10</v>
      </c>
      <c r="E163" s="2">
        <v>2</v>
      </c>
      <c r="F163" s="2"/>
      <c r="G163" s="2" t="s">
        <v>22</v>
      </c>
      <c r="H163" s="2">
        <f t="shared" si="12"/>
        <v>0</v>
      </c>
      <c r="I163" s="2">
        <f t="shared" si="13"/>
        <v>0</v>
      </c>
      <c r="J163" s="2">
        <f t="shared" si="14"/>
        <v>0</v>
      </c>
      <c r="K163" s="4">
        <f t="shared" si="15"/>
        <v>1</v>
      </c>
      <c r="L163" s="4">
        <f t="shared" ca="1" si="16"/>
        <v>0</v>
      </c>
      <c r="M163" s="4" t="str">
        <f t="shared" ca="1" si="17"/>
        <v>Yes</v>
      </c>
    </row>
    <row r="164" spans="1:13" x14ac:dyDescent="0.35">
      <c r="A164" s="2" t="s">
        <v>178</v>
      </c>
      <c r="B164" s="2" t="s">
        <v>20</v>
      </c>
      <c r="C164" s="3">
        <v>45702</v>
      </c>
      <c r="D164" s="2">
        <v>9</v>
      </c>
      <c r="E164" s="2">
        <v>3</v>
      </c>
      <c r="F164" s="2">
        <v>24.81</v>
      </c>
      <c r="G164" s="2" t="s">
        <v>9</v>
      </c>
      <c r="H164" s="2">
        <f t="shared" si="12"/>
        <v>0</v>
      </c>
      <c r="I164" s="2">
        <f t="shared" si="13"/>
        <v>0</v>
      </c>
      <c r="J164" s="2">
        <f t="shared" si="14"/>
        <v>0</v>
      </c>
      <c r="K164" s="4">
        <f t="shared" si="15"/>
        <v>0</v>
      </c>
      <c r="L164" s="4">
        <f t="shared" ca="1" si="16"/>
        <v>0</v>
      </c>
      <c r="M164" s="4" t="str">
        <f t="shared" ca="1" si="17"/>
        <v>No</v>
      </c>
    </row>
    <row r="165" spans="1:13" x14ac:dyDescent="0.35">
      <c r="A165" s="2" t="s">
        <v>179</v>
      </c>
      <c r="B165" s="2" t="s">
        <v>18</v>
      </c>
      <c r="C165" s="3">
        <v>45685</v>
      </c>
      <c r="D165" s="2">
        <v>10</v>
      </c>
      <c r="E165" s="2">
        <v>2</v>
      </c>
      <c r="F165" s="2"/>
      <c r="G165" s="2" t="s">
        <v>28</v>
      </c>
      <c r="H165" s="2">
        <f t="shared" si="12"/>
        <v>0</v>
      </c>
      <c r="I165" s="2">
        <f t="shared" si="13"/>
        <v>0</v>
      </c>
      <c r="J165" s="2">
        <f t="shared" si="14"/>
        <v>0</v>
      </c>
      <c r="K165" s="4">
        <f t="shared" si="15"/>
        <v>1</v>
      </c>
      <c r="L165" s="4">
        <f t="shared" ca="1" si="16"/>
        <v>0</v>
      </c>
      <c r="M165" s="4" t="str">
        <f t="shared" ca="1" si="17"/>
        <v>Yes</v>
      </c>
    </row>
    <row r="166" spans="1:13" x14ac:dyDescent="0.35">
      <c r="A166" s="2" t="s">
        <v>180</v>
      </c>
      <c r="B166" s="2" t="s">
        <v>20</v>
      </c>
      <c r="C166" s="3">
        <v>45714</v>
      </c>
      <c r="D166" s="2">
        <v>9</v>
      </c>
      <c r="E166" s="2">
        <v>62</v>
      </c>
      <c r="F166" s="2">
        <v>9.85</v>
      </c>
      <c r="G166" s="2" t="s">
        <v>22</v>
      </c>
      <c r="H166" s="2">
        <f t="shared" si="12"/>
        <v>0</v>
      </c>
      <c r="I166" s="2">
        <f t="shared" si="13"/>
        <v>0</v>
      </c>
      <c r="J166" s="2">
        <f t="shared" si="14"/>
        <v>1</v>
      </c>
      <c r="K166" s="4">
        <f t="shared" si="15"/>
        <v>0</v>
      </c>
      <c r="L166" s="4">
        <f t="shared" ca="1" si="16"/>
        <v>0</v>
      </c>
      <c r="M166" s="4" t="str">
        <f t="shared" ca="1" si="17"/>
        <v>Yes</v>
      </c>
    </row>
    <row r="167" spans="1:13" x14ac:dyDescent="0.35">
      <c r="A167" s="2" t="s">
        <v>181</v>
      </c>
      <c r="B167" s="2" t="s">
        <v>20</v>
      </c>
      <c r="C167" s="3">
        <v>45738</v>
      </c>
      <c r="D167" s="2">
        <v>8</v>
      </c>
      <c r="E167" s="2">
        <v>3</v>
      </c>
      <c r="F167" s="2">
        <v>15.23</v>
      </c>
      <c r="G167" s="2"/>
      <c r="H167" s="2">
        <f t="shared" si="12"/>
        <v>0</v>
      </c>
      <c r="I167" s="2">
        <f t="shared" si="13"/>
        <v>0</v>
      </c>
      <c r="J167" s="2">
        <f t="shared" si="14"/>
        <v>0</v>
      </c>
      <c r="K167" s="4">
        <f t="shared" si="15"/>
        <v>0</v>
      </c>
      <c r="L167" s="4">
        <f t="shared" ca="1" si="16"/>
        <v>0</v>
      </c>
      <c r="M167" s="4" t="str">
        <f t="shared" ca="1" si="17"/>
        <v>No</v>
      </c>
    </row>
    <row r="168" spans="1:13" x14ac:dyDescent="0.35">
      <c r="A168" s="2" t="s">
        <v>182</v>
      </c>
      <c r="B168" s="2" t="s">
        <v>18</v>
      </c>
      <c r="C168" s="3">
        <v>45688</v>
      </c>
      <c r="D168" s="2">
        <v>8</v>
      </c>
      <c r="E168" s="2">
        <v>5</v>
      </c>
      <c r="F168" s="2">
        <v>24.64</v>
      </c>
      <c r="G168" s="2" t="s">
        <v>22</v>
      </c>
      <c r="H168" s="2">
        <f t="shared" si="12"/>
        <v>0</v>
      </c>
      <c r="I168" s="2">
        <f t="shared" si="13"/>
        <v>0</v>
      </c>
      <c r="J168" s="2">
        <f t="shared" si="14"/>
        <v>0</v>
      </c>
      <c r="K168" s="4">
        <f t="shared" si="15"/>
        <v>0</v>
      </c>
      <c r="L168" s="4">
        <f t="shared" ca="1" si="16"/>
        <v>0</v>
      </c>
      <c r="M168" s="4" t="str">
        <f t="shared" ca="1" si="17"/>
        <v>No</v>
      </c>
    </row>
    <row r="169" spans="1:13" x14ac:dyDescent="0.35">
      <c r="A169" s="2" t="s">
        <v>183</v>
      </c>
      <c r="B169" s="2" t="s">
        <v>20</v>
      </c>
      <c r="C169" s="3">
        <v>45721</v>
      </c>
      <c r="D169" s="2">
        <v>9</v>
      </c>
      <c r="E169" s="2">
        <v>0</v>
      </c>
      <c r="F169" s="2">
        <v>20.39</v>
      </c>
      <c r="G169" s="2" t="s">
        <v>9</v>
      </c>
      <c r="H169" s="2">
        <f t="shared" si="12"/>
        <v>0</v>
      </c>
      <c r="I169" s="2">
        <f t="shared" si="13"/>
        <v>0</v>
      </c>
      <c r="J169" s="2">
        <f t="shared" si="14"/>
        <v>0</v>
      </c>
      <c r="K169" s="4">
        <f t="shared" si="15"/>
        <v>0</v>
      </c>
      <c r="L169" s="4">
        <f t="shared" ca="1" si="16"/>
        <v>0</v>
      </c>
      <c r="M169" s="4" t="str">
        <f t="shared" ca="1" si="17"/>
        <v>No</v>
      </c>
    </row>
    <row r="170" spans="1:13" x14ac:dyDescent="0.35">
      <c r="A170" s="2" t="s">
        <v>184</v>
      </c>
      <c r="B170" s="2" t="s">
        <v>14</v>
      </c>
      <c r="C170" s="3">
        <v>45738</v>
      </c>
      <c r="D170" s="2">
        <v>10</v>
      </c>
      <c r="E170" s="2">
        <v>3</v>
      </c>
      <c r="F170" s="2">
        <v>22.68</v>
      </c>
      <c r="G170" s="2" t="s">
        <v>22</v>
      </c>
      <c r="H170" s="2">
        <f t="shared" si="12"/>
        <v>0</v>
      </c>
      <c r="I170" s="2">
        <f t="shared" si="13"/>
        <v>0</v>
      </c>
      <c r="J170" s="2">
        <f t="shared" si="14"/>
        <v>0</v>
      </c>
      <c r="K170" s="4">
        <f t="shared" si="15"/>
        <v>0</v>
      </c>
      <c r="L170" s="4">
        <f t="shared" ca="1" si="16"/>
        <v>0</v>
      </c>
      <c r="M170" s="4" t="str">
        <f t="shared" ca="1" si="17"/>
        <v>No</v>
      </c>
    </row>
    <row r="171" spans="1:13" x14ac:dyDescent="0.35">
      <c r="A171" s="2" t="s">
        <v>185</v>
      </c>
      <c r="B171" s="2" t="s">
        <v>18</v>
      </c>
      <c r="C171" s="3">
        <v>45726</v>
      </c>
      <c r="D171" s="2">
        <v>9</v>
      </c>
      <c r="E171" s="2">
        <v>5</v>
      </c>
      <c r="F171" s="2">
        <v>21.4</v>
      </c>
      <c r="G171" s="2" t="s">
        <v>11</v>
      </c>
      <c r="H171" s="2">
        <f t="shared" si="12"/>
        <v>0</v>
      </c>
      <c r="I171" s="2">
        <f t="shared" si="13"/>
        <v>0</v>
      </c>
      <c r="J171" s="2">
        <f t="shared" si="14"/>
        <v>0</v>
      </c>
      <c r="K171" s="4">
        <f t="shared" si="15"/>
        <v>0</v>
      </c>
      <c r="L171" s="4">
        <f t="shared" ca="1" si="16"/>
        <v>0</v>
      </c>
      <c r="M171" s="4" t="str">
        <f t="shared" ca="1" si="17"/>
        <v>No</v>
      </c>
    </row>
    <row r="172" spans="1:13" x14ac:dyDescent="0.35">
      <c r="A172" s="2" t="s">
        <v>186</v>
      </c>
      <c r="B172" s="2" t="s">
        <v>20</v>
      </c>
      <c r="C172" s="3">
        <v>45726</v>
      </c>
      <c r="D172" s="2">
        <v>10</v>
      </c>
      <c r="E172" s="2">
        <v>84</v>
      </c>
      <c r="F172" s="2">
        <v>21.66</v>
      </c>
      <c r="G172" s="2" t="s">
        <v>16</v>
      </c>
      <c r="H172" s="2">
        <f t="shared" si="12"/>
        <v>0</v>
      </c>
      <c r="I172" s="2">
        <f t="shared" si="13"/>
        <v>0</v>
      </c>
      <c r="J172" s="2">
        <f t="shared" si="14"/>
        <v>1</v>
      </c>
      <c r="K172" s="4">
        <f t="shared" si="15"/>
        <v>0</v>
      </c>
      <c r="L172" s="4">
        <f t="shared" ca="1" si="16"/>
        <v>0</v>
      </c>
      <c r="M172" s="4" t="str">
        <f t="shared" ca="1" si="17"/>
        <v>Yes</v>
      </c>
    </row>
    <row r="173" spans="1:13" x14ac:dyDescent="0.35">
      <c r="A173" s="2" t="s">
        <v>187</v>
      </c>
      <c r="B173" s="2" t="s">
        <v>20</v>
      </c>
      <c r="C173" s="3">
        <v>45719</v>
      </c>
      <c r="D173" s="2">
        <v>9</v>
      </c>
      <c r="E173" s="2">
        <v>4</v>
      </c>
      <c r="F173" s="2">
        <v>16.86</v>
      </c>
      <c r="G173" s="2" t="s">
        <v>28</v>
      </c>
      <c r="H173" s="2">
        <f t="shared" si="12"/>
        <v>0</v>
      </c>
      <c r="I173" s="2">
        <f t="shared" si="13"/>
        <v>0</v>
      </c>
      <c r="J173" s="2">
        <f t="shared" si="14"/>
        <v>0</v>
      </c>
      <c r="K173" s="4">
        <f t="shared" si="15"/>
        <v>0</v>
      </c>
      <c r="L173" s="4">
        <f t="shared" ca="1" si="16"/>
        <v>0</v>
      </c>
      <c r="M173" s="4" t="str">
        <f t="shared" ca="1" si="17"/>
        <v>No</v>
      </c>
    </row>
    <row r="174" spans="1:13" x14ac:dyDescent="0.35">
      <c r="A174" s="2" t="s">
        <v>188</v>
      </c>
      <c r="B174" s="2" t="s">
        <v>8</v>
      </c>
      <c r="C174" s="3">
        <v>45681</v>
      </c>
      <c r="D174" s="2">
        <v>6</v>
      </c>
      <c r="E174" s="2">
        <v>5</v>
      </c>
      <c r="F174" s="2">
        <v>9.23</v>
      </c>
      <c r="G174" s="2" t="s">
        <v>28</v>
      </c>
      <c r="H174" s="2">
        <f t="shared" si="12"/>
        <v>0</v>
      </c>
      <c r="I174" s="2">
        <f t="shared" si="13"/>
        <v>0</v>
      </c>
      <c r="J174" s="2">
        <f t="shared" si="14"/>
        <v>0</v>
      </c>
      <c r="K174" s="4">
        <f t="shared" si="15"/>
        <v>0</v>
      </c>
      <c r="L174" s="4">
        <f t="shared" ca="1" si="16"/>
        <v>0</v>
      </c>
      <c r="M174" s="4" t="str">
        <f t="shared" ca="1" si="17"/>
        <v>No</v>
      </c>
    </row>
    <row r="175" spans="1:13" ht="29" x14ac:dyDescent="0.35">
      <c r="A175" s="2" t="s">
        <v>189</v>
      </c>
      <c r="B175" s="2" t="s">
        <v>18</v>
      </c>
      <c r="C175" s="3">
        <v>45738</v>
      </c>
      <c r="D175" s="2">
        <v>10</v>
      </c>
      <c r="E175" s="2">
        <v>1</v>
      </c>
      <c r="F175" s="2">
        <v>21.24</v>
      </c>
      <c r="G175" s="2" t="s">
        <v>9</v>
      </c>
      <c r="H175" s="2">
        <f t="shared" si="12"/>
        <v>0</v>
      </c>
      <c r="I175" s="2">
        <f t="shared" si="13"/>
        <v>0</v>
      </c>
      <c r="J175" s="2">
        <f t="shared" si="14"/>
        <v>0</v>
      </c>
      <c r="K175" s="4">
        <f t="shared" si="15"/>
        <v>0</v>
      </c>
      <c r="L175" s="4">
        <f t="shared" ca="1" si="16"/>
        <v>0</v>
      </c>
      <c r="M175" s="4" t="str">
        <f t="shared" ca="1" si="17"/>
        <v>No</v>
      </c>
    </row>
    <row r="176" spans="1:13" x14ac:dyDescent="0.35">
      <c r="A176" s="2" t="s">
        <v>190</v>
      </c>
      <c r="B176" s="2" t="s">
        <v>14</v>
      </c>
      <c r="C176" s="3">
        <v>45740</v>
      </c>
      <c r="D176" s="2">
        <v>6</v>
      </c>
      <c r="E176" s="2">
        <v>1</v>
      </c>
      <c r="F176" s="2">
        <v>21.44</v>
      </c>
      <c r="G176" s="2" t="s">
        <v>11</v>
      </c>
      <c r="H176" s="2">
        <f t="shared" si="12"/>
        <v>0</v>
      </c>
      <c r="I176" s="2">
        <f t="shared" si="13"/>
        <v>0</v>
      </c>
      <c r="J176" s="2">
        <f t="shared" si="14"/>
        <v>0</v>
      </c>
      <c r="K176" s="4">
        <f t="shared" si="15"/>
        <v>0</v>
      </c>
      <c r="L176" s="4">
        <f t="shared" ca="1" si="16"/>
        <v>1</v>
      </c>
      <c r="M176" s="4" t="str">
        <f t="shared" ca="1" si="17"/>
        <v>Yes</v>
      </c>
    </row>
    <row r="177" spans="1:13" x14ac:dyDescent="0.35">
      <c r="A177" s="2" t="s">
        <v>191</v>
      </c>
      <c r="B177" s="2" t="s">
        <v>20</v>
      </c>
      <c r="C177" s="3">
        <v>45710</v>
      </c>
      <c r="D177" s="2">
        <v>6</v>
      </c>
      <c r="E177" s="2">
        <v>68</v>
      </c>
      <c r="F177" s="2">
        <v>11.21</v>
      </c>
      <c r="G177" s="2" t="s">
        <v>22</v>
      </c>
      <c r="H177" s="2">
        <f t="shared" si="12"/>
        <v>0</v>
      </c>
      <c r="I177" s="2">
        <f t="shared" si="13"/>
        <v>0</v>
      </c>
      <c r="J177" s="2">
        <f t="shared" si="14"/>
        <v>1</v>
      </c>
      <c r="K177" s="4">
        <f t="shared" si="15"/>
        <v>0</v>
      </c>
      <c r="L177" s="4">
        <f t="shared" ca="1" si="16"/>
        <v>0</v>
      </c>
      <c r="M177" s="4" t="str">
        <f t="shared" ca="1" si="17"/>
        <v>Yes</v>
      </c>
    </row>
    <row r="178" spans="1:13" x14ac:dyDescent="0.35">
      <c r="A178" s="2" t="s">
        <v>192</v>
      </c>
      <c r="B178" s="2" t="s">
        <v>14</v>
      </c>
      <c r="C178" s="3">
        <v>45711</v>
      </c>
      <c r="D178" s="2">
        <v>9</v>
      </c>
      <c r="E178" s="2">
        <v>5</v>
      </c>
      <c r="F178" s="2">
        <v>4.99</v>
      </c>
      <c r="G178" s="2" t="s">
        <v>9</v>
      </c>
      <c r="H178" s="2">
        <f t="shared" si="12"/>
        <v>0</v>
      </c>
      <c r="I178" s="2">
        <f t="shared" si="13"/>
        <v>0</v>
      </c>
      <c r="J178" s="2">
        <f t="shared" si="14"/>
        <v>0</v>
      </c>
      <c r="K178" s="4">
        <f t="shared" si="15"/>
        <v>1</v>
      </c>
      <c r="L178" s="4">
        <f t="shared" ca="1" si="16"/>
        <v>0</v>
      </c>
      <c r="M178" s="4" t="str">
        <f t="shared" ca="1" si="17"/>
        <v>Yes</v>
      </c>
    </row>
    <row r="179" spans="1:13" x14ac:dyDescent="0.35">
      <c r="A179" s="2" t="s">
        <v>193</v>
      </c>
      <c r="B179" s="2" t="s">
        <v>20</v>
      </c>
      <c r="C179" s="3">
        <v>45725</v>
      </c>
      <c r="D179" s="2">
        <v>6</v>
      </c>
      <c r="E179" s="2">
        <v>4</v>
      </c>
      <c r="F179" s="2">
        <v>16.05</v>
      </c>
      <c r="G179" s="2" t="s">
        <v>28</v>
      </c>
      <c r="H179" s="2">
        <f t="shared" si="12"/>
        <v>0</v>
      </c>
      <c r="I179" s="2">
        <f t="shared" si="13"/>
        <v>0</v>
      </c>
      <c r="J179" s="2">
        <f t="shared" si="14"/>
        <v>0</v>
      </c>
      <c r="K179" s="4">
        <f t="shared" si="15"/>
        <v>0</v>
      </c>
      <c r="L179" s="4">
        <f t="shared" ca="1" si="16"/>
        <v>0</v>
      </c>
      <c r="M179" s="4" t="str">
        <f t="shared" ca="1" si="17"/>
        <v>No</v>
      </c>
    </row>
    <row r="180" spans="1:13" x14ac:dyDescent="0.35">
      <c r="A180" s="2" t="s">
        <v>194</v>
      </c>
      <c r="B180" s="2" t="s">
        <v>18</v>
      </c>
      <c r="C180" s="3">
        <v>45701</v>
      </c>
      <c r="D180" s="2">
        <v>9</v>
      </c>
      <c r="E180" s="2">
        <v>5</v>
      </c>
      <c r="F180" s="2">
        <v>18.239999999999998</v>
      </c>
      <c r="G180" s="2" t="s">
        <v>11</v>
      </c>
      <c r="H180" s="2">
        <f t="shared" si="12"/>
        <v>0</v>
      </c>
      <c r="I180" s="2">
        <f t="shared" si="13"/>
        <v>0</v>
      </c>
      <c r="J180" s="2">
        <f t="shared" si="14"/>
        <v>0</v>
      </c>
      <c r="K180" s="4">
        <f t="shared" si="15"/>
        <v>0</v>
      </c>
      <c r="L180" s="4">
        <f t="shared" ca="1" si="16"/>
        <v>0</v>
      </c>
      <c r="M180" s="4" t="str">
        <f t="shared" ca="1" si="17"/>
        <v>No</v>
      </c>
    </row>
    <row r="181" spans="1:13" x14ac:dyDescent="0.35">
      <c r="A181" s="2" t="s">
        <v>195</v>
      </c>
      <c r="B181" s="2" t="s">
        <v>8</v>
      </c>
      <c r="C181" s="3">
        <v>45715</v>
      </c>
      <c r="D181" s="2">
        <v>9</v>
      </c>
      <c r="E181" s="2">
        <v>3</v>
      </c>
      <c r="F181" s="2">
        <v>19.940000000000001</v>
      </c>
      <c r="G181" s="2" t="s">
        <v>22</v>
      </c>
      <c r="H181" s="2">
        <f t="shared" si="12"/>
        <v>0</v>
      </c>
      <c r="I181" s="2">
        <f t="shared" si="13"/>
        <v>0</v>
      </c>
      <c r="J181" s="2">
        <f t="shared" si="14"/>
        <v>0</v>
      </c>
      <c r="K181" s="4">
        <f t="shared" si="15"/>
        <v>0</v>
      </c>
      <c r="L181" s="4">
        <f t="shared" ca="1" si="16"/>
        <v>0</v>
      </c>
      <c r="M181" s="4" t="str">
        <f t="shared" ca="1" si="17"/>
        <v>No</v>
      </c>
    </row>
    <row r="182" spans="1:13" ht="29" x14ac:dyDescent="0.35">
      <c r="A182" s="2" t="s">
        <v>196</v>
      </c>
      <c r="B182" s="2" t="s">
        <v>14</v>
      </c>
      <c r="C182" s="3">
        <v>45718</v>
      </c>
      <c r="D182" s="2">
        <v>8</v>
      </c>
      <c r="E182" s="2">
        <v>1</v>
      </c>
      <c r="F182" s="2">
        <v>16.84</v>
      </c>
      <c r="G182" s="2" t="s">
        <v>28</v>
      </c>
      <c r="H182" s="2">
        <f t="shared" si="12"/>
        <v>0</v>
      </c>
      <c r="I182" s="2">
        <f t="shared" si="13"/>
        <v>0</v>
      </c>
      <c r="J182" s="2">
        <f t="shared" si="14"/>
        <v>0</v>
      </c>
      <c r="K182" s="4">
        <f t="shared" si="15"/>
        <v>0</v>
      </c>
      <c r="L182" s="4">
        <f t="shared" ca="1" si="16"/>
        <v>0</v>
      </c>
      <c r="M182" s="4" t="str">
        <f t="shared" ca="1" si="17"/>
        <v>No</v>
      </c>
    </row>
    <row r="183" spans="1:13" x14ac:dyDescent="0.35">
      <c r="A183" s="2" t="s">
        <v>197</v>
      </c>
      <c r="B183" s="2" t="s">
        <v>20</v>
      </c>
      <c r="C183" s="3">
        <v>45728</v>
      </c>
      <c r="D183" s="2">
        <v>-4</v>
      </c>
      <c r="E183" s="2">
        <v>4</v>
      </c>
      <c r="F183" s="2">
        <v>17.829999999999998</v>
      </c>
      <c r="G183" s="2" t="s">
        <v>28</v>
      </c>
      <c r="H183" s="2">
        <f t="shared" si="12"/>
        <v>0</v>
      </c>
      <c r="I183" s="2">
        <f t="shared" si="13"/>
        <v>1</v>
      </c>
      <c r="J183" s="2">
        <f t="shared" si="14"/>
        <v>0</v>
      </c>
      <c r="K183" s="4">
        <f t="shared" si="15"/>
        <v>0</v>
      </c>
      <c r="L183" s="4">
        <f t="shared" ca="1" si="16"/>
        <v>0</v>
      </c>
      <c r="M183" s="4" t="str">
        <f t="shared" ca="1" si="17"/>
        <v>Yes</v>
      </c>
    </row>
    <row r="184" spans="1:13" x14ac:dyDescent="0.35">
      <c r="A184" s="2" t="s">
        <v>198</v>
      </c>
      <c r="B184" s="2" t="s">
        <v>8</v>
      </c>
      <c r="C184" s="3">
        <v>45704</v>
      </c>
      <c r="D184" s="2">
        <v>6</v>
      </c>
      <c r="E184" s="2">
        <v>1</v>
      </c>
      <c r="F184" s="2">
        <v>22.2</v>
      </c>
      <c r="G184" s="2" t="s">
        <v>11</v>
      </c>
      <c r="H184" s="2">
        <f t="shared" si="12"/>
        <v>0</v>
      </c>
      <c r="I184" s="2">
        <f t="shared" si="13"/>
        <v>0</v>
      </c>
      <c r="J184" s="2">
        <f t="shared" si="14"/>
        <v>0</v>
      </c>
      <c r="K184" s="4">
        <f t="shared" si="15"/>
        <v>0</v>
      </c>
      <c r="L184" s="4">
        <f t="shared" ca="1" si="16"/>
        <v>0</v>
      </c>
      <c r="M184" s="4" t="str">
        <f t="shared" ca="1" si="17"/>
        <v>No</v>
      </c>
    </row>
    <row r="185" spans="1:13" x14ac:dyDescent="0.35">
      <c r="A185" s="2" t="s">
        <v>199</v>
      </c>
      <c r="B185" s="2" t="s">
        <v>8</v>
      </c>
      <c r="C185" s="3">
        <v>45686</v>
      </c>
      <c r="D185" s="2">
        <v>6</v>
      </c>
      <c r="E185" s="2">
        <v>5</v>
      </c>
      <c r="F185" s="2">
        <v>20.23</v>
      </c>
      <c r="G185" s="2" t="s">
        <v>22</v>
      </c>
      <c r="H185" s="2">
        <f t="shared" si="12"/>
        <v>0</v>
      </c>
      <c r="I185" s="2">
        <f t="shared" si="13"/>
        <v>0</v>
      </c>
      <c r="J185" s="2">
        <f t="shared" si="14"/>
        <v>0</v>
      </c>
      <c r="K185" s="4">
        <f t="shared" si="15"/>
        <v>0</v>
      </c>
      <c r="L185" s="4">
        <f t="shared" ca="1" si="16"/>
        <v>0</v>
      </c>
      <c r="M185" s="4" t="str">
        <f t="shared" ca="1" si="17"/>
        <v>No</v>
      </c>
    </row>
    <row r="186" spans="1:13" x14ac:dyDescent="0.35">
      <c r="A186" s="2" t="s">
        <v>200</v>
      </c>
      <c r="B186" s="2" t="s">
        <v>14</v>
      </c>
      <c r="C186" s="3">
        <v>45687</v>
      </c>
      <c r="D186" s="2">
        <v>8</v>
      </c>
      <c r="E186" s="2">
        <v>5</v>
      </c>
      <c r="F186" s="2">
        <v>24.21</v>
      </c>
      <c r="G186" s="2" t="s">
        <v>16</v>
      </c>
      <c r="H186" s="2">
        <f t="shared" si="12"/>
        <v>0</v>
      </c>
      <c r="I186" s="2">
        <f t="shared" si="13"/>
        <v>0</v>
      </c>
      <c r="J186" s="2">
        <f t="shared" si="14"/>
        <v>0</v>
      </c>
      <c r="K186" s="4">
        <f t="shared" si="15"/>
        <v>0</v>
      </c>
      <c r="L186" s="4">
        <f t="shared" ca="1" si="16"/>
        <v>0</v>
      </c>
      <c r="M186" s="4" t="str">
        <f t="shared" ca="1" si="17"/>
        <v>No</v>
      </c>
    </row>
    <row r="187" spans="1:13" ht="29" x14ac:dyDescent="0.35">
      <c r="A187" s="2" t="s">
        <v>201</v>
      </c>
      <c r="B187" s="2" t="s">
        <v>14</v>
      </c>
      <c r="C187" s="3">
        <v>45680</v>
      </c>
      <c r="D187" s="2">
        <v>7</v>
      </c>
      <c r="E187" s="2">
        <v>1</v>
      </c>
      <c r="F187" s="2">
        <v>21.06</v>
      </c>
      <c r="G187" s="2" t="s">
        <v>28</v>
      </c>
      <c r="H187" s="2">
        <f t="shared" si="12"/>
        <v>0</v>
      </c>
      <c r="I187" s="2">
        <f t="shared" si="13"/>
        <v>0</v>
      </c>
      <c r="J187" s="2">
        <f t="shared" si="14"/>
        <v>0</v>
      </c>
      <c r="K187" s="4">
        <f t="shared" si="15"/>
        <v>0</v>
      </c>
      <c r="L187" s="4">
        <f t="shared" ca="1" si="16"/>
        <v>0</v>
      </c>
      <c r="M187" s="4" t="str">
        <f t="shared" ca="1" si="17"/>
        <v>No</v>
      </c>
    </row>
    <row r="188" spans="1:13" ht="29" x14ac:dyDescent="0.35">
      <c r="A188" s="2" t="s">
        <v>202</v>
      </c>
      <c r="B188" s="2" t="s">
        <v>14</v>
      </c>
      <c r="C188" s="3">
        <v>45712</v>
      </c>
      <c r="D188" s="2">
        <v>6</v>
      </c>
      <c r="E188" s="2">
        <v>5</v>
      </c>
      <c r="F188" s="2">
        <v>24.18</v>
      </c>
      <c r="G188" s="2" t="s">
        <v>16</v>
      </c>
      <c r="H188" s="2">
        <f t="shared" si="12"/>
        <v>0</v>
      </c>
      <c r="I188" s="2">
        <f t="shared" si="13"/>
        <v>0</v>
      </c>
      <c r="J188" s="2">
        <f t="shared" si="14"/>
        <v>0</v>
      </c>
      <c r="K188" s="4">
        <f t="shared" si="15"/>
        <v>0</v>
      </c>
      <c r="L188" s="4">
        <f t="shared" ca="1" si="16"/>
        <v>0</v>
      </c>
      <c r="M188" s="4" t="str">
        <f t="shared" ca="1" si="17"/>
        <v>No</v>
      </c>
    </row>
    <row r="189" spans="1:13" ht="29" x14ac:dyDescent="0.35">
      <c r="A189" s="2" t="s">
        <v>203</v>
      </c>
      <c r="B189" s="2" t="s">
        <v>8</v>
      </c>
      <c r="C189" s="3">
        <v>45696</v>
      </c>
      <c r="D189" s="2">
        <v>10</v>
      </c>
      <c r="E189" s="2">
        <v>1</v>
      </c>
      <c r="F189" s="2">
        <v>13.18</v>
      </c>
      <c r="G189" s="2" t="s">
        <v>22</v>
      </c>
      <c r="H189" s="2">
        <f t="shared" si="12"/>
        <v>0</v>
      </c>
      <c r="I189" s="2">
        <f t="shared" si="13"/>
        <v>0</v>
      </c>
      <c r="J189" s="2">
        <f t="shared" si="14"/>
        <v>0</v>
      </c>
      <c r="K189" s="4">
        <f t="shared" si="15"/>
        <v>0</v>
      </c>
      <c r="L189" s="4">
        <f t="shared" ca="1" si="16"/>
        <v>0</v>
      </c>
      <c r="M189" s="4" t="str">
        <f t="shared" ca="1" si="17"/>
        <v>No</v>
      </c>
    </row>
    <row r="190" spans="1:13" x14ac:dyDescent="0.35">
      <c r="A190" s="2" t="s">
        <v>204</v>
      </c>
      <c r="B190" s="2" t="s">
        <v>20</v>
      </c>
      <c r="C190" s="3">
        <v>45690</v>
      </c>
      <c r="D190" s="2"/>
      <c r="E190" s="2">
        <v>83</v>
      </c>
      <c r="F190" s="2"/>
      <c r="G190" s="2" t="s">
        <v>22</v>
      </c>
      <c r="H190" s="2">
        <f t="shared" si="12"/>
        <v>1</v>
      </c>
      <c r="I190" s="2">
        <f t="shared" si="13"/>
        <v>0</v>
      </c>
      <c r="J190" s="2">
        <f t="shared" si="14"/>
        <v>1</v>
      </c>
      <c r="K190" s="4">
        <f t="shared" si="15"/>
        <v>1</v>
      </c>
      <c r="L190" s="4">
        <f t="shared" ca="1" si="16"/>
        <v>0</v>
      </c>
      <c r="M190" s="4" t="str">
        <f t="shared" ca="1" si="17"/>
        <v>Yes</v>
      </c>
    </row>
    <row r="191" spans="1:13" x14ac:dyDescent="0.35">
      <c r="A191" s="2" t="s">
        <v>205</v>
      </c>
      <c r="B191" s="2" t="s">
        <v>20</v>
      </c>
      <c r="C191" s="3">
        <v>45711</v>
      </c>
      <c r="D191" s="2">
        <v>7</v>
      </c>
      <c r="E191" s="2">
        <v>2</v>
      </c>
      <c r="F191" s="2">
        <v>9.86</v>
      </c>
      <c r="G191" s="2" t="s">
        <v>22</v>
      </c>
      <c r="H191" s="2">
        <f t="shared" si="12"/>
        <v>0</v>
      </c>
      <c r="I191" s="2">
        <f t="shared" si="13"/>
        <v>0</v>
      </c>
      <c r="J191" s="2">
        <f t="shared" si="14"/>
        <v>0</v>
      </c>
      <c r="K191" s="4">
        <f t="shared" si="15"/>
        <v>0</v>
      </c>
      <c r="L191" s="4">
        <f t="shared" ca="1" si="16"/>
        <v>0</v>
      </c>
      <c r="M191" s="4" t="str">
        <f t="shared" ca="1" si="17"/>
        <v>No</v>
      </c>
    </row>
    <row r="192" spans="1:13" x14ac:dyDescent="0.35">
      <c r="A192" s="2" t="s">
        <v>206</v>
      </c>
      <c r="B192" s="2" t="s">
        <v>8</v>
      </c>
      <c r="C192" s="3">
        <v>45694</v>
      </c>
      <c r="D192" s="2">
        <v>6</v>
      </c>
      <c r="E192" s="2"/>
      <c r="F192" s="2">
        <v>12.23</v>
      </c>
      <c r="G192" s="2" t="s">
        <v>16</v>
      </c>
      <c r="H192" s="2">
        <f t="shared" si="12"/>
        <v>0</v>
      </c>
      <c r="I192" s="2">
        <f t="shared" si="13"/>
        <v>0</v>
      </c>
      <c r="J192" s="2">
        <f t="shared" si="14"/>
        <v>0</v>
      </c>
      <c r="K192" s="4">
        <f t="shared" si="15"/>
        <v>0</v>
      </c>
      <c r="L192" s="4">
        <f t="shared" ca="1" si="16"/>
        <v>0</v>
      </c>
      <c r="M192" s="4" t="str">
        <f t="shared" ca="1" si="17"/>
        <v>No</v>
      </c>
    </row>
    <row r="193" spans="1:13" x14ac:dyDescent="0.35">
      <c r="A193" s="2" t="s">
        <v>207</v>
      </c>
      <c r="B193" s="2" t="s">
        <v>8</v>
      </c>
      <c r="C193" s="3">
        <v>45683</v>
      </c>
      <c r="D193" s="2">
        <v>6</v>
      </c>
      <c r="E193" s="2">
        <v>0</v>
      </c>
      <c r="F193" s="2">
        <v>13.44</v>
      </c>
      <c r="G193" s="2" t="s">
        <v>22</v>
      </c>
      <c r="H193" s="2">
        <f t="shared" si="12"/>
        <v>0</v>
      </c>
      <c r="I193" s="2">
        <f t="shared" si="13"/>
        <v>0</v>
      </c>
      <c r="J193" s="2">
        <f t="shared" si="14"/>
        <v>0</v>
      </c>
      <c r="K193" s="4">
        <f t="shared" si="15"/>
        <v>0</v>
      </c>
      <c r="L193" s="4">
        <f t="shared" ca="1" si="16"/>
        <v>0</v>
      </c>
      <c r="M193" s="4" t="str">
        <f t="shared" ca="1" si="17"/>
        <v>No</v>
      </c>
    </row>
    <row r="194" spans="1:13" x14ac:dyDescent="0.35">
      <c r="A194" s="2" t="s">
        <v>208</v>
      </c>
      <c r="B194" s="2" t="s">
        <v>14</v>
      </c>
      <c r="C194" s="3">
        <v>45699</v>
      </c>
      <c r="D194" s="2">
        <v>7</v>
      </c>
      <c r="E194" s="2">
        <v>3</v>
      </c>
      <c r="F194" s="2">
        <v>12.08</v>
      </c>
      <c r="G194" s="2" t="s">
        <v>22</v>
      </c>
      <c r="H194" s="2">
        <f t="shared" ref="H194:H257" si="18">IF(D194="",1,0)</f>
        <v>0</v>
      </c>
      <c r="I194" s="2">
        <f t="shared" ref="I194:I257" si="19">IF(D194&lt;0,1,0)</f>
        <v>0</v>
      </c>
      <c r="J194" s="2">
        <f t="shared" ref="J194:J257" si="20">IF(E194&gt;24,1,0)</f>
        <v>0</v>
      </c>
      <c r="K194" s="4">
        <f t="shared" ref="K194:K257" si="21">IF(OR(F194="",F194&lt;8),1,0)</f>
        <v>0</v>
      </c>
      <c r="L194" s="4">
        <f t="shared" ref="L194:L257" ca="1" si="22">IF(OR(C194="",C194&gt;TODAY()),1,0)</f>
        <v>0</v>
      </c>
      <c r="M194" s="4" t="str">
        <f t="shared" ref="M194:M257" ca="1" si="23">IF(SUM(H194:L194)&gt;0,"Yes","No")</f>
        <v>No</v>
      </c>
    </row>
    <row r="195" spans="1:13" x14ac:dyDescent="0.35">
      <c r="A195" s="2" t="s">
        <v>209</v>
      </c>
      <c r="B195" s="2" t="s">
        <v>8</v>
      </c>
      <c r="C195" s="3">
        <v>45711</v>
      </c>
      <c r="D195" s="2">
        <v>8</v>
      </c>
      <c r="E195" s="2">
        <v>4</v>
      </c>
      <c r="F195" s="2">
        <v>21.35</v>
      </c>
      <c r="G195" s="2" t="s">
        <v>11</v>
      </c>
      <c r="H195" s="2">
        <f t="shared" si="18"/>
        <v>0</v>
      </c>
      <c r="I195" s="2">
        <f t="shared" si="19"/>
        <v>0</v>
      </c>
      <c r="J195" s="2">
        <f t="shared" si="20"/>
        <v>0</v>
      </c>
      <c r="K195" s="4">
        <f t="shared" si="21"/>
        <v>0</v>
      </c>
      <c r="L195" s="4">
        <f t="shared" ca="1" si="22"/>
        <v>0</v>
      </c>
      <c r="M195" s="4" t="str">
        <f t="shared" ca="1" si="23"/>
        <v>No</v>
      </c>
    </row>
    <row r="196" spans="1:13" x14ac:dyDescent="0.35">
      <c r="A196" s="2" t="s">
        <v>210</v>
      </c>
      <c r="B196" s="2" t="s">
        <v>14</v>
      </c>
      <c r="C196" s="3">
        <v>45691</v>
      </c>
      <c r="D196" s="2">
        <v>7</v>
      </c>
      <c r="E196" s="2">
        <v>3</v>
      </c>
      <c r="F196" s="2">
        <v>23.16</v>
      </c>
      <c r="G196" s="2"/>
      <c r="H196" s="2">
        <f t="shared" si="18"/>
        <v>0</v>
      </c>
      <c r="I196" s="2">
        <f t="shared" si="19"/>
        <v>0</v>
      </c>
      <c r="J196" s="2">
        <f t="shared" si="20"/>
        <v>0</v>
      </c>
      <c r="K196" s="4">
        <f t="shared" si="21"/>
        <v>0</v>
      </c>
      <c r="L196" s="4">
        <f t="shared" ca="1" si="22"/>
        <v>0</v>
      </c>
      <c r="M196" s="4" t="str">
        <f t="shared" ca="1" si="23"/>
        <v>No</v>
      </c>
    </row>
    <row r="197" spans="1:13" x14ac:dyDescent="0.35">
      <c r="A197" s="2" t="s">
        <v>211</v>
      </c>
      <c r="B197" s="2" t="s">
        <v>18</v>
      </c>
      <c r="C197" s="3">
        <v>45683</v>
      </c>
      <c r="D197" s="2">
        <v>10</v>
      </c>
      <c r="E197" s="2">
        <v>0</v>
      </c>
      <c r="F197" s="2"/>
      <c r="G197" s="2" t="s">
        <v>11</v>
      </c>
      <c r="H197" s="2">
        <f t="shared" si="18"/>
        <v>0</v>
      </c>
      <c r="I197" s="2">
        <f t="shared" si="19"/>
        <v>0</v>
      </c>
      <c r="J197" s="2">
        <f t="shared" si="20"/>
        <v>0</v>
      </c>
      <c r="K197" s="4">
        <f t="shared" si="21"/>
        <v>1</v>
      </c>
      <c r="L197" s="4">
        <f t="shared" ca="1" si="22"/>
        <v>0</v>
      </c>
      <c r="M197" s="4" t="str">
        <f t="shared" ca="1" si="23"/>
        <v>Yes</v>
      </c>
    </row>
    <row r="198" spans="1:13" x14ac:dyDescent="0.35">
      <c r="A198" s="2" t="s">
        <v>212</v>
      </c>
      <c r="B198" s="2" t="s">
        <v>14</v>
      </c>
      <c r="C198" s="2"/>
      <c r="D198" s="2">
        <v>10</v>
      </c>
      <c r="E198" s="2">
        <v>3</v>
      </c>
      <c r="F198" s="2">
        <v>19.07</v>
      </c>
      <c r="G198" s="2" t="s">
        <v>22</v>
      </c>
      <c r="H198" s="2">
        <f t="shared" si="18"/>
        <v>0</v>
      </c>
      <c r="I198" s="2">
        <f t="shared" si="19"/>
        <v>0</v>
      </c>
      <c r="J198" s="2">
        <f t="shared" si="20"/>
        <v>0</v>
      </c>
      <c r="K198" s="4">
        <f t="shared" si="21"/>
        <v>0</v>
      </c>
      <c r="L198" s="4">
        <f t="shared" ca="1" si="22"/>
        <v>1</v>
      </c>
      <c r="M198" s="4" t="str">
        <f t="shared" ca="1" si="23"/>
        <v>Yes</v>
      </c>
    </row>
    <row r="199" spans="1:13" x14ac:dyDescent="0.35">
      <c r="A199" s="2" t="s">
        <v>213</v>
      </c>
      <c r="B199" s="2" t="s">
        <v>18</v>
      </c>
      <c r="C199" s="3">
        <v>45742</v>
      </c>
      <c r="D199" s="2">
        <v>8</v>
      </c>
      <c r="E199" s="2">
        <v>5</v>
      </c>
      <c r="F199" s="2">
        <v>20.03</v>
      </c>
      <c r="G199" s="2" t="s">
        <v>22</v>
      </c>
      <c r="H199" s="2">
        <f t="shared" si="18"/>
        <v>0</v>
      </c>
      <c r="I199" s="2">
        <f t="shared" si="19"/>
        <v>0</v>
      </c>
      <c r="J199" s="2">
        <f t="shared" si="20"/>
        <v>0</v>
      </c>
      <c r="K199" s="4">
        <f t="shared" si="21"/>
        <v>0</v>
      </c>
      <c r="L199" s="4">
        <f t="shared" ca="1" si="22"/>
        <v>1</v>
      </c>
      <c r="M199" s="4" t="str">
        <f t="shared" ca="1" si="23"/>
        <v>Yes</v>
      </c>
    </row>
    <row r="200" spans="1:13" x14ac:dyDescent="0.35">
      <c r="A200" s="2" t="s">
        <v>214</v>
      </c>
      <c r="B200" s="2" t="s">
        <v>8</v>
      </c>
      <c r="C200" s="3">
        <v>45731</v>
      </c>
      <c r="D200" s="2">
        <v>8</v>
      </c>
      <c r="E200" s="2">
        <v>1</v>
      </c>
      <c r="F200" s="2">
        <v>20.07</v>
      </c>
      <c r="G200" s="2" t="s">
        <v>11</v>
      </c>
      <c r="H200" s="2">
        <f t="shared" si="18"/>
        <v>0</v>
      </c>
      <c r="I200" s="2">
        <f t="shared" si="19"/>
        <v>0</v>
      </c>
      <c r="J200" s="2">
        <f t="shared" si="20"/>
        <v>0</v>
      </c>
      <c r="K200" s="4">
        <f t="shared" si="21"/>
        <v>0</v>
      </c>
      <c r="L200" s="4">
        <f t="shared" ca="1" si="22"/>
        <v>0</v>
      </c>
      <c r="M200" s="4" t="str">
        <f t="shared" ca="1" si="23"/>
        <v>No</v>
      </c>
    </row>
    <row r="201" spans="1:13" x14ac:dyDescent="0.35">
      <c r="A201" s="2" t="s">
        <v>215</v>
      </c>
      <c r="B201" s="2" t="s">
        <v>18</v>
      </c>
      <c r="C201" s="3">
        <v>45689</v>
      </c>
      <c r="D201" s="2">
        <v>6</v>
      </c>
      <c r="E201" s="2"/>
      <c r="F201" s="2">
        <v>9.5500000000000007</v>
      </c>
      <c r="G201" s="2" t="s">
        <v>9</v>
      </c>
      <c r="H201" s="2">
        <f t="shared" si="18"/>
        <v>0</v>
      </c>
      <c r="I201" s="2">
        <f t="shared" si="19"/>
        <v>0</v>
      </c>
      <c r="J201" s="2">
        <f t="shared" si="20"/>
        <v>0</v>
      </c>
      <c r="K201" s="4">
        <f t="shared" si="21"/>
        <v>0</v>
      </c>
      <c r="L201" s="4">
        <f t="shared" ca="1" si="22"/>
        <v>0</v>
      </c>
      <c r="M201" s="4" t="str">
        <f t="shared" ca="1" si="23"/>
        <v>No</v>
      </c>
    </row>
    <row r="202" spans="1:13" x14ac:dyDescent="0.35">
      <c r="A202" s="2" t="s">
        <v>216</v>
      </c>
      <c r="B202" s="2" t="s">
        <v>8</v>
      </c>
      <c r="C202" s="3">
        <v>45735</v>
      </c>
      <c r="D202" s="2">
        <v>8</v>
      </c>
      <c r="E202" s="2">
        <v>4</v>
      </c>
      <c r="F202" s="2">
        <v>20.72</v>
      </c>
      <c r="G202" s="2"/>
      <c r="H202" s="2">
        <f t="shared" si="18"/>
        <v>0</v>
      </c>
      <c r="I202" s="2">
        <f t="shared" si="19"/>
        <v>0</v>
      </c>
      <c r="J202" s="2">
        <f t="shared" si="20"/>
        <v>0</v>
      </c>
      <c r="K202" s="4">
        <f t="shared" si="21"/>
        <v>0</v>
      </c>
      <c r="L202" s="4">
        <f t="shared" ca="1" si="22"/>
        <v>0</v>
      </c>
      <c r="M202" s="4" t="str">
        <f t="shared" ca="1" si="23"/>
        <v>No</v>
      </c>
    </row>
    <row r="203" spans="1:13" x14ac:dyDescent="0.35">
      <c r="A203" s="2" t="s">
        <v>217</v>
      </c>
      <c r="B203" s="2" t="s">
        <v>8</v>
      </c>
      <c r="C203" s="3">
        <v>45714</v>
      </c>
      <c r="D203" s="2">
        <v>6</v>
      </c>
      <c r="E203" s="2">
        <v>5</v>
      </c>
      <c r="F203" s="2">
        <v>12.6</v>
      </c>
      <c r="G203" s="2" t="s">
        <v>11</v>
      </c>
      <c r="H203" s="2">
        <f t="shared" si="18"/>
        <v>0</v>
      </c>
      <c r="I203" s="2">
        <f t="shared" si="19"/>
        <v>0</v>
      </c>
      <c r="J203" s="2">
        <f t="shared" si="20"/>
        <v>0</v>
      </c>
      <c r="K203" s="4">
        <f t="shared" si="21"/>
        <v>0</v>
      </c>
      <c r="L203" s="4">
        <f t="shared" ca="1" si="22"/>
        <v>0</v>
      </c>
      <c r="M203" s="4" t="str">
        <f t="shared" ca="1" si="23"/>
        <v>No</v>
      </c>
    </row>
    <row r="204" spans="1:13" ht="29" x14ac:dyDescent="0.35">
      <c r="A204" s="2" t="s">
        <v>218</v>
      </c>
      <c r="B204" s="2" t="s">
        <v>18</v>
      </c>
      <c r="C204" s="3">
        <v>45731</v>
      </c>
      <c r="D204" s="2">
        <v>7</v>
      </c>
      <c r="E204" s="2">
        <v>0</v>
      </c>
      <c r="F204" s="2">
        <v>16.170000000000002</v>
      </c>
      <c r="G204" s="2" t="s">
        <v>11</v>
      </c>
      <c r="H204" s="2">
        <f t="shared" si="18"/>
        <v>0</v>
      </c>
      <c r="I204" s="2">
        <f t="shared" si="19"/>
        <v>0</v>
      </c>
      <c r="J204" s="2">
        <f t="shared" si="20"/>
        <v>0</v>
      </c>
      <c r="K204" s="4">
        <f t="shared" si="21"/>
        <v>0</v>
      </c>
      <c r="L204" s="4">
        <f t="shared" ca="1" si="22"/>
        <v>0</v>
      </c>
      <c r="M204" s="4" t="str">
        <f t="shared" ca="1" si="23"/>
        <v>No</v>
      </c>
    </row>
    <row r="205" spans="1:13" x14ac:dyDescent="0.35">
      <c r="A205" s="2" t="s">
        <v>219</v>
      </c>
      <c r="B205" s="2" t="s">
        <v>18</v>
      </c>
      <c r="C205" s="3">
        <v>45715</v>
      </c>
      <c r="D205" s="2">
        <v>8</v>
      </c>
      <c r="E205" s="2">
        <v>2</v>
      </c>
      <c r="F205" s="2">
        <v>21.25</v>
      </c>
      <c r="G205" s="2" t="s">
        <v>9</v>
      </c>
      <c r="H205" s="2">
        <f t="shared" si="18"/>
        <v>0</v>
      </c>
      <c r="I205" s="2">
        <f t="shared" si="19"/>
        <v>0</v>
      </c>
      <c r="J205" s="2">
        <f t="shared" si="20"/>
        <v>0</v>
      </c>
      <c r="K205" s="4">
        <f t="shared" si="21"/>
        <v>0</v>
      </c>
      <c r="L205" s="4">
        <f t="shared" ca="1" si="22"/>
        <v>0</v>
      </c>
      <c r="M205" s="4" t="str">
        <f t="shared" ca="1" si="23"/>
        <v>No</v>
      </c>
    </row>
    <row r="206" spans="1:13" x14ac:dyDescent="0.35">
      <c r="A206" s="2" t="s">
        <v>220</v>
      </c>
      <c r="B206" s="2" t="s">
        <v>14</v>
      </c>
      <c r="C206" s="3">
        <v>45737</v>
      </c>
      <c r="D206" s="2">
        <v>6</v>
      </c>
      <c r="E206" s="2"/>
      <c r="F206" s="2">
        <v>20.5</v>
      </c>
      <c r="G206" s="2" t="s">
        <v>9</v>
      </c>
      <c r="H206" s="2">
        <f t="shared" si="18"/>
        <v>0</v>
      </c>
      <c r="I206" s="2">
        <f t="shared" si="19"/>
        <v>0</v>
      </c>
      <c r="J206" s="2">
        <f t="shared" si="20"/>
        <v>0</v>
      </c>
      <c r="K206" s="4">
        <f t="shared" si="21"/>
        <v>0</v>
      </c>
      <c r="L206" s="4">
        <f t="shared" ca="1" si="22"/>
        <v>0</v>
      </c>
      <c r="M206" s="4" t="str">
        <f t="shared" ca="1" si="23"/>
        <v>No</v>
      </c>
    </row>
    <row r="207" spans="1:13" x14ac:dyDescent="0.35">
      <c r="A207" s="2" t="s">
        <v>221</v>
      </c>
      <c r="B207" s="2" t="s">
        <v>14</v>
      </c>
      <c r="C207" s="3">
        <v>45729</v>
      </c>
      <c r="D207" s="2">
        <v>7</v>
      </c>
      <c r="E207" s="2">
        <v>5</v>
      </c>
      <c r="F207" s="2">
        <v>20.84</v>
      </c>
      <c r="G207" s="2" t="s">
        <v>9</v>
      </c>
      <c r="H207" s="2">
        <f t="shared" si="18"/>
        <v>0</v>
      </c>
      <c r="I207" s="2">
        <f t="shared" si="19"/>
        <v>0</v>
      </c>
      <c r="J207" s="2">
        <f t="shared" si="20"/>
        <v>0</v>
      </c>
      <c r="K207" s="4">
        <f t="shared" si="21"/>
        <v>0</v>
      </c>
      <c r="L207" s="4">
        <f t="shared" ca="1" si="22"/>
        <v>0</v>
      </c>
      <c r="M207" s="4" t="str">
        <f t="shared" ca="1" si="23"/>
        <v>No</v>
      </c>
    </row>
    <row r="208" spans="1:13" x14ac:dyDescent="0.35">
      <c r="A208" s="2" t="s">
        <v>222</v>
      </c>
      <c r="B208" s="2" t="s">
        <v>14</v>
      </c>
      <c r="C208" s="3">
        <v>45701</v>
      </c>
      <c r="D208" s="2">
        <v>7</v>
      </c>
      <c r="E208" s="2">
        <v>2</v>
      </c>
      <c r="F208" s="2">
        <v>22.23</v>
      </c>
      <c r="G208" s="2" t="s">
        <v>28</v>
      </c>
      <c r="H208" s="2">
        <f t="shared" si="18"/>
        <v>0</v>
      </c>
      <c r="I208" s="2">
        <f t="shared" si="19"/>
        <v>0</v>
      </c>
      <c r="J208" s="2">
        <f t="shared" si="20"/>
        <v>0</v>
      </c>
      <c r="K208" s="4">
        <f t="shared" si="21"/>
        <v>0</v>
      </c>
      <c r="L208" s="4">
        <f t="shared" ca="1" si="22"/>
        <v>0</v>
      </c>
      <c r="M208" s="4" t="str">
        <f t="shared" ca="1" si="23"/>
        <v>No</v>
      </c>
    </row>
    <row r="209" spans="1:13" x14ac:dyDescent="0.35">
      <c r="A209" s="2" t="s">
        <v>223</v>
      </c>
      <c r="B209" s="2" t="s">
        <v>18</v>
      </c>
      <c r="C209" s="3">
        <v>45730</v>
      </c>
      <c r="D209" s="2">
        <v>7</v>
      </c>
      <c r="E209" s="2">
        <v>2</v>
      </c>
      <c r="F209" s="2">
        <v>24.42</v>
      </c>
      <c r="G209" s="2" t="s">
        <v>11</v>
      </c>
      <c r="H209" s="2">
        <f t="shared" si="18"/>
        <v>0</v>
      </c>
      <c r="I209" s="2">
        <f t="shared" si="19"/>
        <v>0</v>
      </c>
      <c r="J209" s="2">
        <f t="shared" si="20"/>
        <v>0</v>
      </c>
      <c r="K209" s="4">
        <f t="shared" si="21"/>
        <v>0</v>
      </c>
      <c r="L209" s="4">
        <f t="shared" ca="1" si="22"/>
        <v>0</v>
      </c>
      <c r="M209" s="4" t="str">
        <f t="shared" ca="1" si="23"/>
        <v>No</v>
      </c>
    </row>
    <row r="210" spans="1:13" ht="29" x14ac:dyDescent="0.35">
      <c r="A210" s="2" t="s">
        <v>224</v>
      </c>
      <c r="B210" s="2" t="s">
        <v>20</v>
      </c>
      <c r="C210" s="3">
        <v>45728</v>
      </c>
      <c r="D210" s="2">
        <v>10</v>
      </c>
      <c r="E210" s="2">
        <v>66</v>
      </c>
      <c r="F210" s="2">
        <v>24.48</v>
      </c>
      <c r="G210" s="2" t="s">
        <v>16</v>
      </c>
      <c r="H210" s="2">
        <f t="shared" si="18"/>
        <v>0</v>
      </c>
      <c r="I210" s="2">
        <f t="shared" si="19"/>
        <v>0</v>
      </c>
      <c r="J210" s="2">
        <f t="shared" si="20"/>
        <v>1</v>
      </c>
      <c r="K210" s="4">
        <f t="shared" si="21"/>
        <v>0</v>
      </c>
      <c r="L210" s="4">
        <f t="shared" ca="1" si="22"/>
        <v>0</v>
      </c>
      <c r="M210" s="4" t="str">
        <f t="shared" ca="1" si="23"/>
        <v>Yes</v>
      </c>
    </row>
    <row r="211" spans="1:13" x14ac:dyDescent="0.35">
      <c r="A211" s="2" t="s">
        <v>225</v>
      </c>
      <c r="B211" s="2" t="s">
        <v>18</v>
      </c>
      <c r="C211" s="3">
        <v>45737</v>
      </c>
      <c r="D211" s="2">
        <v>10</v>
      </c>
      <c r="E211" s="2">
        <v>3</v>
      </c>
      <c r="F211" s="2">
        <v>10.5</v>
      </c>
      <c r="G211" s="2" t="s">
        <v>22</v>
      </c>
      <c r="H211" s="2">
        <f t="shared" si="18"/>
        <v>0</v>
      </c>
      <c r="I211" s="2">
        <f t="shared" si="19"/>
        <v>0</v>
      </c>
      <c r="J211" s="2">
        <f t="shared" si="20"/>
        <v>0</v>
      </c>
      <c r="K211" s="4">
        <f t="shared" si="21"/>
        <v>0</v>
      </c>
      <c r="L211" s="4">
        <f t="shared" ca="1" si="22"/>
        <v>0</v>
      </c>
      <c r="M211" s="4" t="str">
        <f t="shared" ca="1" si="23"/>
        <v>No</v>
      </c>
    </row>
    <row r="212" spans="1:13" ht="29" x14ac:dyDescent="0.35">
      <c r="A212" s="2" t="s">
        <v>226</v>
      </c>
      <c r="B212" s="2" t="s">
        <v>14</v>
      </c>
      <c r="C212" s="3">
        <v>45695</v>
      </c>
      <c r="D212" s="2">
        <v>10</v>
      </c>
      <c r="E212" s="2">
        <v>0</v>
      </c>
      <c r="F212" s="2"/>
      <c r="G212" s="2" t="s">
        <v>28</v>
      </c>
      <c r="H212" s="2">
        <f t="shared" si="18"/>
        <v>0</v>
      </c>
      <c r="I212" s="2">
        <f t="shared" si="19"/>
        <v>0</v>
      </c>
      <c r="J212" s="2">
        <f t="shared" si="20"/>
        <v>0</v>
      </c>
      <c r="K212" s="4">
        <f t="shared" si="21"/>
        <v>1</v>
      </c>
      <c r="L212" s="4">
        <f t="shared" ca="1" si="22"/>
        <v>0</v>
      </c>
      <c r="M212" s="4" t="str">
        <f t="shared" ca="1" si="23"/>
        <v>Yes</v>
      </c>
    </row>
    <row r="213" spans="1:13" x14ac:dyDescent="0.35">
      <c r="A213" s="2" t="s">
        <v>227</v>
      </c>
      <c r="B213" s="2" t="s">
        <v>14</v>
      </c>
      <c r="C213" s="3">
        <v>45687</v>
      </c>
      <c r="D213" s="2">
        <v>-2</v>
      </c>
      <c r="E213" s="2">
        <v>98</v>
      </c>
      <c r="F213" s="2">
        <v>16.690000000000001</v>
      </c>
      <c r="G213" s="2" t="s">
        <v>28</v>
      </c>
      <c r="H213" s="2">
        <f t="shared" si="18"/>
        <v>0</v>
      </c>
      <c r="I213" s="2">
        <f t="shared" si="19"/>
        <v>1</v>
      </c>
      <c r="J213" s="2">
        <f t="shared" si="20"/>
        <v>1</v>
      </c>
      <c r="K213" s="4">
        <f t="shared" si="21"/>
        <v>0</v>
      </c>
      <c r="L213" s="4">
        <f t="shared" ca="1" si="22"/>
        <v>0</v>
      </c>
      <c r="M213" s="4" t="str">
        <f t="shared" ca="1" si="23"/>
        <v>Yes</v>
      </c>
    </row>
    <row r="214" spans="1:13" x14ac:dyDescent="0.35">
      <c r="A214" s="2" t="s">
        <v>228</v>
      </c>
      <c r="B214" s="2" t="s">
        <v>14</v>
      </c>
      <c r="C214" s="3">
        <v>45721</v>
      </c>
      <c r="D214" s="2">
        <v>6</v>
      </c>
      <c r="E214" s="2">
        <v>5</v>
      </c>
      <c r="F214" s="2">
        <v>17.59</v>
      </c>
      <c r="G214" s="2" t="s">
        <v>11</v>
      </c>
      <c r="H214" s="2">
        <f t="shared" si="18"/>
        <v>0</v>
      </c>
      <c r="I214" s="2">
        <f t="shared" si="19"/>
        <v>0</v>
      </c>
      <c r="J214" s="2">
        <f t="shared" si="20"/>
        <v>0</v>
      </c>
      <c r="K214" s="4">
        <f t="shared" si="21"/>
        <v>0</v>
      </c>
      <c r="L214" s="4">
        <f t="shared" ca="1" si="22"/>
        <v>0</v>
      </c>
      <c r="M214" s="4" t="str">
        <f t="shared" ca="1" si="23"/>
        <v>No</v>
      </c>
    </row>
    <row r="215" spans="1:13" x14ac:dyDescent="0.35">
      <c r="A215" s="2" t="s">
        <v>229</v>
      </c>
      <c r="B215" s="2" t="s">
        <v>20</v>
      </c>
      <c r="C215" s="3">
        <v>45682</v>
      </c>
      <c r="D215" s="2">
        <v>10</v>
      </c>
      <c r="E215" s="2">
        <v>5</v>
      </c>
      <c r="F215" s="2">
        <v>16.5</v>
      </c>
      <c r="G215" s="2" t="s">
        <v>9</v>
      </c>
      <c r="H215" s="2">
        <f t="shared" si="18"/>
        <v>0</v>
      </c>
      <c r="I215" s="2">
        <f t="shared" si="19"/>
        <v>0</v>
      </c>
      <c r="J215" s="2">
        <f t="shared" si="20"/>
        <v>0</v>
      </c>
      <c r="K215" s="4">
        <f t="shared" si="21"/>
        <v>0</v>
      </c>
      <c r="L215" s="4">
        <f t="shared" ca="1" si="22"/>
        <v>0</v>
      </c>
      <c r="M215" s="4" t="str">
        <f t="shared" ca="1" si="23"/>
        <v>No</v>
      </c>
    </row>
    <row r="216" spans="1:13" x14ac:dyDescent="0.35">
      <c r="A216" s="2" t="s">
        <v>230</v>
      </c>
      <c r="B216" s="2" t="s">
        <v>18</v>
      </c>
      <c r="C216" s="3">
        <v>45718</v>
      </c>
      <c r="D216" s="2">
        <v>-3</v>
      </c>
      <c r="E216" s="2">
        <v>85</v>
      </c>
      <c r="F216" s="2">
        <v>24.99</v>
      </c>
      <c r="G216" s="2" t="s">
        <v>16</v>
      </c>
      <c r="H216" s="2">
        <f t="shared" si="18"/>
        <v>0</v>
      </c>
      <c r="I216" s="2">
        <f t="shared" si="19"/>
        <v>1</v>
      </c>
      <c r="J216" s="2">
        <f t="shared" si="20"/>
        <v>1</v>
      </c>
      <c r="K216" s="4">
        <f t="shared" si="21"/>
        <v>0</v>
      </c>
      <c r="L216" s="4">
        <f t="shared" ca="1" si="22"/>
        <v>0</v>
      </c>
      <c r="M216" s="4" t="str">
        <f t="shared" ca="1" si="23"/>
        <v>Yes</v>
      </c>
    </row>
    <row r="217" spans="1:13" x14ac:dyDescent="0.35">
      <c r="A217" s="2" t="s">
        <v>231</v>
      </c>
      <c r="B217" s="2" t="s">
        <v>14</v>
      </c>
      <c r="C217" s="3">
        <v>45686</v>
      </c>
      <c r="D217" s="2">
        <v>7</v>
      </c>
      <c r="E217" s="2">
        <v>3</v>
      </c>
      <c r="F217" s="2">
        <v>22.45</v>
      </c>
      <c r="G217" s="2" t="s">
        <v>9</v>
      </c>
      <c r="H217" s="2">
        <f t="shared" si="18"/>
        <v>0</v>
      </c>
      <c r="I217" s="2">
        <f t="shared" si="19"/>
        <v>0</v>
      </c>
      <c r="J217" s="2">
        <f t="shared" si="20"/>
        <v>0</v>
      </c>
      <c r="K217" s="4">
        <f t="shared" si="21"/>
        <v>0</v>
      </c>
      <c r="L217" s="4">
        <f t="shared" ca="1" si="22"/>
        <v>0</v>
      </c>
      <c r="M217" s="4" t="str">
        <f t="shared" ca="1" si="23"/>
        <v>No</v>
      </c>
    </row>
    <row r="218" spans="1:13" x14ac:dyDescent="0.35">
      <c r="A218" s="2" t="s">
        <v>232</v>
      </c>
      <c r="B218" s="2" t="s">
        <v>18</v>
      </c>
      <c r="C218" s="3">
        <v>45680</v>
      </c>
      <c r="D218" s="2">
        <v>8</v>
      </c>
      <c r="E218" s="2">
        <v>4</v>
      </c>
      <c r="F218" s="2">
        <v>21.87</v>
      </c>
      <c r="G218" s="2" t="s">
        <v>9</v>
      </c>
      <c r="H218" s="2">
        <f t="shared" si="18"/>
        <v>0</v>
      </c>
      <c r="I218" s="2">
        <f t="shared" si="19"/>
        <v>0</v>
      </c>
      <c r="J218" s="2">
        <f t="shared" si="20"/>
        <v>0</v>
      </c>
      <c r="K218" s="4">
        <f t="shared" si="21"/>
        <v>0</v>
      </c>
      <c r="L218" s="4">
        <f t="shared" ca="1" si="22"/>
        <v>0</v>
      </c>
      <c r="M218" s="4" t="str">
        <f t="shared" ca="1" si="23"/>
        <v>No</v>
      </c>
    </row>
    <row r="219" spans="1:13" x14ac:dyDescent="0.35">
      <c r="A219" s="2" t="s">
        <v>233</v>
      </c>
      <c r="B219" s="2" t="s">
        <v>18</v>
      </c>
      <c r="C219" s="3">
        <v>45739</v>
      </c>
      <c r="D219" s="2">
        <v>10</v>
      </c>
      <c r="E219" s="2">
        <v>4</v>
      </c>
      <c r="F219" s="2">
        <v>20.329999999999998</v>
      </c>
      <c r="G219" s="2" t="s">
        <v>11</v>
      </c>
      <c r="H219" s="2">
        <f t="shared" si="18"/>
        <v>0</v>
      </c>
      <c r="I219" s="2">
        <f t="shared" si="19"/>
        <v>0</v>
      </c>
      <c r="J219" s="2">
        <f t="shared" si="20"/>
        <v>0</v>
      </c>
      <c r="K219" s="4">
        <f t="shared" si="21"/>
        <v>0</v>
      </c>
      <c r="L219" s="4">
        <f t="shared" ca="1" si="22"/>
        <v>1</v>
      </c>
      <c r="M219" s="4" t="str">
        <f t="shared" ca="1" si="23"/>
        <v>Yes</v>
      </c>
    </row>
    <row r="220" spans="1:13" x14ac:dyDescent="0.35">
      <c r="A220" s="2" t="s">
        <v>234</v>
      </c>
      <c r="B220" s="2" t="s">
        <v>8</v>
      </c>
      <c r="C220" s="2"/>
      <c r="D220" s="2">
        <v>6</v>
      </c>
      <c r="E220" s="2">
        <v>0</v>
      </c>
      <c r="F220" s="2">
        <v>15.03</v>
      </c>
      <c r="G220" s="2" t="s">
        <v>11</v>
      </c>
      <c r="H220" s="2">
        <f t="shared" si="18"/>
        <v>0</v>
      </c>
      <c r="I220" s="2">
        <f t="shared" si="19"/>
        <v>0</v>
      </c>
      <c r="J220" s="2">
        <f t="shared" si="20"/>
        <v>0</v>
      </c>
      <c r="K220" s="4">
        <f t="shared" si="21"/>
        <v>0</v>
      </c>
      <c r="L220" s="4">
        <f t="shared" ca="1" si="22"/>
        <v>1</v>
      </c>
      <c r="M220" s="4" t="str">
        <f t="shared" ca="1" si="23"/>
        <v>Yes</v>
      </c>
    </row>
    <row r="221" spans="1:13" ht="29" x14ac:dyDescent="0.35">
      <c r="A221" s="2" t="s">
        <v>235</v>
      </c>
      <c r="B221" s="2" t="s">
        <v>18</v>
      </c>
      <c r="C221" s="3">
        <v>45678</v>
      </c>
      <c r="D221" s="2">
        <v>9</v>
      </c>
      <c r="E221" s="2">
        <v>4</v>
      </c>
      <c r="F221" s="2">
        <v>21.49</v>
      </c>
      <c r="G221" s="2" t="s">
        <v>9</v>
      </c>
      <c r="H221" s="2">
        <f t="shared" si="18"/>
        <v>0</v>
      </c>
      <c r="I221" s="2">
        <f t="shared" si="19"/>
        <v>0</v>
      </c>
      <c r="J221" s="2">
        <f t="shared" si="20"/>
        <v>0</v>
      </c>
      <c r="K221" s="4">
        <f t="shared" si="21"/>
        <v>0</v>
      </c>
      <c r="L221" s="4">
        <f t="shared" ca="1" si="22"/>
        <v>0</v>
      </c>
      <c r="M221" s="4" t="str">
        <f t="shared" ca="1" si="23"/>
        <v>No</v>
      </c>
    </row>
    <row r="222" spans="1:13" x14ac:dyDescent="0.35">
      <c r="A222" s="2" t="s">
        <v>236</v>
      </c>
      <c r="B222" s="2" t="s">
        <v>14</v>
      </c>
      <c r="C222" s="3">
        <v>45720</v>
      </c>
      <c r="D222" s="2">
        <v>10</v>
      </c>
      <c r="E222" s="2">
        <v>4</v>
      </c>
      <c r="F222" s="2"/>
      <c r="G222" s="2" t="s">
        <v>9</v>
      </c>
      <c r="H222" s="2">
        <f t="shared" si="18"/>
        <v>0</v>
      </c>
      <c r="I222" s="2">
        <f t="shared" si="19"/>
        <v>0</v>
      </c>
      <c r="J222" s="2">
        <f t="shared" si="20"/>
        <v>0</v>
      </c>
      <c r="K222" s="4">
        <f t="shared" si="21"/>
        <v>1</v>
      </c>
      <c r="L222" s="4">
        <f t="shared" ca="1" si="22"/>
        <v>0</v>
      </c>
      <c r="M222" s="4" t="str">
        <f t="shared" ca="1" si="23"/>
        <v>Yes</v>
      </c>
    </row>
    <row r="223" spans="1:13" x14ac:dyDescent="0.35">
      <c r="A223" s="2" t="s">
        <v>237</v>
      </c>
      <c r="B223" s="2" t="s">
        <v>14</v>
      </c>
      <c r="C223" s="3">
        <v>45707</v>
      </c>
      <c r="D223" s="2">
        <v>7</v>
      </c>
      <c r="E223" s="2">
        <v>5</v>
      </c>
      <c r="F223" s="2">
        <v>20.2</v>
      </c>
      <c r="G223" s="2" t="s">
        <v>11</v>
      </c>
      <c r="H223" s="2">
        <f t="shared" si="18"/>
        <v>0</v>
      </c>
      <c r="I223" s="2">
        <f t="shared" si="19"/>
        <v>0</v>
      </c>
      <c r="J223" s="2">
        <f t="shared" si="20"/>
        <v>0</v>
      </c>
      <c r="K223" s="4">
        <f t="shared" si="21"/>
        <v>0</v>
      </c>
      <c r="L223" s="4">
        <f t="shared" ca="1" si="22"/>
        <v>0</v>
      </c>
      <c r="M223" s="4" t="str">
        <f t="shared" ca="1" si="23"/>
        <v>No</v>
      </c>
    </row>
    <row r="224" spans="1:13" ht="29" x14ac:dyDescent="0.35">
      <c r="A224" s="2" t="s">
        <v>238</v>
      </c>
      <c r="B224" s="2" t="s">
        <v>20</v>
      </c>
      <c r="C224" s="2"/>
      <c r="D224" s="2">
        <v>8</v>
      </c>
      <c r="E224" s="2">
        <v>0</v>
      </c>
      <c r="F224" s="2"/>
      <c r="G224" s="2" t="s">
        <v>28</v>
      </c>
      <c r="H224" s="2">
        <f t="shared" si="18"/>
        <v>0</v>
      </c>
      <c r="I224" s="2">
        <f t="shared" si="19"/>
        <v>0</v>
      </c>
      <c r="J224" s="2">
        <f t="shared" si="20"/>
        <v>0</v>
      </c>
      <c r="K224" s="4">
        <f t="shared" si="21"/>
        <v>1</v>
      </c>
      <c r="L224" s="4">
        <f t="shared" ca="1" si="22"/>
        <v>1</v>
      </c>
      <c r="M224" s="4" t="str">
        <f t="shared" ca="1" si="23"/>
        <v>Yes</v>
      </c>
    </row>
    <row r="225" spans="1:13" x14ac:dyDescent="0.35">
      <c r="A225" s="2" t="s">
        <v>239</v>
      </c>
      <c r="B225" s="2" t="s">
        <v>14</v>
      </c>
      <c r="C225" s="3">
        <v>45714</v>
      </c>
      <c r="D225" s="2">
        <v>9</v>
      </c>
      <c r="E225" s="2">
        <v>5</v>
      </c>
      <c r="F225" s="2">
        <v>21.69</v>
      </c>
      <c r="G225" s="2"/>
      <c r="H225" s="2">
        <f t="shared" si="18"/>
        <v>0</v>
      </c>
      <c r="I225" s="2">
        <f t="shared" si="19"/>
        <v>0</v>
      </c>
      <c r="J225" s="2">
        <f t="shared" si="20"/>
        <v>0</v>
      </c>
      <c r="K225" s="4">
        <f t="shared" si="21"/>
        <v>0</v>
      </c>
      <c r="L225" s="4">
        <f t="shared" ca="1" si="22"/>
        <v>0</v>
      </c>
      <c r="M225" s="4" t="str">
        <f t="shared" ca="1" si="23"/>
        <v>No</v>
      </c>
    </row>
    <row r="226" spans="1:13" x14ac:dyDescent="0.35">
      <c r="A226" s="2" t="s">
        <v>240</v>
      </c>
      <c r="B226" s="2" t="s">
        <v>8</v>
      </c>
      <c r="C226" s="3">
        <v>45734</v>
      </c>
      <c r="D226" s="2">
        <v>7</v>
      </c>
      <c r="E226" s="2">
        <v>0</v>
      </c>
      <c r="F226" s="2">
        <v>23.24</v>
      </c>
      <c r="G226" s="2" t="s">
        <v>28</v>
      </c>
      <c r="H226" s="2">
        <f t="shared" si="18"/>
        <v>0</v>
      </c>
      <c r="I226" s="2">
        <f t="shared" si="19"/>
        <v>0</v>
      </c>
      <c r="J226" s="2">
        <f t="shared" si="20"/>
        <v>0</v>
      </c>
      <c r="K226" s="4">
        <f t="shared" si="21"/>
        <v>0</v>
      </c>
      <c r="L226" s="4">
        <f t="shared" ca="1" si="22"/>
        <v>0</v>
      </c>
      <c r="M226" s="4" t="str">
        <f t="shared" ca="1" si="23"/>
        <v>No</v>
      </c>
    </row>
    <row r="227" spans="1:13" x14ac:dyDescent="0.35">
      <c r="A227" s="2" t="s">
        <v>241</v>
      </c>
      <c r="B227" s="2" t="s">
        <v>14</v>
      </c>
      <c r="C227" s="3">
        <v>45735</v>
      </c>
      <c r="D227" s="2">
        <v>7</v>
      </c>
      <c r="E227" s="2">
        <v>5</v>
      </c>
      <c r="F227" s="2">
        <v>13.41</v>
      </c>
      <c r="G227" s="2" t="s">
        <v>28</v>
      </c>
      <c r="H227" s="2">
        <f t="shared" si="18"/>
        <v>0</v>
      </c>
      <c r="I227" s="2">
        <f t="shared" si="19"/>
        <v>0</v>
      </c>
      <c r="J227" s="2">
        <f t="shared" si="20"/>
        <v>0</v>
      </c>
      <c r="K227" s="4">
        <f t="shared" si="21"/>
        <v>0</v>
      </c>
      <c r="L227" s="4">
        <f t="shared" ca="1" si="22"/>
        <v>0</v>
      </c>
      <c r="M227" s="4" t="str">
        <f t="shared" ca="1" si="23"/>
        <v>No</v>
      </c>
    </row>
    <row r="228" spans="1:13" x14ac:dyDescent="0.35">
      <c r="A228" s="2" t="s">
        <v>242</v>
      </c>
      <c r="B228" s="2" t="s">
        <v>20</v>
      </c>
      <c r="C228" s="3">
        <v>45711</v>
      </c>
      <c r="D228" s="2">
        <v>10</v>
      </c>
      <c r="E228" s="2">
        <v>1</v>
      </c>
      <c r="F228" s="2">
        <v>9.85</v>
      </c>
      <c r="G228" s="2" t="s">
        <v>11</v>
      </c>
      <c r="H228" s="2">
        <f t="shared" si="18"/>
        <v>0</v>
      </c>
      <c r="I228" s="2">
        <f t="shared" si="19"/>
        <v>0</v>
      </c>
      <c r="J228" s="2">
        <f t="shared" si="20"/>
        <v>0</v>
      </c>
      <c r="K228" s="4">
        <f t="shared" si="21"/>
        <v>0</v>
      </c>
      <c r="L228" s="4">
        <f t="shared" ca="1" si="22"/>
        <v>0</v>
      </c>
      <c r="M228" s="4" t="str">
        <f t="shared" ca="1" si="23"/>
        <v>No</v>
      </c>
    </row>
    <row r="229" spans="1:13" x14ac:dyDescent="0.35">
      <c r="A229" s="2" t="s">
        <v>243</v>
      </c>
      <c r="B229" s="2" t="s">
        <v>20</v>
      </c>
      <c r="C229" s="3">
        <v>45722</v>
      </c>
      <c r="D229" s="2">
        <v>7</v>
      </c>
      <c r="E229" s="2">
        <v>1</v>
      </c>
      <c r="F229" s="2">
        <v>16.170000000000002</v>
      </c>
      <c r="G229" s="2" t="s">
        <v>11</v>
      </c>
      <c r="H229" s="2">
        <f t="shared" si="18"/>
        <v>0</v>
      </c>
      <c r="I229" s="2">
        <f t="shared" si="19"/>
        <v>0</v>
      </c>
      <c r="J229" s="2">
        <f t="shared" si="20"/>
        <v>0</v>
      </c>
      <c r="K229" s="4">
        <f t="shared" si="21"/>
        <v>0</v>
      </c>
      <c r="L229" s="4">
        <f t="shared" ca="1" si="22"/>
        <v>0</v>
      </c>
      <c r="M229" s="4" t="str">
        <f t="shared" ca="1" si="23"/>
        <v>No</v>
      </c>
    </row>
    <row r="230" spans="1:13" ht="29" x14ac:dyDescent="0.35">
      <c r="A230" s="2" t="s">
        <v>244</v>
      </c>
      <c r="B230" s="2" t="s">
        <v>8</v>
      </c>
      <c r="C230" s="3">
        <v>45732</v>
      </c>
      <c r="D230" s="2">
        <v>10</v>
      </c>
      <c r="E230" s="2">
        <v>1</v>
      </c>
      <c r="F230" s="2">
        <v>22</v>
      </c>
      <c r="G230" s="2" t="s">
        <v>9</v>
      </c>
      <c r="H230" s="2">
        <f t="shared" si="18"/>
        <v>0</v>
      </c>
      <c r="I230" s="2">
        <f t="shared" si="19"/>
        <v>0</v>
      </c>
      <c r="J230" s="2">
        <f t="shared" si="20"/>
        <v>0</v>
      </c>
      <c r="K230" s="4">
        <f t="shared" si="21"/>
        <v>0</v>
      </c>
      <c r="L230" s="4">
        <f t="shared" ca="1" si="22"/>
        <v>0</v>
      </c>
      <c r="M230" s="4" t="str">
        <f t="shared" ca="1" si="23"/>
        <v>No</v>
      </c>
    </row>
    <row r="231" spans="1:13" x14ac:dyDescent="0.35">
      <c r="A231" s="2" t="s">
        <v>245</v>
      </c>
      <c r="B231" s="2" t="s">
        <v>20</v>
      </c>
      <c r="C231" s="3">
        <v>45719</v>
      </c>
      <c r="D231" s="2">
        <v>6</v>
      </c>
      <c r="E231" s="2">
        <v>4</v>
      </c>
      <c r="F231" s="2">
        <v>10.48</v>
      </c>
      <c r="G231" s="2" t="s">
        <v>22</v>
      </c>
      <c r="H231" s="2">
        <f t="shared" si="18"/>
        <v>0</v>
      </c>
      <c r="I231" s="2">
        <f t="shared" si="19"/>
        <v>0</v>
      </c>
      <c r="J231" s="2">
        <f t="shared" si="20"/>
        <v>0</v>
      </c>
      <c r="K231" s="4">
        <f t="shared" si="21"/>
        <v>0</v>
      </c>
      <c r="L231" s="4">
        <f t="shared" ca="1" si="22"/>
        <v>0</v>
      </c>
      <c r="M231" s="4" t="str">
        <f t="shared" ca="1" si="23"/>
        <v>No</v>
      </c>
    </row>
    <row r="232" spans="1:13" ht="29" x14ac:dyDescent="0.35">
      <c r="A232" s="2" t="s">
        <v>246</v>
      </c>
      <c r="B232" s="2" t="s">
        <v>14</v>
      </c>
      <c r="C232" s="3">
        <v>45730</v>
      </c>
      <c r="D232" s="2"/>
      <c r="E232" s="2">
        <v>80</v>
      </c>
      <c r="F232" s="2">
        <v>10.94</v>
      </c>
      <c r="G232" s="2" t="s">
        <v>11</v>
      </c>
      <c r="H232" s="2">
        <f t="shared" si="18"/>
        <v>1</v>
      </c>
      <c r="I232" s="2">
        <f t="shared" si="19"/>
        <v>0</v>
      </c>
      <c r="J232" s="2">
        <f t="shared" si="20"/>
        <v>1</v>
      </c>
      <c r="K232" s="4">
        <f t="shared" si="21"/>
        <v>0</v>
      </c>
      <c r="L232" s="4">
        <f t="shared" ca="1" si="22"/>
        <v>0</v>
      </c>
      <c r="M232" s="4" t="str">
        <f t="shared" ca="1" si="23"/>
        <v>Yes</v>
      </c>
    </row>
    <row r="233" spans="1:13" x14ac:dyDescent="0.35">
      <c r="A233" s="2" t="s">
        <v>247</v>
      </c>
      <c r="B233" s="2" t="s">
        <v>8</v>
      </c>
      <c r="C233" s="3">
        <v>45703</v>
      </c>
      <c r="D233" s="2">
        <v>9</v>
      </c>
      <c r="E233" s="2"/>
      <c r="F233" s="2">
        <v>21.4</v>
      </c>
      <c r="G233" s="2" t="s">
        <v>22</v>
      </c>
      <c r="H233" s="2">
        <f t="shared" si="18"/>
        <v>0</v>
      </c>
      <c r="I233" s="2">
        <f t="shared" si="19"/>
        <v>0</v>
      </c>
      <c r="J233" s="2">
        <f t="shared" si="20"/>
        <v>0</v>
      </c>
      <c r="K233" s="4">
        <f t="shared" si="21"/>
        <v>0</v>
      </c>
      <c r="L233" s="4">
        <f t="shared" ca="1" si="22"/>
        <v>0</v>
      </c>
      <c r="M233" s="4" t="str">
        <f t="shared" ca="1" si="23"/>
        <v>No</v>
      </c>
    </row>
    <row r="234" spans="1:13" ht="29" x14ac:dyDescent="0.35">
      <c r="A234" s="2" t="s">
        <v>248</v>
      </c>
      <c r="B234" s="2" t="s">
        <v>14</v>
      </c>
      <c r="C234" s="3">
        <v>45678</v>
      </c>
      <c r="D234" s="2">
        <v>6</v>
      </c>
      <c r="E234" s="2">
        <v>2</v>
      </c>
      <c r="F234" s="2">
        <v>19.3</v>
      </c>
      <c r="G234" s="2" t="s">
        <v>28</v>
      </c>
      <c r="H234" s="2">
        <f t="shared" si="18"/>
        <v>0</v>
      </c>
      <c r="I234" s="2">
        <f t="shared" si="19"/>
        <v>0</v>
      </c>
      <c r="J234" s="2">
        <f t="shared" si="20"/>
        <v>0</v>
      </c>
      <c r="K234" s="4">
        <f t="shared" si="21"/>
        <v>0</v>
      </c>
      <c r="L234" s="4">
        <f t="shared" ca="1" si="22"/>
        <v>0</v>
      </c>
      <c r="M234" s="4" t="str">
        <f t="shared" ca="1" si="23"/>
        <v>No</v>
      </c>
    </row>
    <row r="235" spans="1:13" x14ac:dyDescent="0.35">
      <c r="A235" s="2" t="s">
        <v>249</v>
      </c>
      <c r="B235" s="2" t="s">
        <v>8</v>
      </c>
      <c r="C235" s="3">
        <v>45699</v>
      </c>
      <c r="D235" s="2">
        <v>6</v>
      </c>
      <c r="E235" s="2">
        <v>5</v>
      </c>
      <c r="F235" s="2">
        <v>23.69</v>
      </c>
      <c r="G235" s="2" t="s">
        <v>16</v>
      </c>
      <c r="H235" s="2">
        <f t="shared" si="18"/>
        <v>0</v>
      </c>
      <c r="I235" s="2">
        <f t="shared" si="19"/>
        <v>0</v>
      </c>
      <c r="J235" s="2">
        <f t="shared" si="20"/>
        <v>0</v>
      </c>
      <c r="K235" s="4">
        <f t="shared" si="21"/>
        <v>0</v>
      </c>
      <c r="L235" s="4">
        <f t="shared" ca="1" si="22"/>
        <v>0</v>
      </c>
      <c r="M235" s="4" t="str">
        <f t="shared" ca="1" si="23"/>
        <v>No</v>
      </c>
    </row>
    <row r="236" spans="1:13" x14ac:dyDescent="0.35">
      <c r="A236" s="2" t="s">
        <v>250</v>
      </c>
      <c r="B236" s="2" t="s">
        <v>18</v>
      </c>
      <c r="C236" s="3">
        <v>45721</v>
      </c>
      <c r="D236" s="2">
        <v>6</v>
      </c>
      <c r="E236" s="2">
        <v>2</v>
      </c>
      <c r="F236" s="2">
        <v>22.13</v>
      </c>
      <c r="G236" s="2" t="s">
        <v>28</v>
      </c>
      <c r="H236" s="2">
        <f t="shared" si="18"/>
        <v>0</v>
      </c>
      <c r="I236" s="2">
        <f t="shared" si="19"/>
        <v>0</v>
      </c>
      <c r="J236" s="2">
        <f t="shared" si="20"/>
        <v>0</v>
      </c>
      <c r="K236" s="4">
        <f t="shared" si="21"/>
        <v>0</v>
      </c>
      <c r="L236" s="4">
        <f t="shared" ca="1" si="22"/>
        <v>0</v>
      </c>
      <c r="M236" s="4" t="str">
        <f t="shared" ca="1" si="23"/>
        <v>No</v>
      </c>
    </row>
    <row r="237" spans="1:13" x14ac:dyDescent="0.35">
      <c r="A237" s="2" t="s">
        <v>251</v>
      </c>
      <c r="B237" s="2" t="s">
        <v>8</v>
      </c>
      <c r="C237" s="3">
        <v>45686</v>
      </c>
      <c r="D237" s="2">
        <v>10</v>
      </c>
      <c r="E237" s="2">
        <v>4</v>
      </c>
      <c r="F237" s="2">
        <v>20.21</v>
      </c>
      <c r="G237" s="2" t="s">
        <v>9</v>
      </c>
      <c r="H237" s="2">
        <f t="shared" si="18"/>
        <v>0</v>
      </c>
      <c r="I237" s="2">
        <f t="shared" si="19"/>
        <v>0</v>
      </c>
      <c r="J237" s="2">
        <f t="shared" si="20"/>
        <v>0</v>
      </c>
      <c r="K237" s="4">
        <f t="shared" si="21"/>
        <v>0</v>
      </c>
      <c r="L237" s="4">
        <f t="shared" ca="1" si="22"/>
        <v>0</v>
      </c>
      <c r="M237" s="4" t="str">
        <f t="shared" ca="1" si="23"/>
        <v>No</v>
      </c>
    </row>
    <row r="238" spans="1:13" ht="29" x14ac:dyDescent="0.35">
      <c r="A238" s="2" t="s">
        <v>252</v>
      </c>
      <c r="B238" s="2" t="s">
        <v>8</v>
      </c>
      <c r="C238" s="3">
        <v>45726</v>
      </c>
      <c r="D238" s="2">
        <v>9</v>
      </c>
      <c r="E238" s="2">
        <v>71</v>
      </c>
      <c r="F238" s="2">
        <v>22.09</v>
      </c>
      <c r="G238" s="2" t="s">
        <v>16</v>
      </c>
      <c r="H238" s="2">
        <f t="shared" si="18"/>
        <v>0</v>
      </c>
      <c r="I238" s="2">
        <f t="shared" si="19"/>
        <v>0</v>
      </c>
      <c r="J238" s="2">
        <f t="shared" si="20"/>
        <v>1</v>
      </c>
      <c r="K238" s="4">
        <f t="shared" si="21"/>
        <v>0</v>
      </c>
      <c r="L238" s="4">
        <f t="shared" ca="1" si="22"/>
        <v>0</v>
      </c>
      <c r="M238" s="4" t="str">
        <f t="shared" ca="1" si="23"/>
        <v>Yes</v>
      </c>
    </row>
    <row r="239" spans="1:13" x14ac:dyDescent="0.35">
      <c r="A239" s="2" t="s">
        <v>253</v>
      </c>
      <c r="B239" s="2" t="s">
        <v>8</v>
      </c>
      <c r="C239" s="3">
        <v>45710</v>
      </c>
      <c r="D239" s="2">
        <v>10</v>
      </c>
      <c r="E239" s="2">
        <v>2</v>
      </c>
      <c r="F239" s="2">
        <v>13.2</v>
      </c>
      <c r="G239" s="2" t="s">
        <v>22</v>
      </c>
      <c r="H239" s="2">
        <f t="shared" si="18"/>
        <v>0</v>
      </c>
      <c r="I239" s="2">
        <f t="shared" si="19"/>
        <v>0</v>
      </c>
      <c r="J239" s="2">
        <f t="shared" si="20"/>
        <v>0</v>
      </c>
      <c r="K239" s="4">
        <f t="shared" si="21"/>
        <v>0</v>
      </c>
      <c r="L239" s="4">
        <f t="shared" ca="1" si="22"/>
        <v>0</v>
      </c>
      <c r="M239" s="4" t="str">
        <f t="shared" ca="1" si="23"/>
        <v>No</v>
      </c>
    </row>
    <row r="240" spans="1:13" x14ac:dyDescent="0.35">
      <c r="A240" s="2" t="s">
        <v>254</v>
      </c>
      <c r="B240" s="2" t="s">
        <v>14</v>
      </c>
      <c r="C240" s="3">
        <v>45695</v>
      </c>
      <c r="D240" s="2">
        <v>10</v>
      </c>
      <c r="E240" s="2">
        <v>26</v>
      </c>
      <c r="F240" s="2">
        <v>11.36</v>
      </c>
      <c r="G240" s="2" t="s">
        <v>22</v>
      </c>
      <c r="H240" s="2">
        <f t="shared" si="18"/>
        <v>0</v>
      </c>
      <c r="I240" s="2">
        <f t="shared" si="19"/>
        <v>0</v>
      </c>
      <c r="J240" s="2">
        <f t="shared" si="20"/>
        <v>1</v>
      </c>
      <c r="K240" s="4">
        <f t="shared" si="21"/>
        <v>0</v>
      </c>
      <c r="L240" s="4">
        <f t="shared" ca="1" si="22"/>
        <v>0</v>
      </c>
      <c r="M240" s="4" t="str">
        <f t="shared" ca="1" si="23"/>
        <v>Yes</v>
      </c>
    </row>
    <row r="241" spans="1:13" ht="29" x14ac:dyDescent="0.35">
      <c r="A241" s="2" t="s">
        <v>255</v>
      </c>
      <c r="B241" s="2" t="s">
        <v>18</v>
      </c>
      <c r="C241" s="3">
        <v>45693</v>
      </c>
      <c r="D241" s="2">
        <v>9</v>
      </c>
      <c r="E241" s="2">
        <v>3</v>
      </c>
      <c r="F241" s="2">
        <v>19.670000000000002</v>
      </c>
      <c r="G241" s="2" t="s">
        <v>28</v>
      </c>
      <c r="H241" s="2">
        <f t="shared" si="18"/>
        <v>0</v>
      </c>
      <c r="I241" s="2">
        <f t="shared" si="19"/>
        <v>0</v>
      </c>
      <c r="J241" s="2">
        <f t="shared" si="20"/>
        <v>0</v>
      </c>
      <c r="K241" s="4">
        <f t="shared" si="21"/>
        <v>0</v>
      </c>
      <c r="L241" s="4">
        <f t="shared" ca="1" si="22"/>
        <v>0</v>
      </c>
      <c r="M241" s="4" t="str">
        <f t="shared" ca="1" si="23"/>
        <v>No</v>
      </c>
    </row>
    <row r="242" spans="1:13" x14ac:dyDescent="0.35">
      <c r="A242" s="2" t="s">
        <v>256</v>
      </c>
      <c r="B242" s="2" t="s">
        <v>8</v>
      </c>
      <c r="C242" s="2"/>
      <c r="D242" s="2">
        <v>8</v>
      </c>
      <c r="E242" s="2">
        <v>2</v>
      </c>
      <c r="F242" s="2">
        <v>9.5500000000000007</v>
      </c>
      <c r="G242" s="2" t="s">
        <v>11</v>
      </c>
      <c r="H242" s="2">
        <f t="shared" si="18"/>
        <v>0</v>
      </c>
      <c r="I242" s="2">
        <f t="shared" si="19"/>
        <v>0</v>
      </c>
      <c r="J242" s="2">
        <f t="shared" si="20"/>
        <v>0</v>
      </c>
      <c r="K242" s="4">
        <f t="shared" si="21"/>
        <v>0</v>
      </c>
      <c r="L242" s="4">
        <f t="shared" ca="1" si="22"/>
        <v>1</v>
      </c>
      <c r="M242" s="4" t="str">
        <f t="shared" ca="1" si="23"/>
        <v>Yes</v>
      </c>
    </row>
    <row r="243" spans="1:13" x14ac:dyDescent="0.35">
      <c r="A243" s="2" t="s">
        <v>257</v>
      </c>
      <c r="B243" s="2" t="s">
        <v>18</v>
      </c>
      <c r="C243" s="3">
        <v>45681</v>
      </c>
      <c r="D243" s="2">
        <v>10</v>
      </c>
      <c r="E243" s="2">
        <v>4</v>
      </c>
      <c r="F243" s="2">
        <v>10.81</v>
      </c>
      <c r="G243" s="2"/>
      <c r="H243" s="2">
        <f t="shared" si="18"/>
        <v>0</v>
      </c>
      <c r="I243" s="2">
        <f t="shared" si="19"/>
        <v>0</v>
      </c>
      <c r="J243" s="2">
        <f t="shared" si="20"/>
        <v>0</v>
      </c>
      <c r="K243" s="4">
        <f t="shared" si="21"/>
        <v>0</v>
      </c>
      <c r="L243" s="4">
        <f t="shared" ca="1" si="22"/>
        <v>0</v>
      </c>
      <c r="M243" s="4" t="str">
        <f t="shared" ca="1" si="23"/>
        <v>No</v>
      </c>
    </row>
    <row r="244" spans="1:13" x14ac:dyDescent="0.35">
      <c r="A244" s="2" t="s">
        <v>258</v>
      </c>
      <c r="B244" s="2" t="s">
        <v>20</v>
      </c>
      <c r="C244" s="3">
        <v>45712</v>
      </c>
      <c r="D244" s="2">
        <v>10</v>
      </c>
      <c r="E244" s="2">
        <v>1</v>
      </c>
      <c r="F244" s="2">
        <v>19.82</v>
      </c>
      <c r="G244" s="2" t="s">
        <v>28</v>
      </c>
      <c r="H244" s="2">
        <f t="shared" si="18"/>
        <v>0</v>
      </c>
      <c r="I244" s="2">
        <f t="shared" si="19"/>
        <v>0</v>
      </c>
      <c r="J244" s="2">
        <f t="shared" si="20"/>
        <v>0</v>
      </c>
      <c r="K244" s="4">
        <f t="shared" si="21"/>
        <v>0</v>
      </c>
      <c r="L244" s="4">
        <f t="shared" ca="1" si="22"/>
        <v>0</v>
      </c>
      <c r="M244" s="4" t="str">
        <f t="shared" ca="1" si="23"/>
        <v>No</v>
      </c>
    </row>
    <row r="245" spans="1:13" ht="29" x14ac:dyDescent="0.35">
      <c r="A245" s="2" t="s">
        <v>259</v>
      </c>
      <c r="B245" s="2" t="s">
        <v>18</v>
      </c>
      <c r="C245" s="3">
        <v>45685</v>
      </c>
      <c r="D245" s="2">
        <v>8</v>
      </c>
      <c r="E245" s="2">
        <v>41</v>
      </c>
      <c r="F245" s="2">
        <v>17.72</v>
      </c>
      <c r="G245" s="2" t="s">
        <v>11</v>
      </c>
      <c r="H245" s="2">
        <f t="shared" si="18"/>
        <v>0</v>
      </c>
      <c r="I245" s="2">
        <f t="shared" si="19"/>
        <v>0</v>
      </c>
      <c r="J245" s="2">
        <f t="shared" si="20"/>
        <v>1</v>
      </c>
      <c r="K245" s="4">
        <f t="shared" si="21"/>
        <v>0</v>
      </c>
      <c r="L245" s="4">
        <f t="shared" ca="1" si="22"/>
        <v>0</v>
      </c>
      <c r="M245" s="4" t="str">
        <f t="shared" ca="1" si="23"/>
        <v>Yes</v>
      </c>
    </row>
    <row r="246" spans="1:13" x14ac:dyDescent="0.35">
      <c r="A246" s="2" t="s">
        <v>260</v>
      </c>
      <c r="B246" s="2" t="s">
        <v>8</v>
      </c>
      <c r="C246" s="3">
        <v>45683</v>
      </c>
      <c r="D246" s="2">
        <v>8</v>
      </c>
      <c r="E246" s="2">
        <v>3</v>
      </c>
      <c r="F246" s="2">
        <v>22.8</v>
      </c>
      <c r="G246" s="2" t="s">
        <v>9</v>
      </c>
      <c r="H246" s="2">
        <f t="shared" si="18"/>
        <v>0</v>
      </c>
      <c r="I246" s="2">
        <f t="shared" si="19"/>
        <v>0</v>
      </c>
      <c r="J246" s="2">
        <f t="shared" si="20"/>
        <v>0</v>
      </c>
      <c r="K246" s="4">
        <f t="shared" si="21"/>
        <v>0</v>
      </c>
      <c r="L246" s="4">
        <f t="shared" ca="1" si="22"/>
        <v>0</v>
      </c>
      <c r="M246" s="4" t="str">
        <f t="shared" ca="1" si="23"/>
        <v>No</v>
      </c>
    </row>
    <row r="247" spans="1:13" x14ac:dyDescent="0.35">
      <c r="A247" s="2" t="s">
        <v>261</v>
      </c>
      <c r="B247" s="2" t="s">
        <v>8</v>
      </c>
      <c r="C247" s="3">
        <v>45731</v>
      </c>
      <c r="D247" s="2">
        <v>8</v>
      </c>
      <c r="E247" s="2">
        <v>1</v>
      </c>
      <c r="F247" s="2">
        <v>15.25</v>
      </c>
      <c r="G247" s="2" t="s">
        <v>28</v>
      </c>
      <c r="H247" s="2">
        <f t="shared" si="18"/>
        <v>0</v>
      </c>
      <c r="I247" s="2">
        <f t="shared" si="19"/>
        <v>0</v>
      </c>
      <c r="J247" s="2">
        <f t="shared" si="20"/>
        <v>0</v>
      </c>
      <c r="K247" s="4">
        <f t="shared" si="21"/>
        <v>0</v>
      </c>
      <c r="L247" s="4">
        <f t="shared" ca="1" si="22"/>
        <v>0</v>
      </c>
      <c r="M247" s="4" t="str">
        <f t="shared" ca="1" si="23"/>
        <v>No</v>
      </c>
    </row>
    <row r="248" spans="1:13" x14ac:dyDescent="0.35">
      <c r="A248" s="2" t="s">
        <v>262</v>
      </c>
      <c r="B248" s="2" t="s">
        <v>14</v>
      </c>
      <c r="C248" s="3">
        <v>45689</v>
      </c>
      <c r="D248" s="2">
        <v>7</v>
      </c>
      <c r="E248" s="2">
        <v>3</v>
      </c>
      <c r="F248" s="2">
        <v>11.28</v>
      </c>
      <c r="G248" s="2" t="s">
        <v>28</v>
      </c>
      <c r="H248" s="2">
        <f t="shared" si="18"/>
        <v>0</v>
      </c>
      <c r="I248" s="2">
        <f t="shared" si="19"/>
        <v>0</v>
      </c>
      <c r="J248" s="2">
        <f t="shared" si="20"/>
        <v>0</v>
      </c>
      <c r="K248" s="4">
        <f t="shared" si="21"/>
        <v>0</v>
      </c>
      <c r="L248" s="4">
        <f t="shared" ca="1" si="22"/>
        <v>0</v>
      </c>
      <c r="M248" s="4" t="str">
        <f t="shared" ca="1" si="23"/>
        <v>No</v>
      </c>
    </row>
    <row r="249" spans="1:13" x14ac:dyDescent="0.35">
      <c r="A249" s="2" t="s">
        <v>263</v>
      </c>
      <c r="B249" s="2" t="s">
        <v>8</v>
      </c>
      <c r="C249" s="3">
        <v>45711</v>
      </c>
      <c r="D249" s="2">
        <v>9</v>
      </c>
      <c r="E249" s="2">
        <v>93</v>
      </c>
      <c r="F249" s="2">
        <v>8.73</v>
      </c>
      <c r="G249" s="2" t="s">
        <v>9</v>
      </c>
      <c r="H249" s="2">
        <f t="shared" si="18"/>
        <v>0</v>
      </c>
      <c r="I249" s="2">
        <f t="shared" si="19"/>
        <v>0</v>
      </c>
      <c r="J249" s="2">
        <f t="shared" si="20"/>
        <v>1</v>
      </c>
      <c r="K249" s="4">
        <f t="shared" si="21"/>
        <v>0</v>
      </c>
      <c r="L249" s="4">
        <f t="shared" ca="1" si="22"/>
        <v>0</v>
      </c>
      <c r="M249" s="4" t="str">
        <f t="shared" ca="1" si="23"/>
        <v>Yes</v>
      </c>
    </row>
    <row r="250" spans="1:13" x14ac:dyDescent="0.35">
      <c r="A250" s="2" t="s">
        <v>264</v>
      </c>
      <c r="B250" s="2" t="s">
        <v>14</v>
      </c>
      <c r="C250" s="2"/>
      <c r="D250" s="2"/>
      <c r="E250" s="2">
        <v>2</v>
      </c>
      <c r="F250" s="2">
        <v>16.809999999999999</v>
      </c>
      <c r="G250" s="2" t="s">
        <v>16</v>
      </c>
      <c r="H250" s="2">
        <f t="shared" si="18"/>
        <v>1</v>
      </c>
      <c r="I250" s="2">
        <f t="shared" si="19"/>
        <v>0</v>
      </c>
      <c r="J250" s="2">
        <f t="shared" si="20"/>
        <v>0</v>
      </c>
      <c r="K250" s="4">
        <f t="shared" si="21"/>
        <v>0</v>
      </c>
      <c r="L250" s="4">
        <f t="shared" ca="1" si="22"/>
        <v>1</v>
      </c>
      <c r="M250" s="4" t="str">
        <f t="shared" ca="1" si="23"/>
        <v>Yes</v>
      </c>
    </row>
    <row r="251" spans="1:13" ht="29" x14ac:dyDescent="0.35">
      <c r="A251" s="2" t="s">
        <v>265</v>
      </c>
      <c r="B251" s="2" t="s">
        <v>8</v>
      </c>
      <c r="C251" s="3">
        <v>45692</v>
      </c>
      <c r="D251" s="2">
        <v>9</v>
      </c>
      <c r="E251" s="2">
        <v>2</v>
      </c>
      <c r="F251" s="2">
        <v>20.88</v>
      </c>
      <c r="G251" s="2" t="s">
        <v>28</v>
      </c>
      <c r="H251" s="2">
        <f t="shared" si="18"/>
        <v>0</v>
      </c>
      <c r="I251" s="2">
        <f t="shared" si="19"/>
        <v>0</v>
      </c>
      <c r="J251" s="2">
        <f t="shared" si="20"/>
        <v>0</v>
      </c>
      <c r="K251" s="4">
        <f t="shared" si="21"/>
        <v>0</v>
      </c>
      <c r="L251" s="4">
        <f t="shared" ca="1" si="22"/>
        <v>0</v>
      </c>
      <c r="M251" s="4" t="str">
        <f t="shared" ca="1" si="23"/>
        <v>No</v>
      </c>
    </row>
    <row r="252" spans="1:13" x14ac:dyDescent="0.35">
      <c r="A252" s="2" t="s">
        <v>266</v>
      </c>
      <c r="B252" s="2" t="s">
        <v>8</v>
      </c>
      <c r="C252" s="3">
        <v>45730</v>
      </c>
      <c r="D252" s="2">
        <v>-1</v>
      </c>
      <c r="E252" s="2">
        <v>5</v>
      </c>
      <c r="F252" s="2">
        <v>19.07</v>
      </c>
      <c r="G252" s="2" t="s">
        <v>9</v>
      </c>
      <c r="H252" s="2">
        <f t="shared" si="18"/>
        <v>0</v>
      </c>
      <c r="I252" s="2">
        <f t="shared" si="19"/>
        <v>1</v>
      </c>
      <c r="J252" s="2">
        <f t="shared" si="20"/>
        <v>0</v>
      </c>
      <c r="K252" s="4">
        <f t="shared" si="21"/>
        <v>0</v>
      </c>
      <c r="L252" s="4">
        <f t="shared" ca="1" si="22"/>
        <v>0</v>
      </c>
      <c r="M252" s="4" t="str">
        <f t="shared" ca="1" si="23"/>
        <v>Yes</v>
      </c>
    </row>
    <row r="253" spans="1:13" x14ac:dyDescent="0.35">
      <c r="A253" s="2" t="s">
        <v>267</v>
      </c>
      <c r="B253" s="2" t="s">
        <v>8</v>
      </c>
      <c r="C253" s="3">
        <v>45740</v>
      </c>
      <c r="D253" s="2">
        <v>-5</v>
      </c>
      <c r="E253" s="2">
        <v>4</v>
      </c>
      <c r="F253" s="2">
        <v>11.89</v>
      </c>
      <c r="G253" s="2" t="s">
        <v>16</v>
      </c>
      <c r="H253" s="2">
        <f t="shared" si="18"/>
        <v>0</v>
      </c>
      <c r="I253" s="2">
        <f t="shared" si="19"/>
        <v>1</v>
      </c>
      <c r="J253" s="2">
        <f t="shared" si="20"/>
        <v>0</v>
      </c>
      <c r="K253" s="4">
        <f t="shared" si="21"/>
        <v>0</v>
      </c>
      <c r="L253" s="4">
        <f t="shared" ca="1" si="22"/>
        <v>1</v>
      </c>
      <c r="M253" s="4" t="str">
        <f t="shared" ca="1" si="23"/>
        <v>Yes</v>
      </c>
    </row>
    <row r="254" spans="1:13" x14ac:dyDescent="0.35">
      <c r="A254" s="2" t="s">
        <v>268</v>
      </c>
      <c r="B254" s="2" t="s">
        <v>18</v>
      </c>
      <c r="C254" s="3">
        <v>45705</v>
      </c>
      <c r="D254" s="2">
        <v>7</v>
      </c>
      <c r="E254" s="2">
        <v>4</v>
      </c>
      <c r="F254" s="2">
        <v>10.38</v>
      </c>
      <c r="G254" s="2" t="s">
        <v>22</v>
      </c>
      <c r="H254" s="2">
        <f t="shared" si="18"/>
        <v>0</v>
      </c>
      <c r="I254" s="2">
        <f t="shared" si="19"/>
        <v>0</v>
      </c>
      <c r="J254" s="2">
        <f t="shared" si="20"/>
        <v>0</v>
      </c>
      <c r="K254" s="4">
        <f t="shared" si="21"/>
        <v>0</v>
      </c>
      <c r="L254" s="4">
        <f t="shared" ca="1" si="22"/>
        <v>0</v>
      </c>
      <c r="M254" s="4" t="str">
        <f t="shared" ca="1" si="23"/>
        <v>No</v>
      </c>
    </row>
    <row r="255" spans="1:13" x14ac:dyDescent="0.35">
      <c r="A255" s="2" t="s">
        <v>269</v>
      </c>
      <c r="B255" s="2" t="s">
        <v>14</v>
      </c>
      <c r="C255" s="3">
        <v>45726</v>
      </c>
      <c r="D255" s="2">
        <v>7</v>
      </c>
      <c r="E255" s="2">
        <v>88</v>
      </c>
      <c r="F255" s="2">
        <v>16.43</v>
      </c>
      <c r="G255" s="2" t="s">
        <v>16</v>
      </c>
      <c r="H255" s="2">
        <f t="shared" si="18"/>
        <v>0</v>
      </c>
      <c r="I255" s="2">
        <f t="shared" si="19"/>
        <v>0</v>
      </c>
      <c r="J255" s="2">
        <f t="shared" si="20"/>
        <v>1</v>
      </c>
      <c r="K255" s="4">
        <f t="shared" si="21"/>
        <v>0</v>
      </c>
      <c r="L255" s="4">
        <f t="shared" ca="1" si="22"/>
        <v>0</v>
      </c>
      <c r="M255" s="4" t="str">
        <f t="shared" ca="1" si="23"/>
        <v>Yes</v>
      </c>
    </row>
    <row r="256" spans="1:13" x14ac:dyDescent="0.35">
      <c r="A256" s="2" t="s">
        <v>270</v>
      </c>
      <c r="B256" s="2" t="s">
        <v>8</v>
      </c>
      <c r="C256" s="3">
        <v>45696</v>
      </c>
      <c r="D256" s="2">
        <v>10</v>
      </c>
      <c r="E256" s="2">
        <v>37</v>
      </c>
      <c r="F256" s="2">
        <v>16.04</v>
      </c>
      <c r="G256" s="2" t="s">
        <v>11</v>
      </c>
      <c r="H256" s="2">
        <f t="shared" si="18"/>
        <v>0</v>
      </c>
      <c r="I256" s="2">
        <f t="shared" si="19"/>
        <v>0</v>
      </c>
      <c r="J256" s="2">
        <f t="shared" si="20"/>
        <v>1</v>
      </c>
      <c r="K256" s="4">
        <f t="shared" si="21"/>
        <v>0</v>
      </c>
      <c r="L256" s="4">
        <f t="shared" ca="1" si="22"/>
        <v>0</v>
      </c>
      <c r="M256" s="4" t="str">
        <f t="shared" ca="1" si="23"/>
        <v>Yes</v>
      </c>
    </row>
    <row r="257" spans="1:13" x14ac:dyDescent="0.35">
      <c r="A257" s="2" t="s">
        <v>271</v>
      </c>
      <c r="B257" s="2" t="s">
        <v>20</v>
      </c>
      <c r="C257" s="3">
        <v>45683</v>
      </c>
      <c r="D257" s="2"/>
      <c r="E257" s="2">
        <v>2</v>
      </c>
      <c r="F257" s="2">
        <v>22.55</v>
      </c>
      <c r="G257" s="2" t="s">
        <v>16</v>
      </c>
      <c r="H257" s="2">
        <f t="shared" si="18"/>
        <v>1</v>
      </c>
      <c r="I257" s="2">
        <f t="shared" si="19"/>
        <v>0</v>
      </c>
      <c r="J257" s="2">
        <f t="shared" si="20"/>
        <v>0</v>
      </c>
      <c r="K257" s="4">
        <f t="shared" si="21"/>
        <v>0</v>
      </c>
      <c r="L257" s="4">
        <f t="shared" ca="1" si="22"/>
        <v>0</v>
      </c>
      <c r="M257" s="4" t="str">
        <f t="shared" ca="1" si="23"/>
        <v>Yes</v>
      </c>
    </row>
    <row r="258" spans="1:13" ht="29" x14ac:dyDescent="0.35">
      <c r="A258" s="2" t="s">
        <v>272</v>
      </c>
      <c r="B258" s="2" t="s">
        <v>14</v>
      </c>
      <c r="C258" s="3">
        <v>45716</v>
      </c>
      <c r="D258" s="2">
        <v>8</v>
      </c>
      <c r="E258" s="2">
        <v>2</v>
      </c>
      <c r="F258" s="2">
        <v>24.38</v>
      </c>
      <c r="G258" s="2" t="s">
        <v>28</v>
      </c>
      <c r="H258" s="2">
        <f t="shared" ref="H258:H321" si="24">IF(D258="",1,0)</f>
        <v>0</v>
      </c>
      <c r="I258" s="2">
        <f t="shared" ref="I258:I321" si="25">IF(D258&lt;0,1,0)</f>
        <v>0</v>
      </c>
      <c r="J258" s="2">
        <f t="shared" ref="J258:J321" si="26">IF(E258&gt;24,1,0)</f>
        <v>0</v>
      </c>
      <c r="K258" s="4">
        <f t="shared" ref="K258:K321" si="27">IF(OR(F258="",F258&lt;8),1,0)</f>
        <v>0</v>
      </c>
      <c r="L258" s="4">
        <f t="shared" ref="L258:L321" ca="1" si="28">IF(OR(C258="",C258&gt;TODAY()),1,0)</f>
        <v>0</v>
      </c>
      <c r="M258" s="4" t="str">
        <f t="shared" ref="M258:M321" ca="1" si="29">IF(SUM(H258:L258)&gt;0,"Yes","No")</f>
        <v>No</v>
      </c>
    </row>
    <row r="259" spans="1:13" x14ac:dyDescent="0.35">
      <c r="A259" s="2" t="s">
        <v>273</v>
      </c>
      <c r="B259" s="2" t="s">
        <v>20</v>
      </c>
      <c r="C259" s="3">
        <v>45687</v>
      </c>
      <c r="D259" s="2">
        <v>6</v>
      </c>
      <c r="E259" s="2">
        <v>0</v>
      </c>
      <c r="F259" s="2">
        <v>21.74</v>
      </c>
      <c r="G259" s="2" t="s">
        <v>22</v>
      </c>
      <c r="H259" s="2">
        <f t="shared" si="24"/>
        <v>0</v>
      </c>
      <c r="I259" s="2">
        <f t="shared" si="25"/>
        <v>0</v>
      </c>
      <c r="J259" s="2">
        <f t="shared" si="26"/>
        <v>0</v>
      </c>
      <c r="K259" s="4">
        <f t="shared" si="27"/>
        <v>0</v>
      </c>
      <c r="L259" s="4">
        <f t="shared" ca="1" si="28"/>
        <v>0</v>
      </c>
      <c r="M259" s="4" t="str">
        <f t="shared" ca="1" si="29"/>
        <v>No</v>
      </c>
    </row>
    <row r="260" spans="1:13" ht="29" x14ac:dyDescent="0.35">
      <c r="A260" s="2" t="s">
        <v>274</v>
      </c>
      <c r="B260" s="2" t="s">
        <v>20</v>
      </c>
      <c r="C260" s="3">
        <v>45683</v>
      </c>
      <c r="D260" s="2">
        <v>7</v>
      </c>
      <c r="E260" s="2">
        <v>3</v>
      </c>
      <c r="F260" s="2">
        <v>19.309999999999999</v>
      </c>
      <c r="G260" s="2"/>
      <c r="H260" s="2">
        <f t="shared" si="24"/>
        <v>0</v>
      </c>
      <c r="I260" s="2">
        <f t="shared" si="25"/>
        <v>0</v>
      </c>
      <c r="J260" s="2">
        <f t="shared" si="26"/>
        <v>0</v>
      </c>
      <c r="K260" s="4">
        <f t="shared" si="27"/>
        <v>0</v>
      </c>
      <c r="L260" s="4">
        <f t="shared" ca="1" si="28"/>
        <v>0</v>
      </c>
      <c r="M260" s="4" t="str">
        <f t="shared" ca="1" si="29"/>
        <v>No</v>
      </c>
    </row>
    <row r="261" spans="1:13" ht="29" x14ac:dyDescent="0.35">
      <c r="A261" s="2" t="s">
        <v>275</v>
      </c>
      <c r="B261" s="2" t="s">
        <v>14</v>
      </c>
      <c r="C261" s="3">
        <v>45717</v>
      </c>
      <c r="D261" s="2">
        <v>10</v>
      </c>
      <c r="E261" s="2">
        <v>56</v>
      </c>
      <c r="F261" s="2">
        <v>19.079999999999998</v>
      </c>
      <c r="G261" s="2" t="s">
        <v>9</v>
      </c>
      <c r="H261" s="2">
        <f t="shared" si="24"/>
        <v>0</v>
      </c>
      <c r="I261" s="2">
        <f t="shared" si="25"/>
        <v>0</v>
      </c>
      <c r="J261" s="2">
        <f t="shared" si="26"/>
        <v>1</v>
      </c>
      <c r="K261" s="4">
        <f t="shared" si="27"/>
        <v>0</v>
      </c>
      <c r="L261" s="4">
        <f t="shared" ca="1" si="28"/>
        <v>0</v>
      </c>
      <c r="M261" s="4" t="str">
        <f t="shared" ca="1" si="29"/>
        <v>Yes</v>
      </c>
    </row>
    <row r="262" spans="1:13" x14ac:dyDescent="0.35">
      <c r="A262" s="2" t="s">
        <v>276</v>
      </c>
      <c r="B262" s="2" t="s">
        <v>8</v>
      </c>
      <c r="C262" s="2"/>
      <c r="D262" s="2">
        <v>9</v>
      </c>
      <c r="E262" s="2">
        <v>0</v>
      </c>
      <c r="F262" s="2">
        <v>13.96</v>
      </c>
      <c r="G262" s="2" t="s">
        <v>9</v>
      </c>
      <c r="H262" s="2">
        <f t="shared" si="24"/>
        <v>0</v>
      </c>
      <c r="I262" s="2">
        <f t="shared" si="25"/>
        <v>0</v>
      </c>
      <c r="J262" s="2">
        <f t="shared" si="26"/>
        <v>0</v>
      </c>
      <c r="K262" s="4">
        <f t="shared" si="27"/>
        <v>0</v>
      </c>
      <c r="L262" s="4">
        <f t="shared" ca="1" si="28"/>
        <v>1</v>
      </c>
      <c r="M262" s="4" t="str">
        <f t="shared" ca="1" si="29"/>
        <v>Yes</v>
      </c>
    </row>
    <row r="263" spans="1:13" x14ac:dyDescent="0.35">
      <c r="A263" s="2" t="s">
        <v>277</v>
      </c>
      <c r="B263" s="2" t="s">
        <v>14</v>
      </c>
      <c r="C263" s="3">
        <v>45686</v>
      </c>
      <c r="D263" s="2">
        <v>10</v>
      </c>
      <c r="E263" s="2">
        <v>3</v>
      </c>
      <c r="F263" s="2">
        <v>20.8</v>
      </c>
      <c r="G263" s="2"/>
      <c r="H263" s="2">
        <f t="shared" si="24"/>
        <v>0</v>
      </c>
      <c r="I263" s="2">
        <f t="shared" si="25"/>
        <v>0</v>
      </c>
      <c r="J263" s="2">
        <f t="shared" si="26"/>
        <v>0</v>
      </c>
      <c r="K263" s="4">
        <f t="shared" si="27"/>
        <v>0</v>
      </c>
      <c r="L263" s="4">
        <f t="shared" ca="1" si="28"/>
        <v>0</v>
      </c>
      <c r="M263" s="4" t="str">
        <f t="shared" ca="1" si="29"/>
        <v>No</v>
      </c>
    </row>
    <row r="264" spans="1:13" x14ac:dyDescent="0.35">
      <c r="A264" s="2" t="s">
        <v>278</v>
      </c>
      <c r="B264" s="2" t="s">
        <v>20</v>
      </c>
      <c r="C264" s="3">
        <v>45738</v>
      </c>
      <c r="D264" s="2">
        <v>10</v>
      </c>
      <c r="E264" s="2">
        <v>4</v>
      </c>
      <c r="F264" s="2">
        <v>24.18</v>
      </c>
      <c r="G264" s="2" t="s">
        <v>16</v>
      </c>
      <c r="H264" s="2">
        <f t="shared" si="24"/>
        <v>0</v>
      </c>
      <c r="I264" s="2">
        <f t="shared" si="25"/>
        <v>0</v>
      </c>
      <c r="J264" s="2">
        <f t="shared" si="26"/>
        <v>0</v>
      </c>
      <c r="K264" s="4">
        <f t="shared" si="27"/>
        <v>0</v>
      </c>
      <c r="L264" s="4">
        <f t="shared" ca="1" si="28"/>
        <v>0</v>
      </c>
      <c r="M264" s="4" t="str">
        <f t="shared" ca="1" si="29"/>
        <v>No</v>
      </c>
    </row>
    <row r="265" spans="1:13" x14ac:dyDescent="0.35">
      <c r="A265" s="2" t="s">
        <v>279</v>
      </c>
      <c r="B265" s="2" t="s">
        <v>14</v>
      </c>
      <c r="C265" s="3">
        <v>45689</v>
      </c>
      <c r="D265" s="2">
        <v>8</v>
      </c>
      <c r="E265" s="2">
        <v>5</v>
      </c>
      <c r="F265" s="2">
        <v>22.19</v>
      </c>
      <c r="G265" s="2" t="s">
        <v>11</v>
      </c>
      <c r="H265" s="2">
        <f t="shared" si="24"/>
        <v>0</v>
      </c>
      <c r="I265" s="2">
        <f t="shared" si="25"/>
        <v>0</v>
      </c>
      <c r="J265" s="2">
        <f t="shared" si="26"/>
        <v>0</v>
      </c>
      <c r="K265" s="4">
        <f t="shared" si="27"/>
        <v>0</v>
      </c>
      <c r="L265" s="4">
        <f t="shared" ca="1" si="28"/>
        <v>0</v>
      </c>
      <c r="M265" s="4" t="str">
        <f t="shared" ca="1" si="29"/>
        <v>No</v>
      </c>
    </row>
    <row r="266" spans="1:13" x14ac:dyDescent="0.35">
      <c r="A266" s="2" t="s">
        <v>280</v>
      </c>
      <c r="B266" s="2" t="s">
        <v>18</v>
      </c>
      <c r="C266" s="3">
        <v>45741</v>
      </c>
      <c r="D266" s="2">
        <v>9</v>
      </c>
      <c r="E266" s="2">
        <v>1</v>
      </c>
      <c r="F266" s="2">
        <v>12.06</v>
      </c>
      <c r="G266" s="2" t="s">
        <v>22</v>
      </c>
      <c r="H266" s="2">
        <f t="shared" si="24"/>
        <v>0</v>
      </c>
      <c r="I266" s="2">
        <f t="shared" si="25"/>
        <v>0</v>
      </c>
      <c r="J266" s="2">
        <f t="shared" si="26"/>
        <v>0</v>
      </c>
      <c r="K266" s="4">
        <f t="shared" si="27"/>
        <v>0</v>
      </c>
      <c r="L266" s="4">
        <f t="shared" ca="1" si="28"/>
        <v>1</v>
      </c>
      <c r="M266" s="4" t="str">
        <f t="shared" ca="1" si="29"/>
        <v>Yes</v>
      </c>
    </row>
    <row r="267" spans="1:13" x14ac:dyDescent="0.35">
      <c r="A267" s="2" t="s">
        <v>281</v>
      </c>
      <c r="B267" s="2" t="s">
        <v>18</v>
      </c>
      <c r="C267" s="3">
        <v>45679</v>
      </c>
      <c r="D267" s="2">
        <v>6</v>
      </c>
      <c r="E267" s="2">
        <v>5</v>
      </c>
      <c r="F267" s="2">
        <v>24.4</v>
      </c>
      <c r="G267" s="2"/>
      <c r="H267" s="2">
        <f t="shared" si="24"/>
        <v>0</v>
      </c>
      <c r="I267" s="2">
        <f t="shared" si="25"/>
        <v>0</v>
      </c>
      <c r="J267" s="2">
        <f t="shared" si="26"/>
        <v>0</v>
      </c>
      <c r="K267" s="4">
        <f t="shared" si="27"/>
        <v>0</v>
      </c>
      <c r="L267" s="4">
        <f t="shared" ca="1" si="28"/>
        <v>0</v>
      </c>
      <c r="M267" s="4" t="str">
        <f t="shared" ca="1" si="29"/>
        <v>No</v>
      </c>
    </row>
    <row r="268" spans="1:13" x14ac:dyDescent="0.35">
      <c r="A268" s="2" t="s">
        <v>282</v>
      </c>
      <c r="B268" s="2" t="s">
        <v>8</v>
      </c>
      <c r="C268" s="3">
        <v>45701</v>
      </c>
      <c r="D268" s="2">
        <v>7</v>
      </c>
      <c r="E268" s="2">
        <v>1</v>
      </c>
      <c r="F268" s="2">
        <v>18.5</v>
      </c>
      <c r="G268" s="2" t="s">
        <v>28</v>
      </c>
      <c r="H268" s="2">
        <f t="shared" si="24"/>
        <v>0</v>
      </c>
      <c r="I268" s="2">
        <f t="shared" si="25"/>
        <v>0</v>
      </c>
      <c r="J268" s="2">
        <f t="shared" si="26"/>
        <v>0</v>
      </c>
      <c r="K268" s="4">
        <f t="shared" si="27"/>
        <v>0</v>
      </c>
      <c r="L268" s="4">
        <f t="shared" ca="1" si="28"/>
        <v>0</v>
      </c>
      <c r="M268" s="4" t="str">
        <f t="shared" ca="1" si="29"/>
        <v>No</v>
      </c>
    </row>
    <row r="269" spans="1:13" x14ac:dyDescent="0.35">
      <c r="A269" s="2" t="s">
        <v>283</v>
      </c>
      <c r="B269" s="2" t="s">
        <v>20</v>
      </c>
      <c r="C269" s="3">
        <v>45690</v>
      </c>
      <c r="D269" s="2">
        <v>8</v>
      </c>
      <c r="E269" s="2">
        <v>1</v>
      </c>
      <c r="F269" s="2">
        <v>23.13</v>
      </c>
      <c r="G269" s="2" t="s">
        <v>9</v>
      </c>
      <c r="H269" s="2">
        <f t="shared" si="24"/>
        <v>0</v>
      </c>
      <c r="I269" s="2">
        <f t="shared" si="25"/>
        <v>0</v>
      </c>
      <c r="J269" s="2">
        <f t="shared" si="26"/>
        <v>0</v>
      </c>
      <c r="K269" s="4">
        <f t="shared" si="27"/>
        <v>0</v>
      </c>
      <c r="L269" s="4">
        <f t="shared" ca="1" si="28"/>
        <v>0</v>
      </c>
      <c r="M269" s="4" t="str">
        <f t="shared" ca="1" si="29"/>
        <v>No</v>
      </c>
    </row>
    <row r="270" spans="1:13" x14ac:dyDescent="0.35">
      <c r="A270" s="2" t="s">
        <v>284</v>
      </c>
      <c r="B270" s="2" t="s">
        <v>18</v>
      </c>
      <c r="C270" s="3">
        <v>45698</v>
      </c>
      <c r="D270" s="2">
        <v>8</v>
      </c>
      <c r="E270" s="2">
        <v>1</v>
      </c>
      <c r="F270" s="2">
        <v>24.31</v>
      </c>
      <c r="G270" s="2" t="s">
        <v>11</v>
      </c>
      <c r="H270" s="2">
        <f t="shared" si="24"/>
        <v>0</v>
      </c>
      <c r="I270" s="2">
        <f t="shared" si="25"/>
        <v>0</v>
      </c>
      <c r="J270" s="2">
        <f t="shared" si="26"/>
        <v>0</v>
      </c>
      <c r="K270" s="4">
        <f t="shared" si="27"/>
        <v>0</v>
      </c>
      <c r="L270" s="4">
        <f t="shared" ca="1" si="28"/>
        <v>0</v>
      </c>
      <c r="M270" s="4" t="str">
        <f t="shared" ca="1" si="29"/>
        <v>No</v>
      </c>
    </row>
    <row r="271" spans="1:13" x14ac:dyDescent="0.35">
      <c r="A271" s="2" t="s">
        <v>285</v>
      </c>
      <c r="B271" s="2" t="s">
        <v>8</v>
      </c>
      <c r="C271" s="3">
        <v>45701</v>
      </c>
      <c r="D271" s="2">
        <v>9</v>
      </c>
      <c r="E271" s="2">
        <v>4</v>
      </c>
      <c r="F271" s="2">
        <v>21.84</v>
      </c>
      <c r="G271" s="2" t="s">
        <v>16</v>
      </c>
      <c r="H271" s="2">
        <f t="shared" si="24"/>
        <v>0</v>
      </c>
      <c r="I271" s="2">
        <f t="shared" si="25"/>
        <v>0</v>
      </c>
      <c r="J271" s="2">
        <f t="shared" si="26"/>
        <v>0</v>
      </c>
      <c r="K271" s="4">
        <f t="shared" si="27"/>
        <v>0</v>
      </c>
      <c r="L271" s="4">
        <f t="shared" ca="1" si="28"/>
        <v>0</v>
      </c>
      <c r="M271" s="4" t="str">
        <f t="shared" ca="1" si="29"/>
        <v>No</v>
      </c>
    </row>
    <row r="272" spans="1:13" x14ac:dyDescent="0.35">
      <c r="A272" s="2" t="s">
        <v>286</v>
      </c>
      <c r="B272" s="2" t="s">
        <v>20</v>
      </c>
      <c r="C272" s="3">
        <v>45726</v>
      </c>
      <c r="D272" s="2">
        <v>8</v>
      </c>
      <c r="E272" s="2">
        <v>0</v>
      </c>
      <c r="F272" s="2">
        <v>20.93</v>
      </c>
      <c r="G272" s="2"/>
      <c r="H272" s="2">
        <f t="shared" si="24"/>
        <v>0</v>
      </c>
      <c r="I272" s="2">
        <f t="shared" si="25"/>
        <v>0</v>
      </c>
      <c r="J272" s="2">
        <f t="shared" si="26"/>
        <v>0</v>
      </c>
      <c r="K272" s="4">
        <f t="shared" si="27"/>
        <v>0</v>
      </c>
      <c r="L272" s="4">
        <f t="shared" ca="1" si="28"/>
        <v>0</v>
      </c>
      <c r="M272" s="4" t="str">
        <f t="shared" ca="1" si="29"/>
        <v>No</v>
      </c>
    </row>
    <row r="273" spans="1:13" ht="29" x14ac:dyDescent="0.35">
      <c r="A273" s="2" t="s">
        <v>287</v>
      </c>
      <c r="B273" s="2" t="s">
        <v>20</v>
      </c>
      <c r="C273" s="3">
        <v>45691</v>
      </c>
      <c r="D273" s="2">
        <v>10</v>
      </c>
      <c r="E273" s="2">
        <v>5</v>
      </c>
      <c r="F273" s="2">
        <v>23.79</v>
      </c>
      <c r="G273" s="2" t="s">
        <v>11</v>
      </c>
      <c r="H273" s="2">
        <f t="shared" si="24"/>
        <v>0</v>
      </c>
      <c r="I273" s="2">
        <f t="shared" si="25"/>
        <v>0</v>
      </c>
      <c r="J273" s="2">
        <f t="shared" si="26"/>
        <v>0</v>
      </c>
      <c r="K273" s="4">
        <f t="shared" si="27"/>
        <v>0</v>
      </c>
      <c r="L273" s="4">
        <f t="shared" ca="1" si="28"/>
        <v>0</v>
      </c>
      <c r="M273" s="4" t="str">
        <f t="shared" ca="1" si="29"/>
        <v>No</v>
      </c>
    </row>
    <row r="274" spans="1:13" ht="29" x14ac:dyDescent="0.35">
      <c r="A274" s="2" t="s">
        <v>288</v>
      </c>
      <c r="B274" s="2" t="s">
        <v>8</v>
      </c>
      <c r="C274" s="2"/>
      <c r="D274" s="2">
        <v>9</v>
      </c>
      <c r="E274" s="2">
        <v>5</v>
      </c>
      <c r="F274" s="2">
        <v>18.21</v>
      </c>
      <c r="G274" s="2" t="s">
        <v>22</v>
      </c>
      <c r="H274" s="2">
        <f t="shared" si="24"/>
        <v>0</v>
      </c>
      <c r="I274" s="2">
        <f t="shared" si="25"/>
        <v>0</v>
      </c>
      <c r="J274" s="2">
        <f t="shared" si="26"/>
        <v>0</v>
      </c>
      <c r="K274" s="4">
        <f t="shared" si="27"/>
        <v>0</v>
      </c>
      <c r="L274" s="4">
        <f t="shared" ca="1" si="28"/>
        <v>1</v>
      </c>
      <c r="M274" s="4" t="str">
        <f t="shared" ca="1" si="29"/>
        <v>Yes</v>
      </c>
    </row>
    <row r="275" spans="1:13" x14ac:dyDescent="0.35">
      <c r="A275" s="2" t="s">
        <v>289</v>
      </c>
      <c r="B275" s="2" t="s">
        <v>14</v>
      </c>
      <c r="C275" s="3">
        <v>45695</v>
      </c>
      <c r="D275" s="2">
        <v>10</v>
      </c>
      <c r="E275" s="2"/>
      <c r="F275" s="2">
        <v>11.16</v>
      </c>
      <c r="G275" s="2" t="s">
        <v>16</v>
      </c>
      <c r="H275" s="2">
        <f t="shared" si="24"/>
        <v>0</v>
      </c>
      <c r="I275" s="2">
        <f t="shared" si="25"/>
        <v>0</v>
      </c>
      <c r="J275" s="2">
        <f t="shared" si="26"/>
        <v>0</v>
      </c>
      <c r="K275" s="4">
        <f t="shared" si="27"/>
        <v>0</v>
      </c>
      <c r="L275" s="4">
        <f t="shared" ca="1" si="28"/>
        <v>0</v>
      </c>
      <c r="M275" s="4" t="str">
        <f t="shared" ca="1" si="29"/>
        <v>No</v>
      </c>
    </row>
    <row r="276" spans="1:13" x14ac:dyDescent="0.35">
      <c r="A276" s="2" t="s">
        <v>290</v>
      </c>
      <c r="B276" s="2" t="s">
        <v>18</v>
      </c>
      <c r="C276" s="3">
        <v>45736</v>
      </c>
      <c r="D276" s="2">
        <v>6</v>
      </c>
      <c r="E276" s="2">
        <v>5</v>
      </c>
      <c r="F276" s="2">
        <v>17.579999999999998</v>
      </c>
      <c r="G276" s="2" t="s">
        <v>11</v>
      </c>
      <c r="H276" s="2">
        <f t="shared" si="24"/>
        <v>0</v>
      </c>
      <c r="I276" s="2">
        <f t="shared" si="25"/>
        <v>0</v>
      </c>
      <c r="J276" s="2">
        <f t="shared" si="26"/>
        <v>0</v>
      </c>
      <c r="K276" s="4">
        <f t="shared" si="27"/>
        <v>0</v>
      </c>
      <c r="L276" s="4">
        <f t="shared" ca="1" si="28"/>
        <v>0</v>
      </c>
      <c r="M276" s="4" t="str">
        <f t="shared" ca="1" si="29"/>
        <v>No</v>
      </c>
    </row>
    <row r="277" spans="1:13" x14ac:dyDescent="0.35">
      <c r="A277" s="2" t="s">
        <v>240</v>
      </c>
      <c r="B277" s="2" t="s">
        <v>14</v>
      </c>
      <c r="C277" s="3">
        <v>45688</v>
      </c>
      <c r="D277" s="2">
        <v>10</v>
      </c>
      <c r="E277" s="2">
        <v>1</v>
      </c>
      <c r="F277" s="2">
        <v>13.34</v>
      </c>
      <c r="G277" s="2" t="s">
        <v>9</v>
      </c>
      <c r="H277" s="2">
        <f t="shared" si="24"/>
        <v>0</v>
      </c>
      <c r="I277" s="2">
        <f t="shared" si="25"/>
        <v>0</v>
      </c>
      <c r="J277" s="2">
        <f t="shared" si="26"/>
        <v>0</v>
      </c>
      <c r="K277" s="4">
        <f t="shared" si="27"/>
        <v>0</v>
      </c>
      <c r="L277" s="4">
        <f t="shared" ca="1" si="28"/>
        <v>0</v>
      </c>
      <c r="M277" s="4" t="str">
        <f t="shared" ca="1" si="29"/>
        <v>No</v>
      </c>
    </row>
    <row r="278" spans="1:13" x14ac:dyDescent="0.35">
      <c r="A278" s="2" t="s">
        <v>291</v>
      </c>
      <c r="B278" s="2" t="s">
        <v>20</v>
      </c>
      <c r="C278" s="3">
        <v>45697</v>
      </c>
      <c r="D278" s="2"/>
      <c r="E278" s="2">
        <v>5</v>
      </c>
      <c r="F278" s="2">
        <v>24.32</v>
      </c>
      <c r="G278" s="2" t="s">
        <v>11</v>
      </c>
      <c r="H278" s="2">
        <f t="shared" si="24"/>
        <v>1</v>
      </c>
      <c r="I278" s="2">
        <f t="shared" si="25"/>
        <v>0</v>
      </c>
      <c r="J278" s="2">
        <f t="shared" si="26"/>
        <v>0</v>
      </c>
      <c r="K278" s="4">
        <f t="shared" si="27"/>
        <v>0</v>
      </c>
      <c r="L278" s="4">
        <f t="shared" ca="1" si="28"/>
        <v>0</v>
      </c>
      <c r="M278" s="4" t="str">
        <f t="shared" ca="1" si="29"/>
        <v>Yes</v>
      </c>
    </row>
    <row r="279" spans="1:13" x14ac:dyDescent="0.35">
      <c r="A279" s="2" t="s">
        <v>292</v>
      </c>
      <c r="B279" s="2" t="s">
        <v>20</v>
      </c>
      <c r="C279" s="3">
        <v>45714</v>
      </c>
      <c r="D279" s="2">
        <v>6</v>
      </c>
      <c r="E279" s="2">
        <v>2</v>
      </c>
      <c r="F279" s="2">
        <v>16.53</v>
      </c>
      <c r="G279" s="2" t="s">
        <v>22</v>
      </c>
      <c r="H279" s="2">
        <f t="shared" si="24"/>
        <v>0</v>
      </c>
      <c r="I279" s="2">
        <f t="shared" si="25"/>
        <v>0</v>
      </c>
      <c r="J279" s="2">
        <f t="shared" si="26"/>
        <v>0</v>
      </c>
      <c r="K279" s="4">
        <f t="shared" si="27"/>
        <v>0</v>
      </c>
      <c r="L279" s="4">
        <f t="shared" ca="1" si="28"/>
        <v>0</v>
      </c>
      <c r="M279" s="4" t="str">
        <f t="shared" ca="1" si="29"/>
        <v>No</v>
      </c>
    </row>
    <row r="280" spans="1:13" x14ac:dyDescent="0.35">
      <c r="A280" s="2" t="s">
        <v>293</v>
      </c>
      <c r="B280" s="2" t="s">
        <v>18</v>
      </c>
      <c r="C280" s="3">
        <v>45728</v>
      </c>
      <c r="D280" s="2">
        <v>10</v>
      </c>
      <c r="E280" s="2">
        <v>33</v>
      </c>
      <c r="F280" s="2">
        <v>12.02</v>
      </c>
      <c r="G280" s="2" t="s">
        <v>16</v>
      </c>
      <c r="H280" s="2">
        <f t="shared" si="24"/>
        <v>0</v>
      </c>
      <c r="I280" s="2">
        <f t="shared" si="25"/>
        <v>0</v>
      </c>
      <c r="J280" s="2">
        <f t="shared" si="26"/>
        <v>1</v>
      </c>
      <c r="K280" s="4">
        <f t="shared" si="27"/>
        <v>0</v>
      </c>
      <c r="L280" s="4">
        <f t="shared" ca="1" si="28"/>
        <v>0</v>
      </c>
      <c r="M280" s="4" t="str">
        <f t="shared" ca="1" si="29"/>
        <v>Yes</v>
      </c>
    </row>
    <row r="281" spans="1:13" x14ac:dyDescent="0.35">
      <c r="A281" s="2" t="s">
        <v>294</v>
      </c>
      <c r="B281" s="2" t="s">
        <v>14</v>
      </c>
      <c r="C281" s="3">
        <v>45691</v>
      </c>
      <c r="D281" s="2">
        <v>6</v>
      </c>
      <c r="E281" s="2">
        <v>3</v>
      </c>
      <c r="F281" s="2">
        <v>1.48</v>
      </c>
      <c r="G281" s="2" t="s">
        <v>11</v>
      </c>
      <c r="H281" s="2">
        <f t="shared" si="24"/>
        <v>0</v>
      </c>
      <c r="I281" s="2">
        <f t="shared" si="25"/>
        <v>0</v>
      </c>
      <c r="J281" s="2">
        <f t="shared" si="26"/>
        <v>0</v>
      </c>
      <c r="K281" s="4">
        <f t="shared" si="27"/>
        <v>1</v>
      </c>
      <c r="L281" s="4">
        <f t="shared" ca="1" si="28"/>
        <v>0</v>
      </c>
      <c r="M281" s="4" t="str">
        <f t="shared" ca="1" si="29"/>
        <v>Yes</v>
      </c>
    </row>
    <row r="282" spans="1:13" x14ac:dyDescent="0.35">
      <c r="A282" s="2" t="s">
        <v>295</v>
      </c>
      <c r="B282" s="2" t="s">
        <v>8</v>
      </c>
      <c r="C282" s="3">
        <v>45722</v>
      </c>
      <c r="D282" s="2">
        <v>9</v>
      </c>
      <c r="E282" s="2"/>
      <c r="F282" s="2">
        <v>19.079999999999998</v>
      </c>
      <c r="G282" s="2" t="s">
        <v>9</v>
      </c>
      <c r="H282" s="2">
        <f t="shared" si="24"/>
        <v>0</v>
      </c>
      <c r="I282" s="2">
        <f t="shared" si="25"/>
        <v>0</v>
      </c>
      <c r="J282" s="2">
        <f t="shared" si="26"/>
        <v>0</v>
      </c>
      <c r="K282" s="4">
        <f t="shared" si="27"/>
        <v>0</v>
      </c>
      <c r="L282" s="4">
        <f t="shared" ca="1" si="28"/>
        <v>0</v>
      </c>
      <c r="M282" s="4" t="str">
        <f t="shared" ca="1" si="29"/>
        <v>No</v>
      </c>
    </row>
    <row r="283" spans="1:13" x14ac:dyDescent="0.35">
      <c r="A283" s="2" t="s">
        <v>296</v>
      </c>
      <c r="B283" s="2" t="s">
        <v>8</v>
      </c>
      <c r="C283" s="3">
        <v>45747</v>
      </c>
      <c r="D283" s="2">
        <v>8</v>
      </c>
      <c r="E283" s="2">
        <v>3</v>
      </c>
      <c r="F283" s="2">
        <v>9.01</v>
      </c>
      <c r="G283" s="2" t="s">
        <v>22</v>
      </c>
      <c r="H283" s="2">
        <f t="shared" si="24"/>
        <v>0</v>
      </c>
      <c r="I283" s="2">
        <f t="shared" si="25"/>
        <v>0</v>
      </c>
      <c r="J283" s="2">
        <f t="shared" si="26"/>
        <v>0</v>
      </c>
      <c r="K283" s="4">
        <f t="shared" si="27"/>
        <v>0</v>
      </c>
      <c r="L283" s="4">
        <f t="shared" ca="1" si="28"/>
        <v>1</v>
      </c>
      <c r="M283" s="4" t="str">
        <f t="shared" ca="1" si="29"/>
        <v>Yes</v>
      </c>
    </row>
    <row r="284" spans="1:13" x14ac:dyDescent="0.35">
      <c r="A284" s="2" t="s">
        <v>297</v>
      </c>
      <c r="B284" s="2" t="s">
        <v>14</v>
      </c>
      <c r="C284" s="3">
        <v>45684</v>
      </c>
      <c r="D284" s="2">
        <v>7</v>
      </c>
      <c r="E284" s="2">
        <v>5</v>
      </c>
      <c r="F284" s="2">
        <v>8.68</v>
      </c>
      <c r="G284" s="2" t="s">
        <v>22</v>
      </c>
      <c r="H284" s="2">
        <f t="shared" si="24"/>
        <v>0</v>
      </c>
      <c r="I284" s="2">
        <f t="shared" si="25"/>
        <v>0</v>
      </c>
      <c r="J284" s="2">
        <f t="shared" si="26"/>
        <v>0</v>
      </c>
      <c r="K284" s="4">
        <f t="shared" si="27"/>
        <v>0</v>
      </c>
      <c r="L284" s="4">
        <f t="shared" ca="1" si="28"/>
        <v>0</v>
      </c>
      <c r="M284" s="4" t="str">
        <f t="shared" ca="1" si="29"/>
        <v>No</v>
      </c>
    </row>
    <row r="285" spans="1:13" x14ac:dyDescent="0.35">
      <c r="A285" s="2" t="s">
        <v>298</v>
      </c>
      <c r="B285" s="2" t="s">
        <v>8</v>
      </c>
      <c r="C285" s="2"/>
      <c r="D285" s="2">
        <v>10</v>
      </c>
      <c r="E285" s="2">
        <v>5</v>
      </c>
      <c r="F285" s="2">
        <v>11.99</v>
      </c>
      <c r="G285" s="2" t="s">
        <v>9</v>
      </c>
      <c r="H285" s="2">
        <f t="shared" si="24"/>
        <v>0</v>
      </c>
      <c r="I285" s="2">
        <f t="shared" si="25"/>
        <v>0</v>
      </c>
      <c r="J285" s="2">
        <f t="shared" si="26"/>
        <v>0</v>
      </c>
      <c r="K285" s="4">
        <f t="shared" si="27"/>
        <v>0</v>
      </c>
      <c r="L285" s="4">
        <f t="shared" ca="1" si="28"/>
        <v>1</v>
      </c>
      <c r="M285" s="4" t="str">
        <f t="shared" ca="1" si="29"/>
        <v>Yes</v>
      </c>
    </row>
    <row r="286" spans="1:13" ht="29" x14ac:dyDescent="0.35">
      <c r="A286" s="2" t="s">
        <v>299</v>
      </c>
      <c r="B286" s="2" t="s">
        <v>14</v>
      </c>
      <c r="C286" s="3">
        <v>45685</v>
      </c>
      <c r="D286" s="2">
        <v>10</v>
      </c>
      <c r="E286" s="2">
        <v>4</v>
      </c>
      <c r="F286" s="2">
        <v>13.3</v>
      </c>
      <c r="G286" s="2" t="s">
        <v>16</v>
      </c>
      <c r="H286" s="2">
        <f t="shared" si="24"/>
        <v>0</v>
      </c>
      <c r="I286" s="2">
        <f t="shared" si="25"/>
        <v>0</v>
      </c>
      <c r="J286" s="2">
        <f t="shared" si="26"/>
        <v>0</v>
      </c>
      <c r="K286" s="4">
        <f t="shared" si="27"/>
        <v>0</v>
      </c>
      <c r="L286" s="4">
        <f t="shared" ca="1" si="28"/>
        <v>0</v>
      </c>
      <c r="M286" s="4" t="str">
        <f t="shared" ca="1" si="29"/>
        <v>No</v>
      </c>
    </row>
    <row r="287" spans="1:13" x14ac:dyDescent="0.35">
      <c r="A287" s="2" t="s">
        <v>300</v>
      </c>
      <c r="B287" s="2" t="s">
        <v>14</v>
      </c>
      <c r="C287" s="3">
        <v>45717</v>
      </c>
      <c r="D287" s="2">
        <v>7</v>
      </c>
      <c r="E287" s="2">
        <v>1</v>
      </c>
      <c r="F287" s="2">
        <v>18.670000000000002</v>
      </c>
      <c r="G287" s="2" t="s">
        <v>9</v>
      </c>
      <c r="H287" s="2">
        <f t="shared" si="24"/>
        <v>0</v>
      </c>
      <c r="I287" s="2">
        <f t="shared" si="25"/>
        <v>0</v>
      </c>
      <c r="J287" s="2">
        <f t="shared" si="26"/>
        <v>0</v>
      </c>
      <c r="K287" s="4">
        <f t="shared" si="27"/>
        <v>0</v>
      </c>
      <c r="L287" s="4">
        <f t="shared" ca="1" si="28"/>
        <v>0</v>
      </c>
      <c r="M287" s="4" t="str">
        <f t="shared" ca="1" si="29"/>
        <v>No</v>
      </c>
    </row>
    <row r="288" spans="1:13" x14ac:dyDescent="0.35">
      <c r="A288" s="2" t="s">
        <v>301</v>
      </c>
      <c r="B288" s="2" t="s">
        <v>14</v>
      </c>
      <c r="C288" s="3">
        <v>45718</v>
      </c>
      <c r="D288" s="2">
        <v>8</v>
      </c>
      <c r="E288" s="2">
        <v>5</v>
      </c>
      <c r="F288" s="2">
        <v>14.43</v>
      </c>
      <c r="G288" s="2" t="s">
        <v>11</v>
      </c>
      <c r="H288" s="2">
        <f t="shared" si="24"/>
        <v>0</v>
      </c>
      <c r="I288" s="2">
        <f t="shared" si="25"/>
        <v>0</v>
      </c>
      <c r="J288" s="2">
        <f t="shared" si="26"/>
        <v>0</v>
      </c>
      <c r="K288" s="4">
        <f t="shared" si="27"/>
        <v>0</v>
      </c>
      <c r="L288" s="4">
        <f t="shared" ca="1" si="28"/>
        <v>0</v>
      </c>
      <c r="M288" s="4" t="str">
        <f t="shared" ca="1" si="29"/>
        <v>No</v>
      </c>
    </row>
    <row r="289" spans="1:13" x14ac:dyDescent="0.35">
      <c r="A289" s="2" t="s">
        <v>302</v>
      </c>
      <c r="B289" s="2" t="s">
        <v>20</v>
      </c>
      <c r="C289" s="3">
        <v>45719</v>
      </c>
      <c r="D289" s="2">
        <v>10</v>
      </c>
      <c r="E289" s="2">
        <v>60</v>
      </c>
      <c r="F289" s="2">
        <v>17.39</v>
      </c>
      <c r="G289" s="2" t="s">
        <v>16</v>
      </c>
      <c r="H289" s="2">
        <f t="shared" si="24"/>
        <v>0</v>
      </c>
      <c r="I289" s="2">
        <f t="shared" si="25"/>
        <v>0</v>
      </c>
      <c r="J289" s="2">
        <f t="shared" si="26"/>
        <v>1</v>
      </c>
      <c r="K289" s="4">
        <f t="shared" si="27"/>
        <v>0</v>
      </c>
      <c r="L289" s="4">
        <f t="shared" ca="1" si="28"/>
        <v>0</v>
      </c>
      <c r="M289" s="4" t="str">
        <f t="shared" ca="1" si="29"/>
        <v>Yes</v>
      </c>
    </row>
    <row r="290" spans="1:13" x14ac:dyDescent="0.35">
      <c r="A290" s="2" t="s">
        <v>303</v>
      </c>
      <c r="B290" s="2" t="s">
        <v>8</v>
      </c>
      <c r="C290" s="3">
        <v>45698</v>
      </c>
      <c r="D290" s="2"/>
      <c r="E290" s="2">
        <v>4</v>
      </c>
      <c r="F290" s="2">
        <v>2.69</v>
      </c>
      <c r="G290" s="2" t="s">
        <v>9</v>
      </c>
      <c r="H290" s="2">
        <f t="shared" si="24"/>
        <v>1</v>
      </c>
      <c r="I290" s="2">
        <f t="shared" si="25"/>
        <v>0</v>
      </c>
      <c r="J290" s="2">
        <f t="shared" si="26"/>
        <v>0</v>
      </c>
      <c r="K290" s="4">
        <f t="shared" si="27"/>
        <v>1</v>
      </c>
      <c r="L290" s="4">
        <f t="shared" ca="1" si="28"/>
        <v>0</v>
      </c>
      <c r="M290" s="4" t="str">
        <f t="shared" ca="1" si="29"/>
        <v>Yes</v>
      </c>
    </row>
    <row r="291" spans="1:13" x14ac:dyDescent="0.35">
      <c r="A291" s="2" t="s">
        <v>304</v>
      </c>
      <c r="B291" s="2" t="s">
        <v>20</v>
      </c>
      <c r="C291" s="3">
        <v>45713</v>
      </c>
      <c r="D291" s="2">
        <v>8</v>
      </c>
      <c r="E291" s="2">
        <v>0</v>
      </c>
      <c r="F291" s="2">
        <v>19.43</v>
      </c>
      <c r="G291" s="2" t="s">
        <v>9</v>
      </c>
      <c r="H291" s="2">
        <f t="shared" si="24"/>
        <v>0</v>
      </c>
      <c r="I291" s="2">
        <f t="shared" si="25"/>
        <v>0</v>
      </c>
      <c r="J291" s="2">
        <f t="shared" si="26"/>
        <v>0</v>
      </c>
      <c r="K291" s="4">
        <f t="shared" si="27"/>
        <v>0</v>
      </c>
      <c r="L291" s="4">
        <f t="shared" ca="1" si="28"/>
        <v>0</v>
      </c>
      <c r="M291" s="4" t="str">
        <f t="shared" ca="1" si="29"/>
        <v>No</v>
      </c>
    </row>
    <row r="292" spans="1:13" x14ac:dyDescent="0.35">
      <c r="A292" s="2" t="s">
        <v>305</v>
      </c>
      <c r="B292" s="2" t="s">
        <v>14</v>
      </c>
      <c r="C292" s="3">
        <v>45728</v>
      </c>
      <c r="D292" s="2">
        <v>7</v>
      </c>
      <c r="E292" s="2">
        <v>2</v>
      </c>
      <c r="F292" s="2"/>
      <c r="G292" s="2" t="s">
        <v>22</v>
      </c>
      <c r="H292" s="2">
        <f t="shared" si="24"/>
        <v>0</v>
      </c>
      <c r="I292" s="2">
        <f t="shared" si="25"/>
        <v>0</v>
      </c>
      <c r="J292" s="2">
        <f t="shared" si="26"/>
        <v>0</v>
      </c>
      <c r="K292" s="4">
        <f t="shared" si="27"/>
        <v>1</v>
      </c>
      <c r="L292" s="4">
        <f t="shared" ca="1" si="28"/>
        <v>0</v>
      </c>
      <c r="M292" s="4" t="str">
        <f t="shared" ca="1" si="29"/>
        <v>Yes</v>
      </c>
    </row>
    <row r="293" spans="1:13" x14ac:dyDescent="0.35">
      <c r="A293" s="2" t="s">
        <v>306</v>
      </c>
      <c r="B293" s="2" t="s">
        <v>8</v>
      </c>
      <c r="C293" s="3">
        <v>45696</v>
      </c>
      <c r="D293" s="2">
        <v>8</v>
      </c>
      <c r="E293" s="2">
        <v>0</v>
      </c>
      <c r="F293" s="2"/>
      <c r="G293" s="2" t="s">
        <v>16</v>
      </c>
      <c r="H293" s="2">
        <f t="shared" si="24"/>
        <v>0</v>
      </c>
      <c r="I293" s="2">
        <f t="shared" si="25"/>
        <v>0</v>
      </c>
      <c r="J293" s="2">
        <f t="shared" si="26"/>
        <v>0</v>
      </c>
      <c r="K293" s="4">
        <f t="shared" si="27"/>
        <v>1</v>
      </c>
      <c r="L293" s="4">
        <f t="shared" ca="1" si="28"/>
        <v>0</v>
      </c>
      <c r="M293" s="4" t="str">
        <f t="shared" ca="1" si="29"/>
        <v>Yes</v>
      </c>
    </row>
    <row r="294" spans="1:13" x14ac:dyDescent="0.35">
      <c r="A294" s="2" t="s">
        <v>307</v>
      </c>
      <c r="B294" s="2" t="s">
        <v>18</v>
      </c>
      <c r="C294" s="3">
        <v>45704</v>
      </c>
      <c r="D294" s="2">
        <v>9</v>
      </c>
      <c r="E294" s="2">
        <v>0</v>
      </c>
      <c r="F294" s="2">
        <v>23.47</v>
      </c>
      <c r="G294" s="2" t="s">
        <v>11</v>
      </c>
      <c r="H294" s="2">
        <f t="shared" si="24"/>
        <v>0</v>
      </c>
      <c r="I294" s="2">
        <f t="shared" si="25"/>
        <v>0</v>
      </c>
      <c r="J294" s="2">
        <f t="shared" si="26"/>
        <v>0</v>
      </c>
      <c r="K294" s="4">
        <f t="shared" si="27"/>
        <v>0</v>
      </c>
      <c r="L294" s="4">
        <f t="shared" ca="1" si="28"/>
        <v>0</v>
      </c>
      <c r="M294" s="4" t="str">
        <f t="shared" ca="1" si="29"/>
        <v>No</v>
      </c>
    </row>
    <row r="295" spans="1:13" ht="29" x14ac:dyDescent="0.35">
      <c r="A295" s="2" t="s">
        <v>308</v>
      </c>
      <c r="B295" s="2" t="s">
        <v>18</v>
      </c>
      <c r="C295" s="3">
        <v>45700</v>
      </c>
      <c r="D295" s="2"/>
      <c r="E295" s="2">
        <v>1</v>
      </c>
      <c r="F295" s="2">
        <v>11.99</v>
      </c>
      <c r="G295" s="2" t="s">
        <v>11</v>
      </c>
      <c r="H295" s="2">
        <f t="shared" si="24"/>
        <v>1</v>
      </c>
      <c r="I295" s="2">
        <f t="shared" si="25"/>
        <v>0</v>
      </c>
      <c r="J295" s="2">
        <f t="shared" si="26"/>
        <v>0</v>
      </c>
      <c r="K295" s="4">
        <f t="shared" si="27"/>
        <v>0</v>
      </c>
      <c r="L295" s="4">
        <f t="shared" ca="1" si="28"/>
        <v>0</v>
      </c>
      <c r="M295" s="4" t="str">
        <f t="shared" ca="1" si="29"/>
        <v>Yes</v>
      </c>
    </row>
    <row r="296" spans="1:13" x14ac:dyDescent="0.35">
      <c r="A296" s="2" t="s">
        <v>309</v>
      </c>
      <c r="B296" s="2" t="s">
        <v>8</v>
      </c>
      <c r="C296" s="3">
        <v>45717</v>
      </c>
      <c r="D296" s="2">
        <v>9</v>
      </c>
      <c r="E296" s="2">
        <v>5</v>
      </c>
      <c r="F296" s="2">
        <v>1.28</v>
      </c>
      <c r="G296" s="2" t="s">
        <v>22</v>
      </c>
      <c r="H296" s="2">
        <f t="shared" si="24"/>
        <v>0</v>
      </c>
      <c r="I296" s="2">
        <f t="shared" si="25"/>
        <v>0</v>
      </c>
      <c r="J296" s="2">
        <f t="shared" si="26"/>
        <v>0</v>
      </c>
      <c r="K296" s="4">
        <f t="shared" si="27"/>
        <v>1</v>
      </c>
      <c r="L296" s="4">
        <f t="shared" ca="1" si="28"/>
        <v>0</v>
      </c>
      <c r="M296" s="4" t="str">
        <f t="shared" ca="1" si="29"/>
        <v>Yes</v>
      </c>
    </row>
    <row r="297" spans="1:13" x14ac:dyDescent="0.35">
      <c r="A297" s="2" t="s">
        <v>310</v>
      </c>
      <c r="B297" s="2" t="s">
        <v>14</v>
      </c>
      <c r="C297" s="3">
        <v>45748</v>
      </c>
      <c r="D297" s="2">
        <v>7</v>
      </c>
      <c r="E297" s="2">
        <v>4</v>
      </c>
      <c r="F297" s="2">
        <v>20.51</v>
      </c>
      <c r="G297" s="2" t="s">
        <v>16</v>
      </c>
      <c r="H297" s="2">
        <f t="shared" si="24"/>
        <v>0</v>
      </c>
      <c r="I297" s="2">
        <f t="shared" si="25"/>
        <v>0</v>
      </c>
      <c r="J297" s="2">
        <f t="shared" si="26"/>
        <v>0</v>
      </c>
      <c r="K297" s="4">
        <f t="shared" si="27"/>
        <v>0</v>
      </c>
      <c r="L297" s="4">
        <f t="shared" ca="1" si="28"/>
        <v>1</v>
      </c>
      <c r="M297" s="4" t="str">
        <f t="shared" ca="1" si="29"/>
        <v>Yes</v>
      </c>
    </row>
    <row r="298" spans="1:13" x14ac:dyDescent="0.35">
      <c r="A298" s="2" t="s">
        <v>311</v>
      </c>
      <c r="B298" s="2" t="s">
        <v>14</v>
      </c>
      <c r="C298" s="3">
        <v>45683</v>
      </c>
      <c r="D298" s="2">
        <v>9</v>
      </c>
      <c r="E298" s="2">
        <v>1</v>
      </c>
      <c r="F298" s="2">
        <v>11.27</v>
      </c>
      <c r="G298" s="2" t="s">
        <v>28</v>
      </c>
      <c r="H298" s="2">
        <f t="shared" si="24"/>
        <v>0</v>
      </c>
      <c r="I298" s="2">
        <f t="shared" si="25"/>
        <v>0</v>
      </c>
      <c r="J298" s="2">
        <f t="shared" si="26"/>
        <v>0</v>
      </c>
      <c r="K298" s="4">
        <f t="shared" si="27"/>
        <v>0</v>
      </c>
      <c r="L298" s="4">
        <f t="shared" ca="1" si="28"/>
        <v>0</v>
      </c>
      <c r="M298" s="4" t="str">
        <f t="shared" ca="1" si="29"/>
        <v>No</v>
      </c>
    </row>
    <row r="299" spans="1:13" x14ac:dyDescent="0.35">
      <c r="A299" s="2" t="s">
        <v>312</v>
      </c>
      <c r="B299" s="2" t="s">
        <v>8</v>
      </c>
      <c r="C299" s="3">
        <v>45732</v>
      </c>
      <c r="D299" s="2"/>
      <c r="E299" s="2">
        <v>5</v>
      </c>
      <c r="F299" s="2">
        <v>10.09</v>
      </c>
      <c r="G299" s="2" t="s">
        <v>9</v>
      </c>
      <c r="H299" s="2">
        <f t="shared" si="24"/>
        <v>1</v>
      </c>
      <c r="I299" s="2">
        <f t="shared" si="25"/>
        <v>0</v>
      </c>
      <c r="J299" s="2">
        <f t="shared" si="26"/>
        <v>0</v>
      </c>
      <c r="K299" s="4">
        <f t="shared" si="27"/>
        <v>0</v>
      </c>
      <c r="L299" s="4">
        <f t="shared" ca="1" si="28"/>
        <v>0</v>
      </c>
      <c r="M299" s="4" t="str">
        <f t="shared" ca="1" si="29"/>
        <v>Yes</v>
      </c>
    </row>
    <row r="300" spans="1:13" x14ac:dyDescent="0.35">
      <c r="A300" s="2" t="s">
        <v>313</v>
      </c>
      <c r="B300" s="2" t="s">
        <v>8</v>
      </c>
      <c r="C300" s="3">
        <v>45690</v>
      </c>
      <c r="D300" s="2">
        <v>7</v>
      </c>
      <c r="E300" s="2">
        <v>0</v>
      </c>
      <c r="F300" s="2">
        <v>19.21</v>
      </c>
      <c r="G300" s="2" t="s">
        <v>11</v>
      </c>
      <c r="H300" s="2">
        <f t="shared" si="24"/>
        <v>0</v>
      </c>
      <c r="I300" s="2">
        <f t="shared" si="25"/>
        <v>0</v>
      </c>
      <c r="J300" s="2">
        <f t="shared" si="26"/>
        <v>0</v>
      </c>
      <c r="K300" s="4">
        <f t="shared" si="27"/>
        <v>0</v>
      </c>
      <c r="L300" s="4">
        <f t="shared" ca="1" si="28"/>
        <v>0</v>
      </c>
      <c r="M300" s="4" t="str">
        <f t="shared" ca="1" si="29"/>
        <v>No</v>
      </c>
    </row>
    <row r="301" spans="1:13" x14ac:dyDescent="0.35">
      <c r="A301" s="2" t="s">
        <v>314</v>
      </c>
      <c r="B301" s="2" t="s">
        <v>8</v>
      </c>
      <c r="C301" s="3">
        <v>45678</v>
      </c>
      <c r="D301" s="2">
        <v>9</v>
      </c>
      <c r="E301" s="2">
        <v>5</v>
      </c>
      <c r="F301" s="2">
        <v>12.7</v>
      </c>
      <c r="G301" s="2" t="s">
        <v>16</v>
      </c>
      <c r="H301" s="2">
        <f t="shared" si="24"/>
        <v>0</v>
      </c>
      <c r="I301" s="2">
        <f t="shared" si="25"/>
        <v>0</v>
      </c>
      <c r="J301" s="2">
        <f t="shared" si="26"/>
        <v>0</v>
      </c>
      <c r="K301" s="4">
        <f t="shared" si="27"/>
        <v>0</v>
      </c>
      <c r="L301" s="4">
        <f t="shared" ca="1" si="28"/>
        <v>0</v>
      </c>
      <c r="M301" s="4" t="str">
        <f t="shared" ca="1" si="29"/>
        <v>No</v>
      </c>
    </row>
    <row r="302" spans="1:13" ht="29" x14ac:dyDescent="0.35">
      <c r="A302" s="2" t="s">
        <v>315</v>
      </c>
      <c r="B302" s="2" t="s">
        <v>18</v>
      </c>
      <c r="C302" s="3">
        <v>45722</v>
      </c>
      <c r="D302" s="2">
        <v>6</v>
      </c>
      <c r="E302" s="2">
        <v>0</v>
      </c>
      <c r="F302" s="2">
        <v>21.77</v>
      </c>
      <c r="G302" s="2" t="s">
        <v>16</v>
      </c>
      <c r="H302" s="2">
        <f t="shared" si="24"/>
        <v>0</v>
      </c>
      <c r="I302" s="2">
        <f t="shared" si="25"/>
        <v>0</v>
      </c>
      <c r="J302" s="2">
        <f t="shared" si="26"/>
        <v>0</v>
      </c>
      <c r="K302" s="4">
        <f t="shared" si="27"/>
        <v>0</v>
      </c>
      <c r="L302" s="4">
        <f t="shared" ca="1" si="28"/>
        <v>0</v>
      </c>
      <c r="M302" s="4" t="str">
        <f t="shared" ca="1" si="29"/>
        <v>No</v>
      </c>
    </row>
    <row r="303" spans="1:13" x14ac:dyDescent="0.35">
      <c r="A303" s="2" t="s">
        <v>316</v>
      </c>
      <c r="B303" s="2" t="s">
        <v>14</v>
      </c>
      <c r="C303" s="3">
        <v>45722</v>
      </c>
      <c r="D303" s="2">
        <v>8</v>
      </c>
      <c r="E303" s="2">
        <v>3</v>
      </c>
      <c r="F303" s="2">
        <v>21.43</v>
      </c>
      <c r="G303" s="2" t="s">
        <v>11</v>
      </c>
      <c r="H303" s="2">
        <f t="shared" si="24"/>
        <v>0</v>
      </c>
      <c r="I303" s="2">
        <f t="shared" si="25"/>
        <v>0</v>
      </c>
      <c r="J303" s="2">
        <f t="shared" si="26"/>
        <v>0</v>
      </c>
      <c r="K303" s="4">
        <f t="shared" si="27"/>
        <v>0</v>
      </c>
      <c r="L303" s="4">
        <f t="shared" ca="1" si="28"/>
        <v>0</v>
      </c>
      <c r="M303" s="4" t="str">
        <f t="shared" ca="1" si="29"/>
        <v>No</v>
      </c>
    </row>
    <row r="304" spans="1:13" x14ac:dyDescent="0.35">
      <c r="A304" s="2" t="s">
        <v>317</v>
      </c>
      <c r="B304" s="2" t="s">
        <v>20</v>
      </c>
      <c r="C304" s="3">
        <v>45716</v>
      </c>
      <c r="D304" s="2">
        <v>7</v>
      </c>
      <c r="E304" s="2">
        <v>5</v>
      </c>
      <c r="F304" s="2">
        <v>24.16</v>
      </c>
      <c r="G304" s="2" t="s">
        <v>9</v>
      </c>
      <c r="H304" s="2">
        <f t="shared" si="24"/>
        <v>0</v>
      </c>
      <c r="I304" s="2">
        <f t="shared" si="25"/>
        <v>0</v>
      </c>
      <c r="J304" s="2">
        <f t="shared" si="26"/>
        <v>0</v>
      </c>
      <c r="K304" s="4">
        <f t="shared" si="27"/>
        <v>0</v>
      </c>
      <c r="L304" s="4">
        <f t="shared" ca="1" si="28"/>
        <v>0</v>
      </c>
      <c r="M304" s="4" t="str">
        <f t="shared" ca="1" si="29"/>
        <v>No</v>
      </c>
    </row>
    <row r="305" spans="1:13" x14ac:dyDescent="0.35">
      <c r="A305" s="2" t="s">
        <v>318</v>
      </c>
      <c r="B305" s="2" t="s">
        <v>20</v>
      </c>
      <c r="C305" s="3">
        <v>45699</v>
      </c>
      <c r="D305" s="2">
        <v>7</v>
      </c>
      <c r="E305" s="2">
        <v>0</v>
      </c>
      <c r="F305" s="2">
        <v>18.399999999999999</v>
      </c>
      <c r="G305" s="2" t="s">
        <v>11</v>
      </c>
      <c r="H305" s="2">
        <f t="shared" si="24"/>
        <v>0</v>
      </c>
      <c r="I305" s="2">
        <f t="shared" si="25"/>
        <v>0</v>
      </c>
      <c r="J305" s="2">
        <f t="shared" si="26"/>
        <v>0</v>
      </c>
      <c r="K305" s="4">
        <f t="shared" si="27"/>
        <v>0</v>
      </c>
      <c r="L305" s="4">
        <f t="shared" ca="1" si="28"/>
        <v>0</v>
      </c>
      <c r="M305" s="4" t="str">
        <f t="shared" ca="1" si="29"/>
        <v>No</v>
      </c>
    </row>
    <row r="306" spans="1:13" x14ac:dyDescent="0.35">
      <c r="A306" s="2" t="s">
        <v>319</v>
      </c>
      <c r="B306" s="2" t="s">
        <v>14</v>
      </c>
      <c r="C306" s="3">
        <v>45692</v>
      </c>
      <c r="D306" s="2">
        <v>10</v>
      </c>
      <c r="E306" s="2">
        <v>4</v>
      </c>
      <c r="F306" s="2">
        <v>11.39</v>
      </c>
      <c r="G306" s="2" t="s">
        <v>16</v>
      </c>
      <c r="H306" s="2">
        <f t="shared" si="24"/>
        <v>0</v>
      </c>
      <c r="I306" s="2">
        <f t="shared" si="25"/>
        <v>0</v>
      </c>
      <c r="J306" s="2">
        <f t="shared" si="26"/>
        <v>0</v>
      </c>
      <c r="K306" s="4">
        <f t="shared" si="27"/>
        <v>0</v>
      </c>
      <c r="L306" s="4">
        <f t="shared" ca="1" si="28"/>
        <v>0</v>
      </c>
      <c r="M306" s="4" t="str">
        <f t="shared" ca="1" si="29"/>
        <v>No</v>
      </c>
    </row>
    <row r="307" spans="1:13" x14ac:dyDescent="0.35">
      <c r="A307" s="2" t="s">
        <v>320</v>
      </c>
      <c r="B307" s="2" t="s">
        <v>14</v>
      </c>
      <c r="C307" s="3">
        <v>45705</v>
      </c>
      <c r="D307" s="2">
        <v>-1</v>
      </c>
      <c r="E307" s="2">
        <v>4</v>
      </c>
      <c r="F307" s="2">
        <v>2.56</v>
      </c>
      <c r="G307" s="2"/>
      <c r="H307" s="2">
        <f t="shared" si="24"/>
        <v>0</v>
      </c>
      <c r="I307" s="2">
        <f t="shared" si="25"/>
        <v>1</v>
      </c>
      <c r="J307" s="2">
        <f t="shared" si="26"/>
        <v>0</v>
      </c>
      <c r="K307" s="4">
        <f t="shared" si="27"/>
        <v>1</v>
      </c>
      <c r="L307" s="4">
        <f t="shared" ca="1" si="28"/>
        <v>0</v>
      </c>
      <c r="M307" s="4" t="str">
        <f t="shared" ca="1" si="29"/>
        <v>Yes</v>
      </c>
    </row>
    <row r="308" spans="1:13" x14ac:dyDescent="0.35">
      <c r="A308" s="2" t="s">
        <v>321</v>
      </c>
      <c r="B308" s="2" t="s">
        <v>14</v>
      </c>
      <c r="C308" s="3">
        <v>45713</v>
      </c>
      <c r="D308" s="2">
        <v>10</v>
      </c>
      <c r="E308" s="2"/>
      <c r="F308" s="2">
        <v>17.57</v>
      </c>
      <c r="G308" s="2" t="s">
        <v>9</v>
      </c>
      <c r="H308" s="2">
        <f t="shared" si="24"/>
        <v>0</v>
      </c>
      <c r="I308" s="2">
        <f t="shared" si="25"/>
        <v>0</v>
      </c>
      <c r="J308" s="2">
        <f t="shared" si="26"/>
        <v>0</v>
      </c>
      <c r="K308" s="4">
        <f t="shared" si="27"/>
        <v>0</v>
      </c>
      <c r="L308" s="4">
        <f t="shared" ca="1" si="28"/>
        <v>0</v>
      </c>
      <c r="M308" s="4" t="str">
        <f t="shared" ca="1" si="29"/>
        <v>No</v>
      </c>
    </row>
    <row r="309" spans="1:13" x14ac:dyDescent="0.35">
      <c r="A309" s="2" t="s">
        <v>322</v>
      </c>
      <c r="B309" s="2" t="s">
        <v>18</v>
      </c>
      <c r="C309" s="3">
        <v>45724</v>
      </c>
      <c r="D309" s="2">
        <v>9</v>
      </c>
      <c r="E309" s="2">
        <v>3</v>
      </c>
      <c r="F309" s="2">
        <v>16.8</v>
      </c>
      <c r="G309" s="2" t="s">
        <v>16</v>
      </c>
      <c r="H309" s="2">
        <f t="shared" si="24"/>
        <v>0</v>
      </c>
      <c r="I309" s="2">
        <f t="shared" si="25"/>
        <v>0</v>
      </c>
      <c r="J309" s="2">
        <f t="shared" si="26"/>
        <v>0</v>
      </c>
      <c r="K309" s="4">
        <f t="shared" si="27"/>
        <v>0</v>
      </c>
      <c r="L309" s="4">
        <f t="shared" ca="1" si="28"/>
        <v>0</v>
      </c>
      <c r="M309" s="4" t="str">
        <f t="shared" ca="1" si="29"/>
        <v>No</v>
      </c>
    </row>
    <row r="310" spans="1:13" x14ac:dyDescent="0.35">
      <c r="A310" s="2" t="s">
        <v>323</v>
      </c>
      <c r="B310" s="2" t="s">
        <v>18</v>
      </c>
      <c r="C310" s="3">
        <v>45702</v>
      </c>
      <c r="D310" s="2">
        <v>9</v>
      </c>
      <c r="E310" s="2">
        <v>2</v>
      </c>
      <c r="F310" s="2">
        <v>16.100000000000001</v>
      </c>
      <c r="G310" s="2" t="s">
        <v>16</v>
      </c>
      <c r="H310" s="2">
        <f t="shared" si="24"/>
        <v>0</v>
      </c>
      <c r="I310" s="2">
        <f t="shared" si="25"/>
        <v>0</v>
      </c>
      <c r="J310" s="2">
        <f t="shared" si="26"/>
        <v>0</v>
      </c>
      <c r="K310" s="4">
        <f t="shared" si="27"/>
        <v>0</v>
      </c>
      <c r="L310" s="4">
        <f t="shared" ca="1" si="28"/>
        <v>0</v>
      </c>
      <c r="M310" s="4" t="str">
        <f t="shared" ca="1" si="29"/>
        <v>No</v>
      </c>
    </row>
    <row r="311" spans="1:13" x14ac:dyDescent="0.35">
      <c r="A311" s="2" t="s">
        <v>324</v>
      </c>
      <c r="B311" s="2" t="s">
        <v>20</v>
      </c>
      <c r="C311" s="3">
        <v>45742</v>
      </c>
      <c r="D311" s="2">
        <v>8</v>
      </c>
      <c r="E311" s="2">
        <v>4</v>
      </c>
      <c r="F311" s="2"/>
      <c r="G311" s="2" t="s">
        <v>22</v>
      </c>
      <c r="H311" s="2">
        <f t="shared" si="24"/>
        <v>0</v>
      </c>
      <c r="I311" s="2">
        <f t="shared" si="25"/>
        <v>0</v>
      </c>
      <c r="J311" s="2">
        <f t="shared" si="26"/>
        <v>0</v>
      </c>
      <c r="K311" s="4">
        <f t="shared" si="27"/>
        <v>1</v>
      </c>
      <c r="L311" s="4">
        <f t="shared" ca="1" si="28"/>
        <v>1</v>
      </c>
      <c r="M311" s="4" t="str">
        <f t="shared" ca="1" si="29"/>
        <v>Yes</v>
      </c>
    </row>
    <row r="312" spans="1:13" x14ac:dyDescent="0.35">
      <c r="A312" s="2" t="s">
        <v>325</v>
      </c>
      <c r="B312" s="2" t="s">
        <v>18</v>
      </c>
      <c r="C312" s="3">
        <v>45686</v>
      </c>
      <c r="D312" s="2">
        <v>7</v>
      </c>
      <c r="E312" s="2">
        <v>4</v>
      </c>
      <c r="F312" s="2">
        <v>19.77</v>
      </c>
      <c r="G312" s="2" t="s">
        <v>28</v>
      </c>
      <c r="H312" s="2">
        <f t="shared" si="24"/>
        <v>0</v>
      </c>
      <c r="I312" s="2">
        <f t="shared" si="25"/>
        <v>0</v>
      </c>
      <c r="J312" s="2">
        <f t="shared" si="26"/>
        <v>0</v>
      </c>
      <c r="K312" s="4">
        <f t="shared" si="27"/>
        <v>0</v>
      </c>
      <c r="L312" s="4">
        <f t="shared" ca="1" si="28"/>
        <v>0</v>
      </c>
      <c r="M312" s="4" t="str">
        <f t="shared" ca="1" si="29"/>
        <v>No</v>
      </c>
    </row>
    <row r="313" spans="1:13" x14ac:dyDescent="0.35">
      <c r="A313" s="2" t="s">
        <v>326</v>
      </c>
      <c r="B313" s="2" t="s">
        <v>14</v>
      </c>
      <c r="C313" s="3">
        <v>45722</v>
      </c>
      <c r="D313" s="2">
        <v>7</v>
      </c>
      <c r="E313" s="2">
        <v>0</v>
      </c>
      <c r="F313" s="2">
        <v>24.27</v>
      </c>
      <c r="G313" s="2" t="s">
        <v>16</v>
      </c>
      <c r="H313" s="2">
        <f t="shared" si="24"/>
        <v>0</v>
      </c>
      <c r="I313" s="2">
        <f t="shared" si="25"/>
        <v>0</v>
      </c>
      <c r="J313" s="2">
        <f t="shared" si="26"/>
        <v>0</v>
      </c>
      <c r="K313" s="4">
        <f t="shared" si="27"/>
        <v>0</v>
      </c>
      <c r="L313" s="4">
        <f t="shared" ca="1" si="28"/>
        <v>0</v>
      </c>
      <c r="M313" s="4" t="str">
        <f t="shared" ca="1" si="29"/>
        <v>No</v>
      </c>
    </row>
    <row r="314" spans="1:13" ht="29" x14ac:dyDescent="0.35">
      <c r="A314" s="2" t="s">
        <v>327</v>
      </c>
      <c r="B314" s="2" t="s">
        <v>8</v>
      </c>
      <c r="C314" s="3">
        <v>45718</v>
      </c>
      <c r="D314" s="2">
        <v>10</v>
      </c>
      <c r="E314" s="2">
        <v>4</v>
      </c>
      <c r="F314" s="2">
        <v>18.010000000000002</v>
      </c>
      <c r="G314" s="2" t="s">
        <v>28</v>
      </c>
      <c r="H314" s="2">
        <f t="shared" si="24"/>
        <v>0</v>
      </c>
      <c r="I314" s="2">
        <f t="shared" si="25"/>
        <v>0</v>
      </c>
      <c r="J314" s="2">
        <f t="shared" si="26"/>
        <v>0</v>
      </c>
      <c r="K314" s="4">
        <f t="shared" si="27"/>
        <v>0</v>
      </c>
      <c r="L314" s="4">
        <f t="shared" ca="1" si="28"/>
        <v>0</v>
      </c>
      <c r="M314" s="4" t="str">
        <f t="shared" ca="1" si="29"/>
        <v>No</v>
      </c>
    </row>
    <row r="315" spans="1:13" x14ac:dyDescent="0.35">
      <c r="A315" s="2" t="s">
        <v>328</v>
      </c>
      <c r="B315" s="2" t="s">
        <v>20</v>
      </c>
      <c r="C315" s="3">
        <v>45744</v>
      </c>
      <c r="D315" s="2">
        <v>7</v>
      </c>
      <c r="E315" s="2">
        <v>4</v>
      </c>
      <c r="F315" s="2">
        <v>8.6999999999999993</v>
      </c>
      <c r="G315" s="2" t="s">
        <v>9</v>
      </c>
      <c r="H315" s="2">
        <f t="shared" si="24"/>
        <v>0</v>
      </c>
      <c r="I315" s="2">
        <f t="shared" si="25"/>
        <v>0</v>
      </c>
      <c r="J315" s="2">
        <f t="shared" si="26"/>
        <v>0</v>
      </c>
      <c r="K315" s="4">
        <f t="shared" si="27"/>
        <v>0</v>
      </c>
      <c r="L315" s="4">
        <f t="shared" ca="1" si="28"/>
        <v>1</v>
      </c>
      <c r="M315" s="4" t="str">
        <f t="shared" ca="1" si="29"/>
        <v>Yes</v>
      </c>
    </row>
    <row r="316" spans="1:13" x14ac:dyDescent="0.35">
      <c r="A316" s="2" t="s">
        <v>329</v>
      </c>
      <c r="B316" s="2" t="s">
        <v>8</v>
      </c>
      <c r="C316" s="3">
        <v>45722</v>
      </c>
      <c r="D316" s="2">
        <v>8</v>
      </c>
      <c r="E316" s="2">
        <v>2</v>
      </c>
      <c r="F316" s="2">
        <v>15.42</v>
      </c>
      <c r="G316" s="2" t="s">
        <v>11</v>
      </c>
      <c r="H316" s="2">
        <f t="shared" si="24"/>
        <v>0</v>
      </c>
      <c r="I316" s="2">
        <f t="shared" si="25"/>
        <v>0</v>
      </c>
      <c r="J316" s="2">
        <f t="shared" si="26"/>
        <v>0</v>
      </c>
      <c r="K316" s="4">
        <f t="shared" si="27"/>
        <v>0</v>
      </c>
      <c r="L316" s="4">
        <f t="shared" ca="1" si="28"/>
        <v>0</v>
      </c>
      <c r="M316" s="4" t="str">
        <f t="shared" ca="1" si="29"/>
        <v>No</v>
      </c>
    </row>
    <row r="317" spans="1:13" ht="29" x14ac:dyDescent="0.35">
      <c r="A317" s="2" t="s">
        <v>330</v>
      </c>
      <c r="B317" s="2" t="s">
        <v>20</v>
      </c>
      <c r="C317" s="3">
        <v>45730</v>
      </c>
      <c r="D317" s="2">
        <v>6</v>
      </c>
      <c r="E317" s="2">
        <v>4</v>
      </c>
      <c r="F317" s="2">
        <v>10.91</v>
      </c>
      <c r="G317" s="2" t="s">
        <v>22</v>
      </c>
      <c r="H317" s="2">
        <f t="shared" si="24"/>
        <v>0</v>
      </c>
      <c r="I317" s="2">
        <f t="shared" si="25"/>
        <v>0</v>
      </c>
      <c r="J317" s="2">
        <f t="shared" si="26"/>
        <v>0</v>
      </c>
      <c r="K317" s="4">
        <f t="shared" si="27"/>
        <v>0</v>
      </c>
      <c r="L317" s="4">
        <f t="shared" ca="1" si="28"/>
        <v>0</v>
      </c>
      <c r="M317" s="4" t="str">
        <f t="shared" ca="1" si="29"/>
        <v>No</v>
      </c>
    </row>
    <row r="318" spans="1:13" x14ac:dyDescent="0.35">
      <c r="A318" s="2" t="s">
        <v>331</v>
      </c>
      <c r="B318" s="2" t="s">
        <v>20</v>
      </c>
      <c r="C318" s="3">
        <v>45707</v>
      </c>
      <c r="D318" s="2">
        <v>10</v>
      </c>
      <c r="E318" s="2">
        <v>3</v>
      </c>
      <c r="F318" s="2">
        <v>17.87</v>
      </c>
      <c r="G318" s="2" t="s">
        <v>22</v>
      </c>
      <c r="H318" s="2">
        <f t="shared" si="24"/>
        <v>0</v>
      </c>
      <c r="I318" s="2">
        <f t="shared" si="25"/>
        <v>0</v>
      </c>
      <c r="J318" s="2">
        <f t="shared" si="26"/>
        <v>0</v>
      </c>
      <c r="K318" s="4">
        <f t="shared" si="27"/>
        <v>0</v>
      </c>
      <c r="L318" s="4">
        <f t="shared" ca="1" si="28"/>
        <v>0</v>
      </c>
      <c r="M318" s="4" t="str">
        <f t="shared" ca="1" si="29"/>
        <v>No</v>
      </c>
    </row>
    <row r="319" spans="1:13" x14ac:dyDescent="0.35">
      <c r="A319" s="2" t="s">
        <v>332</v>
      </c>
      <c r="B319" s="2" t="s">
        <v>8</v>
      </c>
      <c r="C319" s="3">
        <v>45685</v>
      </c>
      <c r="D319" s="2">
        <v>8</v>
      </c>
      <c r="E319" s="2">
        <v>4</v>
      </c>
      <c r="F319" s="2">
        <v>8.83</v>
      </c>
      <c r="G319" s="2" t="s">
        <v>9</v>
      </c>
      <c r="H319" s="2">
        <f t="shared" si="24"/>
        <v>0</v>
      </c>
      <c r="I319" s="2">
        <f t="shared" si="25"/>
        <v>0</v>
      </c>
      <c r="J319" s="2">
        <f t="shared" si="26"/>
        <v>0</v>
      </c>
      <c r="K319" s="4">
        <f t="shared" si="27"/>
        <v>0</v>
      </c>
      <c r="L319" s="4">
        <f t="shared" ca="1" si="28"/>
        <v>0</v>
      </c>
      <c r="M319" s="4" t="str">
        <f t="shared" ca="1" si="29"/>
        <v>No</v>
      </c>
    </row>
    <row r="320" spans="1:13" ht="29" x14ac:dyDescent="0.35">
      <c r="A320" s="2" t="s">
        <v>333</v>
      </c>
      <c r="B320" s="2" t="s">
        <v>14</v>
      </c>
      <c r="C320" s="3">
        <v>45704</v>
      </c>
      <c r="D320" s="2">
        <v>8</v>
      </c>
      <c r="E320" s="2">
        <v>5</v>
      </c>
      <c r="F320" s="2">
        <v>18.63</v>
      </c>
      <c r="G320" s="2" t="s">
        <v>22</v>
      </c>
      <c r="H320" s="2">
        <f t="shared" si="24"/>
        <v>0</v>
      </c>
      <c r="I320" s="2">
        <f t="shared" si="25"/>
        <v>0</v>
      </c>
      <c r="J320" s="2">
        <f t="shared" si="26"/>
        <v>0</v>
      </c>
      <c r="K320" s="4">
        <f t="shared" si="27"/>
        <v>0</v>
      </c>
      <c r="L320" s="4">
        <f t="shared" ca="1" si="28"/>
        <v>0</v>
      </c>
      <c r="M320" s="4" t="str">
        <f t="shared" ca="1" si="29"/>
        <v>No</v>
      </c>
    </row>
    <row r="321" spans="1:13" x14ac:dyDescent="0.35">
      <c r="A321" s="2" t="s">
        <v>334</v>
      </c>
      <c r="B321" s="2" t="s">
        <v>14</v>
      </c>
      <c r="C321" s="3">
        <v>45712</v>
      </c>
      <c r="D321" s="2">
        <v>6</v>
      </c>
      <c r="E321" s="2">
        <v>68</v>
      </c>
      <c r="F321" s="2">
        <v>13.31</v>
      </c>
      <c r="G321" s="2" t="s">
        <v>28</v>
      </c>
      <c r="H321" s="2">
        <f t="shared" si="24"/>
        <v>0</v>
      </c>
      <c r="I321" s="2">
        <f t="shared" si="25"/>
        <v>0</v>
      </c>
      <c r="J321" s="2">
        <f t="shared" si="26"/>
        <v>1</v>
      </c>
      <c r="K321" s="4">
        <f t="shared" si="27"/>
        <v>0</v>
      </c>
      <c r="L321" s="4">
        <f t="shared" ca="1" si="28"/>
        <v>0</v>
      </c>
      <c r="M321" s="4" t="str">
        <f t="shared" ca="1" si="29"/>
        <v>Yes</v>
      </c>
    </row>
    <row r="322" spans="1:13" x14ac:dyDescent="0.35">
      <c r="A322" s="2" t="s">
        <v>335</v>
      </c>
      <c r="B322" s="2" t="s">
        <v>18</v>
      </c>
      <c r="C322" s="3">
        <v>45678</v>
      </c>
      <c r="D322" s="2">
        <v>9</v>
      </c>
      <c r="E322" s="2">
        <v>0</v>
      </c>
      <c r="F322" s="2">
        <v>12.65</v>
      </c>
      <c r="G322" s="2" t="s">
        <v>16</v>
      </c>
      <c r="H322" s="2">
        <f t="shared" ref="H322:H385" si="30">IF(D322="",1,0)</f>
        <v>0</v>
      </c>
      <c r="I322" s="2">
        <f t="shared" ref="I322:I385" si="31">IF(D322&lt;0,1,0)</f>
        <v>0</v>
      </c>
      <c r="J322" s="2">
        <f t="shared" ref="J322:J385" si="32">IF(E322&gt;24,1,0)</f>
        <v>0</v>
      </c>
      <c r="K322" s="4">
        <f t="shared" ref="K322:K385" si="33">IF(OR(F322="",F322&lt;8),1,0)</f>
        <v>0</v>
      </c>
      <c r="L322" s="4">
        <f t="shared" ref="L322:L385" ca="1" si="34">IF(OR(C322="",C322&gt;TODAY()),1,0)</f>
        <v>0</v>
      </c>
      <c r="M322" s="4" t="str">
        <f t="shared" ref="M322:M385" ca="1" si="35">IF(SUM(H322:L322)&gt;0,"Yes","No")</f>
        <v>No</v>
      </c>
    </row>
    <row r="323" spans="1:13" x14ac:dyDescent="0.35">
      <c r="A323" s="2" t="s">
        <v>336</v>
      </c>
      <c r="B323" s="2" t="s">
        <v>14</v>
      </c>
      <c r="C323" s="3">
        <v>45734</v>
      </c>
      <c r="D323" s="2">
        <v>6</v>
      </c>
      <c r="E323" s="2">
        <v>75</v>
      </c>
      <c r="F323" s="2">
        <v>10.210000000000001</v>
      </c>
      <c r="G323" s="2" t="s">
        <v>16</v>
      </c>
      <c r="H323" s="2">
        <f t="shared" si="30"/>
        <v>0</v>
      </c>
      <c r="I323" s="2">
        <f t="shared" si="31"/>
        <v>0</v>
      </c>
      <c r="J323" s="2">
        <f t="shared" si="32"/>
        <v>1</v>
      </c>
      <c r="K323" s="4">
        <f t="shared" si="33"/>
        <v>0</v>
      </c>
      <c r="L323" s="4">
        <f t="shared" ca="1" si="34"/>
        <v>0</v>
      </c>
      <c r="M323" s="4" t="str">
        <f t="shared" ca="1" si="35"/>
        <v>Yes</v>
      </c>
    </row>
    <row r="324" spans="1:13" x14ac:dyDescent="0.35">
      <c r="A324" s="2" t="s">
        <v>337</v>
      </c>
      <c r="B324" s="2" t="s">
        <v>20</v>
      </c>
      <c r="C324" s="3">
        <v>45720</v>
      </c>
      <c r="D324" s="2">
        <v>10</v>
      </c>
      <c r="E324" s="2"/>
      <c r="F324" s="2">
        <v>13.87</v>
      </c>
      <c r="G324" s="2" t="s">
        <v>9</v>
      </c>
      <c r="H324" s="2">
        <f t="shared" si="30"/>
        <v>0</v>
      </c>
      <c r="I324" s="2">
        <f t="shared" si="31"/>
        <v>0</v>
      </c>
      <c r="J324" s="2">
        <f t="shared" si="32"/>
        <v>0</v>
      </c>
      <c r="K324" s="4">
        <f t="shared" si="33"/>
        <v>0</v>
      </c>
      <c r="L324" s="4">
        <f t="shared" ca="1" si="34"/>
        <v>0</v>
      </c>
      <c r="M324" s="4" t="str">
        <f t="shared" ca="1" si="35"/>
        <v>No</v>
      </c>
    </row>
    <row r="325" spans="1:13" x14ac:dyDescent="0.35">
      <c r="A325" s="2" t="s">
        <v>338</v>
      </c>
      <c r="B325" s="2" t="s">
        <v>18</v>
      </c>
      <c r="C325" s="3">
        <v>45678</v>
      </c>
      <c r="D325" s="2">
        <v>10</v>
      </c>
      <c r="E325" s="2">
        <v>4</v>
      </c>
      <c r="F325" s="2">
        <v>17.309999999999999</v>
      </c>
      <c r="G325" s="2" t="s">
        <v>28</v>
      </c>
      <c r="H325" s="2">
        <f t="shared" si="30"/>
        <v>0</v>
      </c>
      <c r="I325" s="2">
        <f t="shared" si="31"/>
        <v>0</v>
      </c>
      <c r="J325" s="2">
        <f t="shared" si="32"/>
        <v>0</v>
      </c>
      <c r="K325" s="4">
        <f t="shared" si="33"/>
        <v>0</v>
      </c>
      <c r="L325" s="4">
        <f t="shared" ca="1" si="34"/>
        <v>0</v>
      </c>
      <c r="M325" s="4" t="str">
        <f t="shared" ca="1" si="35"/>
        <v>No</v>
      </c>
    </row>
    <row r="326" spans="1:13" x14ac:dyDescent="0.35">
      <c r="A326" s="2" t="s">
        <v>339</v>
      </c>
      <c r="B326" s="2" t="s">
        <v>14</v>
      </c>
      <c r="C326" s="3">
        <v>45715</v>
      </c>
      <c r="D326" s="2">
        <v>6</v>
      </c>
      <c r="E326" s="2">
        <v>42</v>
      </c>
      <c r="F326" s="2">
        <v>8.64</v>
      </c>
      <c r="G326" s="2" t="s">
        <v>28</v>
      </c>
      <c r="H326" s="2">
        <f t="shared" si="30"/>
        <v>0</v>
      </c>
      <c r="I326" s="2">
        <f t="shared" si="31"/>
        <v>0</v>
      </c>
      <c r="J326" s="2">
        <f t="shared" si="32"/>
        <v>1</v>
      </c>
      <c r="K326" s="4">
        <f t="shared" si="33"/>
        <v>0</v>
      </c>
      <c r="L326" s="4">
        <f t="shared" ca="1" si="34"/>
        <v>0</v>
      </c>
      <c r="M326" s="4" t="str">
        <f t="shared" ca="1" si="35"/>
        <v>Yes</v>
      </c>
    </row>
    <row r="327" spans="1:13" x14ac:dyDescent="0.35">
      <c r="A327" s="2" t="s">
        <v>340</v>
      </c>
      <c r="B327" s="2" t="s">
        <v>18</v>
      </c>
      <c r="C327" s="2"/>
      <c r="D327" s="2">
        <v>7</v>
      </c>
      <c r="E327" s="2">
        <v>1</v>
      </c>
      <c r="F327" s="2">
        <v>15.01</v>
      </c>
      <c r="G327" s="2" t="s">
        <v>28</v>
      </c>
      <c r="H327" s="2">
        <f t="shared" si="30"/>
        <v>0</v>
      </c>
      <c r="I327" s="2">
        <f t="shared" si="31"/>
        <v>0</v>
      </c>
      <c r="J327" s="2">
        <f t="shared" si="32"/>
        <v>0</v>
      </c>
      <c r="K327" s="4">
        <f t="shared" si="33"/>
        <v>0</v>
      </c>
      <c r="L327" s="4">
        <f t="shared" ca="1" si="34"/>
        <v>1</v>
      </c>
      <c r="M327" s="4" t="str">
        <f t="shared" ca="1" si="35"/>
        <v>Yes</v>
      </c>
    </row>
    <row r="328" spans="1:13" x14ac:dyDescent="0.35">
      <c r="A328" s="2" t="s">
        <v>341</v>
      </c>
      <c r="B328" s="2" t="s">
        <v>20</v>
      </c>
      <c r="C328" s="3">
        <v>45742</v>
      </c>
      <c r="D328" s="2">
        <v>10</v>
      </c>
      <c r="E328" s="2">
        <v>2</v>
      </c>
      <c r="F328" s="2">
        <v>12.94</v>
      </c>
      <c r="G328" s="2" t="s">
        <v>16</v>
      </c>
      <c r="H328" s="2">
        <f t="shared" si="30"/>
        <v>0</v>
      </c>
      <c r="I328" s="2">
        <f t="shared" si="31"/>
        <v>0</v>
      </c>
      <c r="J328" s="2">
        <f t="shared" si="32"/>
        <v>0</v>
      </c>
      <c r="K328" s="4">
        <f t="shared" si="33"/>
        <v>0</v>
      </c>
      <c r="L328" s="4">
        <f t="shared" ca="1" si="34"/>
        <v>1</v>
      </c>
      <c r="M328" s="4" t="str">
        <f t="shared" ca="1" si="35"/>
        <v>Yes</v>
      </c>
    </row>
    <row r="329" spans="1:13" x14ac:dyDescent="0.35">
      <c r="A329" s="2" t="s">
        <v>342</v>
      </c>
      <c r="B329" s="2" t="s">
        <v>14</v>
      </c>
      <c r="C329" s="3">
        <v>45709</v>
      </c>
      <c r="D329" s="2">
        <v>10</v>
      </c>
      <c r="E329" s="2">
        <v>1</v>
      </c>
      <c r="F329" s="2"/>
      <c r="G329" s="2" t="s">
        <v>22</v>
      </c>
      <c r="H329" s="2">
        <f t="shared" si="30"/>
        <v>0</v>
      </c>
      <c r="I329" s="2">
        <f t="shared" si="31"/>
        <v>0</v>
      </c>
      <c r="J329" s="2">
        <f t="shared" si="32"/>
        <v>0</v>
      </c>
      <c r="K329" s="4">
        <f t="shared" si="33"/>
        <v>1</v>
      </c>
      <c r="L329" s="4">
        <f t="shared" ca="1" si="34"/>
        <v>0</v>
      </c>
      <c r="M329" s="4" t="str">
        <f t="shared" ca="1" si="35"/>
        <v>Yes</v>
      </c>
    </row>
    <row r="330" spans="1:13" x14ac:dyDescent="0.35">
      <c r="A330" s="2" t="s">
        <v>343</v>
      </c>
      <c r="B330" s="2" t="s">
        <v>8</v>
      </c>
      <c r="C330" s="3">
        <v>45710</v>
      </c>
      <c r="D330" s="2">
        <v>7</v>
      </c>
      <c r="E330" s="2">
        <v>52</v>
      </c>
      <c r="F330" s="2">
        <v>21.69</v>
      </c>
      <c r="G330" s="2" t="s">
        <v>28</v>
      </c>
      <c r="H330" s="2">
        <f t="shared" si="30"/>
        <v>0</v>
      </c>
      <c r="I330" s="2">
        <f t="shared" si="31"/>
        <v>0</v>
      </c>
      <c r="J330" s="2">
        <f t="shared" si="32"/>
        <v>1</v>
      </c>
      <c r="K330" s="4">
        <f t="shared" si="33"/>
        <v>0</v>
      </c>
      <c r="L330" s="4">
        <f t="shared" ca="1" si="34"/>
        <v>0</v>
      </c>
      <c r="M330" s="4" t="str">
        <f t="shared" ca="1" si="35"/>
        <v>Yes</v>
      </c>
    </row>
    <row r="331" spans="1:13" x14ac:dyDescent="0.35">
      <c r="A331" s="2" t="s">
        <v>344</v>
      </c>
      <c r="B331" s="2" t="s">
        <v>8</v>
      </c>
      <c r="C331" s="3">
        <v>45678</v>
      </c>
      <c r="D331" s="2">
        <v>9</v>
      </c>
      <c r="E331" s="2">
        <v>85</v>
      </c>
      <c r="F331" s="2">
        <v>12.63</v>
      </c>
      <c r="G331" s="2" t="s">
        <v>16</v>
      </c>
      <c r="H331" s="2">
        <f t="shared" si="30"/>
        <v>0</v>
      </c>
      <c r="I331" s="2">
        <f t="shared" si="31"/>
        <v>0</v>
      </c>
      <c r="J331" s="2">
        <f t="shared" si="32"/>
        <v>1</v>
      </c>
      <c r="K331" s="4">
        <f t="shared" si="33"/>
        <v>0</v>
      </c>
      <c r="L331" s="4">
        <f t="shared" ca="1" si="34"/>
        <v>0</v>
      </c>
      <c r="M331" s="4" t="str">
        <f t="shared" ca="1" si="35"/>
        <v>Yes</v>
      </c>
    </row>
    <row r="332" spans="1:13" x14ac:dyDescent="0.35">
      <c r="A332" s="2" t="s">
        <v>345</v>
      </c>
      <c r="B332" s="2" t="s">
        <v>8</v>
      </c>
      <c r="C332" s="3">
        <v>45714</v>
      </c>
      <c r="D332" s="2">
        <v>6</v>
      </c>
      <c r="E332" s="2">
        <v>0</v>
      </c>
      <c r="F332" s="2">
        <v>16.3</v>
      </c>
      <c r="G332" s="2" t="s">
        <v>11</v>
      </c>
      <c r="H332" s="2">
        <f t="shared" si="30"/>
        <v>0</v>
      </c>
      <c r="I332" s="2">
        <f t="shared" si="31"/>
        <v>0</v>
      </c>
      <c r="J332" s="2">
        <f t="shared" si="32"/>
        <v>0</v>
      </c>
      <c r="K332" s="4">
        <f t="shared" si="33"/>
        <v>0</v>
      </c>
      <c r="L332" s="4">
        <f t="shared" ca="1" si="34"/>
        <v>0</v>
      </c>
      <c r="M332" s="4" t="str">
        <f t="shared" ca="1" si="35"/>
        <v>No</v>
      </c>
    </row>
    <row r="333" spans="1:13" x14ac:dyDescent="0.35">
      <c r="A333" s="2" t="s">
        <v>346</v>
      </c>
      <c r="B333" s="2" t="s">
        <v>18</v>
      </c>
      <c r="C333" s="3">
        <v>45691</v>
      </c>
      <c r="D333" s="2">
        <v>8</v>
      </c>
      <c r="E333" s="2">
        <v>2</v>
      </c>
      <c r="F333" s="2">
        <v>12.09</v>
      </c>
      <c r="G333" s="2" t="s">
        <v>28</v>
      </c>
      <c r="H333" s="2">
        <f t="shared" si="30"/>
        <v>0</v>
      </c>
      <c r="I333" s="2">
        <f t="shared" si="31"/>
        <v>0</v>
      </c>
      <c r="J333" s="2">
        <f t="shared" si="32"/>
        <v>0</v>
      </c>
      <c r="K333" s="4">
        <f t="shared" si="33"/>
        <v>0</v>
      </c>
      <c r="L333" s="4">
        <f t="shared" ca="1" si="34"/>
        <v>0</v>
      </c>
      <c r="M333" s="4" t="str">
        <f t="shared" ca="1" si="35"/>
        <v>No</v>
      </c>
    </row>
    <row r="334" spans="1:13" x14ac:dyDescent="0.35">
      <c r="A334" s="2" t="s">
        <v>347</v>
      </c>
      <c r="B334" s="2" t="s">
        <v>18</v>
      </c>
      <c r="C334" s="2"/>
      <c r="D334" s="2">
        <v>9</v>
      </c>
      <c r="E334" s="2"/>
      <c r="F334" s="2"/>
      <c r="G334" s="2" t="s">
        <v>28</v>
      </c>
      <c r="H334" s="2">
        <f t="shared" si="30"/>
        <v>0</v>
      </c>
      <c r="I334" s="2">
        <f t="shared" si="31"/>
        <v>0</v>
      </c>
      <c r="J334" s="2">
        <f t="shared" si="32"/>
        <v>0</v>
      </c>
      <c r="K334" s="4">
        <f t="shared" si="33"/>
        <v>1</v>
      </c>
      <c r="L334" s="4">
        <f t="shared" ca="1" si="34"/>
        <v>1</v>
      </c>
      <c r="M334" s="4" t="str">
        <f t="shared" ca="1" si="35"/>
        <v>Yes</v>
      </c>
    </row>
    <row r="335" spans="1:13" x14ac:dyDescent="0.35">
      <c r="A335" s="2" t="s">
        <v>348</v>
      </c>
      <c r="B335" s="2" t="s">
        <v>14</v>
      </c>
      <c r="C335" s="3">
        <v>45741</v>
      </c>
      <c r="D335" s="2">
        <v>8</v>
      </c>
      <c r="E335" s="2">
        <v>5</v>
      </c>
      <c r="F335" s="2">
        <v>11.04</v>
      </c>
      <c r="G335" s="2" t="s">
        <v>16</v>
      </c>
      <c r="H335" s="2">
        <f t="shared" si="30"/>
        <v>0</v>
      </c>
      <c r="I335" s="2">
        <f t="shared" si="31"/>
        <v>0</v>
      </c>
      <c r="J335" s="2">
        <f t="shared" si="32"/>
        <v>0</v>
      </c>
      <c r="K335" s="4">
        <f t="shared" si="33"/>
        <v>0</v>
      </c>
      <c r="L335" s="4">
        <f t="shared" ca="1" si="34"/>
        <v>1</v>
      </c>
      <c r="M335" s="4" t="str">
        <f t="shared" ca="1" si="35"/>
        <v>Yes</v>
      </c>
    </row>
    <row r="336" spans="1:13" x14ac:dyDescent="0.35">
      <c r="A336" s="2" t="s">
        <v>349</v>
      </c>
      <c r="B336" s="2" t="s">
        <v>14</v>
      </c>
      <c r="C336" s="3">
        <v>45703</v>
      </c>
      <c r="D336" s="2">
        <v>9</v>
      </c>
      <c r="E336" s="2"/>
      <c r="F336" s="2">
        <v>12.64</v>
      </c>
      <c r="G336" s="2"/>
      <c r="H336" s="2">
        <f t="shared" si="30"/>
        <v>0</v>
      </c>
      <c r="I336" s="2">
        <f t="shared" si="31"/>
        <v>0</v>
      </c>
      <c r="J336" s="2">
        <f t="shared" si="32"/>
        <v>0</v>
      </c>
      <c r="K336" s="4">
        <f t="shared" si="33"/>
        <v>0</v>
      </c>
      <c r="L336" s="4">
        <f t="shared" ca="1" si="34"/>
        <v>0</v>
      </c>
      <c r="M336" s="4" t="str">
        <f t="shared" ca="1" si="35"/>
        <v>No</v>
      </c>
    </row>
    <row r="337" spans="1:13" x14ac:dyDescent="0.35">
      <c r="A337" s="2" t="s">
        <v>350</v>
      </c>
      <c r="B337" s="2" t="s">
        <v>20</v>
      </c>
      <c r="C337" s="3">
        <v>45707</v>
      </c>
      <c r="D337" s="2">
        <v>8</v>
      </c>
      <c r="E337" s="2">
        <v>4</v>
      </c>
      <c r="F337" s="2">
        <v>9.64</v>
      </c>
      <c r="G337" s="2" t="s">
        <v>11</v>
      </c>
      <c r="H337" s="2">
        <f t="shared" si="30"/>
        <v>0</v>
      </c>
      <c r="I337" s="2">
        <f t="shared" si="31"/>
        <v>0</v>
      </c>
      <c r="J337" s="2">
        <f t="shared" si="32"/>
        <v>0</v>
      </c>
      <c r="K337" s="4">
        <f t="shared" si="33"/>
        <v>0</v>
      </c>
      <c r="L337" s="4">
        <f t="shared" ca="1" si="34"/>
        <v>0</v>
      </c>
      <c r="M337" s="4" t="str">
        <f t="shared" ca="1" si="35"/>
        <v>No</v>
      </c>
    </row>
    <row r="338" spans="1:13" x14ac:dyDescent="0.35">
      <c r="A338" s="2" t="s">
        <v>351</v>
      </c>
      <c r="B338" s="2" t="s">
        <v>18</v>
      </c>
      <c r="C338" s="3">
        <v>45689</v>
      </c>
      <c r="D338" s="2">
        <v>7</v>
      </c>
      <c r="E338" s="2">
        <v>2</v>
      </c>
      <c r="F338" s="2">
        <v>20.399999999999999</v>
      </c>
      <c r="G338" s="2" t="s">
        <v>9</v>
      </c>
      <c r="H338" s="2">
        <f t="shared" si="30"/>
        <v>0</v>
      </c>
      <c r="I338" s="2">
        <f t="shared" si="31"/>
        <v>0</v>
      </c>
      <c r="J338" s="2">
        <f t="shared" si="32"/>
        <v>0</v>
      </c>
      <c r="K338" s="4">
        <f t="shared" si="33"/>
        <v>0</v>
      </c>
      <c r="L338" s="4">
        <f t="shared" ca="1" si="34"/>
        <v>0</v>
      </c>
      <c r="M338" s="4" t="str">
        <f t="shared" ca="1" si="35"/>
        <v>No</v>
      </c>
    </row>
    <row r="339" spans="1:13" x14ac:dyDescent="0.35">
      <c r="A339" s="2" t="s">
        <v>352</v>
      </c>
      <c r="B339" s="2" t="s">
        <v>20</v>
      </c>
      <c r="C339" s="3">
        <v>45689</v>
      </c>
      <c r="D339" s="2">
        <v>8</v>
      </c>
      <c r="E339" s="2">
        <v>0</v>
      </c>
      <c r="F339" s="2">
        <v>22.28</v>
      </c>
      <c r="G339" s="2" t="s">
        <v>16</v>
      </c>
      <c r="H339" s="2">
        <f t="shared" si="30"/>
        <v>0</v>
      </c>
      <c r="I339" s="2">
        <f t="shared" si="31"/>
        <v>0</v>
      </c>
      <c r="J339" s="2">
        <f t="shared" si="32"/>
        <v>0</v>
      </c>
      <c r="K339" s="4">
        <f t="shared" si="33"/>
        <v>0</v>
      </c>
      <c r="L339" s="4">
        <f t="shared" ca="1" si="34"/>
        <v>0</v>
      </c>
      <c r="M339" s="4" t="str">
        <f t="shared" ca="1" si="35"/>
        <v>No</v>
      </c>
    </row>
    <row r="340" spans="1:13" x14ac:dyDescent="0.35">
      <c r="A340" s="2" t="s">
        <v>353</v>
      </c>
      <c r="B340" s="2" t="s">
        <v>14</v>
      </c>
      <c r="C340" s="3">
        <v>45736</v>
      </c>
      <c r="D340" s="2">
        <v>9</v>
      </c>
      <c r="E340" s="2">
        <v>2</v>
      </c>
      <c r="F340" s="2"/>
      <c r="G340" s="2" t="s">
        <v>16</v>
      </c>
      <c r="H340" s="2">
        <f t="shared" si="30"/>
        <v>0</v>
      </c>
      <c r="I340" s="2">
        <f t="shared" si="31"/>
        <v>0</v>
      </c>
      <c r="J340" s="2">
        <f t="shared" si="32"/>
        <v>0</v>
      </c>
      <c r="K340" s="4">
        <f t="shared" si="33"/>
        <v>1</v>
      </c>
      <c r="L340" s="4">
        <f t="shared" ca="1" si="34"/>
        <v>0</v>
      </c>
      <c r="M340" s="4" t="str">
        <f t="shared" ca="1" si="35"/>
        <v>Yes</v>
      </c>
    </row>
    <row r="341" spans="1:13" x14ac:dyDescent="0.35">
      <c r="A341" s="2" t="s">
        <v>354</v>
      </c>
      <c r="B341" s="2" t="s">
        <v>8</v>
      </c>
      <c r="C341" s="3">
        <v>45707</v>
      </c>
      <c r="D341" s="2">
        <v>9</v>
      </c>
      <c r="E341" s="2">
        <v>4</v>
      </c>
      <c r="F341" s="2">
        <v>22.06</v>
      </c>
      <c r="G341" s="2" t="s">
        <v>16</v>
      </c>
      <c r="H341" s="2">
        <f t="shared" si="30"/>
        <v>0</v>
      </c>
      <c r="I341" s="2">
        <f t="shared" si="31"/>
        <v>0</v>
      </c>
      <c r="J341" s="2">
        <f t="shared" si="32"/>
        <v>0</v>
      </c>
      <c r="K341" s="4">
        <f t="shared" si="33"/>
        <v>0</v>
      </c>
      <c r="L341" s="4">
        <f t="shared" ca="1" si="34"/>
        <v>0</v>
      </c>
      <c r="M341" s="4" t="str">
        <f t="shared" ca="1" si="35"/>
        <v>No</v>
      </c>
    </row>
    <row r="342" spans="1:13" x14ac:dyDescent="0.35">
      <c r="A342" s="2" t="s">
        <v>355</v>
      </c>
      <c r="B342" s="2" t="s">
        <v>18</v>
      </c>
      <c r="C342" s="3">
        <v>45685</v>
      </c>
      <c r="D342" s="2">
        <v>10</v>
      </c>
      <c r="E342" s="2">
        <v>54</v>
      </c>
      <c r="F342" s="2">
        <v>17.18</v>
      </c>
      <c r="G342" s="2" t="s">
        <v>22</v>
      </c>
      <c r="H342" s="2">
        <f t="shared" si="30"/>
        <v>0</v>
      </c>
      <c r="I342" s="2">
        <f t="shared" si="31"/>
        <v>0</v>
      </c>
      <c r="J342" s="2">
        <f t="shared" si="32"/>
        <v>1</v>
      </c>
      <c r="K342" s="4">
        <f t="shared" si="33"/>
        <v>0</v>
      </c>
      <c r="L342" s="4">
        <f t="shared" ca="1" si="34"/>
        <v>0</v>
      </c>
      <c r="M342" s="4" t="str">
        <f t="shared" ca="1" si="35"/>
        <v>Yes</v>
      </c>
    </row>
    <row r="343" spans="1:13" x14ac:dyDescent="0.35">
      <c r="A343" s="2" t="s">
        <v>356</v>
      </c>
      <c r="B343" s="2" t="s">
        <v>20</v>
      </c>
      <c r="C343" s="3">
        <v>45702</v>
      </c>
      <c r="D343" s="2">
        <v>9</v>
      </c>
      <c r="E343" s="2">
        <v>1</v>
      </c>
      <c r="F343" s="2">
        <v>19.350000000000001</v>
      </c>
      <c r="G343" s="2" t="s">
        <v>9</v>
      </c>
      <c r="H343" s="2">
        <f t="shared" si="30"/>
        <v>0</v>
      </c>
      <c r="I343" s="2">
        <f t="shared" si="31"/>
        <v>0</v>
      </c>
      <c r="J343" s="2">
        <f t="shared" si="32"/>
        <v>0</v>
      </c>
      <c r="K343" s="4">
        <f t="shared" si="33"/>
        <v>0</v>
      </c>
      <c r="L343" s="4">
        <f t="shared" ca="1" si="34"/>
        <v>0</v>
      </c>
      <c r="M343" s="4" t="str">
        <f t="shared" ca="1" si="35"/>
        <v>No</v>
      </c>
    </row>
    <row r="344" spans="1:13" x14ac:dyDescent="0.35">
      <c r="A344" s="2" t="s">
        <v>357</v>
      </c>
      <c r="B344" s="2" t="s">
        <v>20</v>
      </c>
      <c r="C344" s="3">
        <v>45703</v>
      </c>
      <c r="D344" s="2">
        <v>8</v>
      </c>
      <c r="E344" s="2">
        <v>5</v>
      </c>
      <c r="F344" s="2">
        <v>17.5</v>
      </c>
      <c r="G344" s="2" t="s">
        <v>9</v>
      </c>
      <c r="H344" s="2">
        <f t="shared" si="30"/>
        <v>0</v>
      </c>
      <c r="I344" s="2">
        <f t="shared" si="31"/>
        <v>0</v>
      </c>
      <c r="J344" s="2">
        <f t="shared" si="32"/>
        <v>0</v>
      </c>
      <c r="K344" s="4">
        <f t="shared" si="33"/>
        <v>0</v>
      </c>
      <c r="L344" s="4">
        <f t="shared" ca="1" si="34"/>
        <v>0</v>
      </c>
      <c r="M344" s="4" t="str">
        <f t="shared" ca="1" si="35"/>
        <v>No</v>
      </c>
    </row>
    <row r="345" spans="1:13" x14ac:dyDescent="0.35">
      <c r="A345" s="2" t="s">
        <v>358</v>
      </c>
      <c r="B345" s="2" t="s">
        <v>18</v>
      </c>
      <c r="C345" s="3">
        <v>45713</v>
      </c>
      <c r="D345" s="2"/>
      <c r="E345" s="2">
        <v>61</v>
      </c>
      <c r="F345" s="2">
        <v>24.89</v>
      </c>
      <c r="G345" s="2" t="s">
        <v>11</v>
      </c>
      <c r="H345" s="2">
        <f t="shared" si="30"/>
        <v>1</v>
      </c>
      <c r="I345" s="2">
        <f t="shared" si="31"/>
        <v>0</v>
      </c>
      <c r="J345" s="2">
        <f t="shared" si="32"/>
        <v>1</v>
      </c>
      <c r="K345" s="4">
        <f t="shared" si="33"/>
        <v>0</v>
      </c>
      <c r="L345" s="4">
        <f t="shared" ca="1" si="34"/>
        <v>0</v>
      </c>
      <c r="M345" s="4" t="str">
        <f t="shared" ca="1" si="35"/>
        <v>Yes</v>
      </c>
    </row>
    <row r="346" spans="1:13" x14ac:dyDescent="0.35">
      <c r="A346" s="2" t="s">
        <v>359</v>
      </c>
      <c r="B346" s="2" t="s">
        <v>14</v>
      </c>
      <c r="C346" s="3">
        <v>45689</v>
      </c>
      <c r="D346" s="2">
        <v>8</v>
      </c>
      <c r="E346" s="2">
        <v>4</v>
      </c>
      <c r="F346" s="2">
        <v>9.1199999999999992</v>
      </c>
      <c r="G346" s="2" t="s">
        <v>22</v>
      </c>
      <c r="H346" s="2">
        <f t="shared" si="30"/>
        <v>0</v>
      </c>
      <c r="I346" s="2">
        <f t="shared" si="31"/>
        <v>0</v>
      </c>
      <c r="J346" s="2">
        <f t="shared" si="32"/>
        <v>0</v>
      </c>
      <c r="K346" s="4">
        <f t="shared" si="33"/>
        <v>0</v>
      </c>
      <c r="L346" s="4">
        <f t="shared" ca="1" si="34"/>
        <v>0</v>
      </c>
      <c r="M346" s="4" t="str">
        <f t="shared" ca="1" si="35"/>
        <v>No</v>
      </c>
    </row>
    <row r="347" spans="1:13" ht="29" x14ac:dyDescent="0.35">
      <c r="A347" s="2" t="s">
        <v>360</v>
      </c>
      <c r="B347" s="2" t="s">
        <v>18</v>
      </c>
      <c r="C347" s="3">
        <v>45724</v>
      </c>
      <c r="D347" s="2">
        <v>10</v>
      </c>
      <c r="E347" s="2">
        <v>5</v>
      </c>
      <c r="F347" s="2">
        <v>16.46</v>
      </c>
      <c r="G347" s="2" t="s">
        <v>9</v>
      </c>
      <c r="H347" s="2">
        <f t="shared" si="30"/>
        <v>0</v>
      </c>
      <c r="I347" s="2">
        <f t="shared" si="31"/>
        <v>0</v>
      </c>
      <c r="J347" s="2">
        <f t="shared" si="32"/>
        <v>0</v>
      </c>
      <c r="K347" s="4">
        <f t="shared" si="33"/>
        <v>0</v>
      </c>
      <c r="L347" s="4">
        <f t="shared" ca="1" si="34"/>
        <v>0</v>
      </c>
      <c r="M347" s="4" t="str">
        <f t="shared" ca="1" si="35"/>
        <v>No</v>
      </c>
    </row>
    <row r="348" spans="1:13" x14ac:dyDescent="0.35">
      <c r="A348" s="2" t="s">
        <v>361</v>
      </c>
      <c r="B348" s="2" t="s">
        <v>8</v>
      </c>
      <c r="C348" s="3">
        <v>45692</v>
      </c>
      <c r="D348" s="2">
        <v>6</v>
      </c>
      <c r="E348" s="2">
        <v>3</v>
      </c>
      <c r="F348" s="2">
        <v>22.85</v>
      </c>
      <c r="G348" s="2" t="s">
        <v>9</v>
      </c>
      <c r="H348" s="2">
        <f t="shared" si="30"/>
        <v>0</v>
      </c>
      <c r="I348" s="2">
        <f t="shared" si="31"/>
        <v>0</v>
      </c>
      <c r="J348" s="2">
        <f t="shared" si="32"/>
        <v>0</v>
      </c>
      <c r="K348" s="4">
        <f t="shared" si="33"/>
        <v>0</v>
      </c>
      <c r="L348" s="4">
        <f t="shared" ca="1" si="34"/>
        <v>0</v>
      </c>
      <c r="M348" s="4" t="str">
        <f t="shared" ca="1" si="35"/>
        <v>No</v>
      </c>
    </row>
    <row r="349" spans="1:13" x14ac:dyDescent="0.35">
      <c r="A349" s="2" t="s">
        <v>362</v>
      </c>
      <c r="B349" s="2" t="s">
        <v>8</v>
      </c>
      <c r="C349" s="3">
        <v>45735</v>
      </c>
      <c r="D349" s="2">
        <v>-1</v>
      </c>
      <c r="E349" s="2">
        <v>5</v>
      </c>
      <c r="F349" s="2">
        <v>20.57</v>
      </c>
      <c r="G349" s="2" t="s">
        <v>28</v>
      </c>
      <c r="H349" s="2">
        <f t="shared" si="30"/>
        <v>0</v>
      </c>
      <c r="I349" s="2">
        <f t="shared" si="31"/>
        <v>1</v>
      </c>
      <c r="J349" s="2">
        <f t="shared" si="32"/>
        <v>0</v>
      </c>
      <c r="K349" s="4">
        <f t="shared" si="33"/>
        <v>0</v>
      </c>
      <c r="L349" s="4">
        <f t="shared" ca="1" si="34"/>
        <v>0</v>
      </c>
      <c r="M349" s="4" t="str">
        <f t="shared" ca="1" si="35"/>
        <v>Yes</v>
      </c>
    </row>
    <row r="350" spans="1:13" x14ac:dyDescent="0.35">
      <c r="A350" s="2" t="s">
        <v>363</v>
      </c>
      <c r="B350" s="2" t="s">
        <v>8</v>
      </c>
      <c r="C350" s="3">
        <v>45713</v>
      </c>
      <c r="D350" s="2">
        <v>9</v>
      </c>
      <c r="E350" s="2"/>
      <c r="F350" s="2">
        <v>16.78</v>
      </c>
      <c r="G350" s="2" t="s">
        <v>22</v>
      </c>
      <c r="H350" s="2">
        <f t="shared" si="30"/>
        <v>0</v>
      </c>
      <c r="I350" s="2">
        <f t="shared" si="31"/>
        <v>0</v>
      </c>
      <c r="J350" s="2">
        <f t="shared" si="32"/>
        <v>0</v>
      </c>
      <c r="K350" s="4">
        <f t="shared" si="33"/>
        <v>0</v>
      </c>
      <c r="L350" s="4">
        <f t="shared" ca="1" si="34"/>
        <v>0</v>
      </c>
      <c r="M350" s="4" t="str">
        <f t="shared" ca="1" si="35"/>
        <v>No</v>
      </c>
    </row>
    <row r="351" spans="1:13" ht="29" x14ac:dyDescent="0.35">
      <c r="A351" s="2" t="s">
        <v>364</v>
      </c>
      <c r="B351" s="2" t="s">
        <v>14</v>
      </c>
      <c r="C351" s="3">
        <v>45713</v>
      </c>
      <c r="D351" s="2">
        <v>10</v>
      </c>
      <c r="E351" s="2">
        <v>1</v>
      </c>
      <c r="F351" s="2">
        <v>13.84</v>
      </c>
      <c r="G351" s="2" t="s">
        <v>16</v>
      </c>
      <c r="H351" s="2">
        <f t="shared" si="30"/>
        <v>0</v>
      </c>
      <c r="I351" s="2">
        <f t="shared" si="31"/>
        <v>0</v>
      </c>
      <c r="J351" s="2">
        <f t="shared" si="32"/>
        <v>0</v>
      </c>
      <c r="K351" s="4">
        <f t="shared" si="33"/>
        <v>0</v>
      </c>
      <c r="L351" s="4">
        <f t="shared" ca="1" si="34"/>
        <v>0</v>
      </c>
      <c r="M351" s="4" t="str">
        <f t="shared" ca="1" si="35"/>
        <v>No</v>
      </c>
    </row>
    <row r="352" spans="1:13" x14ac:dyDescent="0.35">
      <c r="A352" s="2" t="s">
        <v>365</v>
      </c>
      <c r="B352" s="2" t="s">
        <v>8</v>
      </c>
      <c r="C352" s="3">
        <v>45716</v>
      </c>
      <c r="D352" s="2">
        <v>6</v>
      </c>
      <c r="E352" s="2">
        <v>2</v>
      </c>
      <c r="F352" s="2">
        <v>15.8</v>
      </c>
      <c r="G352" s="2" t="s">
        <v>16</v>
      </c>
      <c r="H352" s="2">
        <f t="shared" si="30"/>
        <v>0</v>
      </c>
      <c r="I352" s="2">
        <f t="shared" si="31"/>
        <v>0</v>
      </c>
      <c r="J352" s="2">
        <f t="shared" si="32"/>
        <v>0</v>
      </c>
      <c r="K352" s="4">
        <f t="shared" si="33"/>
        <v>0</v>
      </c>
      <c r="L352" s="4">
        <f t="shared" ca="1" si="34"/>
        <v>0</v>
      </c>
      <c r="M352" s="4" t="str">
        <f t="shared" ca="1" si="35"/>
        <v>No</v>
      </c>
    </row>
    <row r="353" spans="1:13" x14ac:dyDescent="0.35">
      <c r="A353" s="2" t="s">
        <v>366</v>
      </c>
      <c r="B353" s="2" t="s">
        <v>14</v>
      </c>
      <c r="C353" s="3">
        <v>45690</v>
      </c>
      <c r="D353" s="2">
        <v>6</v>
      </c>
      <c r="E353" s="2">
        <v>1</v>
      </c>
      <c r="F353" s="2">
        <v>8.73</v>
      </c>
      <c r="G353" s="2" t="s">
        <v>16</v>
      </c>
      <c r="H353" s="2">
        <f t="shared" si="30"/>
        <v>0</v>
      </c>
      <c r="I353" s="2">
        <f t="shared" si="31"/>
        <v>0</v>
      </c>
      <c r="J353" s="2">
        <f t="shared" si="32"/>
        <v>0</v>
      </c>
      <c r="K353" s="4">
        <f t="shared" si="33"/>
        <v>0</v>
      </c>
      <c r="L353" s="4">
        <f t="shared" ca="1" si="34"/>
        <v>0</v>
      </c>
      <c r="M353" s="4" t="str">
        <f t="shared" ca="1" si="35"/>
        <v>No</v>
      </c>
    </row>
    <row r="354" spans="1:13" ht="29" x14ac:dyDescent="0.35">
      <c r="A354" s="2" t="s">
        <v>367</v>
      </c>
      <c r="B354" s="2" t="s">
        <v>18</v>
      </c>
      <c r="C354" s="3">
        <v>45742</v>
      </c>
      <c r="D354" s="2">
        <v>10</v>
      </c>
      <c r="E354" s="2">
        <v>3</v>
      </c>
      <c r="F354" s="2">
        <v>19.97</v>
      </c>
      <c r="G354" s="2" t="s">
        <v>28</v>
      </c>
      <c r="H354" s="2">
        <f t="shared" si="30"/>
        <v>0</v>
      </c>
      <c r="I354" s="2">
        <f t="shared" si="31"/>
        <v>0</v>
      </c>
      <c r="J354" s="2">
        <f t="shared" si="32"/>
        <v>0</v>
      </c>
      <c r="K354" s="4">
        <f t="shared" si="33"/>
        <v>0</v>
      </c>
      <c r="L354" s="4">
        <f t="shared" ca="1" si="34"/>
        <v>1</v>
      </c>
      <c r="M354" s="4" t="str">
        <f t="shared" ca="1" si="35"/>
        <v>Yes</v>
      </c>
    </row>
    <row r="355" spans="1:13" x14ac:dyDescent="0.35">
      <c r="A355" s="2" t="s">
        <v>368</v>
      </c>
      <c r="B355" s="2" t="s">
        <v>8</v>
      </c>
      <c r="C355" s="3">
        <v>45742</v>
      </c>
      <c r="D355" s="2">
        <v>6</v>
      </c>
      <c r="E355" s="2">
        <v>0</v>
      </c>
      <c r="F355" s="2">
        <v>22.56</v>
      </c>
      <c r="G355" s="2" t="s">
        <v>16</v>
      </c>
      <c r="H355" s="2">
        <f t="shared" si="30"/>
        <v>0</v>
      </c>
      <c r="I355" s="2">
        <f t="shared" si="31"/>
        <v>0</v>
      </c>
      <c r="J355" s="2">
        <f t="shared" si="32"/>
        <v>0</v>
      </c>
      <c r="K355" s="4">
        <f t="shared" si="33"/>
        <v>0</v>
      </c>
      <c r="L355" s="4">
        <f t="shared" ca="1" si="34"/>
        <v>1</v>
      </c>
      <c r="M355" s="4" t="str">
        <f t="shared" ca="1" si="35"/>
        <v>Yes</v>
      </c>
    </row>
    <row r="356" spans="1:13" x14ac:dyDescent="0.35">
      <c r="A356" s="2" t="s">
        <v>369</v>
      </c>
      <c r="B356" s="2" t="s">
        <v>8</v>
      </c>
      <c r="C356" s="3">
        <v>45714</v>
      </c>
      <c r="D356" s="2">
        <v>6</v>
      </c>
      <c r="E356" s="2">
        <v>4</v>
      </c>
      <c r="F356" s="2">
        <v>16.760000000000002</v>
      </c>
      <c r="G356" s="2" t="s">
        <v>16</v>
      </c>
      <c r="H356" s="2">
        <f t="shared" si="30"/>
        <v>0</v>
      </c>
      <c r="I356" s="2">
        <f t="shared" si="31"/>
        <v>0</v>
      </c>
      <c r="J356" s="2">
        <f t="shared" si="32"/>
        <v>0</v>
      </c>
      <c r="K356" s="4">
        <f t="shared" si="33"/>
        <v>0</v>
      </c>
      <c r="L356" s="4">
        <f t="shared" ca="1" si="34"/>
        <v>0</v>
      </c>
      <c r="M356" s="4" t="str">
        <f t="shared" ca="1" si="35"/>
        <v>No</v>
      </c>
    </row>
    <row r="357" spans="1:13" x14ac:dyDescent="0.35">
      <c r="A357" s="2" t="s">
        <v>370</v>
      </c>
      <c r="B357" s="2" t="s">
        <v>8</v>
      </c>
      <c r="C357" s="3">
        <v>45717</v>
      </c>
      <c r="D357" s="2">
        <v>6</v>
      </c>
      <c r="E357" s="2">
        <v>5</v>
      </c>
      <c r="F357" s="2">
        <v>24.65</v>
      </c>
      <c r="G357" s="2" t="s">
        <v>16</v>
      </c>
      <c r="H357" s="2">
        <f t="shared" si="30"/>
        <v>0</v>
      </c>
      <c r="I357" s="2">
        <f t="shared" si="31"/>
        <v>0</v>
      </c>
      <c r="J357" s="2">
        <f t="shared" si="32"/>
        <v>0</v>
      </c>
      <c r="K357" s="4">
        <f t="shared" si="33"/>
        <v>0</v>
      </c>
      <c r="L357" s="4">
        <f t="shared" ca="1" si="34"/>
        <v>0</v>
      </c>
      <c r="M357" s="4" t="str">
        <f t="shared" ca="1" si="35"/>
        <v>No</v>
      </c>
    </row>
    <row r="358" spans="1:13" x14ac:dyDescent="0.35">
      <c r="A358" s="2" t="s">
        <v>371</v>
      </c>
      <c r="B358" s="2" t="s">
        <v>18</v>
      </c>
      <c r="C358" s="3">
        <v>45686</v>
      </c>
      <c r="D358" s="2">
        <v>8</v>
      </c>
      <c r="E358" s="2">
        <v>3</v>
      </c>
      <c r="F358" s="2">
        <v>14.81</v>
      </c>
      <c r="G358" s="2" t="s">
        <v>9</v>
      </c>
      <c r="H358" s="2">
        <f t="shared" si="30"/>
        <v>0</v>
      </c>
      <c r="I358" s="2">
        <f t="shared" si="31"/>
        <v>0</v>
      </c>
      <c r="J358" s="2">
        <f t="shared" si="32"/>
        <v>0</v>
      </c>
      <c r="K358" s="4">
        <f t="shared" si="33"/>
        <v>0</v>
      </c>
      <c r="L358" s="4">
        <f t="shared" ca="1" si="34"/>
        <v>0</v>
      </c>
      <c r="M358" s="4" t="str">
        <f t="shared" ca="1" si="35"/>
        <v>No</v>
      </c>
    </row>
    <row r="359" spans="1:13" x14ac:dyDescent="0.35">
      <c r="A359" s="2" t="s">
        <v>372</v>
      </c>
      <c r="B359" s="2" t="s">
        <v>14</v>
      </c>
      <c r="C359" s="3">
        <v>45711</v>
      </c>
      <c r="D359" s="2">
        <v>8</v>
      </c>
      <c r="E359" s="2">
        <v>5</v>
      </c>
      <c r="F359" s="2">
        <v>21.7</v>
      </c>
      <c r="G359" s="2" t="s">
        <v>11</v>
      </c>
      <c r="H359" s="2">
        <f t="shared" si="30"/>
        <v>0</v>
      </c>
      <c r="I359" s="2">
        <f t="shared" si="31"/>
        <v>0</v>
      </c>
      <c r="J359" s="2">
        <f t="shared" si="32"/>
        <v>0</v>
      </c>
      <c r="K359" s="4">
        <f t="shared" si="33"/>
        <v>0</v>
      </c>
      <c r="L359" s="4">
        <f t="shared" ca="1" si="34"/>
        <v>0</v>
      </c>
      <c r="M359" s="4" t="str">
        <f t="shared" ca="1" si="35"/>
        <v>No</v>
      </c>
    </row>
    <row r="360" spans="1:13" ht="29" x14ac:dyDescent="0.35">
      <c r="A360" s="2" t="s">
        <v>373</v>
      </c>
      <c r="B360" s="2" t="s">
        <v>14</v>
      </c>
      <c r="C360" s="3">
        <v>45689</v>
      </c>
      <c r="D360" s="2">
        <v>7</v>
      </c>
      <c r="E360" s="2">
        <v>5</v>
      </c>
      <c r="F360" s="2">
        <v>23.01</v>
      </c>
      <c r="G360" s="2" t="s">
        <v>11</v>
      </c>
      <c r="H360" s="2">
        <f t="shared" si="30"/>
        <v>0</v>
      </c>
      <c r="I360" s="2">
        <f t="shared" si="31"/>
        <v>0</v>
      </c>
      <c r="J360" s="2">
        <f t="shared" si="32"/>
        <v>0</v>
      </c>
      <c r="K360" s="4">
        <f t="shared" si="33"/>
        <v>0</v>
      </c>
      <c r="L360" s="4">
        <f t="shared" ca="1" si="34"/>
        <v>0</v>
      </c>
      <c r="M360" s="4" t="str">
        <f t="shared" ca="1" si="35"/>
        <v>No</v>
      </c>
    </row>
    <row r="361" spans="1:13" x14ac:dyDescent="0.35">
      <c r="A361" s="2" t="s">
        <v>374</v>
      </c>
      <c r="B361" s="2" t="s">
        <v>20</v>
      </c>
      <c r="C361" s="3">
        <v>45691</v>
      </c>
      <c r="D361" s="2">
        <v>8</v>
      </c>
      <c r="E361" s="2">
        <v>1</v>
      </c>
      <c r="F361" s="2">
        <v>18.600000000000001</v>
      </c>
      <c r="G361" s="2" t="s">
        <v>9</v>
      </c>
      <c r="H361" s="2">
        <f t="shared" si="30"/>
        <v>0</v>
      </c>
      <c r="I361" s="2">
        <f t="shared" si="31"/>
        <v>0</v>
      </c>
      <c r="J361" s="2">
        <f t="shared" si="32"/>
        <v>0</v>
      </c>
      <c r="K361" s="4">
        <f t="shared" si="33"/>
        <v>0</v>
      </c>
      <c r="L361" s="4">
        <f t="shared" ca="1" si="34"/>
        <v>0</v>
      </c>
      <c r="M361" s="4" t="str">
        <f t="shared" ca="1" si="35"/>
        <v>No</v>
      </c>
    </row>
    <row r="362" spans="1:13" x14ac:dyDescent="0.35">
      <c r="A362" s="2" t="s">
        <v>375</v>
      </c>
      <c r="B362" s="2" t="s">
        <v>14</v>
      </c>
      <c r="C362" s="3">
        <v>45737</v>
      </c>
      <c r="D362" s="2">
        <v>9</v>
      </c>
      <c r="E362" s="2">
        <v>3</v>
      </c>
      <c r="F362" s="2">
        <v>22.56</v>
      </c>
      <c r="G362" s="2" t="s">
        <v>22</v>
      </c>
      <c r="H362" s="2">
        <f t="shared" si="30"/>
        <v>0</v>
      </c>
      <c r="I362" s="2">
        <f t="shared" si="31"/>
        <v>0</v>
      </c>
      <c r="J362" s="2">
        <f t="shared" si="32"/>
        <v>0</v>
      </c>
      <c r="K362" s="4">
        <f t="shared" si="33"/>
        <v>0</v>
      </c>
      <c r="L362" s="4">
        <f t="shared" ca="1" si="34"/>
        <v>0</v>
      </c>
      <c r="M362" s="4" t="str">
        <f t="shared" ca="1" si="35"/>
        <v>No</v>
      </c>
    </row>
    <row r="363" spans="1:13" x14ac:dyDescent="0.35">
      <c r="A363" s="2" t="s">
        <v>376</v>
      </c>
      <c r="B363" s="2" t="s">
        <v>14</v>
      </c>
      <c r="C363" s="3">
        <v>45739</v>
      </c>
      <c r="D363" s="2">
        <v>7</v>
      </c>
      <c r="E363" s="2">
        <v>1</v>
      </c>
      <c r="F363" s="2">
        <v>24.76</v>
      </c>
      <c r="G363" s="2" t="s">
        <v>28</v>
      </c>
      <c r="H363" s="2">
        <f t="shared" si="30"/>
        <v>0</v>
      </c>
      <c r="I363" s="2">
        <f t="shared" si="31"/>
        <v>0</v>
      </c>
      <c r="J363" s="2">
        <f t="shared" si="32"/>
        <v>0</v>
      </c>
      <c r="K363" s="4">
        <f t="shared" si="33"/>
        <v>0</v>
      </c>
      <c r="L363" s="4">
        <f t="shared" ca="1" si="34"/>
        <v>1</v>
      </c>
      <c r="M363" s="4" t="str">
        <f t="shared" ca="1" si="35"/>
        <v>Yes</v>
      </c>
    </row>
    <row r="364" spans="1:13" x14ac:dyDescent="0.35">
      <c r="A364" s="2" t="s">
        <v>377</v>
      </c>
      <c r="B364" s="2" t="s">
        <v>18</v>
      </c>
      <c r="C364" s="3">
        <v>45711</v>
      </c>
      <c r="D364" s="2">
        <v>-2</v>
      </c>
      <c r="E364" s="2">
        <v>5</v>
      </c>
      <c r="F364" s="2">
        <v>19.079999999999998</v>
      </c>
      <c r="G364" s="2" t="s">
        <v>16</v>
      </c>
      <c r="H364" s="2">
        <f t="shared" si="30"/>
        <v>0</v>
      </c>
      <c r="I364" s="2">
        <f t="shared" si="31"/>
        <v>1</v>
      </c>
      <c r="J364" s="2">
        <f t="shared" si="32"/>
        <v>0</v>
      </c>
      <c r="K364" s="4">
        <f t="shared" si="33"/>
        <v>0</v>
      </c>
      <c r="L364" s="4">
        <f t="shared" ca="1" si="34"/>
        <v>0</v>
      </c>
      <c r="M364" s="4" t="str">
        <f t="shared" ca="1" si="35"/>
        <v>Yes</v>
      </c>
    </row>
    <row r="365" spans="1:13" x14ac:dyDescent="0.35">
      <c r="A365" s="2" t="s">
        <v>378</v>
      </c>
      <c r="B365" s="2" t="s">
        <v>8</v>
      </c>
      <c r="C365" s="3">
        <v>45736</v>
      </c>
      <c r="D365" s="2">
        <v>10</v>
      </c>
      <c r="E365" s="2">
        <v>4</v>
      </c>
      <c r="F365" s="2">
        <v>24.38</v>
      </c>
      <c r="G365" s="2" t="s">
        <v>28</v>
      </c>
      <c r="H365" s="2">
        <f t="shared" si="30"/>
        <v>0</v>
      </c>
      <c r="I365" s="2">
        <f t="shared" si="31"/>
        <v>0</v>
      </c>
      <c r="J365" s="2">
        <f t="shared" si="32"/>
        <v>0</v>
      </c>
      <c r="K365" s="4">
        <f t="shared" si="33"/>
        <v>0</v>
      </c>
      <c r="L365" s="4">
        <f t="shared" ca="1" si="34"/>
        <v>0</v>
      </c>
      <c r="M365" s="4" t="str">
        <f t="shared" ca="1" si="35"/>
        <v>No</v>
      </c>
    </row>
    <row r="366" spans="1:13" x14ac:dyDescent="0.35">
      <c r="A366" s="2" t="s">
        <v>379</v>
      </c>
      <c r="B366" s="2" t="s">
        <v>20</v>
      </c>
      <c r="C366" s="3">
        <v>45720</v>
      </c>
      <c r="D366" s="2">
        <v>10</v>
      </c>
      <c r="E366" s="2">
        <v>1</v>
      </c>
      <c r="F366" s="2">
        <v>9.99</v>
      </c>
      <c r="G366" s="2" t="s">
        <v>22</v>
      </c>
      <c r="H366" s="2">
        <f t="shared" si="30"/>
        <v>0</v>
      </c>
      <c r="I366" s="2">
        <f t="shared" si="31"/>
        <v>0</v>
      </c>
      <c r="J366" s="2">
        <f t="shared" si="32"/>
        <v>0</v>
      </c>
      <c r="K366" s="4">
        <f t="shared" si="33"/>
        <v>0</v>
      </c>
      <c r="L366" s="4">
        <f t="shared" ca="1" si="34"/>
        <v>0</v>
      </c>
      <c r="M366" s="4" t="str">
        <f t="shared" ca="1" si="35"/>
        <v>No</v>
      </c>
    </row>
    <row r="367" spans="1:13" x14ac:dyDescent="0.35">
      <c r="A367" s="2" t="s">
        <v>380</v>
      </c>
      <c r="B367" s="2" t="s">
        <v>14</v>
      </c>
      <c r="C367" s="3">
        <v>45737</v>
      </c>
      <c r="D367" s="2">
        <v>7</v>
      </c>
      <c r="E367" s="2">
        <v>2</v>
      </c>
      <c r="F367" s="2">
        <v>21.64</v>
      </c>
      <c r="G367" s="2" t="s">
        <v>16</v>
      </c>
      <c r="H367" s="2">
        <f t="shared" si="30"/>
        <v>0</v>
      </c>
      <c r="I367" s="2">
        <f t="shared" si="31"/>
        <v>0</v>
      </c>
      <c r="J367" s="2">
        <f t="shared" si="32"/>
        <v>0</v>
      </c>
      <c r="K367" s="4">
        <f t="shared" si="33"/>
        <v>0</v>
      </c>
      <c r="L367" s="4">
        <f t="shared" ca="1" si="34"/>
        <v>0</v>
      </c>
      <c r="M367" s="4" t="str">
        <f t="shared" ca="1" si="35"/>
        <v>No</v>
      </c>
    </row>
    <row r="368" spans="1:13" ht="29" x14ac:dyDescent="0.35">
      <c r="A368" s="2" t="s">
        <v>381</v>
      </c>
      <c r="B368" s="2" t="s">
        <v>8</v>
      </c>
      <c r="C368" s="3">
        <v>45715</v>
      </c>
      <c r="D368" s="2">
        <v>10</v>
      </c>
      <c r="E368" s="2">
        <v>4</v>
      </c>
      <c r="F368" s="2">
        <v>23.55</v>
      </c>
      <c r="G368" s="2" t="s">
        <v>22</v>
      </c>
      <c r="H368" s="2">
        <f t="shared" si="30"/>
        <v>0</v>
      </c>
      <c r="I368" s="2">
        <f t="shared" si="31"/>
        <v>0</v>
      </c>
      <c r="J368" s="2">
        <f t="shared" si="32"/>
        <v>0</v>
      </c>
      <c r="K368" s="4">
        <f t="shared" si="33"/>
        <v>0</v>
      </c>
      <c r="L368" s="4">
        <f t="shared" ca="1" si="34"/>
        <v>0</v>
      </c>
      <c r="M368" s="4" t="str">
        <f t="shared" ca="1" si="35"/>
        <v>No</v>
      </c>
    </row>
    <row r="369" spans="1:13" x14ac:dyDescent="0.35">
      <c r="A369" s="2" t="s">
        <v>382</v>
      </c>
      <c r="B369" s="2" t="s">
        <v>14</v>
      </c>
      <c r="C369" s="3">
        <v>45693</v>
      </c>
      <c r="D369" s="2">
        <v>9</v>
      </c>
      <c r="E369" s="2">
        <v>1</v>
      </c>
      <c r="F369" s="2">
        <v>5.98</v>
      </c>
      <c r="G369" s="2"/>
      <c r="H369" s="2">
        <f t="shared" si="30"/>
        <v>0</v>
      </c>
      <c r="I369" s="2">
        <f t="shared" si="31"/>
        <v>0</v>
      </c>
      <c r="J369" s="2">
        <f t="shared" si="32"/>
        <v>0</v>
      </c>
      <c r="K369" s="4">
        <f t="shared" si="33"/>
        <v>1</v>
      </c>
      <c r="L369" s="4">
        <f t="shared" ca="1" si="34"/>
        <v>0</v>
      </c>
      <c r="M369" s="4" t="str">
        <f t="shared" ca="1" si="35"/>
        <v>Yes</v>
      </c>
    </row>
    <row r="370" spans="1:13" x14ac:dyDescent="0.35">
      <c r="A370" s="2" t="s">
        <v>383</v>
      </c>
      <c r="B370" s="2" t="s">
        <v>20</v>
      </c>
      <c r="C370" s="3">
        <v>45738</v>
      </c>
      <c r="D370" s="2">
        <v>7</v>
      </c>
      <c r="E370" s="2">
        <v>3</v>
      </c>
      <c r="F370" s="2">
        <v>8.61</v>
      </c>
      <c r="G370" s="2" t="s">
        <v>11</v>
      </c>
      <c r="H370" s="2">
        <f t="shared" si="30"/>
        <v>0</v>
      </c>
      <c r="I370" s="2">
        <f t="shared" si="31"/>
        <v>0</v>
      </c>
      <c r="J370" s="2">
        <f t="shared" si="32"/>
        <v>0</v>
      </c>
      <c r="K370" s="4">
        <f t="shared" si="33"/>
        <v>0</v>
      </c>
      <c r="L370" s="4">
        <f t="shared" ca="1" si="34"/>
        <v>0</v>
      </c>
      <c r="M370" s="4" t="str">
        <f t="shared" ca="1" si="35"/>
        <v>No</v>
      </c>
    </row>
    <row r="371" spans="1:13" x14ac:dyDescent="0.35">
      <c r="A371" s="2" t="s">
        <v>384</v>
      </c>
      <c r="B371" s="2" t="s">
        <v>14</v>
      </c>
      <c r="C371" s="2"/>
      <c r="D371" s="2">
        <v>6</v>
      </c>
      <c r="E371" s="2"/>
      <c r="F371" s="2">
        <v>13.96</v>
      </c>
      <c r="G371" s="2" t="s">
        <v>16</v>
      </c>
      <c r="H371" s="2">
        <f t="shared" si="30"/>
        <v>0</v>
      </c>
      <c r="I371" s="2">
        <f t="shared" si="31"/>
        <v>0</v>
      </c>
      <c r="J371" s="2">
        <f t="shared" si="32"/>
        <v>0</v>
      </c>
      <c r="K371" s="4">
        <f t="shared" si="33"/>
        <v>0</v>
      </c>
      <c r="L371" s="4">
        <f t="shared" ca="1" si="34"/>
        <v>1</v>
      </c>
      <c r="M371" s="4" t="str">
        <f t="shared" ca="1" si="35"/>
        <v>Yes</v>
      </c>
    </row>
    <row r="372" spans="1:13" x14ac:dyDescent="0.35">
      <c r="A372" s="2" t="s">
        <v>385</v>
      </c>
      <c r="B372" s="2" t="s">
        <v>20</v>
      </c>
      <c r="C372" s="3">
        <v>45720</v>
      </c>
      <c r="D372" s="2">
        <v>10</v>
      </c>
      <c r="E372" s="2">
        <v>3</v>
      </c>
      <c r="F372" s="2">
        <v>9.09</v>
      </c>
      <c r="G372" s="2" t="s">
        <v>11</v>
      </c>
      <c r="H372" s="2">
        <f t="shared" si="30"/>
        <v>0</v>
      </c>
      <c r="I372" s="2">
        <f t="shared" si="31"/>
        <v>0</v>
      </c>
      <c r="J372" s="2">
        <f t="shared" si="32"/>
        <v>0</v>
      </c>
      <c r="K372" s="4">
        <f t="shared" si="33"/>
        <v>0</v>
      </c>
      <c r="L372" s="4">
        <f t="shared" ca="1" si="34"/>
        <v>0</v>
      </c>
      <c r="M372" s="4" t="str">
        <f t="shared" ca="1" si="35"/>
        <v>No</v>
      </c>
    </row>
    <row r="373" spans="1:13" x14ac:dyDescent="0.35">
      <c r="A373" s="2" t="s">
        <v>386</v>
      </c>
      <c r="B373" s="2" t="s">
        <v>18</v>
      </c>
      <c r="C373" s="3">
        <v>45690</v>
      </c>
      <c r="D373" s="2">
        <v>8</v>
      </c>
      <c r="E373" s="2">
        <v>2</v>
      </c>
      <c r="F373" s="2">
        <v>11.96</v>
      </c>
      <c r="G373" s="2" t="s">
        <v>16</v>
      </c>
      <c r="H373" s="2">
        <f t="shared" si="30"/>
        <v>0</v>
      </c>
      <c r="I373" s="2">
        <f t="shared" si="31"/>
        <v>0</v>
      </c>
      <c r="J373" s="2">
        <f t="shared" si="32"/>
        <v>0</v>
      </c>
      <c r="K373" s="4">
        <f t="shared" si="33"/>
        <v>0</v>
      </c>
      <c r="L373" s="4">
        <f t="shared" ca="1" si="34"/>
        <v>0</v>
      </c>
      <c r="M373" s="4" t="str">
        <f t="shared" ca="1" si="35"/>
        <v>No</v>
      </c>
    </row>
    <row r="374" spans="1:13" x14ac:dyDescent="0.35">
      <c r="A374" s="2" t="s">
        <v>387</v>
      </c>
      <c r="B374" s="2" t="s">
        <v>8</v>
      </c>
      <c r="C374" s="3">
        <v>45705</v>
      </c>
      <c r="D374" s="2">
        <v>10</v>
      </c>
      <c r="E374" s="2">
        <v>2</v>
      </c>
      <c r="F374" s="2">
        <v>12.78</v>
      </c>
      <c r="G374" s="2" t="s">
        <v>9</v>
      </c>
      <c r="H374" s="2">
        <f t="shared" si="30"/>
        <v>0</v>
      </c>
      <c r="I374" s="2">
        <f t="shared" si="31"/>
        <v>0</v>
      </c>
      <c r="J374" s="2">
        <f t="shared" si="32"/>
        <v>0</v>
      </c>
      <c r="K374" s="4">
        <f t="shared" si="33"/>
        <v>0</v>
      </c>
      <c r="L374" s="4">
        <f t="shared" ca="1" si="34"/>
        <v>0</v>
      </c>
      <c r="M374" s="4" t="str">
        <f t="shared" ca="1" si="35"/>
        <v>No</v>
      </c>
    </row>
    <row r="375" spans="1:13" x14ac:dyDescent="0.35">
      <c r="A375" s="2" t="s">
        <v>388</v>
      </c>
      <c r="B375" s="2" t="s">
        <v>18</v>
      </c>
      <c r="C375" s="3">
        <v>45707</v>
      </c>
      <c r="D375" s="2">
        <v>9</v>
      </c>
      <c r="E375" s="2">
        <v>1</v>
      </c>
      <c r="F375" s="2">
        <v>8.5299999999999994</v>
      </c>
      <c r="G375" s="2"/>
      <c r="H375" s="2">
        <f t="shared" si="30"/>
        <v>0</v>
      </c>
      <c r="I375" s="2">
        <f t="shared" si="31"/>
        <v>0</v>
      </c>
      <c r="J375" s="2">
        <f t="shared" si="32"/>
        <v>0</v>
      </c>
      <c r="K375" s="4">
        <f t="shared" si="33"/>
        <v>0</v>
      </c>
      <c r="L375" s="4">
        <f t="shared" ca="1" si="34"/>
        <v>0</v>
      </c>
      <c r="M375" s="4" t="str">
        <f t="shared" ca="1" si="35"/>
        <v>No</v>
      </c>
    </row>
    <row r="376" spans="1:13" x14ac:dyDescent="0.35">
      <c r="A376" s="2" t="s">
        <v>389</v>
      </c>
      <c r="B376" s="2" t="s">
        <v>8</v>
      </c>
      <c r="C376" s="3">
        <v>45699</v>
      </c>
      <c r="D376" s="2">
        <v>8</v>
      </c>
      <c r="E376" s="2">
        <v>1</v>
      </c>
      <c r="F376" s="2"/>
      <c r="G376" s="2" t="s">
        <v>11</v>
      </c>
      <c r="H376" s="2">
        <f t="shared" si="30"/>
        <v>0</v>
      </c>
      <c r="I376" s="2">
        <f t="shared" si="31"/>
        <v>0</v>
      </c>
      <c r="J376" s="2">
        <f t="shared" si="32"/>
        <v>0</v>
      </c>
      <c r="K376" s="4">
        <f t="shared" si="33"/>
        <v>1</v>
      </c>
      <c r="L376" s="4">
        <f t="shared" ca="1" si="34"/>
        <v>0</v>
      </c>
      <c r="M376" s="4" t="str">
        <f t="shared" ca="1" si="35"/>
        <v>Yes</v>
      </c>
    </row>
    <row r="377" spans="1:13" x14ac:dyDescent="0.35">
      <c r="A377" s="2" t="s">
        <v>390</v>
      </c>
      <c r="B377" s="2" t="s">
        <v>18</v>
      </c>
      <c r="C377" s="3">
        <v>45706</v>
      </c>
      <c r="D377" s="2">
        <v>6</v>
      </c>
      <c r="E377" s="2">
        <v>5</v>
      </c>
      <c r="F377" s="2">
        <v>22.23</v>
      </c>
      <c r="G377" s="2" t="s">
        <v>11</v>
      </c>
      <c r="H377" s="2">
        <f t="shared" si="30"/>
        <v>0</v>
      </c>
      <c r="I377" s="2">
        <f t="shared" si="31"/>
        <v>0</v>
      </c>
      <c r="J377" s="2">
        <f t="shared" si="32"/>
        <v>0</v>
      </c>
      <c r="K377" s="4">
        <f t="shared" si="33"/>
        <v>0</v>
      </c>
      <c r="L377" s="4">
        <f t="shared" ca="1" si="34"/>
        <v>0</v>
      </c>
      <c r="M377" s="4" t="str">
        <f t="shared" ca="1" si="35"/>
        <v>No</v>
      </c>
    </row>
    <row r="378" spans="1:13" x14ac:dyDescent="0.35">
      <c r="A378" s="2" t="s">
        <v>391</v>
      </c>
      <c r="B378" s="2" t="s">
        <v>20</v>
      </c>
      <c r="C378" s="3">
        <v>45697</v>
      </c>
      <c r="D378" s="2">
        <v>9</v>
      </c>
      <c r="E378" s="2">
        <v>2</v>
      </c>
      <c r="F378" s="2">
        <v>23.81</v>
      </c>
      <c r="G378" s="2" t="s">
        <v>9</v>
      </c>
      <c r="H378" s="2">
        <f t="shared" si="30"/>
        <v>0</v>
      </c>
      <c r="I378" s="2">
        <f t="shared" si="31"/>
        <v>0</v>
      </c>
      <c r="J378" s="2">
        <f t="shared" si="32"/>
        <v>0</v>
      </c>
      <c r="K378" s="4">
        <f t="shared" si="33"/>
        <v>0</v>
      </c>
      <c r="L378" s="4">
        <f t="shared" ca="1" si="34"/>
        <v>0</v>
      </c>
      <c r="M378" s="4" t="str">
        <f t="shared" ca="1" si="35"/>
        <v>No</v>
      </c>
    </row>
    <row r="379" spans="1:13" x14ac:dyDescent="0.35">
      <c r="A379" s="2" t="s">
        <v>392</v>
      </c>
      <c r="B379" s="2" t="s">
        <v>18</v>
      </c>
      <c r="C379" s="3">
        <v>45703</v>
      </c>
      <c r="D379" s="2">
        <v>8</v>
      </c>
      <c r="E379" s="2">
        <v>2</v>
      </c>
      <c r="F379" s="2">
        <v>22.37</v>
      </c>
      <c r="G379" s="2" t="s">
        <v>28</v>
      </c>
      <c r="H379" s="2">
        <f t="shared" si="30"/>
        <v>0</v>
      </c>
      <c r="I379" s="2">
        <f t="shared" si="31"/>
        <v>0</v>
      </c>
      <c r="J379" s="2">
        <f t="shared" si="32"/>
        <v>0</v>
      </c>
      <c r="K379" s="4">
        <f t="shared" si="33"/>
        <v>0</v>
      </c>
      <c r="L379" s="4">
        <f t="shared" ca="1" si="34"/>
        <v>0</v>
      </c>
      <c r="M379" s="4" t="str">
        <f t="shared" ca="1" si="35"/>
        <v>No</v>
      </c>
    </row>
    <row r="380" spans="1:13" x14ac:dyDescent="0.35">
      <c r="A380" s="2" t="s">
        <v>393</v>
      </c>
      <c r="B380" s="2" t="s">
        <v>14</v>
      </c>
      <c r="C380" s="3">
        <v>45700</v>
      </c>
      <c r="D380" s="2">
        <v>8</v>
      </c>
      <c r="E380" s="2">
        <v>0</v>
      </c>
      <c r="F380" s="2">
        <v>22.97</v>
      </c>
      <c r="G380" s="2" t="s">
        <v>11</v>
      </c>
      <c r="H380" s="2">
        <f t="shared" si="30"/>
        <v>0</v>
      </c>
      <c r="I380" s="2">
        <f t="shared" si="31"/>
        <v>0</v>
      </c>
      <c r="J380" s="2">
        <f t="shared" si="32"/>
        <v>0</v>
      </c>
      <c r="K380" s="4">
        <f t="shared" si="33"/>
        <v>0</v>
      </c>
      <c r="L380" s="4">
        <f t="shared" ca="1" si="34"/>
        <v>0</v>
      </c>
      <c r="M380" s="4" t="str">
        <f t="shared" ca="1" si="35"/>
        <v>No</v>
      </c>
    </row>
    <row r="381" spans="1:13" x14ac:dyDescent="0.35">
      <c r="A381" s="2" t="s">
        <v>394</v>
      </c>
      <c r="B381" s="2" t="s">
        <v>14</v>
      </c>
      <c r="C381" s="3">
        <v>45715</v>
      </c>
      <c r="D381" s="2">
        <v>6</v>
      </c>
      <c r="E381" s="2"/>
      <c r="F381" s="2">
        <v>11.64</v>
      </c>
      <c r="G381" s="2" t="s">
        <v>9</v>
      </c>
      <c r="H381" s="2">
        <f t="shared" si="30"/>
        <v>0</v>
      </c>
      <c r="I381" s="2">
        <f t="shared" si="31"/>
        <v>0</v>
      </c>
      <c r="J381" s="2">
        <f t="shared" si="32"/>
        <v>0</v>
      </c>
      <c r="K381" s="4">
        <f t="shared" si="33"/>
        <v>0</v>
      </c>
      <c r="L381" s="4">
        <f t="shared" ca="1" si="34"/>
        <v>0</v>
      </c>
      <c r="M381" s="4" t="str">
        <f t="shared" ca="1" si="35"/>
        <v>No</v>
      </c>
    </row>
    <row r="382" spans="1:13" x14ac:dyDescent="0.35">
      <c r="A382" s="2" t="s">
        <v>395</v>
      </c>
      <c r="B382" s="2" t="s">
        <v>18</v>
      </c>
      <c r="C382" s="3">
        <v>45683</v>
      </c>
      <c r="D382" s="2">
        <v>10</v>
      </c>
      <c r="E382" s="2">
        <v>5</v>
      </c>
      <c r="F382" s="2"/>
      <c r="G382" s="2" t="s">
        <v>9</v>
      </c>
      <c r="H382" s="2">
        <f t="shared" si="30"/>
        <v>0</v>
      </c>
      <c r="I382" s="2">
        <f t="shared" si="31"/>
        <v>0</v>
      </c>
      <c r="J382" s="2">
        <f t="shared" si="32"/>
        <v>0</v>
      </c>
      <c r="K382" s="4">
        <f t="shared" si="33"/>
        <v>1</v>
      </c>
      <c r="L382" s="4">
        <f t="shared" ca="1" si="34"/>
        <v>0</v>
      </c>
      <c r="M382" s="4" t="str">
        <f t="shared" ca="1" si="35"/>
        <v>Yes</v>
      </c>
    </row>
    <row r="383" spans="1:13" x14ac:dyDescent="0.35">
      <c r="A383" s="2" t="s">
        <v>396</v>
      </c>
      <c r="B383" s="2" t="s">
        <v>8</v>
      </c>
      <c r="C383" s="2"/>
      <c r="D383" s="2">
        <v>10</v>
      </c>
      <c r="E383" s="2">
        <v>0</v>
      </c>
      <c r="F383" s="2">
        <v>20.8</v>
      </c>
      <c r="G383" s="2"/>
      <c r="H383" s="2">
        <f t="shared" si="30"/>
        <v>0</v>
      </c>
      <c r="I383" s="2">
        <f t="shared" si="31"/>
        <v>0</v>
      </c>
      <c r="J383" s="2">
        <f t="shared" si="32"/>
        <v>0</v>
      </c>
      <c r="K383" s="4">
        <f t="shared" si="33"/>
        <v>0</v>
      </c>
      <c r="L383" s="4">
        <f t="shared" ca="1" si="34"/>
        <v>1</v>
      </c>
      <c r="M383" s="4" t="str">
        <f t="shared" ca="1" si="35"/>
        <v>Yes</v>
      </c>
    </row>
    <row r="384" spans="1:13" x14ac:dyDescent="0.35">
      <c r="A384" s="2" t="s">
        <v>397</v>
      </c>
      <c r="B384" s="2" t="s">
        <v>18</v>
      </c>
      <c r="C384" s="3">
        <v>45726</v>
      </c>
      <c r="D384" s="2">
        <v>8</v>
      </c>
      <c r="E384" s="2">
        <v>2</v>
      </c>
      <c r="F384" s="2">
        <v>8.75</v>
      </c>
      <c r="G384" s="2" t="s">
        <v>9</v>
      </c>
      <c r="H384" s="2">
        <f t="shared" si="30"/>
        <v>0</v>
      </c>
      <c r="I384" s="2">
        <f t="shared" si="31"/>
        <v>0</v>
      </c>
      <c r="J384" s="2">
        <f t="shared" si="32"/>
        <v>0</v>
      </c>
      <c r="K384" s="4">
        <f t="shared" si="33"/>
        <v>0</v>
      </c>
      <c r="L384" s="4">
        <f t="shared" ca="1" si="34"/>
        <v>0</v>
      </c>
      <c r="M384" s="4" t="str">
        <f t="shared" ca="1" si="35"/>
        <v>No</v>
      </c>
    </row>
    <row r="385" spans="1:13" ht="29" x14ac:dyDescent="0.35">
      <c r="A385" s="2" t="s">
        <v>398</v>
      </c>
      <c r="B385" s="2" t="s">
        <v>8</v>
      </c>
      <c r="C385" s="3">
        <v>45718</v>
      </c>
      <c r="D385" s="2">
        <v>8</v>
      </c>
      <c r="E385" s="2">
        <v>2</v>
      </c>
      <c r="F385" s="2">
        <v>15.82</v>
      </c>
      <c r="G385" s="2" t="s">
        <v>28</v>
      </c>
      <c r="H385" s="2">
        <f t="shared" si="30"/>
        <v>0</v>
      </c>
      <c r="I385" s="2">
        <f t="shared" si="31"/>
        <v>0</v>
      </c>
      <c r="J385" s="2">
        <f t="shared" si="32"/>
        <v>0</v>
      </c>
      <c r="K385" s="4">
        <f t="shared" si="33"/>
        <v>0</v>
      </c>
      <c r="L385" s="4">
        <f t="shared" ca="1" si="34"/>
        <v>0</v>
      </c>
      <c r="M385" s="4" t="str">
        <f t="shared" ca="1" si="35"/>
        <v>No</v>
      </c>
    </row>
    <row r="386" spans="1:13" x14ac:dyDescent="0.35">
      <c r="A386" s="2" t="s">
        <v>399</v>
      </c>
      <c r="B386" s="2" t="s">
        <v>8</v>
      </c>
      <c r="C386" s="3">
        <v>45745</v>
      </c>
      <c r="D386" s="2">
        <v>10</v>
      </c>
      <c r="E386" s="2">
        <v>3</v>
      </c>
      <c r="F386" s="2">
        <v>21.99</v>
      </c>
      <c r="G386" s="2" t="s">
        <v>9</v>
      </c>
      <c r="H386" s="2">
        <f t="shared" ref="H386:H401" si="36">IF(D386="",1,0)</f>
        <v>0</v>
      </c>
      <c r="I386" s="2">
        <f t="shared" ref="I386:I401" si="37">IF(D386&lt;0,1,0)</f>
        <v>0</v>
      </c>
      <c r="J386" s="2">
        <f t="shared" ref="J386:J401" si="38">IF(E386&gt;24,1,0)</f>
        <v>0</v>
      </c>
      <c r="K386" s="4">
        <f t="shared" ref="K386:K401" si="39">IF(OR(F386="",F386&lt;8),1,0)</f>
        <v>0</v>
      </c>
      <c r="L386" s="4">
        <f t="shared" ref="L386:L401" ca="1" si="40">IF(OR(C386="",C386&gt;TODAY()),1,0)</f>
        <v>1</v>
      </c>
      <c r="M386" s="4" t="str">
        <f t="shared" ref="M386:M449" ca="1" si="41">IF(SUM(H386:L386)&gt;0,"Yes","No")</f>
        <v>Yes</v>
      </c>
    </row>
    <row r="387" spans="1:13" x14ac:dyDescent="0.35">
      <c r="A387" s="2" t="s">
        <v>400</v>
      </c>
      <c r="B387" s="2" t="s">
        <v>8</v>
      </c>
      <c r="C387" s="3">
        <v>45709</v>
      </c>
      <c r="D387" s="2">
        <v>9</v>
      </c>
      <c r="E387" s="2">
        <v>64</v>
      </c>
      <c r="F387" s="2">
        <v>16.18</v>
      </c>
      <c r="G387" s="2" t="s">
        <v>22</v>
      </c>
      <c r="H387" s="2">
        <f t="shared" si="36"/>
        <v>0</v>
      </c>
      <c r="I387" s="2">
        <f t="shared" si="37"/>
        <v>0</v>
      </c>
      <c r="J387" s="2">
        <f t="shared" si="38"/>
        <v>1</v>
      </c>
      <c r="K387" s="4">
        <f t="shared" si="39"/>
        <v>0</v>
      </c>
      <c r="L387" s="4">
        <f t="shared" ca="1" si="40"/>
        <v>0</v>
      </c>
      <c r="M387" s="4" t="str">
        <f t="shared" ca="1" si="41"/>
        <v>Yes</v>
      </c>
    </row>
    <row r="388" spans="1:13" x14ac:dyDescent="0.35">
      <c r="A388" s="2" t="s">
        <v>401</v>
      </c>
      <c r="B388" s="2" t="s">
        <v>14</v>
      </c>
      <c r="C388" s="3">
        <v>45680</v>
      </c>
      <c r="D388" s="2">
        <v>8</v>
      </c>
      <c r="E388" s="2">
        <v>3</v>
      </c>
      <c r="F388" s="2">
        <v>10.36</v>
      </c>
      <c r="G388" s="2" t="s">
        <v>22</v>
      </c>
      <c r="H388" s="2">
        <f t="shared" si="36"/>
        <v>0</v>
      </c>
      <c r="I388" s="2">
        <f t="shared" si="37"/>
        <v>0</v>
      </c>
      <c r="J388" s="2">
        <f t="shared" si="38"/>
        <v>0</v>
      </c>
      <c r="K388" s="4">
        <f t="shared" si="39"/>
        <v>0</v>
      </c>
      <c r="L388" s="4">
        <f t="shared" ca="1" si="40"/>
        <v>0</v>
      </c>
      <c r="M388" s="4" t="str">
        <f t="shared" ca="1" si="41"/>
        <v>No</v>
      </c>
    </row>
    <row r="389" spans="1:13" x14ac:dyDescent="0.35">
      <c r="A389" s="2" t="s">
        <v>402</v>
      </c>
      <c r="B389" s="2" t="s">
        <v>18</v>
      </c>
      <c r="C389" s="3">
        <v>45730</v>
      </c>
      <c r="D389" s="2">
        <v>6</v>
      </c>
      <c r="E389" s="2">
        <v>2</v>
      </c>
      <c r="F389" s="2">
        <v>15.32</v>
      </c>
      <c r="G389" s="2" t="s">
        <v>9</v>
      </c>
      <c r="H389" s="2">
        <f t="shared" si="36"/>
        <v>0</v>
      </c>
      <c r="I389" s="2">
        <f t="shared" si="37"/>
        <v>0</v>
      </c>
      <c r="J389" s="2">
        <f t="shared" si="38"/>
        <v>0</v>
      </c>
      <c r="K389" s="4">
        <f t="shared" si="39"/>
        <v>0</v>
      </c>
      <c r="L389" s="4">
        <f t="shared" ca="1" si="40"/>
        <v>0</v>
      </c>
      <c r="M389" s="4" t="str">
        <f t="shared" ca="1" si="41"/>
        <v>No</v>
      </c>
    </row>
    <row r="390" spans="1:13" x14ac:dyDescent="0.35">
      <c r="A390" s="2" t="s">
        <v>403</v>
      </c>
      <c r="B390" s="2" t="s">
        <v>14</v>
      </c>
      <c r="C390" s="3">
        <v>45717</v>
      </c>
      <c r="D390" s="2">
        <v>9</v>
      </c>
      <c r="E390" s="2">
        <v>2</v>
      </c>
      <c r="F390" s="2">
        <v>19.43</v>
      </c>
      <c r="G390" s="2" t="s">
        <v>9</v>
      </c>
      <c r="H390" s="2">
        <f t="shared" si="36"/>
        <v>0</v>
      </c>
      <c r="I390" s="2">
        <f t="shared" si="37"/>
        <v>0</v>
      </c>
      <c r="J390" s="2">
        <f t="shared" si="38"/>
        <v>0</v>
      </c>
      <c r="K390" s="4">
        <f t="shared" si="39"/>
        <v>0</v>
      </c>
      <c r="L390" s="4">
        <f t="shared" ca="1" si="40"/>
        <v>0</v>
      </c>
      <c r="M390" s="4" t="str">
        <f t="shared" ca="1" si="41"/>
        <v>No</v>
      </c>
    </row>
    <row r="391" spans="1:13" x14ac:dyDescent="0.35">
      <c r="A391" s="2" t="s">
        <v>404</v>
      </c>
      <c r="B391" s="2" t="s">
        <v>20</v>
      </c>
      <c r="C391" s="3">
        <v>45718</v>
      </c>
      <c r="D391" s="2">
        <v>7</v>
      </c>
      <c r="E391" s="2">
        <v>4</v>
      </c>
      <c r="F391" s="2">
        <v>21.23</v>
      </c>
      <c r="G391" s="2" t="s">
        <v>28</v>
      </c>
      <c r="H391" s="2">
        <f t="shared" si="36"/>
        <v>0</v>
      </c>
      <c r="I391" s="2">
        <f t="shared" si="37"/>
        <v>0</v>
      </c>
      <c r="J391" s="2">
        <f t="shared" si="38"/>
        <v>0</v>
      </c>
      <c r="K391" s="4">
        <f t="shared" si="39"/>
        <v>0</v>
      </c>
      <c r="L391" s="4">
        <f t="shared" ca="1" si="40"/>
        <v>0</v>
      </c>
      <c r="M391" s="4" t="str">
        <f t="shared" ca="1" si="41"/>
        <v>No</v>
      </c>
    </row>
    <row r="392" spans="1:13" x14ac:dyDescent="0.35">
      <c r="A392" s="2" t="s">
        <v>405</v>
      </c>
      <c r="B392" s="2" t="s">
        <v>8</v>
      </c>
      <c r="C392" s="3">
        <v>45682</v>
      </c>
      <c r="D392" s="2">
        <v>6</v>
      </c>
      <c r="E392" s="2">
        <v>3</v>
      </c>
      <c r="F392" s="2">
        <v>18.04</v>
      </c>
      <c r="G392" s="2" t="s">
        <v>11</v>
      </c>
      <c r="H392" s="2">
        <f t="shared" si="36"/>
        <v>0</v>
      </c>
      <c r="I392" s="2">
        <f t="shared" si="37"/>
        <v>0</v>
      </c>
      <c r="J392" s="2">
        <f t="shared" si="38"/>
        <v>0</v>
      </c>
      <c r="K392" s="4">
        <f t="shared" si="39"/>
        <v>0</v>
      </c>
      <c r="L392" s="4">
        <f t="shared" ca="1" si="40"/>
        <v>0</v>
      </c>
      <c r="M392" s="4" t="str">
        <f t="shared" ca="1" si="41"/>
        <v>No</v>
      </c>
    </row>
    <row r="393" spans="1:13" x14ac:dyDescent="0.35">
      <c r="A393" s="2" t="s">
        <v>406</v>
      </c>
      <c r="B393" s="2" t="s">
        <v>18</v>
      </c>
      <c r="C393" s="3">
        <v>45719</v>
      </c>
      <c r="D393" s="2">
        <v>8</v>
      </c>
      <c r="E393" s="2">
        <v>4</v>
      </c>
      <c r="F393" s="2">
        <v>10.6</v>
      </c>
      <c r="G393" s="2" t="s">
        <v>11</v>
      </c>
      <c r="H393" s="2">
        <f t="shared" si="36"/>
        <v>0</v>
      </c>
      <c r="I393" s="2">
        <f t="shared" si="37"/>
        <v>0</v>
      </c>
      <c r="J393" s="2">
        <f t="shared" si="38"/>
        <v>0</v>
      </c>
      <c r="K393" s="4">
        <f t="shared" si="39"/>
        <v>0</v>
      </c>
      <c r="L393" s="4">
        <f t="shared" ca="1" si="40"/>
        <v>0</v>
      </c>
      <c r="M393" s="4" t="str">
        <f t="shared" ca="1" si="41"/>
        <v>No</v>
      </c>
    </row>
    <row r="394" spans="1:13" x14ac:dyDescent="0.35">
      <c r="A394" s="2" t="s">
        <v>407</v>
      </c>
      <c r="B394" s="2" t="s">
        <v>8</v>
      </c>
      <c r="C394" s="2"/>
      <c r="D394" s="2">
        <v>6</v>
      </c>
      <c r="E394" s="2">
        <v>1</v>
      </c>
      <c r="F394" s="2">
        <v>18.82</v>
      </c>
      <c r="G394" s="2" t="s">
        <v>28</v>
      </c>
      <c r="H394" s="2">
        <f t="shared" si="36"/>
        <v>0</v>
      </c>
      <c r="I394" s="2">
        <f t="shared" si="37"/>
        <v>0</v>
      </c>
      <c r="J394" s="2">
        <f t="shared" si="38"/>
        <v>0</v>
      </c>
      <c r="K394" s="4">
        <f t="shared" si="39"/>
        <v>0</v>
      </c>
      <c r="L394" s="4">
        <f t="shared" ca="1" si="40"/>
        <v>1</v>
      </c>
      <c r="M394" s="4" t="str">
        <f t="shared" ca="1" si="41"/>
        <v>Yes</v>
      </c>
    </row>
    <row r="395" spans="1:13" ht="29" x14ac:dyDescent="0.35">
      <c r="A395" s="2" t="s">
        <v>408</v>
      </c>
      <c r="B395" s="2" t="s">
        <v>20</v>
      </c>
      <c r="C395" s="3">
        <v>45727</v>
      </c>
      <c r="D395" s="2">
        <v>9</v>
      </c>
      <c r="E395" s="2">
        <v>3</v>
      </c>
      <c r="F395" s="2">
        <v>19.559999999999999</v>
      </c>
      <c r="G395" s="2" t="s">
        <v>16</v>
      </c>
      <c r="H395" s="2">
        <f t="shared" si="36"/>
        <v>0</v>
      </c>
      <c r="I395" s="2">
        <f t="shared" si="37"/>
        <v>0</v>
      </c>
      <c r="J395" s="2">
        <f t="shared" si="38"/>
        <v>0</v>
      </c>
      <c r="K395" s="4">
        <f t="shared" si="39"/>
        <v>0</v>
      </c>
      <c r="L395" s="4">
        <f t="shared" ca="1" si="40"/>
        <v>0</v>
      </c>
      <c r="M395" s="4" t="str">
        <f t="shared" ca="1" si="41"/>
        <v>No</v>
      </c>
    </row>
    <row r="396" spans="1:13" x14ac:dyDescent="0.35">
      <c r="A396" s="2" t="s">
        <v>409</v>
      </c>
      <c r="B396" s="2" t="s">
        <v>8</v>
      </c>
      <c r="C396" s="3">
        <v>45696</v>
      </c>
      <c r="D396" s="2">
        <v>6</v>
      </c>
      <c r="E396" s="2">
        <v>3</v>
      </c>
      <c r="F396" s="2">
        <v>23.85</v>
      </c>
      <c r="G396" s="2" t="s">
        <v>28</v>
      </c>
      <c r="H396" s="2">
        <f t="shared" si="36"/>
        <v>0</v>
      </c>
      <c r="I396" s="2">
        <f t="shared" si="37"/>
        <v>0</v>
      </c>
      <c r="J396" s="2">
        <f t="shared" si="38"/>
        <v>0</v>
      </c>
      <c r="K396" s="4">
        <f t="shared" si="39"/>
        <v>0</v>
      </c>
      <c r="L396" s="4">
        <f t="shared" ca="1" si="40"/>
        <v>0</v>
      </c>
      <c r="M396" s="4" t="str">
        <f t="shared" ca="1" si="41"/>
        <v>No</v>
      </c>
    </row>
    <row r="397" spans="1:13" x14ac:dyDescent="0.35">
      <c r="A397" s="2" t="s">
        <v>410</v>
      </c>
      <c r="B397" s="2" t="s">
        <v>20</v>
      </c>
      <c r="C397" s="3">
        <v>45716</v>
      </c>
      <c r="D397" s="2">
        <v>6</v>
      </c>
      <c r="E397" s="2">
        <v>1</v>
      </c>
      <c r="F397" s="2">
        <v>23.79</v>
      </c>
      <c r="G397" s="2" t="s">
        <v>16</v>
      </c>
      <c r="H397" s="2">
        <f t="shared" si="36"/>
        <v>0</v>
      </c>
      <c r="I397" s="2">
        <f t="shared" si="37"/>
        <v>0</v>
      </c>
      <c r="J397" s="2">
        <f t="shared" si="38"/>
        <v>0</v>
      </c>
      <c r="K397" s="4">
        <f t="shared" si="39"/>
        <v>0</v>
      </c>
      <c r="L397" s="4">
        <f t="shared" ca="1" si="40"/>
        <v>0</v>
      </c>
      <c r="M397" s="4" t="str">
        <f t="shared" ca="1" si="41"/>
        <v>No</v>
      </c>
    </row>
    <row r="398" spans="1:13" x14ac:dyDescent="0.35">
      <c r="A398" s="2" t="s">
        <v>411</v>
      </c>
      <c r="B398" s="2" t="s">
        <v>8</v>
      </c>
      <c r="C398" s="3">
        <v>45731</v>
      </c>
      <c r="D398" s="2">
        <v>6</v>
      </c>
      <c r="E398" s="2">
        <v>2</v>
      </c>
      <c r="F398" s="2">
        <v>23.18</v>
      </c>
      <c r="G398" s="2" t="s">
        <v>28</v>
      </c>
      <c r="H398" s="2">
        <f t="shared" si="36"/>
        <v>0</v>
      </c>
      <c r="I398" s="2">
        <f t="shared" si="37"/>
        <v>0</v>
      </c>
      <c r="J398" s="2">
        <f t="shared" si="38"/>
        <v>0</v>
      </c>
      <c r="K398" s="4">
        <f t="shared" si="39"/>
        <v>0</v>
      </c>
      <c r="L398" s="4">
        <f t="shared" ca="1" si="40"/>
        <v>0</v>
      </c>
      <c r="M398" s="4" t="str">
        <f t="shared" ca="1" si="41"/>
        <v>No</v>
      </c>
    </row>
    <row r="399" spans="1:13" x14ac:dyDescent="0.35">
      <c r="A399" s="2" t="s">
        <v>412</v>
      </c>
      <c r="B399" s="2" t="s">
        <v>8</v>
      </c>
      <c r="C399" s="3">
        <v>45701</v>
      </c>
      <c r="D399" s="2">
        <v>8</v>
      </c>
      <c r="E399" s="2"/>
      <c r="F399" s="2">
        <v>17.97</v>
      </c>
      <c r="G399" s="2" t="s">
        <v>11</v>
      </c>
      <c r="H399" s="2">
        <f t="shared" si="36"/>
        <v>0</v>
      </c>
      <c r="I399" s="2">
        <f t="shared" si="37"/>
        <v>0</v>
      </c>
      <c r="J399" s="2">
        <f t="shared" si="38"/>
        <v>0</v>
      </c>
      <c r="K399" s="4">
        <f t="shared" si="39"/>
        <v>0</v>
      </c>
      <c r="L399" s="4">
        <f t="shared" ca="1" si="40"/>
        <v>0</v>
      </c>
      <c r="M399" s="4" t="str">
        <f t="shared" ca="1" si="41"/>
        <v>No</v>
      </c>
    </row>
    <row r="400" spans="1:13" x14ac:dyDescent="0.35">
      <c r="A400" s="2" t="s">
        <v>413</v>
      </c>
      <c r="B400" s="2" t="s">
        <v>18</v>
      </c>
      <c r="C400" s="3">
        <v>45748</v>
      </c>
      <c r="D400" s="2">
        <v>10</v>
      </c>
      <c r="E400" s="2">
        <v>4</v>
      </c>
      <c r="F400" s="2">
        <v>24.84</v>
      </c>
      <c r="G400" s="2" t="s">
        <v>9</v>
      </c>
      <c r="H400" s="2">
        <f t="shared" si="36"/>
        <v>0</v>
      </c>
      <c r="I400" s="2">
        <f t="shared" si="37"/>
        <v>0</v>
      </c>
      <c r="J400" s="2">
        <f t="shared" si="38"/>
        <v>0</v>
      </c>
      <c r="K400" s="4">
        <f t="shared" si="39"/>
        <v>0</v>
      </c>
      <c r="L400" s="4">
        <f t="shared" ca="1" si="40"/>
        <v>1</v>
      </c>
      <c r="M400" s="4" t="str">
        <f t="shared" ca="1" si="41"/>
        <v>Yes</v>
      </c>
    </row>
    <row r="401" spans="1:13" x14ac:dyDescent="0.35">
      <c r="A401" s="2" t="s">
        <v>414</v>
      </c>
      <c r="B401" s="2" t="s">
        <v>8</v>
      </c>
      <c r="C401" s="3">
        <v>45747</v>
      </c>
      <c r="D401" s="2">
        <v>8</v>
      </c>
      <c r="E401" s="2">
        <v>2</v>
      </c>
      <c r="F401" s="2"/>
      <c r="G401" s="2" t="s">
        <v>22</v>
      </c>
      <c r="H401" s="2">
        <f t="shared" si="36"/>
        <v>0</v>
      </c>
      <c r="I401" s="2">
        <f t="shared" si="37"/>
        <v>0</v>
      </c>
      <c r="J401" s="2">
        <f t="shared" si="38"/>
        <v>0</v>
      </c>
      <c r="K401" s="4">
        <f t="shared" si="39"/>
        <v>1</v>
      </c>
      <c r="L401" s="4">
        <f t="shared" ca="1" si="40"/>
        <v>1</v>
      </c>
      <c r="M401" s="4" t="str">
        <f t="shared" ca="1" si="41"/>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C7D3-96B2-434D-A885-D56CDA2DF186}">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1.Dept w. Most Timesheet Issues</vt:lpstr>
      <vt:lpstr>2. Approving most TS w. issues</vt:lpstr>
      <vt:lpstr>Analyse Timesheet Issues</vt:lpstr>
      <vt:lpstr>Timesheets</vt:lpstr>
      <vt:lpstr>PAYROLL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Stephen David-Williams</cp:lastModifiedBy>
  <dcterms:created xsi:type="dcterms:W3CDTF">2025-03-22T13:34:37Z</dcterms:created>
  <dcterms:modified xsi:type="dcterms:W3CDTF">2025-03-22T15:23:14Z</dcterms:modified>
</cp:coreProperties>
</file>