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COEVER.Lib\CoFASNew\CoFAS.NEW.MES\CoFAS.NEW.MES\"/>
    </mc:Choice>
  </mc:AlternateContent>
  <xr:revisionPtr revIDLastSave="0" documentId="13_ncr:1_{0E6CBB2E-DD49-4A78-9A5D-143A8966E7C2}" xr6:coauthVersionLast="47" xr6:coauthVersionMax="47" xr10:uidLastSave="{00000000-0000-0000-0000-000000000000}"/>
  <bookViews>
    <workbookView xWindow="-120" yWindow="-120" windowWidth="29040" windowHeight="15720" tabRatio="815" xr2:uid="{00000000-000D-0000-FFFF-FFFF00000000}"/>
  </bookViews>
  <sheets>
    <sheet name="원가분석(월별)" sheetId="10" r:id="rId1"/>
  </sheets>
  <definedNames>
    <definedName name="_xlnm.Print_Area" localSheetId="0">'원가분석(월별)'!$B$2:$W$28</definedName>
    <definedName name="_xlnm.Print_Titles" localSheetId="0">'원가분석(월별)'!$2:$4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1" i="10" l="1"/>
  <c r="U25" i="10" s="1"/>
  <c r="H25" i="10"/>
  <c r="I25" i="10"/>
  <c r="J25" i="10"/>
  <c r="K25" i="10"/>
  <c r="L25" i="10"/>
  <c r="L26" i="10" s="1"/>
  <c r="M25" i="10"/>
  <c r="M26" i="10" s="1"/>
  <c r="N25" i="10"/>
  <c r="O25" i="10"/>
  <c r="P25" i="10"/>
  <c r="Q25" i="10"/>
  <c r="Q26" i="10" s="1"/>
  <c r="R25" i="10"/>
  <c r="S25" i="10"/>
  <c r="T25" i="10"/>
  <c r="G25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G24" i="10"/>
  <c r="H24" i="10"/>
  <c r="H23" i="10"/>
  <c r="H26" i="10" s="1"/>
  <c r="I23" i="10"/>
  <c r="J23" i="10"/>
  <c r="K23" i="10"/>
  <c r="L23" i="10"/>
  <c r="M23" i="10"/>
  <c r="N23" i="10"/>
  <c r="O23" i="10"/>
  <c r="P23" i="10"/>
  <c r="Q23" i="10"/>
  <c r="R23" i="10"/>
  <c r="S23" i="10"/>
  <c r="T23" i="10"/>
  <c r="G23" i="10"/>
  <c r="J26" i="10"/>
  <c r="K26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G22" i="10"/>
  <c r="M21" i="10"/>
  <c r="N21" i="10"/>
  <c r="O21" i="10"/>
  <c r="P21" i="10"/>
  <c r="Q21" i="10"/>
  <c r="R21" i="10"/>
  <c r="S21" i="10"/>
  <c r="T21" i="10"/>
  <c r="G21" i="10"/>
  <c r="H21" i="10"/>
  <c r="I21" i="10"/>
  <c r="J21" i="10"/>
  <c r="K21" i="10"/>
  <c r="L21" i="10"/>
  <c r="H7" i="10"/>
  <c r="P26" i="10" l="1"/>
  <c r="O26" i="10"/>
  <c r="N26" i="10"/>
  <c r="I26" i="10"/>
  <c r="T26" i="10"/>
  <c r="S26" i="10"/>
  <c r="R26" i="10"/>
  <c r="G26" i="10"/>
  <c r="I7" i="10"/>
  <c r="J7" i="10" l="1"/>
  <c r="K7" i="10" l="1"/>
  <c r="G11" i="10"/>
  <c r="L7" i="10" l="1"/>
  <c r="H11" i="10"/>
  <c r="I11" i="10" l="1"/>
  <c r="M7" i="10"/>
  <c r="J11" i="10" l="1"/>
  <c r="N7" i="10"/>
  <c r="O7" i="10" l="1"/>
  <c r="K11" i="10"/>
  <c r="L11" i="10" l="1"/>
  <c r="P7" i="10"/>
  <c r="Q7" i="10" l="1"/>
  <c r="M11" i="10"/>
  <c r="R7" i="10" l="1"/>
  <c r="N11" i="10"/>
  <c r="O11" i="10" l="1"/>
  <c r="P11" i="10" l="1"/>
  <c r="Q11" i="10" l="1"/>
  <c r="U11" i="10" l="1"/>
  <c r="T11" i="10"/>
  <c r="R11" i="10"/>
  <c r="U23" i="10" l="1"/>
  <c r="U22" i="10"/>
  <c r="U26" i="10" s="1"/>
  <c r="S11" i="10"/>
</calcChain>
</file>

<file path=xl/sharedStrings.xml><?xml version="1.0" encoding="utf-8"?>
<sst xmlns="http://schemas.openxmlformats.org/spreadsheetml/2006/main" count="27" uniqueCount="27">
  <si>
    <t>비고</t>
    <phoneticPr fontId="6" type="noConversion"/>
  </si>
  <si>
    <t>원재료</t>
    <phoneticPr fontId="6" type="noConversion"/>
  </si>
  <si>
    <t>재료비 소계</t>
    <phoneticPr fontId="6" type="noConversion"/>
  </si>
  <si>
    <t>일반관리비</t>
    <phoneticPr fontId="6" type="noConversion"/>
  </si>
  <si>
    <t>부재료</t>
    <phoneticPr fontId="6" type="noConversion"/>
  </si>
  <si>
    <t>제조원가</t>
    <phoneticPr fontId="6" type="noConversion"/>
  </si>
  <si>
    <t>재료관리비</t>
    <phoneticPr fontId="6" type="noConversion"/>
  </si>
  <si>
    <t>외주관리비</t>
    <phoneticPr fontId="6" type="noConversion"/>
  </si>
  <si>
    <t>내부가 합계</t>
    <phoneticPr fontId="6" type="noConversion"/>
  </si>
  <si>
    <t>평균</t>
    <phoneticPr fontId="4" type="noConversion"/>
  </si>
  <si>
    <t>2024년 월별 원가 현황</t>
    <phoneticPr fontId="4" type="noConversion"/>
  </si>
  <si>
    <t>2024년</t>
    <phoneticPr fontId="6" type="noConversion"/>
  </si>
  <si>
    <t>성능가동율</t>
    <phoneticPr fontId="4" type="noConversion"/>
  </si>
  <si>
    <t>직접노무비</t>
    <phoneticPr fontId="4" type="noConversion"/>
  </si>
  <si>
    <t>간접노무비</t>
    <phoneticPr fontId="4" type="noConversion"/>
  </si>
  <si>
    <t>종합가동율</t>
    <phoneticPr fontId="4" type="noConversion"/>
  </si>
  <si>
    <t>설비감상비</t>
    <phoneticPr fontId="4" type="noConversion"/>
  </si>
  <si>
    <t>건물감상비</t>
    <phoneticPr fontId="4" type="noConversion"/>
  </si>
  <si>
    <t>수선비</t>
    <phoneticPr fontId="4" type="noConversion"/>
  </si>
  <si>
    <t>전력비</t>
    <phoneticPr fontId="4" type="noConversion"/>
  </si>
  <si>
    <t>간접경비</t>
    <phoneticPr fontId="4" type="noConversion"/>
  </si>
  <si>
    <t>재료비 소계의 1.6%</t>
    <phoneticPr fontId="4" type="noConversion"/>
  </si>
  <si>
    <t>외주 가공비의 6.4%</t>
    <phoneticPr fontId="4" type="noConversion"/>
  </si>
  <si>
    <t>사내 가공비의 32.9%</t>
    <phoneticPr fontId="4" type="noConversion"/>
  </si>
  <si>
    <t>공정비</t>
    <phoneticPr fontId="6" type="noConversion"/>
  </si>
  <si>
    <t>공정비 소계</t>
    <phoneticPr fontId="4" type="noConversion"/>
  </si>
  <si>
    <t>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</si>
</sst>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176" formatCode="&quot;₩&quot;#,##0"/>
    <numFmt numFmtId="177" formatCode="#,##0&quot;g&quot;"/>
    <numFmt numFmtId="178" formatCode="&quot;재료비 소계의 &quot;0.0%"/>
    <numFmt numFmtId="179" formatCode="&quot;외주 가공비의 &quot;0.0%"/>
    <numFmt numFmtId="180" formatCode="&quot;사내 가공비의 &quot;0.0%"/>
    <numFmt numFmtId="181" formatCode="#,##0&quot;월&quot;"/>
    <numFmt numFmtId="182" formatCode="&quot;₩&quot;#,##0.00"/>
  </numFmts>
  <fonts count="24" x14ac:knownFonts="1">
    <font>
      <sz val="10"/>
      <name val="Arial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돋움"/>
      <family val="3"/>
      <charset val="129"/>
    </font>
    <font>
      <b/>
      <sz val="10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8"/>
      <color rgb="FF0070C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color rgb="FF0070C0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sz val="12"/>
      <color rgb="FFFFFF00"/>
      <name val="맑은 고딕"/>
      <family val="3"/>
      <charset val="129"/>
      <scheme val="minor"/>
    </font>
    <font>
      <sz val="7"/>
      <color theme="1" tint="0.249977111117893"/>
      <name val="맑은 고딕"/>
      <family val="3"/>
      <charset val="129"/>
      <scheme val="minor"/>
    </font>
    <font>
      <sz val="7"/>
      <color theme="1"/>
      <name val="맑은 고딕"/>
      <family val="3"/>
      <charset val="129"/>
      <scheme val="minor"/>
    </font>
    <font>
      <b/>
      <sz val="7"/>
      <color theme="1" tint="0.249977111117893"/>
      <name val="맑은 고딕"/>
      <family val="3"/>
      <charset val="129"/>
      <scheme val="minor"/>
    </font>
    <font>
      <b/>
      <sz val="7"/>
      <color theme="1"/>
      <name val="맑은 고딕"/>
      <family val="3"/>
      <charset val="129"/>
      <scheme val="minor"/>
    </font>
    <font>
      <b/>
      <sz val="7"/>
      <color rgb="FF0000FF"/>
      <name val="맑은 고딕"/>
      <family val="3"/>
      <charset val="129"/>
      <scheme val="minor"/>
    </font>
    <font>
      <b/>
      <sz val="7"/>
      <color rgb="FF0070C0"/>
      <name val="맑은 고딕"/>
      <family val="3"/>
      <charset val="129"/>
      <scheme val="minor"/>
    </font>
    <font>
      <sz val="8"/>
      <color theme="1" tint="0.249977111117893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87">
    <xf numFmtId="0" fontId="0" fillId="0" borderId="0" xfId="0">
      <alignment vertical="center"/>
    </xf>
    <xf numFmtId="0" fontId="8" fillId="0" borderId="0" xfId="0" applyFont="1">
      <alignment vertical="center"/>
    </xf>
    <xf numFmtId="0" fontId="8" fillId="0" borderId="5" xfId="0" applyFont="1" applyBorder="1">
      <alignment vertical="center"/>
    </xf>
    <xf numFmtId="0" fontId="8" fillId="0" borderId="9" xfId="0" applyFont="1" applyBorder="1">
      <alignment vertical="center"/>
    </xf>
    <xf numFmtId="0" fontId="8" fillId="0" borderId="6" xfId="0" applyFont="1" applyBorder="1">
      <alignment vertical="center"/>
    </xf>
    <xf numFmtId="0" fontId="8" fillId="0" borderId="10" xfId="0" applyFont="1" applyBorder="1">
      <alignment vertical="center"/>
    </xf>
    <xf numFmtId="0" fontId="8" fillId="0" borderId="11" xfId="0" applyFont="1" applyBorder="1">
      <alignment vertical="center"/>
    </xf>
    <xf numFmtId="0" fontId="13" fillId="0" borderId="0" xfId="0" applyFont="1">
      <alignment vertical="center"/>
    </xf>
    <xf numFmtId="0" fontId="9" fillId="0" borderId="1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2" fillId="0" borderId="10" xfId="0" applyFont="1" applyBorder="1">
      <alignment vertical="center"/>
    </xf>
    <xf numFmtId="0" fontId="12" fillId="0" borderId="11" xfId="0" applyFont="1" applyBorder="1">
      <alignment vertical="center"/>
    </xf>
    <xf numFmtId="0" fontId="12" fillId="0" borderId="0" xfId="0" applyFont="1">
      <alignment vertical="center"/>
    </xf>
    <xf numFmtId="0" fontId="11" fillId="0" borderId="10" xfId="0" applyFont="1" applyBorder="1">
      <alignment vertical="center"/>
    </xf>
    <xf numFmtId="0" fontId="11" fillId="0" borderId="0" xfId="0" applyFont="1">
      <alignment vertical="center"/>
    </xf>
    <xf numFmtId="0" fontId="11" fillId="0" borderId="11" xfId="0" applyFont="1" applyBorder="1">
      <alignment vertical="center"/>
    </xf>
    <xf numFmtId="0" fontId="12" fillId="0" borderId="0" xfId="0" applyFont="1" applyAlignment="1">
      <alignment horizontal="left" vertical="center"/>
    </xf>
    <xf numFmtId="0" fontId="8" fillId="0" borderId="3" xfId="0" applyFont="1" applyBorder="1">
      <alignment vertical="center"/>
    </xf>
    <xf numFmtId="0" fontId="12" fillId="0" borderId="12" xfId="0" applyFont="1" applyBorder="1" applyAlignment="1">
      <alignment horizontal="left" vertical="center"/>
    </xf>
    <xf numFmtId="0" fontId="8" fillId="0" borderId="12" xfId="0" applyFont="1" applyBorder="1">
      <alignment vertical="center"/>
    </xf>
    <xf numFmtId="0" fontId="8" fillId="0" borderId="4" xfId="0" applyFont="1" applyBorder="1">
      <alignment vertical="center"/>
    </xf>
    <xf numFmtId="0" fontId="8" fillId="0" borderId="1" xfId="0" applyFont="1" applyBorder="1">
      <alignment vertical="center"/>
    </xf>
    <xf numFmtId="176" fontId="5" fillId="2" borderId="1" xfId="0" applyNumberFormat="1" applyFont="1" applyFill="1" applyBorder="1" applyAlignment="1">
      <alignment horizontal="right" vertical="center"/>
    </xf>
    <xf numFmtId="0" fontId="10" fillId="0" borderId="7" xfId="0" applyFont="1" applyBorder="1" applyAlignment="1">
      <alignment horizontal="center" vertical="center"/>
    </xf>
    <xf numFmtId="177" fontId="10" fillId="0" borderId="8" xfId="0" applyNumberFormat="1" applyFont="1" applyBorder="1" applyAlignment="1">
      <alignment horizontal="center" vertical="center"/>
    </xf>
    <xf numFmtId="181" fontId="7" fillId="2" borderId="2" xfId="0" applyNumberFormat="1" applyFont="1" applyFill="1" applyBorder="1" applyAlignment="1">
      <alignment horizontal="center" vertical="center"/>
    </xf>
    <xf numFmtId="0" fontId="8" fillId="4" borderId="7" xfId="0" applyFont="1" applyFill="1" applyBorder="1">
      <alignment vertical="center"/>
    </xf>
    <xf numFmtId="0" fontId="12" fillId="0" borderId="7" xfId="0" applyFont="1" applyBorder="1" applyAlignment="1">
      <alignment horizontal="left" vertical="center"/>
    </xf>
    <xf numFmtId="0" fontId="8" fillId="0" borderId="7" xfId="0" applyFont="1" applyBorder="1">
      <alignment vertical="center"/>
    </xf>
    <xf numFmtId="0" fontId="8" fillId="0" borderId="8" xfId="0" applyFont="1" applyBorder="1">
      <alignment vertical="center"/>
    </xf>
    <xf numFmtId="0" fontId="12" fillId="0" borderId="14" xfId="0" applyFont="1" applyBorder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0" fontId="5" fillId="2" borderId="8" xfId="0" applyFont="1" applyFill="1" applyBorder="1">
      <alignment vertical="center"/>
    </xf>
    <xf numFmtId="181" fontId="7" fillId="2" borderId="5" xfId="0" applyNumberFormat="1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4" xfId="0" applyFont="1" applyFill="1" applyBorder="1">
      <alignment vertical="center"/>
    </xf>
    <xf numFmtId="0" fontId="7" fillId="2" borderId="12" xfId="0" applyFont="1" applyFill="1" applyBorder="1" applyAlignment="1">
      <alignment horizontal="center" vertical="center"/>
    </xf>
    <xf numFmtId="0" fontId="8" fillId="0" borderId="13" xfId="0" applyFont="1" applyBorder="1">
      <alignment vertical="center"/>
    </xf>
    <xf numFmtId="176" fontId="17" fillId="0" borderId="1" xfId="0" applyNumberFormat="1" applyFont="1" applyBorder="1" applyAlignment="1">
      <alignment horizontal="right" vertical="center"/>
    </xf>
    <xf numFmtId="176" fontId="17" fillId="0" borderId="7" xfId="0" applyNumberFormat="1" applyFont="1" applyBorder="1" applyAlignment="1">
      <alignment horizontal="right" vertical="center"/>
    </xf>
    <xf numFmtId="176" fontId="17" fillId="0" borderId="14" xfId="0" applyNumberFormat="1" applyFont="1" applyBorder="1" applyAlignment="1">
      <alignment horizontal="right" vertical="center"/>
    </xf>
    <xf numFmtId="0" fontId="18" fillId="0" borderId="8" xfId="0" applyFont="1" applyBorder="1" applyAlignment="1">
      <alignment horizontal="center" vertical="center"/>
    </xf>
    <xf numFmtId="176" fontId="18" fillId="0" borderId="1" xfId="0" applyNumberFormat="1" applyFont="1" applyBorder="1" applyAlignment="1">
      <alignment horizontal="right" vertical="center"/>
    </xf>
    <xf numFmtId="176" fontId="18" fillId="0" borderId="7" xfId="0" applyNumberFormat="1" applyFont="1" applyBorder="1" applyAlignment="1">
      <alignment horizontal="right" vertical="center"/>
    </xf>
    <xf numFmtId="176" fontId="18" fillId="0" borderId="8" xfId="0" applyNumberFormat="1" applyFont="1" applyBorder="1" applyAlignment="1">
      <alignment horizontal="right" vertical="center"/>
    </xf>
    <xf numFmtId="176" fontId="19" fillId="0" borderId="1" xfId="0" applyNumberFormat="1" applyFont="1" applyBorder="1" applyAlignment="1">
      <alignment horizontal="right" vertical="center"/>
    </xf>
    <xf numFmtId="176" fontId="19" fillId="0" borderId="7" xfId="0" applyNumberFormat="1" applyFont="1" applyBorder="1" applyAlignment="1">
      <alignment horizontal="right" vertical="center"/>
    </xf>
    <xf numFmtId="176" fontId="19" fillId="0" borderId="14" xfId="0" applyNumberFormat="1" applyFont="1" applyBorder="1" applyAlignment="1">
      <alignment horizontal="right" vertical="center"/>
    </xf>
    <xf numFmtId="0" fontId="20" fillId="0" borderId="8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176" fontId="22" fillId="0" borderId="8" xfId="0" applyNumberFormat="1" applyFont="1" applyBorder="1" applyAlignment="1">
      <alignment horizontal="center" vertical="center"/>
    </xf>
    <xf numFmtId="176" fontId="17" fillId="3" borderId="1" xfId="0" applyNumberFormat="1" applyFont="1" applyFill="1" applyBorder="1" applyAlignment="1">
      <alignment horizontal="right" vertical="center"/>
    </xf>
    <xf numFmtId="0" fontId="18" fillId="3" borderId="8" xfId="0" applyFont="1" applyFill="1" applyBorder="1" applyAlignment="1">
      <alignment horizontal="center" vertical="center"/>
    </xf>
    <xf numFmtId="176" fontId="20" fillId="0" borderId="1" xfId="0" applyNumberFormat="1" applyFont="1" applyBorder="1" applyAlignment="1">
      <alignment horizontal="right" vertical="center"/>
    </xf>
    <xf numFmtId="41" fontId="8" fillId="0" borderId="1" xfId="1" applyNumberFormat="1" applyFont="1" applyBorder="1" applyAlignment="1">
      <alignment horizontal="right" vertical="center"/>
    </xf>
    <xf numFmtId="41" fontId="23" fillId="0" borderId="1" xfId="1" applyNumberFormat="1" applyFont="1" applyBorder="1" applyAlignment="1">
      <alignment horizontal="right" vertical="center"/>
    </xf>
    <xf numFmtId="0" fontId="15" fillId="2" borderId="0" xfId="0" applyFont="1" applyFill="1">
      <alignment vertical="center"/>
    </xf>
    <xf numFmtId="182" fontId="17" fillId="0" borderId="1" xfId="0" applyNumberFormat="1" applyFont="1" applyBorder="1" applyAlignment="1">
      <alignment horizontal="right" vertical="center"/>
    </xf>
    <xf numFmtId="182" fontId="17" fillId="0" borderId="7" xfId="0" applyNumberFormat="1" applyFont="1" applyBorder="1" applyAlignment="1">
      <alignment horizontal="right" vertical="center"/>
    </xf>
    <xf numFmtId="182" fontId="17" fillId="0" borderId="14" xfId="0" applyNumberFormat="1" applyFont="1" applyBorder="1" applyAlignment="1">
      <alignment horizontal="right" vertical="center"/>
    </xf>
    <xf numFmtId="182" fontId="21" fillId="5" borderId="1" xfId="0" applyNumberFormat="1" applyFont="1" applyFill="1" applyBorder="1" applyAlignment="1">
      <alignment horizontal="right" vertical="center"/>
    </xf>
    <xf numFmtId="0" fontId="5" fillId="2" borderId="7" xfId="0" applyFont="1" applyFill="1" applyBorder="1">
      <alignment vertical="center"/>
    </xf>
    <xf numFmtId="0" fontId="5" fillId="2" borderId="14" xfId="0" applyFont="1" applyFill="1" applyBorder="1">
      <alignment vertical="center"/>
    </xf>
    <xf numFmtId="0" fontId="5" fillId="2" borderId="8" xfId="0" applyFont="1" applyFill="1" applyBorder="1">
      <alignment vertical="center"/>
    </xf>
    <xf numFmtId="180" fontId="14" fillId="0" borderId="14" xfId="0" applyNumberFormat="1" applyFont="1" applyBorder="1" applyAlignment="1">
      <alignment horizontal="left" vertical="center"/>
    </xf>
    <xf numFmtId="180" fontId="14" fillId="0" borderId="8" xfId="0" applyNumberFormat="1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12" fillId="0" borderId="1" xfId="0" applyFont="1" applyBorder="1">
      <alignment vertical="center"/>
    </xf>
    <xf numFmtId="178" fontId="14" fillId="0" borderId="14" xfId="0" applyNumberFormat="1" applyFont="1" applyBorder="1" applyAlignment="1">
      <alignment horizontal="left" vertical="center"/>
    </xf>
    <xf numFmtId="178" fontId="14" fillId="0" borderId="8" xfId="0" applyNumberFormat="1" applyFont="1" applyBorder="1" applyAlignment="1">
      <alignment horizontal="left" vertical="center"/>
    </xf>
    <xf numFmtId="179" fontId="14" fillId="0" borderId="14" xfId="0" applyNumberFormat="1" applyFont="1" applyBorder="1" applyAlignment="1">
      <alignment horizontal="left" vertical="center"/>
    </xf>
    <xf numFmtId="179" fontId="14" fillId="0" borderId="8" xfId="0" applyNumberFormat="1" applyFont="1" applyBorder="1" applyAlignment="1">
      <alignment horizontal="left" vertical="center"/>
    </xf>
    <xf numFmtId="0" fontId="14" fillId="3" borderId="7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81" fontId="7" fillId="2" borderId="7" xfId="0" applyNumberFormat="1" applyFont="1" applyFill="1" applyBorder="1" applyAlignment="1">
      <alignment horizontal="center" vertical="center"/>
    </xf>
    <xf numFmtId="181" fontId="7" fillId="2" borderId="8" xfId="0" applyNumberFormat="1" applyFont="1" applyFill="1" applyBorder="1" applyAlignment="1">
      <alignment horizontal="center" vertical="center"/>
    </xf>
  </cellXfs>
  <cellStyles count="6">
    <cellStyle name="백분율 2" xfId="3" xr:uid="{00000000-0005-0000-0000-000001000000}"/>
    <cellStyle name="쉼표 [0] 2" xfId="4" xr:uid="{00000000-0005-0000-0000-000003000000}"/>
    <cellStyle name="표준" xfId="0" builtinId="0"/>
    <cellStyle name="표준 2" xfId="1" xr:uid="{00000000-0005-0000-0000-000006000000}"/>
    <cellStyle name="표준 3" xfId="2" xr:uid="{00000000-0005-0000-0000-000007000000}"/>
    <cellStyle name="표준 4" xfId="5" xr:uid="{00000000-0005-0000-0000-000008000000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 tint="0.249977111117893"/>
  </sheetPr>
  <dimension ref="B1:W28"/>
  <sheetViews>
    <sheetView showGridLines="0" tabSelected="1" zoomScale="130" zoomScaleNormal="130" workbookViewId="0">
      <pane xSplit="6" ySplit="4" topLeftCell="G5" activePane="bottomRight" state="frozen"/>
      <selection pane="topRight" activeCell="G1" sqref="G1"/>
      <selection pane="bottomLeft" activeCell="A5" sqref="A5"/>
      <selection pane="bottomRight" activeCell="T9" sqref="T9"/>
    </sheetView>
  </sheetViews>
  <sheetFormatPr defaultColWidth="9.85546875" defaultRowHeight="20.100000000000001" customHeight="1" x14ac:dyDescent="0.2"/>
  <cols>
    <col min="1" max="2" width="1.85546875" style="1" customWidth="1"/>
    <col min="3" max="4" width="9.7109375" style="1" customWidth="1"/>
    <col min="5" max="5" width="15.7109375" style="1" customWidth="1"/>
    <col min="6" max="6" width="1.85546875" style="1" customWidth="1"/>
    <col min="7" max="22" width="8.7109375" style="1" customWidth="1"/>
    <col min="23" max="24" width="1.85546875" style="1" customWidth="1"/>
    <col min="25" max="16384" width="9.85546875" style="1"/>
  </cols>
  <sheetData>
    <row r="1" spans="2:23" ht="3.75" customHeight="1" x14ac:dyDescent="0.2"/>
    <row r="2" spans="2:23" ht="3.75" customHeight="1" x14ac:dyDescent="0.2">
      <c r="B2" s="2"/>
      <c r="C2" s="3"/>
      <c r="D2" s="3"/>
      <c r="E2" s="3"/>
      <c r="F2" s="8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</row>
    <row r="3" spans="2:23" ht="20.100000000000001" customHeight="1" x14ac:dyDescent="0.2">
      <c r="B3" s="5"/>
      <c r="C3" s="57"/>
      <c r="D3" s="57"/>
      <c r="E3" s="57"/>
      <c r="F3" s="84"/>
      <c r="G3" s="75" t="s">
        <v>10</v>
      </c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6"/>
    </row>
    <row r="4" spans="2:23" ht="20.100000000000001" customHeight="1" x14ac:dyDescent="0.2">
      <c r="B4" s="5"/>
      <c r="C4" s="57"/>
      <c r="D4" s="57"/>
      <c r="E4" s="57"/>
      <c r="F4" s="84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6"/>
    </row>
    <row r="5" spans="2:23" ht="3.75" customHeight="1" x14ac:dyDescent="0.2">
      <c r="B5" s="5"/>
      <c r="C5" s="7"/>
      <c r="D5" s="7"/>
      <c r="E5" s="7"/>
      <c r="F5" s="84"/>
      <c r="G5" s="7"/>
      <c r="H5" s="7"/>
      <c r="I5" s="7"/>
      <c r="J5" s="7"/>
      <c r="K5" s="7"/>
      <c r="L5" s="7"/>
      <c r="W5" s="6"/>
    </row>
    <row r="6" spans="2:23" s="9" customFormat="1" ht="20.100000000000001" customHeight="1" x14ac:dyDescent="0.2">
      <c r="B6" s="8"/>
      <c r="C6" s="78">
        <v>1</v>
      </c>
      <c r="D6" s="82"/>
      <c r="E6" s="78"/>
      <c r="F6" s="84"/>
      <c r="G6" s="76" t="s">
        <v>11</v>
      </c>
      <c r="H6" s="76"/>
      <c r="I6" s="76"/>
      <c r="J6" s="76"/>
      <c r="K6" s="76"/>
      <c r="L6" s="76"/>
      <c r="M6" s="76"/>
      <c r="N6" s="76"/>
      <c r="O6" s="76"/>
      <c r="P6" s="76"/>
      <c r="Q6" s="76"/>
      <c r="R6" s="77"/>
      <c r="S6" s="37"/>
      <c r="T6" s="76"/>
      <c r="U6" s="76"/>
      <c r="V6" s="35" t="s">
        <v>0</v>
      </c>
      <c r="W6" s="10"/>
    </row>
    <row r="7" spans="2:23" s="9" customFormat="1" ht="20.100000000000001" customHeight="1" x14ac:dyDescent="0.2">
      <c r="B7" s="8"/>
      <c r="C7" s="79"/>
      <c r="D7" s="80"/>
      <c r="E7" s="81"/>
      <c r="G7" s="26">
        <v>1</v>
      </c>
      <c r="H7" s="26">
        <f>G7+1</f>
        <v>2</v>
      </c>
      <c r="I7" s="26">
        <f t="shared" ref="I7:R7" si="0">H7+1</f>
        <v>3</v>
      </c>
      <c r="J7" s="26">
        <f t="shared" si="0"/>
        <v>4</v>
      </c>
      <c r="K7" s="26">
        <f t="shared" si="0"/>
        <v>5</v>
      </c>
      <c r="L7" s="26">
        <f t="shared" si="0"/>
        <v>6</v>
      </c>
      <c r="M7" s="26">
        <f t="shared" si="0"/>
        <v>7</v>
      </c>
      <c r="N7" s="26">
        <f t="shared" si="0"/>
        <v>8</v>
      </c>
      <c r="O7" s="26">
        <f t="shared" si="0"/>
        <v>9</v>
      </c>
      <c r="P7" s="26">
        <f t="shared" si="0"/>
        <v>10</v>
      </c>
      <c r="Q7" s="26">
        <f t="shared" si="0"/>
        <v>11</v>
      </c>
      <c r="R7" s="34">
        <f t="shared" si="0"/>
        <v>12</v>
      </c>
      <c r="S7" s="34" t="s">
        <v>9</v>
      </c>
      <c r="T7" s="85"/>
      <c r="U7" s="86"/>
      <c r="V7" s="36"/>
      <c r="W7" s="10"/>
    </row>
    <row r="8" spans="2:23" ht="20.100000000000001" customHeight="1" x14ac:dyDescent="0.2">
      <c r="B8" s="5"/>
      <c r="C8" s="22" t="s">
        <v>1</v>
      </c>
      <c r="D8" s="24"/>
      <c r="E8" s="25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40"/>
      <c r="S8" s="39"/>
      <c r="T8" s="41"/>
      <c r="U8" s="39"/>
      <c r="V8" s="42"/>
      <c r="W8" s="6"/>
    </row>
    <row r="9" spans="2:23" ht="20.100000000000001" customHeight="1" x14ac:dyDescent="0.2">
      <c r="B9" s="5"/>
      <c r="C9" s="67" t="s">
        <v>4</v>
      </c>
      <c r="D9" s="29"/>
      <c r="E9" s="30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4"/>
      <c r="S9" s="43"/>
      <c r="T9" s="45"/>
      <c r="U9" s="43"/>
      <c r="V9" s="42"/>
      <c r="W9" s="6"/>
    </row>
    <row r="10" spans="2:23" ht="20.100000000000001" customHeight="1" x14ac:dyDescent="0.2">
      <c r="B10" s="5"/>
      <c r="C10" s="67"/>
      <c r="D10" s="29"/>
      <c r="E10" s="30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40"/>
      <c r="S10" s="39"/>
      <c r="T10" s="41"/>
      <c r="U10" s="39"/>
      <c r="V10" s="42"/>
      <c r="W10" s="6"/>
    </row>
    <row r="11" spans="2:23" s="13" customFormat="1" ht="20.100000000000001" customHeight="1" x14ac:dyDescent="0.2">
      <c r="B11" s="11"/>
      <c r="C11" s="68" t="s">
        <v>2</v>
      </c>
      <c r="D11" s="68"/>
      <c r="E11" s="68"/>
      <c r="G11" s="46">
        <f>SUM(G8:G10)</f>
        <v>0</v>
      </c>
      <c r="H11" s="46">
        <f t="shared" ref="H11:S11" si="1">SUM(H8:H10)</f>
        <v>0</v>
      </c>
      <c r="I11" s="46">
        <f t="shared" si="1"/>
        <v>0</v>
      </c>
      <c r="J11" s="46">
        <f t="shared" si="1"/>
        <v>0</v>
      </c>
      <c r="K11" s="46">
        <f t="shared" si="1"/>
        <v>0</v>
      </c>
      <c r="L11" s="46">
        <f t="shared" si="1"/>
        <v>0</v>
      </c>
      <c r="M11" s="46">
        <f t="shared" si="1"/>
        <v>0</v>
      </c>
      <c r="N11" s="46">
        <f t="shared" si="1"/>
        <v>0</v>
      </c>
      <c r="O11" s="46">
        <f t="shared" si="1"/>
        <v>0</v>
      </c>
      <c r="P11" s="46">
        <f t="shared" si="1"/>
        <v>0</v>
      </c>
      <c r="Q11" s="46">
        <f t="shared" si="1"/>
        <v>0</v>
      </c>
      <c r="R11" s="47">
        <f t="shared" si="1"/>
        <v>0</v>
      </c>
      <c r="S11" s="46">
        <f t="shared" si="1"/>
        <v>0</v>
      </c>
      <c r="T11" s="48">
        <f t="shared" ref="T11" si="2">SUM(T8:T10)</f>
        <v>0</v>
      </c>
      <c r="U11" s="46">
        <f>SUM(U8:U10)</f>
        <v>0</v>
      </c>
      <c r="V11" s="49"/>
      <c r="W11" s="12"/>
    </row>
    <row r="12" spans="2:23" ht="20.100000000000001" customHeight="1" x14ac:dyDescent="0.2">
      <c r="B12" s="5"/>
      <c r="C12" s="67" t="s">
        <v>24</v>
      </c>
      <c r="D12" s="27"/>
      <c r="E12" s="55" t="s">
        <v>12</v>
      </c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9"/>
      <c r="S12" s="58"/>
      <c r="T12" s="60"/>
      <c r="U12" s="61"/>
      <c r="V12" s="50"/>
      <c r="W12" s="6"/>
    </row>
    <row r="13" spans="2:23" ht="20.100000000000001" customHeight="1" x14ac:dyDescent="0.2">
      <c r="B13" s="5"/>
      <c r="C13" s="67"/>
      <c r="D13" s="27"/>
      <c r="E13" s="56" t="s">
        <v>13</v>
      </c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9"/>
      <c r="S13" s="58"/>
      <c r="T13" s="60"/>
      <c r="U13" s="58"/>
      <c r="V13" s="50"/>
      <c r="W13" s="6"/>
    </row>
    <row r="14" spans="2:23" ht="20.100000000000001" customHeight="1" x14ac:dyDescent="0.2">
      <c r="B14" s="5"/>
      <c r="C14" s="67"/>
      <c r="D14" s="27"/>
      <c r="E14" s="56" t="s">
        <v>14</v>
      </c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9"/>
      <c r="S14" s="58"/>
      <c r="T14" s="60"/>
      <c r="U14" s="61"/>
      <c r="V14" s="50"/>
      <c r="W14" s="6"/>
    </row>
    <row r="15" spans="2:23" ht="20.100000000000001" customHeight="1" x14ac:dyDescent="0.2">
      <c r="B15" s="5"/>
      <c r="C15" s="67"/>
      <c r="D15" s="27"/>
      <c r="E15" s="56" t="s">
        <v>15</v>
      </c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9"/>
      <c r="S15" s="58"/>
      <c r="T15" s="60"/>
      <c r="U15" s="58"/>
      <c r="V15" s="50"/>
      <c r="W15" s="6"/>
    </row>
    <row r="16" spans="2:23" ht="20.100000000000001" customHeight="1" x14ac:dyDescent="0.2">
      <c r="B16" s="5"/>
      <c r="C16" s="67"/>
      <c r="D16" s="27"/>
      <c r="E16" s="56" t="s">
        <v>16</v>
      </c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9"/>
      <c r="S16" s="58"/>
      <c r="T16" s="60"/>
      <c r="U16" s="58"/>
      <c r="V16" s="50"/>
      <c r="W16" s="6"/>
    </row>
    <row r="17" spans="2:23" ht="20.100000000000001" customHeight="1" x14ac:dyDescent="0.2">
      <c r="B17" s="5"/>
      <c r="C17" s="67"/>
      <c r="D17" s="27"/>
      <c r="E17" s="56" t="s">
        <v>17</v>
      </c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9"/>
      <c r="S17" s="58"/>
      <c r="T17" s="60"/>
      <c r="U17" s="58"/>
      <c r="V17" s="50"/>
      <c r="W17" s="6"/>
    </row>
    <row r="18" spans="2:23" ht="20.100000000000001" customHeight="1" x14ac:dyDescent="0.2">
      <c r="B18" s="5"/>
      <c r="C18" s="67"/>
      <c r="D18" s="27"/>
      <c r="E18" s="56" t="s">
        <v>18</v>
      </c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9"/>
      <c r="S18" s="58"/>
      <c r="T18" s="60"/>
      <c r="U18" s="58"/>
      <c r="V18" s="50"/>
      <c r="W18" s="6"/>
    </row>
    <row r="19" spans="2:23" ht="20.100000000000001" customHeight="1" x14ac:dyDescent="0.2">
      <c r="B19" s="5"/>
      <c r="C19" s="67"/>
      <c r="D19" s="27"/>
      <c r="E19" s="56" t="s">
        <v>19</v>
      </c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9"/>
      <c r="S19" s="58"/>
      <c r="T19" s="60"/>
      <c r="U19" s="58"/>
      <c r="V19" s="51"/>
      <c r="W19" s="6"/>
    </row>
    <row r="20" spans="2:23" ht="20.100000000000001" customHeight="1" x14ac:dyDescent="0.2">
      <c r="B20" s="5"/>
      <c r="C20" s="67"/>
      <c r="D20" s="27"/>
      <c r="E20" s="56" t="s">
        <v>20</v>
      </c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9"/>
      <c r="S20" s="58"/>
      <c r="T20" s="60"/>
      <c r="U20" s="58"/>
      <c r="V20" s="42"/>
      <c r="W20" s="6"/>
    </row>
    <row r="21" spans="2:23" ht="20.100000000000001" customHeight="1" x14ac:dyDescent="0.2">
      <c r="B21" s="5"/>
      <c r="C21" s="67"/>
      <c r="D21" s="73" t="s">
        <v>25</v>
      </c>
      <c r="E21" s="74"/>
      <c r="G21" s="52">
        <f t="shared" ref="G21:K21" si="3">SUM(G12:G20)</f>
        <v>0</v>
      </c>
      <c r="H21" s="52">
        <f t="shared" si="3"/>
        <v>0</v>
      </c>
      <c r="I21" s="52">
        <f t="shared" si="3"/>
        <v>0</v>
      </c>
      <c r="J21" s="52">
        <f t="shared" si="3"/>
        <v>0</v>
      </c>
      <c r="K21" s="52">
        <f t="shared" si="3"/>
        <v>0</v>
      </c>
      <c r="L21" s="52">
        <f>SUM(L12:L20)</f>
        <v>0</v>
      </c>
      <c r="M21" s="52">
        <f t="shared" ref="M21" si="4">SUM(M12:M20)</f>
        <v>0</v>
      </c>
      <c r="N21" s="52">
        <f t="shared" ref="N21" si="5">SUM(N12:N20)</f>
        <v>0</v>
      </c>
      <c r="O21" s="52">
        <f t="shared" ref="O21" si="6">SUM(O12:O20)</f>
        <v>0</v>
      </c>
      <c r="P21" s="52">
        <f t="shared" ref="P21" si="7">SUM(P12:P20)</f>
        <v>0</v>
      </c>
      <c r="Q21" s="52">
        <f t="shared" ref="Q21:R21" si="8">SUM(Q12:Q20)</f>
        <v>0</v>
      </c>
      <c r="R21" s="52">
        <f t="shared" si="8"/>
        <v>0</v>
      </c>
      <c r="S21" s="52">
        <f t="shared" ref="S21" si="9">SUM(S12:S20)</f>
        <v>0</v>
      </c>
      <c r="T21" s="52">
        <f t="shared" ref="T21" si="10">SUM(T12:T20)</f>
        <v>0</v>
      </c>
      <c r="U21" s="52">
        <f>SUM(U12:U20)</f>
        <v>0</v>
      </c>
      <c r="V21" s="53" t="s">
        <v>26</v>
      </c>
      <c r="W21" s="6"/>
    </row>
    <row r="22" spans="2:23" s="13" customFormat="1" ht="20.100000000000001" customHeight="1" x14ac:dyDescent="0.2">
      <c r="B22" s="11"/>
      <c r="C22" s="28" t="s">
        <v>5</v>
      </c>
      <c r="D22" s="31"/>
      <c r="E22" s="32"/>
      <c r="G22" s="54">
        <f>G21+G11</f>
        <v>0</v>
      </c>
      <c r="H22" s="54">
        <f t="shared" ref="H22:U22" si="11">H21+H11</f>
        <v>0</v>
      </c>
      <c r="I22" s="54">
        <f t="shared" si="11"/>
        <v>0</v>
      </c>
      <c r="J22" s="54">
        <f t="shared" si="11"/>
        <v>0</v>
      </c>
      <c r="K22" s="54">
        <f t="shared" si="11"/>
        <v>0</v>
      </c>
      <c r="L22" s="54">
        <f t="shared" si="11"/>
        <v>0</v>
      </c>
      <c r="M22" s="54">
        <f t="shared" si="11"/>
        <v>0</v>
      </c>
      <c r="N22" s="54">
        <f t="shared" si="11"/>
        <v>0</v>
      </c>
      <c r="O22" s="54">
        <f t="shared" si="11"/>
        <v>0</v>
      </c>
      <c r="P22" s="54">
        <f t="shared" si="11"/>
        <v>0</v>
      </c>
      <c r="Q22" s="54">
        <f t="shared" si="11"/>
        <v>0</v>
      </c>
      <c r="R22" s="54">
        <f t="shared" si="11"/>
        <v>0</v>
      </c>
      <c r="S22" s="54">
        <f t="shared" si="11"/>
        <v>0</v>
      </c>
      <c r="T22" s="54">
        <f t="shared" si="11"/>
        <v>0</v>
      </c>
      <c r="U22" s="54">
        <f t="shared" si="11"/>
        <v>0</v>
      </c>
      <c r="V22" s="49"/>
      <c r="W22" s="12"/>
    </row>
    <row r="23" spans="2:23" s="13" customFormat="1" ht="20.100000000000001" customHeight="1" x14ac:dyDescent="0.2">
      <c r="B23" s="11"/>
      <c r="C23" s="28" t="s">
        <v>6</v>
      </c>
      <c r="D23" s="69" t="s">
        <v>21</v>
      </c>
      <c r="E23" s="70"/>
      <c r="G23" s="54">
        <f>G11*1.6%</f>
        <v>0</v>
      </c>
      <c r="H23" s="54">
        <f t="shared" ref="H23:U23" si="12">H11*1.6%</f>
        <v>0</v>
      </c>
      <c r="I23" s="54">
        <f t="shared" si="12"/>
        <v>0</v>
      </c>
      <c r="J23" s="54">
        <f t="shared" si="12"/>
        <v>0</v>
      </c>
      <c r="K23" s="54">
        <f t="shared" si="12"/>
        <v>0</v>
      </c>
      <c r="L23" s="54">
        <f t="shared" si="12"/>
        <v>0</v>
      </c>
      <c r="M23" s="54">
        <f t="shared" si="12"/>
        <v>0</v>
      </c>
      <c r="N23" s="54">
        <f t="shared" si="12"/>
        <v>0</v>
      </c>
      <c r="O23" s="54">
        <f t="shared" si="12"/>
        <v>0</v>
      </c>
      <c r="P23" s="54">
        <f t="shared" si="12"/>
        <v>0</v>
      </c>
      <c r="Q23" s="54">
        <f t="shared" si="12"/>
        <v>0</v>
      </c>
      <c r="R23" s="54">
        <f t="shared" si="12"/>
        <v>0</v>
      </c>
      <c r="S23" s="54">
        <f t="shared" si="12"/>
        <v>0</v>
      </c>
      <c r="T23" s="54">
        <f t="shared" si="12"/>
        <v>0</v>
      </c>
      <c r="U23" s="54">
        <f t="shared" si="12"/>
        <v>0</v>
      </c>
      <c r="V23" s="49"/>
      <c r="W23" s="12"/>
    </row>
    <row r="24" spans="2:23" s="13" customFormat="1" ht="20.100000000000001" customHeight="1" x14ac:dyDescent="0.2">
      <c r="B24" s="11"/>
      <c r="C24" s="28" t="s">
        <v>7</v>
      </c>
      <c r="D24" s="71" t="s">
        <v>22</v>
      </c>
      <c r="E24" s="72"/>
      <c r="G24" s="54">
        <f>0</f>
        <v>0</v>
      </c>
      <c r="H24" s="54">
        <f>0</f>
        <v>0</v>
      </c>
      <c r="I24" s="54">
        <f>0</f>
        <v>0</v>
      </c>
      <c r="J24" s="54">
        <f>0</f>
        <v>0</v>
      </c>
      <c r="K24" s="54">
        <f>0</f>
        <v>0</v>
      </c>
      <c r="L24" s="54">
        <f>0</f>
        <v>0</v>
      </c>
      <c r="M24" s="54">
        <f>0</f>
        <v>0</v>
      </c>
      <c r="N24" s="54">
        <f>0</f>
        <v>0</v>
      </c>
      <c r="O24" s="54">
        <f>0</f>
        <v>0</v>
      </c>
      <c r="P24" s="54">
        <f>0</f>
        <v>0</v>
      </c>
      <c r="Q24" s="54">
        <f>0</f>
        <v>0</v>
      </c>
      <c r="R24" s="54">
        <f>0</f>
        <v>0</v>
      </c>
      <c r="S24" s="54">
        <f>0</f>
        <v>0</v>
      </c>
      <c r="T24" s="54">
        <f>0</f>
        <v>0</v>
      </c>
      <c r="U24" s="54">
        <f>0</f>
        <v>0</v>
      </c>
      <c r="V24" s="50"/>
      <c r="W24" s="12"/>
    </row>
    <row r="25" spans="2:23" s="13" customFormat="1" ht="20.100000000000001" customHeight="1" x14ac:dyDescent="0.2">
      <c r="B25" s="11"/>
      <c r="C25" s="28" t="s">
        <v>3</v>
      </c>
      <c r="D25" s="65" t="s">
        <v>23</v>
      </c>
      <c r="E25" s="66"/>
      <c r="G25" s="54">
        <f>G21*32.9%</f>
        <v>0</v>
      </c>
      <c r="H25" s="54">
        <f t="shared" ref="H25:U25" si="13">H21*32.9%</f>
        <v>0</v>
      </c>
      <c r="I25" s="54">
        <f t="shared" si="13"/>
        <v>0</v>
      </c>
      <c r="J25" s="54">
        <f t="shared" si="13"/>
        <v>0</v>
      </c>
      <c r="K25" s="54">
        <f t="shared" si="13"/>
        <v>0</v>
      </c>
      <c r="L25" s="54">
        <f t="shared" si="13"/>
        <v>0</v>
      </c>
      <c r="M25" s="54">
        <f t="shared" si="13"/>
        <v>0</v>
      </c>
      <c r="N25" s="54">
        <f t="shared" si="13"/>
        <v>0</v>
      </c>
      <c r="O25" s="54">
        <f t="shared" si="13"/>
        <v>0</v>
      </c>
      <c r="P25" s="54">
        <f t="shared" si="13"/>
        <v>0</v>
      </c>
      <c r="Q25" s="54">
        <f t="shared" si="13"/>
        <v>0</v>
      </c>
      <c r="R25" s="54">
        <f t="shared" si="13"/>
        <v>0</v>
      </c>
      <c r="S25" s="54">
        <f t="shared" si="13"/>
        <v>0</v>
      </c>
      <c r="T25" s="54">
        <f t="shared" si="13"/>
        <v>0</v>
      </c>
      <c r="U25" s="54">
        <f t="shared" si="13"/>
        <v>0</v>
      </c>
      <c r="V25" s="50"/>
      <c r="W25" s="12"/>
    </row>
    <row r="26" spans="2:23" s="15" customFormat="1" ht="19.5" customHeight="1" x14ac:dyDescent="0.2">
      <c r="B26" s="14"/>
      <c r="C26" s="62" t="s">
        <v>8</v>
      </c>
      <c r="D26" s="63"/>
      <c r="E26" s="64"/>
      <c r="G26" s="23">
        <f>SUM(G22:G25)</f>
        <v>0</v>
      </c>
      <c r="H26" s="23">
        <f t="shared" ref="H26:T26" si="14">SUM(H22:H25)</f>
        <v>0</v>
      </c>
      <c r="I26" s="23">
        <f t="shared" si="14"/>
        <v>0</v>
      </c>
      <c r="J26" s="23">
        <f t="shared" si="14"/>
        <v>0</v>
      </c>
      <c r="K26" s="23">
        <f t="shared" si="14"/>
        <v>0</v>
      </c>
      <c r="L26" s="23">
        <f t="shared" si="14"/>
        <v>0</v>
      </c>
      <c r="M26" s="23">
        <f t="shared" si="14"/>
        <v>0</v>
      </c>
      <c r="N26" s="23">
        <f t="shared" si="14"/>
        <v>0</v>
      </c>
      <c r="O26" s="23">
        <f t="shared" si="14"/>
        <v>0</v>
      </c>
      <c r="P26" s="23">
        <f t="shared" si="14"/>
        <v>0</v>
      </c>
      <c r="Q26" s="23">
        <f t="shared" si="14"/>
        <v>0</v>
      </c>
      <c r="R26" s="23">
        <f t="shared" si="14"/>
        <v>0</v>
      </c>
      <c r="S26" s="23">
        <f t="shared" si="14"/>
        <v>0</v>
      </c>
      <c r="T26" s="23">
        <f t="shared" si="14"/>
        <v>0</v>
      </c>
      <c r="U26" s="23">
        <f>SUM(U22:U25)</f>
        <v>0</v>
      </c>
      <c r="V26" s="33"/>
      <c r="W26" s="16"/>
    </row>
    <row r="27" spans="2:23" ht="4.5" customHeight="1" x14ac:dyDescent="0.2">
      <c r="B27" s="5"/>
      <c r="C27" s="17"/>
      <c r="D27" s="17"/>
      <c r="E27" s="17"/>
      <c r="S27" s="38"/>
      <c r="U27" s="22"/>
      <c r="W27" s="6"/>
    </row>
    <row r="28" spans="2:23" ht="9.9499999999999993" customHeight="1" x14ac:dyDescent="0.2">
      <c r="B28" s="18"/>
      <c r="C28" s="19"/>
      <c r="D28" s="19"/>
      <c r="E28" s="19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1"/>
    </row>
  </sheetData>
  <mergeCells count="16">
    <mergeCell ref="G3:V4"/>
    <mergeCell ref="T6:U6"/>
    <mergeCell ref="G6:R6"/>
    <mergeCell ref="C6:C7"/>
    <mergeCell ref="D7:E7"/>
    <mergeCell ref="D6:E6"/>
    <mergeCell ref="F2:F6"/>
    <mergeCell ref="T7:U7"/>
    <mergeCell ref="C26:E26"/>
    <mergeCell ref="D25:E25"/>
    <mergeCell ref="C9:C10"/>
    <mergeCell ref="C11:E11"/>
    <mergeCell ref="C12:C21"/>
    <mergeCell ref="D23:E23"/>
    <mergeCell ref="D24:E24"/>
    <mergeCell ref="D21:E21"/>
  </mergeCells>
  <phoneticPr fontId="4" type="noConversion"/>
  <dataValidations count="1">
    <dataValidation type="list" allowBlank="1" showInputMessage="1" showErrorMessage="1" sqref="D12:D20" xr:uid="{00000000-0002-0000-0100-000000000000}">
      <formula1>#REF!</formula1>
    </dataValidation>
  </dataValidations>
  <printOptions horizontalCentered="1"/>
  <pageMargins left="0.19685039370078741" right="0.19685039370078741" top="0.39370078740157483" bottom="0.19685039370078741" header="0.31496062992125984" footer="0.31496062992125984"/>
  <pageSetup paperSize="9" scale="8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원가분석(월별)</vt:lpstr>
      <vt:lpstr>'원가분석(월별)'!Print_Area</vt:lpstr>
      <vt:lpstr>'원가분석(월별)'!Print_Titles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전재웅</dc:creator>
  <cp:lastModifiedBy>정수 양</cp:lastModifiedBy>
  <cp:lastPrinted>2024-06-27T08:49:07Z</cp:lastPrinted>
  <dcterms:created xsi:type="dcterms:W3CDTF">2023-08-28T07:36:14Z</dcterms:created>
  <dcterms:modified xsi:type="dcterms:W3CDTF">2024-07-03T14:15:08Z</dcterms:modified>
</cp:coreProperties>
</file>