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15360" windowHeight="7340" firstSheet="1" activeTab="1"/>
  </bookViews>
  <sheets>
    <sheet name="Summary" sheetId="1" r:id="rId1"/>
    <sheet name="cms系统" sheetId="2" r:id="rId2"/>
  </sheets>
  <externalReferences>
    <externalReference r:id="rId3"/>
  </externalReferences>
  <definedNames>
    <definedName name="_xlnm._FilterDatabase" localSheetId="1" hidden="1">cms系统!$A$1:$J$93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7" i="1" l="1"/>
  <c r="G47" i="1"/>
  <c r="E47" i="1"/>
  <c r="I46" i="1"/>
  <c r="G46" i="1"/>
  <c r="E46" i="1"/>
  <c r="I45" i="1"/>
  <c r="G45" i="1"/>
  <c r="E45" i="1"/>
  <c r="I44" i="1"/>
  <c r="G44" i="1"/>
  <c r="E44" i="1"/>
  <c r="I43" i="1"/>
  <c r="G43" i="1"/>
  <c r="E43" i="1"/>
  <c r="I37" i="1"/>
  <c r="G37" i="1"/>
  <c r="E37" i="1"/>
  <c r="I36" i="1"/>
  <c r="G36" i="1"/>
  <c r="E36" i="1"/>
  <c r="I35" i="1"/>
  <c r="G35" i="1"/>
  <c r="E35" i="1"/>
  <c r="I34" i="1"/>
  <c r="G34" i="1"/>
  <c r="E34" i="1"/>
  <c r="I33" i="1"/>
  <c r="G33" i="1"/>
  <c r="E33" i="1"/>
  <c r="I27" i="1"/>
  <c r="G27" i="1"/>
  <c r="E27" i="1"/>
  <c r="I26" i="1"/>
  <c r="G26" i="1"/>
  <c r="E26" i="1"/>
  <c r="I25" i="1"/>
  <c r="G25" i="1"/>
  <c r="E25" i="1"/>
  <c r="I24" i="1"/>
  <c r="G24" i="1"/>
  <c r="E24" i="1"/>
  <c r="I23" i="1"/>
  <c r="G23" i="1"/>
  <c r="E23" i="1"/>
  <c r="I16" i="1"/>
  <c r="G16" i="1"/>
  <c r="E16" i="1"/>
  <c r="I15" i="1"/>
  <c r="G15" i="1"/>
  <c r="E15" i="1"/>
  <c r="I14" i="1"/>
  <c r="G14" i="1"/>
  <c r="E14" i="1"/>
  <c r="I13" i="1"/>
  <c r="G13" i="1"/>
  <c r="E13" i="1"/>
  <c r="I12" i="1"/>
  <c r="G12" i="1"/>
  <c r="E12" i="1"/>
  <c r="E48" i="1"/>
  <c r="F44" i="1"/>
  <c r="I28" i="1"/>
  <c r="J23" i="1"/>
  <c r="I38" i="1"/>
  <c r="J36" i="1"/>
  <c r="I48" i="1"/>
  <c r="J45" i="1"/>
  <c r="E28" i="1"/>
  <c r="F25" i="1"/>
  <c r="I17" i="1"/>
  <c r="J14" i="1"/>
  <c r="G28" i="1"/>
  <c r="E38" i="1"/>
  <c r="F35" i="1"/>
  <c r="E17" i="1"/>
  <c r="F16" i="1"/>
  <c r="G17" i="1"/>
  <c r="H13" i="1"/>
  <c r="G38" i="1"/>
  <c r="H35" i="1"/>
  <c r="G48" i="1"/>
  <c r="H46" i="1"/>
  <c r="F27" i="1"/>
  <c r="F45" i="1"/>
  <c r="J34" i="1"/>
  <c r="F46" i="1"/>
  <c r="F43" i="1"/>
  <c r="F47" i="1"/>
  <c r="J44" i="1"/>
  <c r="J26" i="1"/>
  <c r="J24" i="1"/>
  <c r="J27" i="1"/>
  <c r="J47" i="1"/>
  <c r="J25" i="1"/>
  <c r="J15" i="1"/>
  <c r="J12" i="1"/>
  <c r="J46" i="1"/>
  <c r="H33" i="1"/>
  <c r="J43" i="1"/>
  <c r="H36" i="1"/>
  <c r="H15" i="1"/>
  <c r="H34" i="1"/>
  <c r="J16" i="1"/>
  <c r="J35" i="1"/>
  <c r="J33" i="1"/>
  <c r="J37" i="1"/>
  <c r="F26" i="1"/>
  <c r="F24" i="1"/>
  <c r="F23" i="1"/>
  <c r="F15" i="1"/>
  <c r="F13" i="1"/>
  <c r="F33" i="1"/>
  <c r="H24" i="1"/>
  <c r="H27" i="1"/>
  <c r="H23" i="1"/>
  <c r="H25" i="1"/>
  <c r="H45" i="1"/>
  <c r="H44" i="1"/>
  <c r="H16" i="1"/>
  <c r="H26" i="1"/>
  <c r="J13" i="1"/>
  <c r="H12" i="1"/>
  <c r="F12" i="1"/>
  <c r="F14" i="1"/>
  <c r="F36" i="1"/>
  <c r="H47" i="1"/>
  <c r="H43" i="1"/>
  <c r="H14" i="1"/>
  <c r="H37" i="1"/>
  <c r="F34" i="1"/>
  <c r="F37" i="1"/>
</calcChain>
</file>

<file path=xl/sharedStrings.xml><?xml version="1.0" encoding="utf-8"?>
<sst xmlns="http://schemas.openxmlformats.org/spreadsheetml/2006/main" count="402" uniqueCount="218">
  <si>
    <t>项目</t>
  </si>
  <si>
    <t>黑卡</t>
  </si>
  <si>
    <t>Passed</t>
  </si>
  <si>
    <t>P0</t>
  </si>
  <si>
    <t>用例完成日期</t>
  </si>
  <si>
    <t>Failed</t>
  </si>
  <si>
    <t>P1</t>
  </si>
  <si>
    <t>Case重要度</t>
  </si>
  <si>
    <t>从P0-P3依次为高到低</t>
  </si>
  <si>
    <t>Blocked</t>
  </si>
  <si>
    <t>P2</t>
  </si>
  <si>
    <t>产品</t>
  </si>
  <si>
    <t>韦凡</t>
  </si>
  <si>
    <t>N/A</t>
  </si>
  <si>
    <t>用例设计员</t>
  </si>
  <si>
    <t>No Test</t>
  </si>
  <si>
    <t>适用</t>
  </si>
  <si>
    <t>IOS&amp;ANDROID</t>
  </si>
  <si>
    <t>Sheet1-结果(注册)</t>
  </si>
  <si>
    <t>首轮测试</t>
  </si>
  <si>
    <t>二轮测试</t>
  </si>
  <si>
    <t>三轮测试</t>
  </si>
  <si>
    <t>数量</t>
  </si>
  <si>
    <t>百分比</t>
  </si>
  <si>
    <t>占比</t>
  </si>
  <si>
    <t>No test</t>
  </si>
  <si>
    <t>Total</t>
  </si>
  <si>
    <t>Sheet2-结果(认证)</t>
  </si>
  <si>
    <t>Sheet3-结果(鲜花)</t>
  </si>
  <si>
    <t>Sheet4-</t>
  </si>
  <si>
    <t>Sheet1-结果(咖啡)</t>
  </si>
  <si>
    <t>模块</t>
  </si>
  <si>
    <t>子模块</t>
  </si>
  <si>
    <t>优先级</t>
  </si>
  <si>
    <t>用例标题</t>
  </si>
  <si>
    <t>前置条件</t>
  </si>
  <si>
    <t>测试步骤</t>
  </si>
  <si>
    <t>P1</t>
    <phoneticPr fontId="9" type="noConversion"/>
  </si>
  <si>
    <t>P1</t>
    <phoneticPr fontId="9" type="noConversion"/>
  </si>
  <si>
    <t>P1</t>
    <phoneticPr fontId="9" type="noConversion"/>
  </si>
  <si>
    <t>P1</t>
    <phoneticPr fontId="9" type="noConversion"/>
  </si>
  <si>
    <t>用户管理系统</t>
    <phoneticPr fontId="9" type="noConversion"/>
  </si>
  <si>
    <t>预期结果</t>
    <phoneticPr fontId="9" type="noConversion"/>
  </si>
  <si>
    <t>新增用户</t>
    <phoneticPr fontId="9" type="noConversion"/>
  </si>
  <si>
    <t>用户清理功能</t>
    <phoneticPr fontId="9" type="noConversion"/>
  </si>
  <si>
    <t>用户身份认证功能</t>
    <phoneticPr fontId="9" type="noConversion"/>
  </si>
  <si>
    <t>用户密码管理功能</t>
    <phoneticPr fontId="9" type="noConversion"/>
  </si>
  <si>
    <t>自动登录功能</t>
    <phoneticPr fontId="9" type="noConversion"/>
  </si>
  <si>
    <t>用户列表</t>
    <phoneticPr fontId="9" type="noConversion"/>
  </si>
  <si>
    <t>增加新用户</t>
    <phoneticPr fontId="9" type="noConversion"/>
  </si>
  <si>
    <t>有该操作权限的用户</t>
    <phoneticPr fontId="9" type="noConversion"/>
  </si>
  <si>
    <t>通过</t>
    <phoneticPr fontId="9" type="noConversion"/>
  </si>
  <si>
    <t>1.进入用户管理系统模块-新增用户页面；
2.输入用户信息（用户名，密码等信息）；
3.点击【保存】；
4.点击【取消】；</t>
    <phoneticPr fontId="9" type="noConversion"/>
  </si>
  <si>
    <t>3.成功添加用户；
4.没有添加用户；</t>
    <phoneticPr fontId="9" type="noConversion"/>
  </si>
  <si>
    <t>删除已有用户</t>
    <phoneticPr fontId="9" type="noConversion"/>
  </si>
  <si>
    <t>3.成功删除用户；</t>
    <phoneticPr fontId="9" type="noConversion"/>
  </si>
  <si>
    <t>没有输入密码</t>
    <phoneticPr fontId="9" type="noConversion"/>
  </si>
  <si>
    <t>已登录</t>
    <phoneticPr fontId="9" type="noConversion"/>
  </si>
  <si>
    <t>用户随时修改密码</t>
    <phoneticPr fontId="9" type="noConversion"/>
  </si>
  <si>
    <t>修改密码成功，再次登录时用新密码登录；</t>
    <phoneticPr fontId="9" type="noConversion"/>
  </si>
  <si>
    <t>普通用户登录</t>
    <phoneticPr fontId="9" type="noConversion"/>
  </si>
  <si>
    <t>1.已登录用户，修改密码</t>
    <phoneticPr fontId="9" type="noConversion"/>
  </si>
  <si>
    <t>通过识别码登录</t>
    <phoneticPr fontId="9" type="noConversion"/>
  </si>
  <si>
    <t>用户已经存在</t>
    <phoneticPr fontId="9" type="noConversion"/>
  </si>
  <si>
    <t>查看用户列表信息</t>
    <phoneticPr fontId="9" type="noConversion"/>
  </si>
  <si>
    <t>1.用户多于20条记录时，页面展示；
2.页面的功能；</t>
    <phoneticPr fontId="9" type="noConversion"/>
  </si>
  <si>
    <t>权限管理</t>
    <phoneticPr fontId="9" type="noConversion"/>
  </si>
  <si>
    <t>用户权限添加</t>
    <phoneticPr fontId="9" type="noConversion"/>
  </si>
  <si>
    <t>2.用户B拥有新闻模块的全部权限，但是没有图片管理模块的权限；</t>
    <phoneticPr fontId="9" type="noConversion"/>
  </si>
  <si>
    <t>1.给用户B只添加操作新闻管理模块的权限；
2.用户B登录，对新闻模块进行操作；</t>
    <phoneticPr fontId="9" type="noConversion"/>
  </si>
  <si>
    <t>给用户添加操作权限</t>
    <phoneticPr fontId="9" type="noConversion"/>
  </si>
  <si>
    <t>用户权限删除</t>
    <phoneticPr fontId="9" type="noConversion"/>
  </si>
  <si>
    <t>给用户删除操作权限</t>
    <phoneticPr fontId="9" type="noConversion"/>
  </si>
  <si>
    <t>1.删除用户B的新闻管理模块的权限；
2.用户B登录，对新闻模块进行操作；</t>
    <phoneticPr fontId="9" type="noConversion"/>
  </si>
  <si>
    <t>2.用户B没有新闻模块的权限；</t>
    <phoneticPr fontId="9" type="noConversion"/>
  </si>
  <si>
    <t xml:space="preserve"> 新闻管理</t>
    <phoneticPr fontId="9" type="noConversion"/>
  </si>
  <si>
    <t>新闻添加功能</t>
    <phoneticPr fontId="9" type="noConversion"/>
  </si>
  <si>
    <t>新闻编辑器功能</t>
    <phoneticPr fontId="9" type="noConversion"/>
  </si>
  <si>
    <t>新闻管理功能</t>
    <phoneticPr fontId="9" type="noConversion"/>
  </si>
  <si>
    <t>新增一条新闻</t>
    <phoneticPr fontId="9" type="noConversion"/>
  </si>
  <si>
    <t>对新闻有操作权限的用户登录</t>
    <phoneticPr fontId="9" type="noConversion"/>
  </si>
  <si>
    <t>对已有新闻进行编辑</t>
    <phoneticPr fontId="9" type="noConversion"/>
  </si>
  <si>
    <t>新闻搜索功能</t>
    <phoneticPr fontId="9" type="noConversion"/>
  </si>
  <si>
    <t>1.对某条新闻进行编辑，如添加图片、视频上传，超链等功能；
2.选择发布，并点击【提交】；
3.不选择发布，点击【提交】；
4.选择发布，点击【取消】；</t>
    <phoneticPr fontId="9" type="noConversion"/>
  </si>
  <si>
    <t>对已有新闻进行管理</t>
    <phoneticPr fontId="9" type="noConversion"/>
  </si>
  <si>
    <t>对于新闻进行多维度查询</t>
    <phoneticPr fontId="9" type="noConversion"/>
  </si>
  <si>
    <t>1.对新闻进行多维度查询，如发布人，修改人，来源，作者，关键字等条件；</t>
    <phoneticPr fontId="9" type="noConversion"/>
  </si>
  <si>
    <t>只显示符合查询条件的结果；
没有结果时显示为空；</t>
    <phoneticPr fontId="9" type="noConversion"/>
  </si>
  <si>
    <t>1.新闻列表，对某条新闻进行发布；
2.新闻列表，对某条新闻进行删除操作；
3.点击某条新闻关联的url连接；
4.置顶某条新闻；
5.实时保存操作（添加、修改、删除）记录</t>
    <phoneticPr fontId="9" type="noConversion"/>
  </si>
  <si>
    <t>1.该条新闻成功发布到线上；
2.该条新闻被删除，页面不再展示；
3.可以跳转到对应的url页面；
4.该条新闻被成功置顶；
5.可以查询某条新闻的相关操作记录；</t>
    <phoneticPr fontId="9" type="noConversion"/>
  </si>
  <si>
    <t>图片管理系统</t>
    <phoneticPr fontId="9" type="noConversion"/>
  </si>
  <si>
    <t>图片上传功能</t>
    <phoneticPr fontId="9" type="noConversion"/>
  </si>
  <si>
    <t>图片压缩功能</t>
    <phoneticPr fontId="9" type="noConversion"/>
  </si>
  <si>
    <t>图片管理</t>
    <phoneticPr fontId="9" type="noConversion"/>
  </si>
  <si>
    <t>图片筛选功能</t>
    <phoneticPr fontId="9" type="noConversion"/>
  </si>
  <si>
    <t>图片上传</t>
    <phoneticPr fontId="9" type="noConversion"/>
  </si>
  <si>
    <t>有该操作权限的用户登录</t>
    <phoneticPr fontId="9" type="noConversion"/>
  </si>
  <si>
    <t>能够登录系统的人都可以使用这张图片；</t>
    <phoneticPr fontId="9" type="noConversion"/>
  </si>
  <si>
    <t>1.上传某一张图片；</t>
    <phoneticPr fontId="9" type="noConversion"/>
  </si>
  <si>
    <t>压缩图片</t>
    <phoneticPr fontId="9" type="noConversion"/>
  </si>
  <si>
    <t>1.对图片进行等比例压缩；
2.对图片进行自定义压缩；
3.对图片不压缩；</t>
    <phoneticPr fontId="9" type="noConversion"/>
  </si>
  <si>
    <t>1.实现等比压缩；
2.能够随意压缩；
3.图片还是原来上传的大小；</t>
    <phoneticPr fontId="9" type="noConversion"/>
  </si>
  <si>
    <t>删除或者编辑图片</t>
    <phoneticPr fontId="9" type="noConversion"/>
  </si>
  <si>
    <t>1.对图片进行编辑
2.对图片进行删除；</t>
    <phoneticPr fontId="9" type="noConversion"/>
  </si>
  <si>
    <t>1.编辑图片成功；
2.可以删除图片；</t>
    <phoneticPr fontId="9" type="noConversion"/>
  </si>
  <si>
    <t>P1</t>
    <phoneticPr fontId="9" type="noConversion"/>
  </si>
  <si>
    <t>图片筛选</t>
    <phoneticPr fontId="9" type="noConversion"/>
  </si>
  <si>
    <t>视频管理系统</t>
    <phoneticPr fontId="9" type="noConversion"/>
  </si>
  <si>
    <t>视频上传功能</t>
    <phoneticPr fontId="9" type="noConversion"/>
  </si>
  <si>
    <t>视频筛选功能</t>
    <phoneticPr fontId="9" type="noConversion"/>
  </si>
  <si>
    <t>上传视频</t>
    <phoneticPr fontId="9" type="noConversion"/>
  </si>
  <si>
    <t>筛选视频</t>
    <phoneticPr fontId="9" type="noConversion"/>
  </si>
  <si>
    <t>有该操作权限的用户登录</t>
    <phoneticPr fontId="9" type="noConversion"/>
  </si>
  <si>
    <t>1.对视频进行上传，视频小于允许上传的最大值；
2.对视频进行上传，视频大于允许上传的最大值；</t>
    <phoneticPr fontId="9" type="noConversion"/>
  </si>
  <si>
    <t>1.对已经上传的视频进行编辑；
2.对已经上传的视频进行删除；</t>
    <phoneticPr fontId="9" type="noConversion"/>
  </si>
  <si>
    <t>1.可以随意编辑视频；
2.成功删除视频；</t>
    <phoneticPr fontId="9" type="noConversion"/>
  </si>
  <si>
    <t xml:space="preserve">1.对视频进行 视频名筛选查询；
2.对视频按照作者进行筛选；
</t>
    <phoneticPr fontId="9" type="noConversion"/>
  </si>
  <si>
    <t>1.只展示视频名相同的视频，没有时显示无；
2.只展示视频作者相同的视频，没有时显示无；</t>
    <phoneticPr fontId="9" type="noConversion"/>
  </si>
  <si>
    <t>模板管理系统</t>
    <phoneticPr fontId="9" type="noConversion"/>
  </si>
  <si>
    <t>模板编辑</t>
    <phoneticPr fontId="9" type="noConversion"/>
  </si>
  <si>
    <t>模板数据提取</t>
    <phoneticPr fontId="9" type="noConversion"/>
  </si>
  <si>
    <t>模板编辑</t>
    <phoneticPr fontId="9" type="noConversion"/>
  </si>
  <si>
    <t>有该操作权限的用户登录</t>
    <phoneticPr fontId="9" type="noConversion"/>
  </si>
  <si>
    <t>有该操作权限的用户登录</t>
    <phoneticPr fontId="9" type="noConversion"/>
  </si>
  <si>
    <t>提取模板数据</t>
    <phoneticPr fontId="9" type="noConversion"/>
  </si>
  <si>
    <t>专题数据提取</t>
    <phoneticPr fontId="9" type="noConversion"/>
  </si>
  <si>
    <t>专题搜索功能</t>
    <phoneticPr fontId="9" type="noConversion"/>
  </si>
  <si>
    <t>提取专题数据</t>
    <phoneticPr fontId="9" type="noConversion"/>
  </si>
  <si>
    <t>搜索专题</t>
    <phoneticPr fontId="9" type="noConversion"/>
  </si>
  <si>
    <t>专题发布，删除功能</t>
    <phoneticPr fontId="9" type="noConversion"/>
  </si>
  <si>
    <t>1.识别模板语言进行提取数据</t>
    <phoneticPr fontId="9" type="noConversion"/>
  </si>
  <si>
    <t>1.数据成功提取数据</t>
    <phoneticPr fontId="9" type="noConversion"/>
  </si>
  <si>
    <t>模板发布</t>
    <phoneticPr fontId="9" type="noConversion"/>
  </si>
  <si>
    <t>模板搜索</t>
    <phoneticPr fontId="9" type="noConversion"/>
  </si>
  <si>
    <t>搜索模板</t>
    <phoneticPr fontId="9" type="noConversion"/>
  </si>
  <si>
    <t>专题管理</t>
    <phoneticPr fontId="9" type="noConversion"/>
  </si>
  <si>
    <t>发布，删除专题</t>
    <phoneticPr fontId="9" type="noConversion"/>
  </si>
  <si>
    <t>1.指定专题生成路径，使用模板语言标准提取相应数据
2.设置发布后的专题名并保存发布；
3.删除刚发布的专题；</t>
    <phoneticPr fontId="9" type="noConversion"/>
  </si>
  <si>
    <t>2.专题成功发布；
3.专题被删除；</t>
    <phoneticPr fontId="9" type="noConversion"/>
  </si>
  <si>
    <t>P1</t>
    <phoneticPr fontId="9" type="noConversion"/>
  </si>
  <si>
    <t>1.通过关键字对所有专题进行搜索</t>
    <phoneticPr fontId="9" type="noConversion"/>
  </si>
  <si>
    <t>1.成功搜索出满足筛选条件的专题，搜索结果为空时展示无；</t>
    <phoneticPr fontId="9" type="noConversion"/>
  </si>
  <si>
    <t>P2</t>
    <phoneticPr fontId="9" type="noConversion"/>
  </si>
  <si>
    <t>视频管理功能</t>
    <phoneticPr fontId="9" type="noConversion"/>
  </si>
  <si>
    <t>操作视频</t>
    <phoneticPr fontId="9" type="noConversion"/>
  </si>
  <si>
    <t>P2</t>
    <phoneticPr fontId="9" type="noConversion"/>
  </si>
  <si>
    <t>频道管理</t>
    <phoneticPr fontId="9" type="noConversion"/>
  </si>
  <si>
    <t>频道编辑</t>
    <phoneticPr fontId="9" type="noConversion"/>
  </si>
  <si>
    <t>编辑频道信息</t>
    <phoneticPr fontId="9" type="noConversion"/>
  </si>
  <si>
    <t>频道管理</t>
    <phoneticPr fontId="9" type="noConversion"/>
  </si>
  <si>
    <t>对频道进行管理</t>
    <phoneticPr fontId="9" type="noConversion"/>
  </si>
  <si>
    <t>P1</t>
    <phoneticPr fontId="9" type="noConversion"/>
  </si>
  <si>
    <t>P1</t>
    <phoneticPr fontId="9" type="noConversion"/>
  </si>
  <si>
    <t>1.添加、修改频道的名称；
2.添加、修改频道的简称；
3.添加、修改频道的目录；
4.添加、修改频道的网址；</t>
    <phoneticPr fontId="9" type="noConversion"/>
  </si>
  <si>
    <t>1.频道名称修改成功；
2.频道简称修改成功；
3.频道目录修改成功；
4.频道网址修改成功；</t>
    <phoneticPr fontId="9" type="noConversion"/>
  </si>
  <si>
    <t>1.对现有频道进行修改
2.删除已有频道；
3.添加新频道；</t>
    <phoneticPr fontId="9" type="noConversion"/>
  </si>
  <si>
    <t>碎片管理</t>
    <phoneticPr fontId="9" type="noConversion"/>
  </si>
  <si>
    <t>碎片检索</t>
    <phoneticPr fontId="9" type="noConversion"/>
  </si>
  <si>
    <t>碎片列表</t>
    <phoneticPr fontId="9" type="noConversion"/>
  </si>
  <si>
    <t>列表展示和碎片操作</t>
    <phoneticPr fontId="9" type="noConversion"/>
  </si>
  <si>
    <t>碎片搜索</t>
    <phoneticPr fontId="9" type="noConversion"/>
  </si>
  <si>
    <t>1.查看碎片列表的展示情况；
2.对已有碎片进行删除；
3.对已有碎片进行编辑；
4.添加碎片；</t>
    <phoneticPr fontId="9" type="noConversion"/>
  </si>
  <si>
    <t>统计功能</t>
    <phoneticPr fontId="9" type="noConversion"/>
  </si>
  <si>
    <t>统计展示</t>
    <phoneticPr fontId="9" type="noConversion"/>
  </si>
  <si>
    <t>统计管理</t>
    <phoneticPr fontId="9" type="noConversion"/>
  </si>
  <si>
    <t>统计文章点击量</t>
    <phoneticPr fontId="9" type="noConversion"/>
  </si>
  <si>
    <t>展示文章点击情况</t>
    <phoneticPr fontId="9" type="noConversion"/>
  </si>
  <si>
    <t>有该操作权限的用户登录</t>
    <phoneticPr fontId="9" type="noConversion"/>
  </si>
  <si>
    <t>1.查询某段时间的总点击pu和uv</t>
    <phoneticPr fontId="9" type="noConversion"/>
  </si>
  <si>
    <t>第一轮测试结果</t>
    <phoneticPr fontId="9" type="noConversion"/>
  </si>
  <si>
    <t>第二轮测试结果</t>
    <phoneticPr fontId="9" type="noConversion"/>
  </si>
  <si>
    <t>第三轮测试结果</t>
    <phoneticPr fontId="9" type="noConversion"/>
  </si>
  <si>
    <t>通过</t>
    <phoneticPr fontId="9" type="noConversion"/>
  </si>
  <si>
    <t>通过</t>
    <phoneticPr fontId="9" type="noConversion"/>
  </si>
  <si>
    <t>未通过</t>
    <phoneticPr fontId="9" type="noConversion"/>
  </si>
  <si>
    <t>通过</t>
    <phoneticPr fontId="9" type="noConversion"/>
  </si>
  <si>
    <t>通过</t>
    <phoneticPr fontId="9" type="noConversion"/>
  </si>
  <si>
    <t>通过</t>
    <phoneticPr fontId="9" type="noConversion"/>
  </si>
  <si>
    <t>未通过</t>
    <phoneticPr fontId="9" type="noConversion"/>
  </si>
  <si>
    <t>通过</t>
    <phoneticPr fontId="9" type="noConversion"/>
  </si>
  <si>
    <t>通过</t>
    <phoneticPr fontId="9" type="noConversion"/>
  </si>
  <si>
    <t>未通过</t>
    <phoneticPr fontId="9" type="noConversion"/>
  </si>
  <si>
    <t>通过</t>
    <phoneticPr fontId="9" type="noConversion"/>
  </si>
  <si>
    <t>通过</t>
    <phoneticPr fontId="9" type="noConversion"/>
  </si>
  <si>
    <t>未通过</t>
    <phoneticPr fontId="9" type="noConversion"/>
  </si>
  <si>
    <t>未通过</t>
    <phoneticPr fontId="9" type="noConversion"/>
  </si>
  <si>
    <t>1.对图片进行图片名查询；</t>
    <phoneticPr fontId="9" type="noConversion"/>
  </si>
  <si>
    <t>1.成功查询出图片名相同的图片（没有匹配时显示无）；</t>
    <phoneticPr fontId="9" type="noConversion"/>
  </si>
  <si>
    <t xml:space="preserve">1.进入用户管理系统模块-新增用户页面；
2.点击【保存】；
</t>
    <phoneticPr fontId="9" type="noConversion"/>
  </si>
  <si>
    <t>3.保存用户成功；</t>
    <phoneticPr fontId="9" type="noConversion"/>
  </si>
  <si>
    <t>1.进入用户管理系统模块-用户列表页面；
2.通过搜索框搜索要删除的用户；
3.点击该用户列的删除按钮；</t>
    <phoneticPr fontId="9" type="noConversion"/>
  </si>
  <si>
    <t>操作添加用户，删除用户等操作</t>
    <phoneticPr fontId="9" type="noConversion"/>
  </si>
  <si>
    <t>普通用户只能操作其有权限的操作；</t>
    <phoneticPr fontId="9" type="noConversion"/>
  </si>
  <si>
    <t>2.可以成功的登录；</t>
    <phoneticPr fontId="9" type="noConversion"/>
  </si>
  <si>
    <t>1.用户添加成功，并成功登录过；
2.浏览器不关闭自动登录</t>
    <phoneticPr fontId="9" type="noConversion"/>
  </si>
  <si>
    <t>有权限用户已登录</t>
    <phoneticPr fontId="9" type="noConversion"/>
  </si>
  <si>
    <t>1.多于20项时分页展示；
2.每项都有编辑和删除按钮；</t>
    <phoneticPr fontId="9" type="noConversion"/>
  </si>
  <si>
    <t>权限用户登录</t>
    <phoneticPr fontId="9" type="noConversion"/>
  </si>
  <si>
    <t>1.新增新闻信息，包括：主标题及副标题，摘要、关键词、撰稿时间、发布时间、文章来源及作者，文章所属栏目等通用元素；
2.选择发布，并点击【提交】；
3.不选择发布，点击【提交】；
4.选择发布，点击【取消】；</t>
    <phoneticPr fontId="9" type="noConversion"/>
  </si>
  <si>
    <t>2.成功添加新闻，并在页面已模板的形式展示；
3.新闻添加成功，但是没有展示；
4.新闻没有添加</t>
    <phoneticPr fontId="9" type="noConversion"/>
  </si>
  <si>
    <t>2.新闻变成修改后的结果，并展示；
3.新闻被修改，展示的还是修改前的内容；
4.新闻没有被修改；</t>
    <phoneticPr fontId="9" type="noConversion"/>
  </si>
  <si>
    <t>1.上传视频成功；
2.上传视频失败；</t>
    <phoneticPr fontId="9" type="noConversion"/>
  </si>
  <si>
    <t xml:space="preserve">1.指定模板的位置
2.指定模板生成后的发布位置
3.指定模板的生成规则
4.指定模板的触发规则
5.指定模板的分类；
</t>
    <phoneticPr fontId="9" type="noConversion"/>
  </si>
  <si>
    <t>1.模板位置是预期的位置；
2.新闻发布后按照模板的指定位置排列；
3.按照模板的生成规则生成模板；
4.在指定的触发规则下触发模板；
5.不同分类的生成规则不同；</t>
    <phoneticPr fontId="9" type="noConversion"/>
  </si>
  <si>
    <t>1.成功提取数据（数据不存在时，显示无）；
2.成功提取数据（数据不存在时，显示无）；</t>
    <phoneticPr fontId="9" type="noConversion"/>
  </si>
  <si>
    <t xml:space="preserve">1.通过发布新闻内容后触发来生成发布
2.通过手动触发进行生成发布
</t>
    <phoneticPr fontId="9" type="noConversion"/>
  </si>
  <si>
    <t>1.新发布的新闻按照模板样式展示；
2.手动发布新闻触发模板，并按照模板样式展示；</t>
    <phoneticPr fontId="9" type="noConversion"/>
  </si>
  <si>
    <t>1.通过SQL形式提取某数据；
2.通过模板的定义模式（包含碎片、新闻等）提取数据；</t>
    <phoneticPr fontId="9" type="noConversion"/>
  </si>
  <si>
    <t>有该操作权限的用户登录</t>
    <phoneticPr fontId="9" type="noConversion"/>
  </si>
  <si>
    <t>1.对所有的模板进行搜索操作；</t>
    <phoneticPr fontId="9" type="noConversion"/>
  </si>
  <si>
    <t>1.成功搜索满足筛选条件的模板</t>
    <phoneticPr fontId="9" type="noConversion"/>
  </si>
  <si>
    <t>1.修改成功；
2.删除成功；
3.添加成功；</t>
    <phoneticPr fontId="9" type="noConversion"/>
  </si>
  <si>
    <t>1.列表正常展示，页面超过最大页数时分页；
2.删除碎片成功；
3.碎片修改成功；
4.成功添加碎片；</t>
    <phoneticPr fontId="9" type="noConversion"/>
  </si>
  <si>
    <t>1.根据碎片名查询碎片信息</t>
    <phoneticPr fontId="9" type="noConversion"/>
  </si>
  <si>
    <t>1.查询碎片信息成功；</t>
    <phoneticPr fontId="9" type="noConversion"/>
  </si>
  <si>
    <t>1.查看每篇文章的点击量</t>
    <phoneticPr fontId="9" type="noConversion"/>
  </si>
  <si>
    <t>1.能够正确显示每篇文章的点击量</t>
    <phoneticPr fontId="9" type="noConversion"/>
  </si>
  <si>
    <t>1.能够正确显示每篇文章某段时间的总点击量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</si>
</sst>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9" tint="-0.499984740745262"/>
      <name val="微软雅黑"/>
      <family val="2"/>
      <charset val="134"/>
    </font>
    <font>
      <sz val="11"/>
      <color theme="9" tint="-0.499984740745262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0.5"/>
      <color theme="1"/>
      <name val="华文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450666829432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6" fillId="0" borderId="0">
      <alignment vertical="center"/>
    </xf>
  </cellStyleXfs>
  <cellXfs count="73">
    <xf numFmtId="0" fontId="0" fillId="0" borderId="0" xfId="0"/>
    <xf numFmtId="0" fontId="1" fillId="2" borderId="0" xfId="1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2" fillId="0" borderId="0" xfId="0" applyFont="1"/>
    <xf numFmtId="0" fontId="2" fillId="0" borderId="4" xfId="0" applyNumberFormat="1" applyFont="1" applyBorder="1"/>
    <xf numFmtId="0" fontId="2" fillId="0" borderId="0" xfId="0" applyFont="1" applyAlignment="1">
      <alignment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center"/>
    </xf>
    <xf numFmtId="0" fontId="2" fillId="2" borderId="4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5" borderId="5" xfId="2" applyFont="1" applyFill="1" applyBorder="1">
      <alignment vertical="center"/>
    </xf>
    <xf numFmtId="0" fontId="5" fillId="6" borderId="6" xfId="2" applyFont="1" applyFill="1" applyBorder="1">
      <alignment vertical="center"/>
    </xf>
    <xf numFmtId="0" fontId="6" fillId="0" borderId="0" xfId="2">
      <alignment vertical="center"/>
    </xf>
    <xf numFmtId="0" fontId="5" fillId="5" borderId="7" xfId="2" applyFont="1" applyFill="1" applyBorder="1">
      <alignment vertical="center"/>
    </xf>
    <xf numFmtId="0" fontId="5" fillId="6" borderId="8" xfId="2" applyFont="1" applyFill="1" applyBorder="1">
      <alignment vertical="center"/>
    </xf>
    <xf numFmtId="0" fontId="5" fillId="5" borderId="9" xfId="2" applyFont="1" applyFill="1" applyBorder="1">
      <alignment vertical="center"/>
    </xf>
    <xf numFmtId="0" fontId="5" fillId="6" borderId="10" xfId="2" applyFont="1" applyFill="1" applyBorder="1">
      <alignment vertical="center"/>
    </xf>
    <xf numFmtId="0" fontId="5" fillId="5" borderId="11" xfId="2" applyFont="1" applyFill="1" applyBorder="1">
      <alignment vertical="center"/>
    </xf>
    <xf numFmtId="0" fontId="5" fillId="6" borderId="12" xfId="2" applyFont="1" applyFill="1" applyBorder="1">
      <alignment vertical="center"/>
    </xf>
    <xf numFmtId="0" fontId="2" fillId="0" borderId="13" xfId="0" applyFont="1" applyBorder="1"/>
    <xf numFmtId="0" fontId="2" fillId="8" borderId="16" xfId="0" applyFont="1" applyFill="1" applyBorder="1"/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9" borderId="7" xfId="0" applyFont="1" applyFill="1" applyBorder="1"/>
    <xf numFmtId="0" fontId="2" fillId="0" borderId="4" xfId="0" applyFont="1" applyBorder="1" applyAlignment="1">
      <alignment horizontal="center" vertical="center"/>
    </xf>
    <xf numFmtId="0" fontId="2" fillId="10" borderId="7" xfId="0" applyFont="1" applyFill="1" applyBorder="1"/>
    <xf numFmtId="0" fontId="2" fillId="7" borderId="7" xfId="0" applyFont="1" applyFill="1" applyBorder="1"/>
    <xf numFmtId="0" fontId="2" fillId="11" borderId="7" xfId="0" applyFont="1" applyFill="1" applyBorder="1"/>
    <xf numFmtId="0" fontId="2" fillId="12" borderId="9" xfId="0" applyFont="1" applyFill="1" applyBorder="1"/>
    <xf numFmtId="0" fontId="2" fillId="0" borderId="1" xfId="0" applyFont="1" applyBorder="1" applyAlignment="1">
      <alignment horizontal="center" vertical="center"/>
    </xf>
    <xf numFmtId="0" fontId="2" fillId="4" borderId="19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4" fillId="9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4" fillId="13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14" borderId="0" xfId="0" applyFont="1" applyFill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0" fillId="2" borderId="2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center"/>
    </xf>
    <xf numFmtId="0" fontId="1" fillId="3" borderId="20" xfId="1" applyFont="1" applyFill="1" applyBorder="1" applyAlignment="1">
      <alignment horizontal="left" vertical="center" wrapText="1"/>
    </xf>
    <xf numFmtId="0" fontId="1" fillId="3" borderId="20" xfId="1" applyFont="1" applyFill="1" applyBorder="1" applyAlignment="1">
      <alignment vertical="center" wrapText="1"/>
    </xf>
    <xf numFmtId="0" fontId="1" fillId="3" borderId="20" xfId="1" applyFont="1" applyFill="1" applyBorder="1" applyAlignment="1">
      <alignment horizontal="left" vertical="center"/>
    </xf>
    <xf numFmtId="0" fontId="10" fillId="2" borderId="4" xfId="0" applyNumberFormat="1" applyFont="1" applyFill="1" applyBorder="1" applyAlignment="1">
      <alignment horizontal="left" vertical="top" wrapText="1"/>
    </xf>
    <xf numFmtId="0" fontId="10" fillId="0" borderId="4" xfId="0" applyNumberFormat="1" applyFont="1" applyBorder="1" applyAlignment="1">
      <alignment wrapText="1"/>
    </xf>
    <xf numFmtId="0" fontId="10" fillId="0" borderId="0" xfId="0" applyFont="1"/>
    <xf numFmtId="0" fontId="10" fillId="0" borderId="4" xfId="0" applyNumberFormat="1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3" fillId="0" borderId="0" xfId="0" applyFont="1"/>
    <xf numFmtId="0" fontId="11" fillId="0" borderId="0" xfId="0" applyFont="1"/>
    <xf numFmtId="0" fontId="14" fillId="2" borderId="2" xfId="0" applyFont="1" applyFill="1" applyBorder="1" applyAlignment="1">
      <alignment horizontal="left" vertical="top" wrapText="1"/>
    </xf>
    <xf numFmtId="0" fontId="15" fillId="0" borderId="0" xfId="0" applyFont="1" applyAlignment="1">
      <alignment vertical="top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7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</cellXfs>
  <cellStyles count="3">
    <cellStyle name="常规 5" xfId="2"/>
    <cellStyle name="普通" xfId="0" builtinId="0"/>
    <cellStyle name="样式 1" xfId="1"/>
  </cellStyles>
  <dxfs count="26">
    <dxf>
      <fill>
        <patternFill patternType="solid">
          <bgColor theme="9" tint="-0.24994659260841701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7" tint="0.39991454817346722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7" tint="0.39991454817346722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7" tint="0.399914548173467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24994659260841701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7" tint="0.399914548173467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rrd/Desktop/v2.4/&#29992;&#20363;/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小秘书"/>
      <sheetName val="Summary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表1" displayName="表1" ref="A1:J93" totalsRowShown="0" headerRowDxfId="25" dataDxfId="24" tableBorderDxfId="23" headerRowCellStyle="样式 1">
  <autoFilter ref="A1:J93"/>
  <tableColumns count="10">
    <tableColumn id="1" name="模块" dataDxfId="22"/>
    <tableColumn id="2" name="子模块" dataDxfId="21"/>
    <tableColumn id="3" name="优先级" dataDxfId="20"/>
    <tableColumn id="4" name="用例标题" dataDxfId="19"/>
    <tableColumn id="5" name="前置条件" dataDxfId="18"/>
    <tableColumn id="6" name="测试步骤" dataDxfId="17"/>
    <tableColumn id="8" name="预期结果" dataDxfId="16"/>
    <tableColumn id="10" name="第一轮测试结果" dataDxfId="15"/>
    <tableColumn id="9" name="第二轮测试结果" dataDxfId="14"/>
    <tableColumn id="7" name="第三轮测试结果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8"/>
  <sheetViews>
    <sheetView workbookViewId="0">
      <selection activeCell="C17" sqref="C17"/>
    </sheetView>
  </sheetViews>
  <sheetFormatPr baseColWidth="10" defaultColWidth="9" defaultRowHeight="14" x14ac:dyDescent="0"/>
  <cols>
    <col min="2" max="2" width="12.1640625" customWidth="1"/>
    <col min="3" max="3" width="18.6640625" customWidth="1"/>
    <col min="4" max="4" width="16.83203125" customWidth="1"/>
    <col min="5" max="5" width="14.1640625" customWidth="1"/>
    <col min="6" max="6" width="15.6640625" customWidth="1"/>
    <col min="7" max="7" width="11.83203125" customWidth="1"/>
    <col min="8" max="8" width="16.1640625" customWidth="1"/>
    <col min="9" max="9" width="13.6640625" customWidth="1"/>
    <col min="10" max="10" width="14.83203125" customWidth="1"/>
  </cols>
  <sheetData>
    <row r="2" spans="2:13" ht="15">
      <c r="B2" s="20" t="s">
        <v>0</v>
      </c>
      <c r="C2" s="21" t="s">
        <v>1</v>
      </c>
      <c r="D2" s="22"/>
      <c r="E2" s="22"/>
      <c r="F2" s="22"/>
      <c r="G2" s="22"/>
      <c r="H2" s="22"/>
      <c r="I2" s="22"/>
      <c r="J2" s="22"/>
      <c r="K2" s="22"/>
      <c r="L2" s="43" t="s">
        <v>2</v>
      </c>
      <c r="M2" s="44" t="s">
        <v>3</v>
      </c>
    </row>
    <row r="3" spans="2:13" ht="15">
      <c r="B3" s="23" t="s">
        <v>4</v>
      </c>
      <c r="C3" s="24"/>
      <c r="D3" s="22"/>
      <c r="E3" s="22"/>
      <c r="F3" s="22"/>
      <c r="G3" s="22"/>
      <c r="H3" s="22"/>
      <c r="I3" s="22"/>
      <c r="J3" s="22"/>
      <c r="K3" s="22"/>
      <c r="L3" s="45" t="s">
        <v>5</v>
      </c>
      <c r="M3" s="46" t="s">
        <v>6</v>
      </c>
    </row>
    <row r="4" spans="2:13" ht="15">
      <c r="B4" s="23" t="s">
        <v>7</v>
      </c>
      <c r="C4" s="24" t="s">
        <v>8</v>
      </c>
      <c r="D4" s="22"/>
      <c r="E4" s="22"/>
      <c r="F4" s="22"/>
      <c r="G4" s="22"/>
      <c r="H4" s="22"/>
      <c r="I4" s="22"/>
      <c r="J4" s="22"/>
      <c r="K4" s="22"/>
      <c r="L4" s="47" t="s">
        <v>9</v>
      </c>
      <c r="M4" s="48" t="s">
        <v>10</v>
      </c>
    </row>
    <row r="5" spans="2:13" ht="15">
      <c r="B5" s="23" t="s">
        <v>11</v>
      </c>
      <c r="C5" s="24" t="s">
        <v>12</v>
      </c>
      <c r="D5" s="22"/>
      <c r="E5" s="22"/>
      <c r="F5" s="22"/>
      <c r="G5" s="22"/>
      <c r="H5" s="22"/>
      <c r="I5" s="22"/>
      <c r="J5" s="22"/>
      <c r="K5" s="22"/>
      <c r="L5" s="49" t="s">
        <v>13</v>
      </c>
    </row>
    <row r="6" spans="2:13" ht="15">
      <c r="B6" s="25" t="s">
        <v>14</v>
      </c>
      <c r="C6" s="26"/>
      <c r="D6" s="22"/>
      <c r="E6" s="22"/>
      <c r="F6" s="22"/>
      <c r="G6" s="22"/>
      <c r="H6" s="22"/>
      <c r="I6" s="22"/>
      <c r="J6" s="22"/>
      <c r="K6" s="22"/>
      <c r="L6" s="50" t="s">
        <v>15</v>
      </c>
      <c r="M6" s="51"/>
    </row>
    <row r="7" spans="2:13" ht="15">
      <c r="B7" s="27" t="s">
        <v>16</v>
      </c>
      <c r="C7" s="28" t="s">
        <v>17</v>
      </c>
      <c r="D7" s="22"/>
      <c r="E7" s="22"/>
      <c r="F7" s="22"/>
      <c r="G7" s="22"/>
      <c r="H7" s="22"/>
      <c r="I7" s="22"/>
      <c r="J7" s="22"/>
      <c r="K7" s="22"/>
    </row>
    <row r="8" spans="2:13">
      <c r="B8" s="22"/>
      <c r="C8" s="22"/>
      <c r="D8" s="22"/>
      <c r="E8" s="71"/>
      <c r="F8" s="72"/>
      <c r="G8" s="72"/>
      <c r="H8" s="72"/>
      <c r="I8" s="72"/>
      <c r="J8" s="72"/>
      <c r="K8" s="72"/>
    </row>
    <row r="10" spans="2:13" ht="16">
      <c r="B10" s="8"/>
      <c r="C10" s="8"/>
      <c r="D10" s="29" t="s">
        <v>18</v>
      </c>
      <c r="E10" s="69" t="s">
        <v>19</v>
      </c>
      <c r="F10" s="69"/>
      <c r="G10" s="69" t="s">
        <v>20</v>
      </c>
      <c r="H10" s="70"/>
      <c r="I10" s="69" t="s">
        <v>21</v>
      </c>
      <c r="J10" s="70"/>
    </row>
    <row r="11" spans="2:13" ht="16">
      <c r="B11" s="8"/>
      <c r="C11" s="8"/>
      <c r="D11" s="30"/>
      <c r="E11" s="31" t="s">
        <v>22</v>
      </c>
      <c r="F11" s="31" t="s">
        <v>23</v>
      </c>
      <c r="G11" s="31" t="s">
        <v>22</v>
      </c>
      <c r="H11" s="32" t="s">
        <v>24</v>
      </c>
      <c r="I11" s="31" t="s">
        <v>22</v>
      </c>
      <c r="J11" s="32" t="s">
        <v>24</v>
      </c>
    </row>
    <row r="12" spans="2:13" ht="16">
      <c r="D12" s="33" t="s">
        <v>2</v>
      </c>
      <c r="E12" s="34">
        <f>COUNTIF(cms系统!K94:K1425,"Passed")</f>
        <v>0</v>
      </c>
      <c r="F12" s="34" t="e">
        <f>TEXT(E12/E17,"0%")</f>
        <v>#DIV/0!</v>
      </c>
      <c r="G12" s="34">
        <f>COUNTIF(cms系统!O94:O1425,"Passed")</f>
        <v>0</v>
      </c>
      <c r="H12" s="34" t="e">
        <f>TEXT(G12/G17,"0%")</f>
        <v>#DIV/0!</v>
      </c>
      <c r="I12" s="34">
        <f>COUNTIF(cms系统!S94:S1425,"Passed")</f>
        <v>0</v>
      </c>
      <c r="J12" s="34" t="e">
        <f>TEXT(I12/I17,"0%")</f>
        <v>#DIV/0!</v>
      </c>
    </row>
    <row r="13" spans="2:13" ht="16">
      <c r="D13" s="35" t="s">
        <v>5</v>
      </c>
      <c r="E13" s="34">
        <f>COUNTIF(cms系统!K94:K1426,"Failed")</f>
        <v>0</v>
      </c>
      <c r="F13" s="34" t="e">
        <f>TEXT(E13/E17,"0%")</f>
        <v>#DIV/0!</v>
      </c>
      <c r="G13" s="34">
        <f>COUNTIF(cms系统!O94:O1426,"Failed")</f>
        <v>0</v>
      </c>
      <c r="H13" s="34" t="e">
        <f>TEXT(G13/G17,"0%")</f>
        <v>#DIV/0!</v>
      </c>
      <c r="I13" s="34">
        <f>COUNTIF(cms系统!S94:S1426,"Failed")</f>
        <v>0</v>
      </c>
      <c r="J13" s="34" t="e">
        <f>TEXT(I13/I17,"0%")</f>
        <v>#DIV/0!</v>
      </c>
    </row>
    <row r="14" spans="2:13" ht="16">
      <c r="D14" s="36" t="s">
        <v>9</v>
      </c>
      <c r="E14" s="34">
        <f>COUNTIF(cms系统!K94:K1427,"Blocked")</f>
        <v>0</v>
      </c>
      <c r="F14" s="34" t="e">
        <f>TEXT(E14/E17,"0%")</f>
        <v>#DIV/0!</v>
      </c>
      <c r="G14" s="34">
        <f>COUNTIF(cms系统!O94:O1427,"Blocked")</f>
        <v>0</v>
      </c>
      <c r="H14" s="34" t="e">
        <f>TEXT(G14/G17,"0%")</f>
        <v>#DIV/0!</v>
      </c>
      <c r="I14" s="34">
        <f>COUNTIF(cms系统!S94:S1427,"Blocked")</f>
        <v>0</v>
      </c>
      <c r="J14" s="34" t="e">
        <f>TEXT(I14/I17,"0%")</f>
        <v>#DIV/0!</v>
      </c>
    </row>
    <row r="15" spans="2:13" ht="16">
      <c r="D15" s="37" t="s">
        <v>13</v>
      </c>
      <c r="E15" s="34">
        <f>COUNTIF(cms系统!K94:K1428,"N/A")</f>
        <v>0</v>
      </c>
      <c r="F15" s="34" t="e">
        <f>TEXT(E15/E17,"0%")</f>
        <v>#DIV/0!</v>
      </c>
      <c r="G15" s="34">
        <f>COUNTIF(cms系统!O94:O1428,"N/A")</f>
        <v>0</v>
      </c>
      <c r="H15" s="34" t="e">
        <f>TEXT(G15/G17,"0%")</f>
        <v>#DIV/0!</v>
      </c>
      <c r="I15" s="34">
        <f>COUNTIF(cms系统!S94:S1428,"N/A")</f>
        <v>0</v>
      </c>
      <c r="J15" s="34" t="e">
        <f>TEXT(I15/I17,"0%")</f>
        <v>#DIV/0!</v>
      </c>
    </row>
    <row r="16" spans="2:13" ht="16">
      <c r="D16" s="38" t="s">
        <v>25</v>
      </c>
      <c r="E16" s="34">
        <f>COUNTIF(cms系统!K94:K1429,"No test")</f>
        <v>0</v>
      </c>
      <c r="F16" s="39" t="e">
        <f>TEXT(E16/E17,"0%")</f>
        <v>#DIV/0!</v>
      </c>
      <c r="G16" s="34">
        <f>COUNTIF(cms系统!O94:O1429,"No test")</f>
        <v>0</v>
      </c>
      <c r="H16" s="39" t="e">
        <f>TEXT(G16/G17,"0%")</f>
        <v>#DIV/0!</v>
      </c>
      <c r="I16" s="34">
        <f>COUNTIF(cms系统!S94:S1429,"No test")</f>
        <v>0</v>
      </c>
      <c r="J16" s="39" t="e">
        <f>TEXT(I16/I17,"0%")</f>
        <v>#DIV/0!</v>
      </c>
    </row>
    <row r="17" spans="4:10" ht="16">
      <c r="D17" s="40" t="s">
        <v>26</v>
      </c>
      <c r="E17" s="41">
        <f>SUM($E12:$E16)</f>
        <v>0</v>
      </c>
      <c r="F17" s="41"/>
      <c r="G17" s="41">
        <f>SUM($G12:$G16)</f>
        <v>0</v>
      </c>
      <c r="H17" s="42"/>
      <c r="I17" s="41">
        <f>SUM($G12:$G16)</f>
        <v>0</v>
      </c>
      <c r="J17" s="42"/>
    </row>
    <row r="21" spans="4:10" ht="16">
      <c r="D21" s="29" t="s">
        <v>27</v>
      </c>
      <c r="E21" s="69" t="s">
        <v>19</v>
      </c>
      <c r="F21" s="69"/>
      <c r="G21" s="69" t="s">
        <v>20</v>
      </c>
      <c r="H21" s="70"/>
      <c r="I21" s="69" t="s">
        <v>21</v>
      </c>
      <c r="J21" s="70"/>
    </row>
    <row r="22" spans="4:10" ht="16">
      <c r="D22" s="30"/>
      <c r="E22" s="31" t="s">
        <v>22</v>
      </c>
      <c r="F22" s="31" t="s">
        <v>23</v>
      </c>
      <c r="G22" s="31" t="s">
        <v>22</v>
      </c>
      <c r="H22" s="32" t="s">
        <v>24</v>
      </c>
      <c r="I22" s="31" t="s">
        <v>22</v>
      </c>
      <c r="J22" s="32" t="s">
        <v>24</v>
      </c>
    </row>
    <row r="23" spans="4:10" ht="16">
      <c r="D23" s="33" t="s">
        <v>2</v>
      </c>
      <c r="E23" s="34">
        <f>COUNTIF(cms系统!K94:K1436,"Passed")</f>
        <v>0</v>
      </c>
      <c r="F23" s="34" t="e">
        <f>TEXT(E23/E28,"0%")</f>
        <v>#DIV/0!</v>
      </c>
      <c r="G23" s="34">
        <f>COUNTIF(cms系统!O94:O1436,"Passed")</f>
        <v>0</v>
      </c>
      <c r="H23" s="34" t="e">
        <f>TEXT(G23/G28,"0%")</f>
        <v>#DIV/0!</v>
      </c>
      <c r="I23" s="34">
        <f>COUNTIF(cms系统!S94:S1436,"Passed")</f>
        <v>0</v>
      </c>
      <c r="J23" s="34" t="e">
        <f>TEXT(I23/I28,"0%")</f>
        <v>#DIV/0!</v>
      </c>
    </row>
    <row r="24" spans="4:10" ht="16">
      <c r="D24" s="35" t="s">
        <v>5</v>
      </c>
      <c r="E24" s="34">
        <f>COUNTIF(cms系统!K94:K1437,"Failed")</f>
        <v>0</v>
      </c>
      <c r="F24" s="34" t="e">
        <f>TEXT(E24/E28,"0%")</f>
        <v>#DIV/0!</v>
      </c>
      <c r="G24" s="34">
        <f>COUNTIF(cms系统!O94:O1437,"Passed")</f>
        <v>0</v>
      </c>
      <c r="H24" s="34" t="e">
        <f>TEXT(G24/G28,"0%")</f>
        <v>#DIV/0!</v>
      </c>
      <c r="I24" s="34">
        <f>COUNTIF(cms系统!S94:S1437,"FaiNed")</f>
        <v>0</v>
      </c>
      <c r="J24" s="34" t="e">
        <f>TEXT(I24/I28,"0%")</f>
        <v>#DIV/0!</v>
      </c>
    </row>
    <row r="25" spans="4:10" ht="16">
      <c r="D25" s="36" t="s">
        <v>9</v>
      </c>
      <c r="E25" s="34">
        <f>COUNTIF(cms系统!K94:K1438,"Blocked")</f>
        <v>0</v>
      </c>
      <c r="F25" s="34" t="e">
        <f>TEXT(E25/E28,"0%")</f>
        <v>#DIV/0!</v>
      </c>
      <c r="G25" s="34">
        <f>COUNTIF(cms系统!O94:O1438,"Passed")</f>
        <v>0</v>
      </c>
      <c r="H25" s="34" t="e">
        <f>TEXT(G25/G28,"0%")</f>
        <v>#DIV/0!</v>
      </c>
      <c r="I25" s="34">
        <f>COUNTIF(cms系统!S94:S1438,"BNocked")</f>
        <v>0</v>
      </c>
      <c r="J25" s="34" t="e">
        <f>TEXT(I25/I28,"0%")</f>
        <v>#DIV/0!</v>
      </c>
    </row>
    <row r="26" spans="4:10" ht="16">
      <c r="D26" s="37" t="s">
        <v>13</v>
      </c>
      <c r="E26" s="34">
        <f>COUNTIF(cms系统!K94:K1439,"N/A")</f>
        <v>0</v>
      </c>
      <c r="F26" s="34" t="e">
        <f>TEXT(E26/E28,"0%")</f>
        <v>#DIV/0!</v>
      </c>
      <c r="G26" s="34">
        <f>COUNTIF(cms系统!O94:O1439,"Passed")</f>
        <v>0</v>
      </c>
      <c r="H26" s="34" t="e">
        <f>TEXT(G26/G28,"0%")</f>
        <v>#DIV/0!</v>
      </c>
      <c r="I26" s="34">
        <f>COUNTIF(cms系统!S94:S1439,"N/A")</f>
        <v>0</v>
      </c>
      <c r="J26" s="34" t="e">
        <f>TEXT(I26/I28,"0%")</f>
        <v>#DIV/0!</v>
      </c>
    </row>
    <row r="27" spans="4:10" ht="16">
      <c r="D27" s="38" t="s">
        <v>25</v>
      </c>
      <c r="E27" s="34">
        <f>COUNTIF(cms系统!K94:K1440,"No test")</f>
        <v>0</v>
      </c>
      <c r="F27" s="39" t="e">
        <f>TEXT(E27/E28,"0%")</f>
        <v>#DIV/0!</v>
      </c>
      <c r="G27" s="34">
        <f>COUNTIF(cms系统!O94:O1440,"Passed")</f>
        <v>0</v>
      </c>
      <c r="H27" s="39" t="e">
        <f>TEXT(G27/G28,"0%")</f>
        <v>#DIV/0!</v>
      </c>
      <c r="I27" s="34">
        <f>COUNTIF(cms系统!S94:S1440,"No test")</f>
        <v>0</v>
      </c>
      <c r="J27" s="39" t="e">
        <f>TEXT(I27/I28,"0%")</f>
        <v>#DIV/0!</v>
      </c>
    </row>
    <row r="28" spans="4:10" ht="16">
      <c r="D28" s="40" t="s">
        <v>26</v>
      </c>
      <c r="E28" s="41">
        <f>SUM($E23:$E27)</f>
        <v>0</v>
      </c>
      <c r="F28" s="41"/>
      <c r="G28" s="41">
        <f>SUM($G23:$G27)</f>
        <v>0</v>
      </c>
      <c r="H28" s="42"/>
      <c r="I28" s="41">
        <f>SUM($G23:$G27)</f>
        <v>0</v>
      </c>
      <c r="J28" s="42"/>
    </row>
    <row r="31" spans="4:10" ht="16">
      <c r="D31" s="29" t="s">
        <v>28</v>
      </c>
      <c r="E31" s="69" t="s">
        <v>19</v>
      </c>
      <c r="F31" s="69"/>
      <c r="G31" s="69" t="s">
        <v>20</v>
      </c>
      <c r="H31" s="70"/>
      <c r="I31" s="69" t="s">
        <v>21</v>
      </c>
      <c r="J31" s="70"/>
    </row>
    <row r="32" spans="4:10" ht="16">
      <c r="D32" s="30"/>
      <c r="E32" s="31" t="s">
        <v>22</v>
      </c>
      <c r="F32" s="31" t="s">
        <v>23</v>
      </c>
      <c r="G32" s="31" t="s">
        <v>22</v>
      </c>
      <c r="H32" s="32" t="s">
        <v>24</v>
      </c>
      <c r="I32" s="31" t="s">
        <v>22</v>
      </c>
      <c r="J32" s="32" t="s">
        <v>24</v>
      </c>
    </row>
    <row r="33" spans="4:10" ht="16">
      <c r="D33" s="33" t="s">
        <v>2</v>
      </c>
      <c r="E33" s="34">
        <f>COUNTIF(cms系统!K94:K1446,"Passed")</f>
        <v>0</v>
      </c>
      <c r="F33" s="34" t="e">
        <f>TEXT(E33/E38,"0%")</f>
        <v>#DIV/0!</v>
      </c>
      <c r="G33" s="34">
        <f>COUNTIF(cms系统!O94:O1446,"Passed")</f>
        <v>0</v>
      </c>
      <c r="H33" s="34" t="e">
        <f>TEXT(G33/G38,"0%")</f>
        <v>#DIV/0!</v>
      </c>
      <c r="I33" s="34">
        <f>COUNTIF(cms系统!S94:S1446,"Passed")</f>
        <v>0</v>
      </c>
      <c r="J33" s="34" t="e">
        <f>TEXT(I33/I38,"0%")</f>
        <v>#DIV/0!</v>
      </c>
    </row>
    <row r="34" spans="4:10" ht="16">
      <c r="D34" s="35" t="s">
        <v>5</v>
      </c>
      <c r="E34" s="34">
        <f>COUNTIF(cms系统!K94:K1447,"Failed")</f>
        <v>0</v>
      </c>
      <c r="F34" s="34" t="e">
        <f>TEXT(E34/E38,"0%")</f>
        <v>#DIV/0!</v>
      </c>
      <c r="G34" s="34">
        <f>COUNTIF(cms系统!O94:O1447,"Failed")</f>
        <v>0</v>
      </c>
      <c r="H34" s="34" t="e">
        <f>TEXT(G34/G38,"0%")</f>
        <v>#DIV/0!</v>
      </c>
      <c r="I34" s="34">
        <f>COUNTIF(cms系统!S94:S1447,"Failed")</f>
        <v>0</v>
      </c>
      <c r="J34" s="34" t="e">
        <f>TEXT(I34/I38,"0%")</f>
        <v>#DIV/0!</v>
      </c>
    </row>
    <row r="35" spans="4:10" ht="16">
      <c r="D35" s="36" t="s">
        <v>9</v>
      </c>
      <c r="E35" s="34">
        <f>COUNTIF(cms系统!K94:K1448,"Blocked")</f>
        <v>0</v>
      </c>
      <c r="F35" s="34" t="e">
        <f>TEXT(E35/E38,"0%")</f>
        <v>#DIV/0!</v>
      </c>
      <c r="G35" s="34">
        <f>COUNTIF(cms系统!O94:O1448,"Blocked")</f>
        <v>0</v>
      </c>
      <c r="H35" s="34" t="e">
        <f>TEXT(G35/G38,"0%")</f>
        <v>#DIV/0!</v>
      </c>
      <c r="I35" s="34">
        <f>COUNTIF(cms系统!S94:S1448,"Blocked")</f>
        <v>0</v>
      </c>
      <c r="J35" s="34" t="e">
        <f>TEXT(I35/I38,"0%")</f>
        <v>#DIV/0!</v>
      </c>
    </row>
    <row r="36" spans="4:10" ht="16">
      <c r="D36" s="37" t="s">
        <v>13</v>
      </c>
      <c r="E36" s="34">
        <f>COUNTIF(cms系统!K94:K1449,"N/A")</f>
        <v>0</v>
      </c>
      <c r="F36" s="34" t="e">
        <f>TEXT(E36/E38,"0%")</f>
        <v>#DIV/0!</v>
      </c>
      <c r="G36" s="34">
        <f>COUNTIF(cms系统!O94:O1449,"Blocked")</f>
        <v>0</v>
      </c>
      <c r="H36" s="34" t="e">
        <f>TEXT(G36/G38,"0%")</f>
        <v>#DIV/0!</v>
      </c>
      <c r="I36" s="34">
        <f>COUNTIF(cms系统!S94:S1449,"N/A")</f>
        <v>0</v>
      </c>
      <c r="J36" s="34" t="e">
        <f>TEXT(I36/I38,"0%")</f>
        <v>#DIV/0!</v>
      </c>
    </row>
    <row r="37" spans="4:10" ht="16">
      <c r="D37" s="38" t="s">
        <v>25</v>
      </c>
      <c r="E37" s="34">
        <f>COUNTIF(cms系统!K94:K1450,"No test")</f>
        <v>0</v>
      </c>
      <c r="F37" s="39" t="e">
        <f>TEXT(E37/E38,"0%")</f>
        <v>#DIV/0!</v>
      </c>
      <c r="G37" s="34">
        <f>COUNTIF(cms系统!O94:O1450,"Blocked")</f>
        <v>0</v>
      </c>
      <c r="H37" s="39" t="e">
        <f>TEXT(G37/G38,"0%")</f>
        <v>#DIV/0!</v>
      </c>
      <c r="I37" s="34">
        <f>COUNTIF(cms系统!S94:S1450,"No test")</f>
        <v>0</v>
      </c>
      <c r="J37" s="39" t="e">
        <f>TEXT(I37/I38,"0%")</f>
        <v>#DIV/0!</v>
      </c>
    </row>
    <row r="38" spans="4:10" ht="16">
      <c r="D38" s="40" t="s">
        <v>26</v>
      </c>
      <c r="E38" s="41">
        <f>SUM($E33:$E37)</f>
        <v>0</v>
      </c>
      <c r="F38" s="41"/>
      <c r="G38" s="41">
        <f>SUM($G33:$G37)</f>
        <v>0</v>
      </c>
      <c r="H38" s="42"/>
      <c r="I38" s="41">
        <f>SUM($G33:$G37)</f>
        <v>0</v>
      </c>
      <c r="J38" s="42"/>
    </row>
    <row r="41" spans="4:10" ht="16">
      <c r="D41" s="29" t="s">
        <v>29</v>
      </c>
      <c r="E41" s="69" t="s">
        <v>19</v>
      </c>
      <c r="F41" s="69"/>
      <c r="G41" s="69" t="s">
        <v>20</v>
      </c>
      <c r="H41" s="70"/>
      <c r="I41" s="69" t="s">
        <v>21</v>
      </c>
      <c r="J41" s="70"/>
    </row>
    <row r="42" spans="4:10" ht="16">
      <c r="D42" s="30" t="s">
        <v>30</v>
      </c>
      <c r="E42" s="31" t="s">
        <v>22</v>
      </c>
      <c r="F42" s="31" t="s">
        <v>23</v>
      </c>
      <c r="G42" s="31" t="s">
        <v>22</v>
      </c>
      <c r="H42" s="32" t="s">
        <v>24</v>
      </c>
      <c r="I42" s="31" t="s">
        <v>22</v>
      </c>
      <c r="J42" s="32" t="s">
        <v>24</v>
      </c>
    </row>
    <row r="43" spans="4:10" ht="16">
      <c r="D43" s="33" t="s">
        <v>2</v>
      </c>
      <c r="E43" s="34">
        <f>COUNTIF(cms系统!K94:K1456,"Passed")</f>
        <v>0</v>
      </c>
      <c r="F43" s="34" t="e">
        <f>TEXT(E43/E48,"0%")</f>
        <v>#DIV/0!</v>
      </c>
      <c r="G43" s="34">
        <f>COUNTIF(cms系统!O94:O1456,"Passed")</f>
        <v>0</v>
      </c>
      <c r="H43" s="34" t="e">
        <f>TEXT(G43/G48,"0%")</f>
        <v>#DIV/0!</v>
      </c>
      <c r="I43" s="34">
        <f>COUNTIF(cms系统!S94:S1456,"Passed")</f>
        <v>0</v>
      </c>
      <c r="J43" s="34" t="e">
        <f>TEXT(I43/I48,"0%")</f>
        <v>#DIV/0!</v>
      </c>
    </row>
    <row r="44" spans="4:10" ht="16">
      <c r="D44" s="35" t="s">
        <v>5</v>
      </c>
      <c r="E44" s="34">
        <f>COUNTIF(cms系统!K94:K1457,"Failed")</f>
        <v>0</v>
      </c>
      <c r="F44" s="34" t="e">
        <f>TEXT(E44/E48,"0%")</f>
        <v>#DIV/0!</v>
      </c>
      <c r="G44" s="34">
        <f>COUNTIF(cms系统!O94:O1457,"Failed")</f>
        <v>0</v>
      </c>
      <c r="H44" s="34" t="e">
        <f>TEXT(G44/G48,"0%")</f>
        <v>#DIV/0!</v>
      </c>
      <c r="I44" s="34">
        <f>COUNTIF(cms系统!S94:S1457,"Failed")</f>
        <v>0</v>
      </c>
      <c r="J44" s="34" t="e">
        <f>TEXT(I44/I48,"0%")</f>
        <v>#DIV/0!</v>
      </c>
    </row>
    <row r="45" spans="4:10" ht="16">
      <c r="D45" s="36" t="s">
        <v>9</v>
      </c>
      <c r="E45" s="34">
        <f>COUNTIF(cms系统!K94:K1458,"Blocked")</f>
        <v>0</v>
      </c>
      <c r="F45" s="34" t="e">
        <f>TEXT(E45/E48,"0%")</f>
        <v>#DIV/0!</v>
      </c>
      <c r="G45" s="34">
        <f>COUNTIF(cms系统!O94:O1458,"Blocked")</f>
        <v>0</v>
      </c>
      <c r="H45" s="34" t="e">
        <f>TEXT(G45/G48,"0%")</f>
        <v>#DIV/0!</v>
      </c>
      <c r="I45" s="34">
        <f>COUNTIF(cms系统!S94:S1458,"Blocked")</f>
        <v>0</v>
      </c>
      <c r="J45" s="34" t="e">
        <f>TEXT(I45/I48,"0%")</f>
        <v>#DIV/0!</v>
      </c>
    </row>
    <row r="46" spans="4:10" ht="16">
      <c r="D46" s="37" t="s">
        <v>13</v>
      </c>
      <c r="E46" s="34">
        <f>COUNTIF(cms系统!K94:K1459,"N/A")</f>
        <v>0</v>
      </c>
      <c r="F46" s="34" t="e">
        <f>TEXT(E46/E48,"0%")</f>
        <v>#DIV/0!</v>
      </c>
      <c r="G46" s="34">
        <f>COUNTIF(cms系统!O94:O1459,"N/A")</f>
        <v>0</v>
      </c>
      <c r="H46" s="34" t="e">
        <f>TEXT(G46/G48,"0%")</f>
        <v>#DIV/0!</v>
      </c>
      <c r="I46" s="34">
        <f>COUNTIF(cms系统!S94:S1459,"N/A")</f>
        <v>0</v>
      </c>
      <c r="J46" s="34" t="e">
        <f>TEXT(I46/I48,"0%")</f>
        <v>#DIV/0!</v>
      </c>
    </row>
    <row r="47" spans="4:10" ht="16">
      <c r="D47" s="38" t="s">
        <v>25</v>
      </c>
      <c r="E47" s="34">
        <f>COUNTIF(cms系统!K94:K1460,"No test")</f>
        <v>0</v>
      </c>
      <c r="F47" s="39" t="e">
        <f>TEXT(E47/E48,"0%")</f>
        <v>#DIV/0!</v>
      </c>
      <c r="G47" s="34">
        <f>COUNTIF(cms系统!O94:O1460,"No test")</f>
        <v>0</v>
      </c>
      <c r="H47" s="39" t="e">
        <f>TEXT(G47/G48,"0%")</f>
        <v>#DIV/0!</v>
      </c>
      <c r="I47" s="34">
        <f>COUNTIF(cms系统!S94:S1460,"No test")</f>
        <v>0</v>
      </c>
      <c r="J47" s="39" t="e">
        <f>TEXT(I47/I48,"0%")</f>
        <v>#DIV/0!</v>
      </c>
    </row>
    <row r="48" spans="4:10" ht="16">
      <c r="D48" s="40" t="s">
        <v>26</v>
      </c>
      <c r="E48" s="41">
        <f>SUM($E43:$E47)</f>
        <v>0</v>
      </c>
      <c r="F48" s="41"/>
      <c r="G48" s="41">
        <f>SUM($G43:$G47)</f>
        <v>0</v>
      </c>
      <c r="H48" s="42"/>
      <c r="I48" s="41">
        <f>SUM($G43:$G47)</f>
        <v>0</v>
      </c>
      <c r="J48" s="42"/>
    </row>
  </sheetData>
  <mergeCells count="13">
    <mergeCell ref="E8:K8"/>
    <mergeCell ref="E10:F10"/>
    <mergeCell ref="G10:H10"/>
    <mergeCell ref="I10:J10"/>
    <mergeCell ref="E21:F21"/>
    <mergeCell ref="G21:H21"/>
    <mergeCell ref="I21:J21"/>
    <mergeCell ref="E31:F31"/>
    <mergeCell ref="G31:H31"/>
    <mergeCell ref="I31:J31"/>
    <mergeCell ref="E41:F41"/>
    <mergeCell ref="G41:H41"/>
    <mergeCell ref="I41:J41"/>
  </mergeCells>
  <phoneticPr fontId="9" type="noConversion"/>
  <dataValidations count="1">
    <dataValidation type="list" allowBlank="1" showInputMessage="1" showErrorMessage="1" sqref="M2:M4">
      <formula1>$D$1095:$D$1542</formula1>
    </dataValidation>
  </dataValidations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[1]小秘书!#REF!</xm:f>
          </x14:formula1>
          <xm:sqref>L2:L6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8"/>
  <sheetViews>
    <sheetView tabSelected="1" zoomScale="120" zoomScaleNormal="120" zoomScalePageLayoutView="120" workbookViewId="0">
      <pane ySplit="1" topLeftCell="A38" activePane="bottomLeft" state="frozen"/>
      <selection pane="bottomLeft" activeCell="G43" sqref="G43"/>
    </sheetView>
  </sheetViews>
  <sheetFormatPr baseColWidth="10" defaultColWidth="9" defaultRowHeight="16" x14ac:dyDescent="0"/>
  <cols>
    <col min="1" max="1" width="6" style="8" customWidth="1"/>
    <col min="2" max="2" width="16.6640625" style="8" customWidth="1"/>
    <col min="3" max="3" width="6.33203125" style="8" customWidth="1"/>
    <col min="4" max="4" width="22.83203125" style="10" customWidth="1"/>
    <col min="5" max="5" width="19.6640625" style="8" customWidth="1"/>
    <col min="6" max="7" width="26.83203125" style="8" customWidth="1"/>
    <col min="8" max="8" width="14.6640625" style="8" customWidth="1"/>
    <col min="9" max="9" width="14.1640625" style="8" customWidth="1"/>
    <col min="10" max="10" width="13.6640625" style="8" customWidth="1"/>
    <col min="11" max="11" width="17.6640625" style="8" customWidth="1"/>
    <col min="12" max="12" width="13.1640625" style="8" customWidth="1"/>
    <col min="13" max="13" width="11.1640625" style="8" customWidth="1"/>
    <col min="14" max="14" width="7.83203125" style="8" customWidth="1"/>
    <col min="15" max="15" width="18.6640625" style="8" customWidth="1"/>
    <col min="16" max="16" width="14.1640625" style="8" customWidth="1"/>
    <col min="17" max="17" width="11.1640625" style="8" customWidth="1"/>
    <col min="18" max="18" width="10.5" style="8" customWidth="1"/>
    <col min="19" max="19" width="11.6640625" style="8" customWidth="1"/>
    <col min="20" max="20" width="9.1640625" style="8" customWidth="1"/>
    <col min="21" max="21" width="11.33203125" style="8" customWidth="1"/>
    <col min="22" max="22" width="11.6640625" style="8" customWidth="1"/>
    <col min="23" max="16384" width="9" style="8"/>
  </cols>
  <sheetData>
    <row r="1" spans="1:10" s="1" customFormat="1" ht="33.75" customHeight="1">
      <c r="A1" s="54" t="s">
        <v>31</v>
      </c>
      <c r="B1" s="55" t="s">
        <v>32</v>
      </c>
      <c r="C1" s="54" t="s">
        <v>33</v>
      </c>
      <c r="D1" s="54" t="s">
        <v>34</v>
      </c>
      <c r="E1" s="54" t="s">
        <v>35</v>
      </c>
      <c r="F1" s="56" t="s">
        <v>36</v>
      </c>
      <c r="G1" s="56" t="s">
        <v>42</v>
      </c>
      <c r="H1" s="56" t="s">
        <v>169</v>
      </c>
      <c r="I1" s="56" t="s">
        <v>170</v>
      </c>
      <c r="J1" s="56" t="s">
        <v>171</v>
      </c>
    </row>
    <row r="2" spans="1:10" ht="92.25" customHeight="1">
      <c r="A2" s="2" t="s">
        <v>41</v>
      </c>
      <c r="B2" s="3" t="s">
        <v>43</v>
      </c>
      <c r="C2" s="53" t="s">
        <v>6</v>
      </c>
      <c r="D2" s="3" t="s">
        <v>49</v>
      </c>
      <c r="E2" s="3" t="s">
        <v>50</v>
      </c>
      <c r="F2" s="3" t="s">
        <v>52</v>
      </c>
      <c r="G2" s="3" t="s">
        <v>53</v>
      </c>
      <c r="H2" s="3" t="s">
        <v>182</v>
      </c>
      <c r="I2" s="3" t="s">
        <v>177</v>
      </c>
      <c r="J2" s="3" t="s">
        <v>172</v>
      </c>
    </row>
    <row r="3" spans="1:10" ht="92.25" customHeight="1">
      <c r="A3" s="63"/>
      <c r="B3" s="3" t="s">
        <v>43</v>
      </c>
      <c r="C3" s="53" t="s">
        <v>10</v>
      </c>
      <c r="D3" s="63" t="s">
        <v>56</v>
      </c>
      <c r="E3" s="3" t="s">
        <v>50</v>
      </c>
      <c r="F3" s="3" t="s">
        <v>188</v>
      </c>
      <c r="G3" s="63" t="s">
        <v>189</v>
      </c>
      <c r="H3" s="3" t="s">
        <v>174</v>
      </c>
      <c r="I3" s="3" t="s">
        <v>177</v>
      </c>
      <c r="J3" s="3" t="s">
        <v>51</v>
      </c>
    </row>
    <row r="4" spans="1:10" ht="61.5" customHeight="1">
      <c r="A4" s="2"/>
      <c r="B4" s="3" t="s">
        <v>44</v>
      </c>
      <c r="C4" s="4" t="s">
        <v>37</v>
      </c>
      <c r="D4" s="3" t="s">
        <v>54</v>
      </c>
      <c r="E4" s="3" t="s">
        <v>50</v>
      </c>
      <c r="F4" s="3" t="s">
        <v>190</v>
      </c>
      <c r="G4" s="3" t="s">
        <v>55</v>
      </c>
      <c r="H4" s="3" t="s">
        <v>175</v>
      </c>
      <c r="I4" s="3" t="s">
        <v>177</v>
      </c>
      <c r="J4" s="3" t="s">
        <v>51</v>
      </c>
    </row>
    <row r="5" spans="1:10" ht="65.25" customHeight="1">
      <c r="A5" s="2"/>
      <c r="B5" s="3" t="s">
        <v>45</v>
      </c>
      <c r="C5" s="4" t="s">
        <v>40</v>
      </c>
      <c r="D5" s="3" t="s">
        <v>60</v>
      </c>
      <c r="E5" s="3" t="s">
        <v>57</v>
      </c>
      <c r="F5" s="3" t="s">
        <v>191</v>
      </c>
      <c r="G5" s="3" t="s">
        <v>192</v>
      </c>
      <c r="H5" s="3" t="s">
        <v>179</v>
      </c>
      <c r="I5" s="3" t="s">
        <v>177</v>
      </c>
      <c r="J5" s="3" t="s">
        <v>51</v>
      </c>
    </row>
    <row r="6" spans="1:10" ht="66.75" customHeight="1">
      <c r="A6" s="2"/>
      <c r="B6" s="3" t="s">
        <v>46</v>
      </c>
      <c r="C6" s="4" t="s">
        <v>38</v>
      </c>
      <c r="D6" s="3" t="s">
        <v>58</v>
      </c>
      <c r="E6" s="3" t="s">
        <v>57</v>
      </c>
      <c r="F6" s="3" t="s">
        <v>61</v>
      </c>
      <c r="G6" s="3" t="s">
        <v>59</v>
      </c>
      <c r="H6" s="3" t="s">
        <v>175</v>
      </c>
      <c r="I6" s="3" t="s">
        <v>177</v>
      </c>
      <c r="J6" s="3" t="s">
        <v>51</v>
      </c>
    </row>
    <row r="7" spans="1:10" ht="68.25" customHeight="1">
      <c r="A7" s="2"/>
      <c r="B7" s="3" t="s">
        <v>47</v>
      </c>
      <c r="C7" s="4" t="s">
        <v>10</v>
      </c>
      <c r="D7" s="3" t="s">
        <v>62</v>
      </c>
      <c r="E7" s="3" t="s">
        <v>63</v>
      </c>
      <c r="F7" s="3" t="s">
        <v>194</v>
      </c>
      <c r="G7" s="3" t="s">
        <v>193</v>
      </c>
      <c r="H7" s="3" t="s">
        <v>184</v>
      </c>
      <c r="I7" s="3" t="s">
        <v>177</v>
      </c>
      <c r="J7" s="3" t="s">
        <v>51</v>
      </c>
    </row>
    <row r="8" spans="1:10" ht="48" customHeight="1">
      <c r="A8" s="2"/>
      <c r="B8" s="3" t="s">
        <v>48</v>
      </c>
      <c r="C8" s="53" t="s">
        <v>6</v>
      </c>
      <c r="D8" s="3" t="s">
        <v>64</v>
      </c>
      <c r="E8" s="3" t="s">
        <v>195</v>
      </c>
      <c r="F8" s="3" t="s">
        <v>65</v>
      </c>
      <c r="G8" s="3" t="s">
        <v>196</v>
      </c>
      <c r="H8" s="3" t="s">
        <v>183</v>
      </c>
      <c r="I8" s="3" t="s">
        <v>177</v>
      </c>
      <c r="J8" s="3" t="s">
        <v>51</v>
      </c>
    </row>
    <row r="9" spans="1:10" ht="48.75" customHeight="1">
      <c r="A9" s="2"/>
      <c r="B9" s="3"/>
      <c r="C9" s="53"/>
      <c r="D9" s="3"/>
      <c r="E9" s="3"/>
      <c r="F9" s="3"/>
      <c r="G9" s="3"/>
      <c r="H9" s="3"/>
      <c r="I9" s="3"/>
      <c r="J9" s="3"/>
    </row>
    <row r="10" spans="1:10" ht="64.5" customHeight="1">
      <c r="A10" s="2" t="s">
        <v>66</v>
      </c>
      <c r="B10" s="3" t="s">
        <v>67</v>
      </c>
      <c r="C10" s="4" t="s">
        <v>39</v>
      </c>
      <c r="D10" s="3" t="s">
        <v>70</v>
      </c>
      <c r="E10" s="3" t="s">
        <v>197</v>
      </c>
      <c r="F10" s="3" t="s">
        <v>69</v>
      </c>
      <c r="G10" s="3" t="s">
        <v>68</v>
      </c>
      <c r="H10" s="3" t="s">
        <v>173</v>
      </c>
      <c r="I10" s="3" t="s">
        <v>177</v>
      </c>
      <c r="J10" s="3" t="s">
        <v>51</v>
      </c>
    </row>
    <row r="11" spans="1:10" ht="50.25" customHeight="1">
      <c r="A11" s="67"/>
      <c r="B11" s="3" t="s">
        <v>71</v>
      </c>
      <c r="C11" s="4" t="s">
        <v>39</v>
      </c>
      <c r="D11" s="3" t="s">
        <v>72</v>
      </c>
      <c r="E11" s="3" t="s">
        <v>197</v>
      </c>
      <c r="F11" s="3" t="s">
        <v>73</v>
      </c>
      <c r="G11" s="3" t="s">
        <v>74</v>
      </c>
      <c r="H11" s="3" t="s">
        <v>175</v>
      </c>
      <c r="I11" s="3" t="s">
        <v>177</v>
      </c>
      <c r="J11" s="3" t="s">
        <v>51</v>
      </c>
    </row>
    <row r="12" spans="1:10" ht="47.25" customHeight="1">
      <c r="A12" s="2"/>
      <c r="B12" s="3"/>
      <c r="C12" s="4"/>
      <c r="D12" s="3"/>
      <c r="E12" s="3"/>
      <c r="F12" s="3"/>
      <c r="G12" s="3"/>
      <c r="H12" s="3"/>
      <c r="I12" s="3"/>
      <c r="J12" s="3"/>
    </row>
    <row r="13" spans="1:10" ht="127.5" customHeight="1">
      <c r="A13" s="2" t="s">
        <v>75</v>
      </c>
      <c r="B13" s="3" t="s">
        <v>76</v>
      </c>
      <c r="C13" s="4" t="s">
        <v>39</v>
      </c>
      <c r="D13" s="3" t="s">
        <v>79</v>
      </c>
      <c r="E13" s="3" t="s">
        <v>80</v>
      </c>
      <c r="F13" s="3" t="s">
        <v>198</v>
      </c>
      <c r="G13" s="3" t="s">
        <v>199</v>
      </c>
      <c r="H13" s="3" t="s">
        <v>175</v>
      </c>
      <c r="I13" s="3" t="s">
        <v>177</v>
      </c>
      <c r="J13" s="3" t="s">
        <v>51</v>
      </c>
    </row>
    <row r="14" spans="1:10" ht="81.75" customHeight="1">
      <c r="A14" s="63"/>
      <c r="B14" s="63" t="s">
        <v>77</v>
      </c>
      <c r="C14" s="4" t="s">
        <v>39</v>
      </c>
      <c r="D14" s="63" t="s">
        <v>81</v>
      </c>
      <c r="E14" s="3" t="s">
        <v>80</v>
      </c>
      <c r="F14" s="63" t="s">
        <v>83</v>
      </c>
      <c r="G14" s="63" t="s">
        <v>200</v>
      </c>
      <c r="H14" s="3" t="s">
        <v>177</v>
      </c>
      <c r="I14" s="3" t="s">
        <v>177</v>
      </c>
      <c r="J14" s="3" t="s">
        <v>51</v>
      </c>
    </row>
    <row r="15" spans="1:10" ht="56.25" customHeight="1">
      <c r="A15" s="2"/>
      <c r="B15" s="3" t="s">
        <v>82</v>
      </c>
      <c r="C15" s="4" t="s">
        <v>39</v>
      </c>
      <c r="D15" s="3" t="s">
        <v>85</v>
      </c>
      <c r="E15" s="3" t="s">
        <v>80</v>
      </c>
      <c r="F15" s="3" t="s">
        <v>86</v>
      </c>
      <c r="G15" s="3" t="s">
        <v>87</v>
      </c>
      <c r="H15" s="3" t="s">
        <v>182</v>
      </c>
      <c r="I15" s="3" t="s">
        <v>177</v>
      </c>
      <c r="J15" s="3" t="s">
        <v>51</v>
      </c>
    </row>
    <row r="16" spans="1:10" ht="144.75" customHeight="1">
      <c r="A16" s="2"/>
      <c r="B16" s="3" t="s">
        <v>78</v>
      </c>
      <c r="C16" s="4" t="s">
        <v>39</v>
      </c>
      <c r="D16" s="3" t="s">
        <v>84</v>
      </c>
      <c r="E16" s="3" t="s">
        <v>80</v>
      </c>
      <c r="F16" s="3" t="s">
        <v>88</v>
      </c>
      <c r="G16" s="3" t="s">
        <v>89</v>
      </c>
      <c r="H16" s="3" t="s">
        <v>174</v>
      </c>
      <c r="I16" s="3" t="s">
        <v>177</v>
      </c>
      <c r="J16" s="3" t="s">
        <v>51</v>
      </c>
    </row>
    <row r="17" spans="1:10" ht="30.75" customHeight="1">
      <c r="A17" s="2"/>
      <c r="B17" s="3"/>
      <c r="C17" s="4"/>
      <c r="D17" s="52"/>
      <c r="E17" s="3"/>
      <c r="F17" s="52"/>
      <c r="G17" s="52"/>
      <c r="H17" s="3"/>
      <c r="I17" s="3"/>
      <c r="J17" s="3"/>
    </row>
    <row r="18" spans="1:10" ht="43.5" customHeight="1">
      <c r="A18" s="2" t="s">
        <v>90</v>
      </c>
      <c r="B18" s="3" t="s">
        <v>91</v>
      </c>
      <c r="C18" s="4" t="s">
        <v>39</v>
      </c>
      <c r="D18" s="3" t="s">
        <v>95</v>
      </c>
      <c r="E18" s="3" t="s">
        <v>96</v>
      </c>
      <c r="F18" s="3" t="s">
        <v>98</v>
      </c>
      <c r="G18" s="3" t="s">
        <v>97</v>
      </c>
      <c r="H18" s="3" t="s">
        <v>179</v>
      </c>
      <c r="I18" s="3" t="s">
        <v>177</v>
      </c>
      <c r="J18" s="3" t="s">
        <v>51</v>
      </c>
    </row>
    <row r="19" spans="1:10" ht="72.75" customHeight="1">
      <c r="A19" s="2"/>
      <c r="B19" s="3" t="s">
        <v>92</v>
      </c>
      <c r="C19" s="4" t="s">
        <v>39</v>
      </c>
      <c r="D19" s="3" t="s">
        <v>99</v>
      </c>
      <c r="E19" s="3" t="s">
        <v>96</v>
      </c>
      <c r="F19" s="3" t="s">
        <v>100</v>
      </c>
      <c r="G19" s="3" t="s">
        <v>101</v>
      </c>
      <c r="H19" s="3" t="s">
        <v>175</v>
      </c>
      <c r="I19" s="3" t="s">
        <v>177</v>
      </c>
      <c r="J19" s="3" t="s">
        <v>51</v>
      </c>
    </row>
    <row r="20" spans="1:10" ht="77.25" customHeight="1">
      <c r="A20" s="2"/>
      <c r="B20" s="68" t="s">
        <v>93</v>
      </c>
      <c r="C20" s="4" t="s">
        <v>105</v>
      </c>
      <c r="D20" s="3" t="s">
        <v>102</v>
      </c>
      <c r="E20" s="3" t="s">
        <v>96</v>
      </c>
      <c r="F20" s="3" t="s">
        <v>103</v>
      </c>
      <c r="G20" s="3" t="s">
        <v>104</v>
      </c>
      <c r="H20" s="3" t="s">
        <v>173</v>
      </c>
      <c r="I20" s="3" t="s">
        <v>177</v>
      </c>
      <c r="J20" s="3" t="s">
        <v>51</v>
      </c>
    </row>
    <row r="21" spans="1:10" ht="66" customHeight="1">
      <c r="A21" s="2"/>
      <c r="B21" s="3" t="s">
        <v>94</v>
      </c>
      <c r="C21" s="4" t="s">
        <v>39</v>
      </c>
      <c r="D21" s="3" t="s">
        <v>106</v>
      </c>
      <c r="E21" s="3" t="s">
        <v>112</v>
      </c>
      <c r="F21" s="3" t="s">
        <v>186</v>
      </c>
      <c r="G21" s="3" t="s">
        <v>187</v>
      </c>
      <c r="H21" s="3" t="s">
        <v>181</v>
      </c>
      <c r="I21" s="3" t="s">
        <v>177</v>
      </c>
      <c r="J21" s="3" t="s">
        <v>51</v>
      </c>
    </row>
    <row r="22" spans="1:10" ht="66" customHeight="1">
      <c r="A22" s="2"/>
      <c r="B22" s="3"/>
      <c r="C22" s="4"/>
      <c r="D22" s="3"/>
      <c r="E22" s="3"/>
      <c r="F22" s="3"/>
      <c r="G22" s="3"/>
      <c r="H22" s="3"/>
      <c r="I22" s="3"/>
      <c r="J22" s="3"/>
    </row>
    <row r="23" spans="1:10" ht="68.25" customHeight="1">
      <c r="A23" s="2" t="s">
        <v>107</v>
      </c>
      <c r="B23" s="3" t="s">
        <v>108</v>
      </c>
      <c r="C23" s="4" t="s">
        <v>39</v>
      </c>
      <c r="D23" s="3" t="s">
        <v>110</v>
      </c>
      <c r="E23" s="3" t="s">
        <v>112</v>
      </c>
      <c r="F23" s="3" t="s">
        <v>113</v>
      </c>
      <c r="G23" s="3" t="s">
        <v>201</v>
      </c>
      <c r="H23" s="3" t="s">
        <v>173</v>
      </c>
      <c r="I23" s="3" t="s">
        <v>177</v>
      </c>
      <c r="J23" s="3" t="s">
        <v>51</v>
      </c>
    </row>
    <row r="24" spans="1:10" s="65" customFormat="1" ht="84" customHeight="1">
      <c r="A24" s="64"/>
      <c r="B24" s="3" t="s">
        <v>143</v>
      </c>
      <c r="C24" s="4" t="s">
        <v>39</v>
      </c>
      <c r="D24" s="3" t="s">
        <v>144</v>
      </c>
      <c r="E24" s="3" t="s">
        <v>112</v>
      </c>
      <c r="F24" s="3" t="s">
        <v>114</v>
      </c>
      <c r="G24" s="3" t="s">
        <v>115</v>
      </c>
      <c r="H24" s="3" t="s">
        <v>180</v>
      </c>
      <c r="I24" s="3" t="s">
        <v>177</v>
      </c>
      <c r="J24" s="3" t="s">
        <v>51</v>
      </c>
    </row>
    <row r="25" spans="1:10" ht="68.25" customHeight="1">
      <c r="A25" s="2"/>
      <c r="B25" s="3" t="s">
        <v>109</v>
      </c>
      <c r="C25" s="4" t="s">
        <v>145</v>
      </c>
      <c r="D25" s="3" t="s">
        <v>111</v>
      </c>
      <c r="E25" s="3" t="s">
        <v>122</v>
      </c>
      <c r="F25" s="3" t="s">
        <v>116</v>
      </c>
      <c r="G25" s="3" t="s">
        <v>117</v>
      </c>
      <c r="H25" s="3" t="s">
        <v>180</v>
      </c>
      <c r="I25" s="3" t="s">
        <v>177</v>
      </c>
      <c r="J25" s="3" t="s">
        <v>51</v>
      </c>
    </row>
    <row r="26" spans="1:10" ht="69.75" customHeight="1">
      <c r="A26" s="2"/>
      <c r="B26" s="3"/>
      <c r="C26" s="4"/>
      <c r="D26" s="3"/>
      <c r="E26" s="3"/>
      <c r="F26" s="3"/>
      <c r="G26" s="3"/>
      <c r="H26" s="3"/>
      <c r="I26" s="3"/>
      <c r="J26" s="3"/>
    </row>
    <row r="27" spans="1:10" ht="116.25" customHeight="1">
      <c r="A27" s="2" t="s">
        <v>118</v>
      </c>
      <c r="B27" s="3" t="s">
        <v>119</v>
      </c>
      <c r="C27" s="4" t="s">
        <v>39</v>
      </c>
      <c r="D27" s="3" t="s">
        <v>121</v>
      </c>
      <c r="E27" s="3" t="s">
        <v>123</v>
      </c>
      <c r="F27" s="3" t="s">
        <v>202</v>
      </c>
      <c r="G27" s="3" t="s">
        <v>203</v>
      </c>
      <c r="H27" s="3" t="s">
        <v>181</v>
      </c>
      <c r="I27" s="3" t="s">
        <v>185</v>
      </c>
      <c r="J27" s="3" t="s">
        <v>51</v>
      </c>
    </row>
    <row r="28" spans="1:10" ht="62.25" customHeight="1">
      <c r="A28" s="3"/>
      <c r="B28" s="3" t="s">
        <v>132</v>
      </c>
      <c r="C28" s="4" t="s">
        <v>139</v>
      </c>
      <c r="D28" s="3" t="s">
        <v>132</v>
      </c>
      <c r="E28" s="3" t="s">
        <v>122</v>
      </c>
      <c r="F28" s="3" t="s">
        <v>205</v>
      </c>
      <c r="G28" s="3" t="s">
        <v>206</v>
      </c>
      <c r="H28" s="3" t="s">
        <v>180</v>
      </c>
      <c r="I28" s="3" t="s">
        <v>177</v>
      </c>
      <c r="J28" s="3" t="s">
        <v>51</v>
      </c>
    </row>
    <row r="29" spans="1:10" ht="66.75" customHeight="1">
      <c r="A29" s="63"/>
      <c r="B29" s="63" t="s">
        <v>120</v>
      </c>
      <c r="C29" s="4" t="s">
        <v>39</v>
      </c>
      <c r="D29" s="63" t="s">
        <v>124</v>
      </c>
      <c r="E29" s="3" t="s">
        <v>123</v>
      </c>
      <c r="F29" s="63" t="s">
        <v>207</v>
      </c>
      <c r="G29" s="63" t="s">
        <v>204</v>
      </c>
      <c r="H29" s="3" t="s">
        <v>175</v>
      </c>
      <c r="I29" s="3" t="s">
        <v>177</v>
      </c>
      <c r="J29" s="3" t="s">
        <v>51</v>
      </c>
    </row>
    <row r="30" spans="1:10" s="63" customFormat="1" ht="33" customHeight="1">
      <c r="A30" s="3"/>
      <c r="B30" s="3" t="s">
        <v>133</v>
      </c>
      <c r="C30" s="4" t="s">
        <v>139</v>
      </c>
      <c r="D30" s="3" t="s">
        <v>134</v>
      </c>
      <c r="E30" s="3" t="s">
        <v>208</v>
      </c>
      <c r="F30" s="3" t="s">
        <v>209</v>
      </c>
      <c r="G30" s="3" t="s">
        <v>210</v>
      </c>
      <c r="H30" s="3" t="s">
        <v>180</v>
      </c>
      <c r="I30" s="3" t="s">
        <v>177</v>
      </c>
      <c r="J30" s="3" t="s">
        <v>51</v>
      </c>
    </row>
    <row r="31" spans="1:10" s="63" customFormat="1" ht="21" customHeight="1">
      <c r="H31" s="3"/>
      <c r="I31" s="3"/>
      <c r="J31" s="3" t="s">
        <v>51</v>
      </c>
    </row>
    <row r="32" spans="1:10" s="63" customFormat="1" ht="63.75" customHeight="1">
      <c r="A32" s="3" t="s">
        <v>135</v>
      </c>
      <c r="B32" s="3" t="s">
        <v>129</v>
      </c>
      <c r="C32" s="4" t="s">
        <v>139</v>
      </c>
      <c r="D32" s="3" t="s">
        <v>136</v>
      </c>
      <c r="E32" s="3" t="s">
        <v>122</v>
      </c>
      <c r="F32" s="3" t="s">
        <v>137</v>
      </c>
      <c r="G32" s="3" t="s">
        <v>138</v>
      </c>
      <c r="H32" s="3" t="s">
        <v>180</v>
      </c>
      <c r="I32" s="3" t="s">
        <v>177</v>
      </c>
      <c r="J32" s="3" t="s">
        <v>51</v>
      </c>
    </row>
    <row r="33" spans="1:11" ht="36" customHeight="1">
      <c r="A33" s="63"/>
      <c r="B33" s="63" t="s">
        <v>125</v>
      </c>
      <c r="C33" s="4" t="s">
        <v>39</v>
      </c>
      <c r="D33" s="63" t="s">
        <v>127</v>
      </c>
      <c r="E33" s="63" t="s">
        <v>112</v>
      </c>
      <c r="F33" s="63" t="s">
        <v>130</v>
      </c>
      <c r="G33" s="63" t="s">
        <v>131</v>
      </c>
      <c r="H33" s="3" t="s">
        <v>179</v>
      </c>
      <c r="I33" s="3" t="s">
        <v>177</v>
      </c>
      <c r="J33" s="3" t="s">
        <v>51</v>
      </c>
    </row>
    <row r="34" spans="1:11" ht="42" customHeight="1">
      <c r="A34" s="3"/>
      <c r="B34" s="3" t="s">
        <v>126</v>
      </c>
      <c r="C34" s="4" t="s">
        <v>142</v>
      </c>
      <c r="D34" s="3" t="s">
        <v>128</v>
      </c>
      <c r="E34" s="3" t="s">
        <v>122</v>
      </c>
      <c r="F34" s="3" t="s">
        <v>140</v>
      </c>
      <c r="G34" s="3" t="s">
        <v>141</v>
      </c>
      <c r="H34" s="3" t="s">
        <v>180</v>
      </c>
      <c r="I34" s="3" t="s">
        <v>177</v>
      </c>
      <c r="J34" s="3" t="s">
        <v>51</v>
      </c>
      <c r="K34" s="3"/>
    </row>
    <row r="35" spans="1:11" ht="41.25" customHeight="1">
      <c r="A35" s="2"/>
      <c r="B35" s="3"/>
      <c r="C35" s="4"/>
      <c r="D35" s="3"/>
      <c r="E35" s="3"/>
      <c r="F35" s="3"/>
      <c r="G35" s="3"/>
      <c r="H35" s="3"/>
      <c r="I35" s="3"/>
      <c r="J35" s="3"/>
      <c r="K35" s="3"/>
    </row>
    <row r="36" spans="1:11" s="59" customFormat="1" ht="69" customHeight="1">
      <c r="A36" s="2" t="s">
        <v>146</v>
      </c>
      <c r="B36" s="3" t="s">
        <v>147</v>
      </c>
      <c r="C36" s="4" t="s">
        <v>151</v>
      </c>
      <c r="D36" s="3" t="s">
        <v>148</v>
      </c>
      <c r="E36" s="3" t="s">
        <v>122</v>
      </c>
      <c r="F36" s="3" t="s">
        <v>153</v>
      </c>
      <c r="G36" s="3" t="s">
        <v>154</v>
      </c>
      <c r="H36" s="3" t="s">
        <v>173</v>
      </c>
      <c r="I36" s="3" t="s">
        <v>175</v>
      </c>
      <c r="J36" s="3" t="s">
        <v>51</v>
      </c>
      <c r="K36" s="3"/>
    </row>
    <row r="37" spans="1:11" s="59" customFormat="1" ht="55.5" customHeight="1">
      <c r="A37" s="3"/>
      <c r="B37" s="3" t="s">
        <v>149</v>
      </c>
      <c r="C37" s="4" t="s">
        <v>152</v>
      </c>
      <c r="D37" s="3" t="s">
        <v>150</v>
      </c>
      <c r="E37" s="3" t="s">
        <v>122</v>
      </c>
      <c r="F37" s="3" t="s">
        <v>155</v>
      </c>
      <c r="G37" s="3" t="s">
        <v>211</v>
      </c>
      <c r="H37" s="3" t="s">
        <v>178</v>
      </c>
      <c r="I37" s="3" t="s">
        <v>177</v>
      </c>
      <c r="J37" s="3" t="s">
        <v>51</v>
      </c>
      <c r="K37" s="3"/>
    </row>
    <row r="38" spans="1:11" s="66" customFormat="1" ht="43.5" customHeight="1">
      <c r="A38" s="2"/>
      <c r="B38" s="2"/>
      <c r="C38" s="4"/>
      <c r="D38" s="2"/>
      <c r="E38" s="2"/>
      <c r="F38" s="2"/>
      <c r="G38" s="2"/>
      <c r="H38" s="3"/>
      <c r="I38" s="3"/>
      <c r="J38" s="3" t="s">
        <v>51</v>
      </c>
      <c r="K38" s="3"/>
    </row>
    <row r="39" spans="1:11" ht="79.5" customHeight="1">
      <c r="A39" s="2" t="s">
        <v>156</v>
      </c>
      <c r="B39" s="3" t="s">
        <v>158</v>
      </c>
      <c r="C39" s="4" t="s">
        <v>152</v>
      </c>
      <c r="D39" s="3" t="s">
        <v>159</v>
      </c>
      <c r="E39" s="3" t="s">
        <v>122</v>
      </c>
      <c r="F39" s="3" t="s">
        <v>161</v>
      </c>
      <c r="G39" s="3" t="s">
        <v>212</v>
      </c>
      <c r="H39" s="3" t="s">
        <v>177</v>
      </c>
      <c r="I39" s="3" t="s">
        <v>177</v>
      </c>
      <c r="J39" s="3" t="s">
        <v>51</v>
      </c>
      <c r="K39" s="3"/>
    </row>
    <row r="40" spans="1:11" ht="37.5" customHeight="1">
      <c r="A40" s="2"/>
      <c r="B40" s="3" t="s">
        <v>157</v>
      </c>
      <c r="C40" s="4" t="s">
        <v>152</v>
      </c>
      <c r="D40" s="3" t="s">
        <v>160</v>
      </c>
      <c r="E40" s="3" t="s">
        <v>122</v>
      </c>
      <c r="F40" s="3" t="s">
        <v>213</v>
      </c>
      <c r="G40" s="3" t="s">
        <v>214</v>
      </c>
      <c r="H40" s="3" t="s">
        <v>174</v>
      </c>
      <c r="I40" s="3" t="s">
        <v>177</v>
      </c>
      <c r="J40" s="3" t="s">
        <v>51</v>
      </c>
      <c r="K40" s="3"/>
    </row>
    <row r="41" spans="1:11" s="66" customFormat="1" ht="57" customHeight="1">
      <c r="A41" s="2"/>
      <c r="B41" s="2"/>
      <c r="C41" s="4"/>
      <c r="D41" s="2"/>
      <c r="E41" s="2"/>
      <c r="F41" s="2"/>
      <c r="G41" s="2"/>
      <c r="H41" s="3"/>
      <c r="I41" s="3"/>
      <c r="J41" s="3"/>
      <c r="K41" s="3"/>
    </row>
    <row r="42" spans="1:11" ht="32">
      <c r="A42" s="2" t="s">
        <v>164</v>
      </c>
      <c r="B42" s="3" t="s">
        <v>162</v>
      </c>
      <c r="C42" s="4" t="s">
        <v>142</v>
      </c>
      <c r="D42" s="3" t="s">
        <v>165</v>
      </c>
      <c r="E42" s="3" t="s">
        <v>167</v>
      </c>
      <c r="F42" s="3" t="s">
        <v>215</v>
      </c>
      <c r="G42" s="3" t="s">
        <v>216</v>
      </c>
      <c r="H42" s="3" t="s">
        <v>176</v>
      </c>
      <c r="I42" s="3" t="s">
        <v>177</v>
      </c>
      <c r="J42" s="3" t="s">
        <v>51</v>
      </c>
    </row>
    <row r="43" spans="1:11" ht="32">
      <c r="A43" s="3"/>
      <c r="B43" s="3" t="s">
        <v>163</v>
      </c>
      <c r="C43" s="4" t="s">
        <v>142</v>
      </c>
      <c r="D43" s="3" t="s">
        <v>166</v>
      </c>
      <c r="E43" s="3" t="s">
        <v>122</v>
      </c>
      <c r="F43" s="3" t="s">
        <v>168</v>
      </c>
      <c r="G43" s="3" t="s">
        <v>217</v>
      </c>
      <c r="H43" s="3" t="s">
        <v>175</v>
      </c>
      <c r="I43" s="3" t="s">
        <v>177</v>
      </c>
      <c r="J43" s="3" t="s">
        <v>51</v>
      </c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1" ht="38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ht="59.2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1" s="9" customForma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s="9" customFormat="1">
      <c r="A49" s="11"/>
      <c r="B49" s="14"/>
      <c r="C49" s="13"/>
      <c r="D49" s="57"/>
      <c r="E49" s="14"/>
      <c r="F49" s="57"/>
      <c r="G49" s="57"/>
      <c r="H49" s="57"/>
      <c r="I49" s="57"/>
      <c r="J49" s="57"/>
    </row>
    <row r="50" spans="1:10" s="9" customFormat="1" ht="44.25" customHeight="1">
      <c r="A50" s="11"/>
      <c r="B50" s="57"/>
      <c r="C50" s="13"/>
      <c r="D50" s="57"/>
      <c r="E50" s="14"/>
      <c r="F50" s="57"/>
      <c r="G50" s="57"/>
      <c r="H50" s="57"/>
      <c r="I50" s="57"/>
      <c r="J50" s="57"/>
    </row>
    <row r="51" spans="1:10" s="9" customFormat="1">
      <c r="A51" s="12"/>
      <c r="B51" s="12"/>
      <c r="C51" s="13"/>
      <c r="D51" s="58"/>
      <c r="E51" s="12"/>
      <c r="F51" s="60"/>
      <c r="G51" s="60"/>
      <c r="H51" s="60"/>
      <c r="I51" s="60"/>
      <c r="J51" s="60"/>
    </row>
    <row r="52" spans="1:10" ht="39" customHeight="1">
      <c r="A52" s="15"/>
      <c r="B52" s="16"/>
      <c r="C52" s="17"/>
      <c r="D52" s="61"/>
      <c r="E52" s="16"/>
      <c r="F52" s="61"/>
      <c r="G52" s="61"/>
      <c r="H52" s="61"/>
      <c r="I52" s="61"/>
      <c r="J52" s="61"/>
    </row>
    <row r="53" spans="1:10" ht="39" customHeight="1">
      <c r="A53" s="62"/>
      <c r="B53" s="62"/>
      <c r="C53" s="17"/>
      <c r="D53" s="62"/>
      <c r="E53" s="62"/>
      <c r="F53" s="62"/>
      <c r="G53" s="62"/>
      <c r="H53" s="62"/>
      <c r="I53" s="62"/>
      <c r="J53" s="62"/>
    </row>
    <row r="54" spans="1:10">
      <c r="A54" s="2"/>
      <c r="B54" s="52"/>
      <c r="C54" s="17"/>
      <c r="D54" s="52"/>
      <c r="E54" s="3"/>
      <c r="F54" s="3"/>
      <c r="G54" s="16"/>
      <c r="H54" s="16"/>
      <c r="I54" s="16"/>
      <c r="J54" s="61"/>
    </row>
    <row r="55" spans="1:10">
      <c r="A55" s="2"/>
      <c r="B55" s="52"/>
      <c r="C55" s="17"/>
      <c r="D55" s="52"/>
      <c r="E55" s="3"/>
      <c r="F55" s="52"/>
      <c r="G55" s="52"/>
      <c r="H55" s="52"/>
      <c r="I55" s="52"/>
      <c r="J55" s="52"/>
    </row>
    <row r="56" spans="1:10">
      <c r="A56" s="2"/>
      <c r="B56" s="3"/>
      <c r="C56" s="4"/>
      <c r="D56" s="3"/>
      <c r="E56" s="3"/>
      <c r="F56" s="3"/>
      <c r="G56" s="3"/>
      <c r="H56" s="3"/>
      <c r="I56" s="3"/>
      <c r="J56" s="3"/>
    </row>
    <row r="57" spans="1:10">
      <c r="A57" s="2"/>
      <c r="B57" s="3"/>
      <c r="C57" s="4"/>
      <c r="D57" s="3"/>
      <c r="E57" s="3"/>
      <c r="F57" s="3"/>
      <c r="G57" s="3"/>
      <c r="H57" s="3"/>
      <c r="I57" s="3"/>
      <c r="J57" s="3"/>
    </row>
    <row r="58" spans="1:10">
      <c r="A58" s="2"/>
      <c r="B58" s="3"/>
      <c r="C58" s="4"/>
      <c r="D58" s="3"/>
      <c r="E58" s="3"/>
      <c r="F58" s="3"/>
      <c r="G58" s="3"/>
      <c r="H58" s="3"/>
      <c r="I58" s="3"/>
      <c r="J58" s="3"/>
    </row>
    <row r="59" spans="1:10">
      <c r="A59" s="2"/>
      <c r="B59" s="3"/>
      <c r="C59" s="4"/>
      <c r="D59" s="3"/>
      <c r="E59" s="3"/>
      <c r="F59" s="3"/>
      <c r="G59" s="3"/>
      <c r="H59" s="3"/>
      <c r="I59" s="3"/>
      <c r="J59" s="3"/>
    </row>
    <row r="60" spans="1:10">
      <c r="A60" s="2"/>
      <c r="B60" s="3"/>
      <c r="C60" s="4"/>
      <c r="D60" s="3"/>
      <c r="E60" s="3"/>
      <c r="F60" s="3"/>
      <c r="G60" s="3"/>
      <c r="H60" s="3"/>
      <c r="I60" s="3"/>
      <c r="J60" s="3"/>
    </row>
    <row r="61" spans="1:10">
      <c r="A61" s="2"/>
      <c r="B61" s="3"/>
      <c r="C61" s="4"/>
      <c r="D61" s="3"/>
      <c r="E61" s="3"/>
      <c r="F61" s="3"/>
      <c r="G61" s="3"/>
      <c r="H61" s="3"/>
      <c r="I61" s="3"/>
      <c r="J61" s="18"/>
    </row>
    <row r="62" spans="1:10">
      <c r="A62" s="6"/>
      <c r="B62" s="6"/>
      <c r="C62" s="4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4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4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4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4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4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4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4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4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4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4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4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4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4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4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4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4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4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4"/>
      <c r="D80" s="6"/>
      <c r="E80" s="6"/>
      <c r="F80" s="6"/>
      <c r="G80" s="6"/>
      <c r="H80" s="6"/>
      <c r="I80" s="6"/>
      <c r="J80" s="6"/>
    </row>
    <row r="81" spans="1:21">
      <c r="A81" s="6"/>
      <c r="B81" s="6"/>
      <c r="C81" s="4"/>
      <c r="D81" s="6"/>
      <c r="E81" s="6"/>
      <c r="F81" s="6"/>
      <c r="G81" s="6"/>
      <c r="H81" s="6"/>
      <c r="I81" s="6"/>
      <c r="J81" s="6"/>
    </row>
    <row r="82" spans="1:21">
      <c r="A82" s="6"/>
      <c r="B82" s="6"/>
      <c r="C82" s="4"/>
      <c r="D82" s="6"/>
      <c r="E82" s="6"/>
      <c r="F82" s="6"/>
      <c r="G82" s="6"/>
      <c r="H82" s="6"/>
      <c r="I82" s="6"/>
      <c r="J82" s="6"/>
    </row>
    <row r="83" spans="1:21">
      <c r="A83" s="19"/>
      <c r="B83" s="6"/>
      <c r="C83" s="4"/>
      <c r="D83" s="6"/>
      <c r="E83" s="6"/>
      <c r="F83" s="6"/>
      <c r="G83" s="6"/>
      <c r="H83" s="6"/>
      <c r="I83" s="6"/>
      <c r="J83" s="6"/>
    </row>
    <row r="84" spans="1:21">
      <c r="A84" s="6"/>
      <c r="B84" s="6"/>
      <c r="C84" s="4"/>
      <c r="D84" s="6"/>
      <c r="E84" s="6"/>
      <c r="F84" s="6"/>
      <c r="G84" s="6"/>
      <c r="H84" s="6"/>
      <c r="I84" s="6"/>
      <c r="J84" s="6"/>
    </row>
    <row r="85" spans="1:21">
      <c r="A85" s="6"/>
      <c r="B85" s="6"/>
      <c r="C85" s="4"/>
      <c r="D85" s="6"/>
      <c r="E85" s="6"/>
      <c r="F85" s="6"/>
      <c r="G85" s="6"/>
      <c r="H85" s="6"/>
      <c r="I85" s="6"/>
      <c r="J85" s="6"/>
    </row>
    <row r="86" spans="1:21">
      <c r="A86" s="6"/>
      <c r="B86" s="6"/>
      <c r="C86" s="4"/>
      <c r="D86" s="6"/>
      <c r="E86" s="6"/>
      <c r="F86" s="6"/>
      <c r="G86" s="6"/>
      <c r="H86" s="6"/>
      <c r="I86" s="6"/>
      <c r="J86" s="6"/>
    </row>
    <row r="87" spans="1:21">
      <c r="A87" s="6"/>
      <c r="B87" s="6"/>
      <c r="C87" s="4"/>
      <c r="D87" s="6"/>
      <c r="E87" s="6"/>
      <c r="F87" s="6"/>
      <c r="G87" s="6"/>
      <c r="H87" s="6"/>
      <c r="I87" s="6"/>
      <c r="J87" s="6"/>
    </row>
    <row r="88" spans="1:21">
      <c r="A88" s="6"/>
      <c r="B88" s="6"/>
      <c r="C88" s="4"/>
      <c r="D88" s="6"/>
      <c r="E88" s="6"/>
      <c r="F88" s="6"/>
      <c r="G88" s="6"/>
      <c r="H88" s="6"/>
      <c r="I88" s="6"/>
      <c r="J88" s="6"/>
    </row>
    <row r="89" spans="1:21">
      <c r="A89" s="6"/>
      <c r="B89" s="6"/>
      <c r="C89" s="4"/>
      <c r="D89" s="6"/>
      <c r="E89" s="6"/>
      <c r="F89" s="6"/>
      <c r="G89" s="6"/>
      <c r="H89" s="6"/>
      <c r="I89" s="6"/>
      <c r="J89" s="6"/>
    </row>
    <row r="90" spans="1:21">
      <c r="A90" s="6"/>
      <c r="B90" s="6"/>
      <c r="C90" s="4"/>
      <c r="D90" s="6"/>
      <c r="E90" s="6"/>
      <c r="F90" s="6"/>
      <c r="G90" s="6"/>
      <c r="H90" s="6"/>
      <c r="I90" s="6"/>
      <c r="J90" s="6"/>
    </row>
    <row r="91" spans="1:21">
      <c r="A91" s="6"/>
      <c r="B91" s="6"/>
      <c r="C91" s="4"/>
      <c r="D91" s="6"/>
      <c r="E91" s="6"/>
      <c r="F91" s="6"/>
      <c r="G91" s="6"/>
      <c r="H91" s="6"/>
      <c r="I91" s="6"/>
      <c r="J91" s="6"/>
    </row>
    <row r="92" spans="1:21">
      <c r="A92" s="6"/>
      <c r="B92" s="6"/>
      <c r="C92" s="4"/>
      <c r="D92" s="6"/>
      <c r="E92" s="6"/>
      <c r="F92" s="6"/>
      <c r="G92" s="6"/>
      <c r="H92" s="6"/>
      <c r="I92" s="6"/>
      <c r="J92" s="6"/>
    </row>
    <row r="93" spans="1:21">
      <c r="A93" s="6"/>
      <c r="B93" s="6"/>
      <c r="C93" s="4"/>
      <c r="D93" s="6"/>
      <c r="E93" s="6"/>
      <c r="F93" s="6"/>
      <c r="G93" s="6"/>
      <c r="H93" s="6"/>
      <c r="I93" s="6"/>
      <c r="J93" s="6"/>
    </row>
    <row r="94" spans="1:21">
      <c r="A94" s="6"/>
      <c r="B94" s="6"/>
      <c r="C94" s="4"/>
      <c r="D94" s="6"/>
      <c r="E94" s="6"/>
      <c r="F94" s="6"/>
      <c r="G94" s="6"/>
      <c r="H94" s="6"/>
      <c r="I94" s="6"/>
      <c r="J94" s="6"/>
      <c r="K94" s="5"/>
      <c r="L94" s="5"/>
      <c r="M94" s="7"/>
      <c r="N94" s="7"/>
      <c r="O94" s="5"/>
      <c r="P94" s="5"/>
      <c r="Q94" s="7"/>
      <c r="R94" s="7"/>
      <c r="S94" s="5"/>
      <c r="T94" s="7"/>
      <c r="U94" s="7"/>
    </row>
    <row r="95" spans="1:21">
      <c r="A95" s="6"/>
      <c r="B95" s="6"/>
      <c r="C95" s="4"/>
      <c r="D95" s="6"/>
      <c r="E95" s="6"/>
      <c r="F95" s="6"/>
      <c r="G95" s="6"/>
      <c r="H95" s="6"/>
      <c r="I95" s="6"/>
      <c r="J95" s="6"/>
      <c r="K95" s="5"/>
      <c r="L95" s="5"/>
      <c r="M95" s="7"/>
      <c r="N95" s="7"/>
      <c r="O95" s="5"/>
      <c r="P95" s="5"/>
      <c r="Q95" s="7"/>
      <c r="R95" s="7"/>
      <c r="S95" s="5"/>
      <c r="T95" s="7"/>
      <c r="U95" s="7"/>
    </row>
    <row r="96" spans="1:21">
      <c r="A96" s="6"/>
      <c r="B96" s="6"/>
      <c r="D96" s="6"/>
      <c r="E96" s="6"/>
      <c r="F96" s="6"/>
      <c r="G96" s="6"/>
      <c r="H96" s="6"/>
      <c r="I96" s="6"/>
      <c r="J96" s="6"/>
      <c r="K96" s="5"/>
      <c r="L96" s="5"/>
      <c r="M96" s="7"/>
      <c r="N96" s="7"/>
      <c r="O96" s="5"/>
      <c r="P96" s="5"/>
      <c r="Q96" s="7"/>
      <c r="R96" s="7"/>
      <c r="S96" s="5"/>
      <c r="T96" s="7"/>
      <c r="U96" s="7"/>
    </row>
    <row r="97" spans="4:21">
      <c r="D97" s="6"/>
      <c r="E97" s="6"/>
      <c r="F97" s="6"/>
      <c r="G97" s="6"/>
      <c r="H97" s="6"/>
      <c r="I97" s="6"/>
      <c r="J97" s="6"/>
      <c r="K97" s="5"/>
      <c r="L97" s="5"/>
      <c r="M97" s="7"/>
      <c r="N97" s="7"/>
      <c r="O97" s="5"/>
      <c r="P97" s="5"/>
      <c r="Q97" s="7"/>
      <c r="R97" s="7"/>
      <c r="S97" s="5"/>
      <c r="T97" s="7"/>
      <c r="U97" s="7"/>
    </row>
    <row r="98" spans="4:21">
      <c r="D98" s="6"/>
      <c r="E98" s="6"/>
      <c r="F98" s="6"/>
      <c r="G98" s="6"/>
      <c r="H98" s="6"/>
      <c r="I98" s="6"/>
      <c r="J98" s="6"/>
      <c r="K98" s="5"/>
      <c r="L98" s="5"/>
      <c r="M98" s="7"/>
      <c r="N98" s="7"/>
      <c r="O98" s="5"/>
      <c r="P98" s="5"/>
      <c r="Q98" s="7"/>
      <c r="R98" s="7"/>
      <c r="S98" s="5"/>
      <c r="T98" s="7"/>
      <c r="U98" s="7"/>
    </row>
    <row r="99" spans="4:21">
      <c r="D99" s="6"/>
      <c r="E99" s="6"/>
      <c r="F99" s="6"/>
      <c r="G99" s="6"/>
      <c r="H99" s="6"/>
      <c r="I99" s="6"/>
      <c r="J99" s="6"/>
      <c r="K99" s="5"/>
      <c r="L99" s="5"/>
      <c r="M99" s="7"/>
      <c r="N99" s="7"/>
      <c r="O99" s="5"/>
      <c r="P99" s="5"/>
      <c r="Q99" s="7"/>
      <c r="R99" s="7"/>
      <c r="S99" s="5"/>
      <c r="T99" s="7"/>
      <c r="U99" s="7"/>
    </row>
    <row r="100" spans="4:21">
      <c r="D100" s="6"/>
      <c r="E100" s="6"/>
      <c r="F100" s="6"/>
      <c r="G100" s="6"/>
      <c r="H100" s="6"/>
      <c r="I100" s="6"/>
      <c r="J100" s="6"/>
      <c r="K100" s="5"/>
      <c r="L100" s="5"/>
      <c r="M100" s="7"/>
      <c r="N100" s="7"/>
      <c r="O100" s="5"/>
      <c r="P100" s="5"/>
      <c r="Q100" s="7"/>
      <c r="R100" s="7"/>
      <c r="S100" s="5"/>
      <c r="T100" s="7"/>
      <c r="U100" s="7"/>
    </row>
    <row r="101" spans="4:21">
      <c r="D101" s="6"/>
      <c r="E101" s="6"/>
      <c r="F101" s="6"/>
      <c r="G101" s="6"/>
      <c r="H101" s="6"/>
      <c r="I101" s="6"/>
      <c r="J101" s="6"/>
      <c r="K101" s="5"/>
      <c r="L101" s="5"/>
      <c r="M101" s="7"/>
      <c r="N101" s="7"/>
      <c r="O101" s="5"/>
      <c r="P101" s="5"/>
      <c r="Q101" s="7"/>
      <c r="R101" s="7"/>
      <c r="S101" s="5"/>
      <c r="T101" s="7"/>
      <c r="U101" s="7"/>
    </row>
    <row r="102" spans="4:21">
      <c r="K102" s="5"/>
      <c r="L102" s="5"/>
      <c r="M102" s="7"/>
      <c r="N102" s="7"/>
      <c r="O102" s="5"/>
      <c r="P102" s="5"/>
      <c r="Q102" s="7"/>
      <c r="R102" s="7"/>
      <c r="S102" s="5"/>
      <c r="T102" s="7"/>
      <c r="U102" s="7"/>
    </row>
    <row r="103" spans="4:21">
      <c r="K103" s="5"/>
      <c r="L103" s="5"/>
      <c r="M103" s="7"/>
      <c r="N103" s="7"/>
      <c r="O103" s="5"/>
      <c r="P103" s="5"/>
      <c r="Q103" s="7"/>
      <c r="R103" s="7"/>
      <c r="S103" s="5"/>
      <c r="T103" s="7"/>
      <c r="U103" s="7"/>
    </row>
    <row r="104" spans="4:21">
      <c r="K104" s="5"/>
      <c r="L104" s="5"/>
      <c r="M104" s="7"/>
      <c r="N104" s="7"/>
      <c r="O104" s="5"/>
      <c r="P104" s="5"/>
      <c r="Q104" s="7"/>
      <c r="R104" s="7"/>
      <c r="S104" s="5"/>
      <c r="T104" s="7"/>
      <c r="U104" s="7"/>
    </row>
    <row r="105" spans="4:21">
      <c r="K105" s="5"/>
      <c r="L105" s="5"/>
      <c r="M105" s="7"/>
      <c r="N105" s="7"/>
      <c r="O105" s="5"/>
      <c r="P105" s="5"/>
      <c r="Q105" s="7"/>
      <c r="R105" s="7"/>
      <c r="S105" s="5"/>
      <c r="T105" s="7"/>
      <c r="U105" s="7"/>
    </row>
    <row r="106" spans="4:21">
      <c r="K106" s="5"/>
      <c r="L106" s="5"/>
      <c r="M106" s="7"/>
      <c r="N106" s="7"/>
      <c r="O106" s="5"/>
      <c r="P106" s="5"/>
      <c r="Q106" s="7"/>
      <c r="R106" s="7"/>
      <c r="S106" s="5"/>
      <c r="T106" s="7"/>
      <c r="U106" s="7"/>
    </row>
    <row r="107" spans="4:21">
      <c r="K107" s="5"/>
      <c r="L107" s="5"/>
      <c r="M107" s="7"/>
      <c r="N107" s="7"/>
      <c r="O107" s="5"/>
      <c r="P107" s="5"/>
      <c r="Q107" s="7"/>
      <c r="R107" s="7"/>
      <c r="S107" s="5"/>
      <c r="T107" s="7"/>
      <c r="U107" s="7"/>
    </row>
    <row r="108" spans="4:21">
      <c r="K108" s="5"/>
      <c r="L108" s="5"/>
      <c r="M108" s="7"/>
      <c r="N108" s="7"/>
      <c r="O108" s="5"/>
      <c r="P108" s="5"/>
      <c r="Q108" s="7"/>
      <c r="R108" s="7"/>
      <c r="S108" s="5"/>
      <c r="T108" s="7"/>
      <c r="U108" s="7"/>
    </row>
    <row r="109" spans="4:21">
      <c r="K109" s="5"/>
      <c r="L109" s="5"/>
      <c r="M109" s="7"/>
      <c r="N109" s="7"/>
      <c r="O109" s="5"/>
      <c r="P109" s="5"/>
      <c r="Q109" s="7"/>
      <c r="R109" s="7"/>
      <c r="S109" s="5"/>
      <c r="T109" s="7"/>
      <c r="U109" s="7"/>
    </row>
    <row r="110" spans="4:21">
      <c r="K110" s="5"/>
      <c r="L110" s="5"/>
      <c r="M110" s="7"/>
      <c r="N110" s="7"/>
      <c r="O110" s="5"/>
      <c r="P110" s="5"/>
      <c r="Q110" s="7"/>
      <c r="R110" s="7"/>
      <c r="S110" s="5"/>
      <c r="T110" s="7"/>
      <c r="U110" s="7"/>
    </row>
    <row r="111" spans="4:21">
      <c r="K111" s="5"/>
      <c r="L111" s="5"/>
      <c r="M111" s="7"/>
      <c r="N111" s="7"/>
      <c r="O111" s="5"/>
      <c r="P111" s="5"/>
      <c r="Q111" s="7"/>
      <c r="R111" s="7"/>
      <c r="S111" s="5"/>
      <c r="T111" s="7"/>
      <c r="U111" s="7"/>
    </row>
    <row r="112" spans="4:21">
      <c r="K112" s="5"/>
      <c r="L112" s="5"/>
      <c r="M112" s="7"/>
      <c r="N112" s="7"/>
      <c r="O112" s="5"/>
      <c r="P112" s="5"/>
      <c r="Q112" s="7"/>
      <c r="R112" s="7"/>
      <c r="S112" s="5"/>
      <c r="T112" s="7"/>
      <c r="U112" s="7"/>
    </row>
    <row r="113" spans="11:21">
      <c r="K113" s="5"/>
      <c r="L113" s="5"/>
      <c r="M113" s="7"/>
      <c r="N113" s="7"/>
      <c r="O113" s="5"/>
      <c r="P113" s="5"/>
      <c r="Q113" s="7"/>
      <c r="R113" s="7"/>
      <c r="S113" s="5"/>
      <c r="T113" s="7"/>
      <c r="U113" s="7"/>
    </row>
    <row r="114" spans="11:21">
      <c r="K114" s="5"/>
      <c r="L114" s="5"/>
      <c r="M114" s="7"/>
      <c r="N114" s="7"/>
      <c r="O114" s="5"/>
      <c r="P114" s="5"/>
      <c r="Q114" s="7"/>
      <c r="R114" s="7"/>
      <c r="S114" s="5"/>
      <c r="T114" s="7"/>
      <c r="U114" s="7"/>
    </row>
    <row r="115" spans="11:21">
      <c r="K115" s="5"/>
      <c r="L115" s="5"/>
      <c r="M115" s="7"/>
      <c r="N115" s="7"/>
      <c r="O115" s="5"/>
      <c r="P115" s="5"/>
      <c r="Q115" s="7"/>
      <c r="R115" s="7"/>
      <c r="S115" s="5"/>
      <c r="T115" s="7"/>
      <c r="U115" s="7"/>
    </row>
    <row r="116" spans="11:21">
      <c r="K116" s="5"/>
      <c r="L116" s="5"/>
      <c r="M116" s="7"/>
      <c r="N116" s="7"/>
      <c r="O116" s="5"/>
      <c r="P116" s="5"/>
      <c r="Q116" s="7"/>
      <c r="R116" s="7"/>
      <c r="S116" s="5"/>
      <c r="T116" s="7"/>
      <c r="U116" s="7"/>
    </row>
    <row r="117" spans="11:21">
      <c r="K117" s="5"/>
      <c r="L117" s="5"/>
      <c r="M117" s="7"/>
      <c r="N117" s="7"/>
      <c r="O117" s="5"/>
      <c r="P117" s="5"/>
      <c r="Q117" s="7"/>
      <c r="R117" s="7"/>
      <c r="S117" s="5"/>
      <c r="T117" s="7"/>
      <c r="U117" s="7"/>
    </row>
    <row r="118" spans="11:21">
      <c r="K118" s="5"/>
      <c r="L118" s="5"/>
      <c r="M118" s="7"/>
      <c r="N118" s="7"/>
      <c r="O118" s="5"/>
      <c r="P118" s="5"/>
      <c r="Q118" s="7"/>
      <c r="R118" s="7"/>
      <c r="S118" s="5"/>
      <c r="T118" s="7"/>
      <c r="U118" s="7"/>
    </row>
    <row r="119" spans="11:21">
      <c r="K119" s="5"/>
      <c r="L119" s="5"/>
      <c r="M119" s="7"/>
      <c r="N119" s="7"/>
      <c r="O119" s="5"/>
      <c r="P119" s="5"/>
      <c r="Q119" s="7"/>
      <c r="R119" s="7"/>
      <c r="S119" s="5"/>
      <c r="T119" s="7"/>
      <c r="U119" s="7"/>
    </row>
    <row r="120" spans="11:21">
      <c r="K120" s="5"/>
      <c r="L120" s="5"/>
      <c r="M120" s="7"/>
      <c r="N120" s="7"/>
      <c r="O120" s="5"/>
      <c r="P120" s="5"/>
      <c r="Q120" s="7"/>
      <c r="R120" s="7"/>
      <c r="S120" s="5"/>
      <c r="T120" s="7"/>
      <c r="U120" s="7"/>
    </row>
    <row r="121" spans="11:21">
      <c r="K121" s="5"/>
      <c r="L121" s="5"/>
      <c r="M121" s="7"/>
      <c r="N121" s="7"/>
      <c r="O121" s="5"/>
      <c r="P121" s="5"/>
      <c r="Q121" s="7"/>
      <c r="R121" s="7"/>
      <c r="S121" s="5"/>
      <c r="T121" s="7"/>
      <c r="U121" s="7"/>
    </row>
    <row r="122" spans="11:21">
      <c r="K122" s="5"/>
      <c r="L122" s="5"/>
      <c r="M122" s="7"/>
      <c r="N122" s="7"/>
      <c r="O122" s="5"/>
      <c r="P122" s="5"/>
      <c r="Q122" s="7"/>
      <c r="R122" s="7"/>
      <c r="S122" s="5"/>
      <c r="T122" s="7"/>
      <c r="U122" s="7"/>
    </row>
    <row r="123" spans="11:21">
      <c r="K123" s="5"/>
      <c r="L123" s="5"/>
      <c r="M123" s="7"/>
      <c r="N123" s="7"/>
      <c r="O123" s="5"/>
      <c r="P123" s="5"/>
      <c r="Q123" s="7"/>
      <c r="R123" s="7"/>
      <c r="S123" s="5"/>
      <c r="T123" s="7"/>
      <c r="U123" s="7"/>
    </row>
    <row r="124" spans="11:21">
      <c r="K124" s="5"/>
      <c r="L124" s="5"/>
      <c r="M124" s="7"/>
      <c r="N124" s="7"/>
      <c r="O124" s="5"/>
      <c r="P124" s="5"/>
      <c r="Q124" s="7"/>
      <c r="R124" s="7"/>
      <c r="S124" s="5"/>
      <c r="T124" s="7"/>
      <c r="U124" s="7"/>
    </row>
    <row r="125" spans="11:21">
      <c r="K125" s="5"/>
      <c r="L125" s="5"/>
      <c r="M125" s="7"/>
      <c r="N125" s="7"/>
      <c r="O125" s="5"/>
      <c r="P125" s="5"/>
      <c r="Q125" s="7"/>
      <c r="R125" s="7"/>
      <c r="S125" s="5"/>
      <c r="T125" s="7"/>
      <c r="U125" s="7"/>
    </row>
    <row r="126" spans="11:21">
      <c r="K126" s="5"/>
      <c r="L126" s="5"/>
      <c r="M126" s="7"/>
      <c r="N126" s="7"/>
      <c r="O126" s="5"/>
      <c r="P126" s="5"/>
      <c r="Q126" s="7"/>
      <c r="R126" s="7"/>
      <c r="S126" s="5"/>
      <c r="T126" s="7"/>
      <c r="U126" s="7"/>
    </row>
    <row r="127" spans="11:21">
      <c r="K127" s="5"/>
      <c r="L127" s="5"/>
      <c r="M127" s="7"/>
      <c r="N127" s="7"/>
      <c r="O127" s="5"/>
      <c r="P127" s="5"/>
      <c r="Q127" s="7"/>
      <c r="R127" s="7"/>
      <c r="S127" s="5"/>
      <c r="T127" s="7"/>
      <c r="U127" s="7"/>
    </row>
    <row r="128" spans="11:21">
      <c r="K128" s="5"/>
      <c r="L128" s="5"/>
      <c r="M128" s="7"/>
      <c r="N128" s="7"/>
      <c r="O128" s="5"/>
      <c r="P128" s="5"/>
      <c r="Q128" s="7"/>
      <c r="R128" s="7"/>
      <c r="S128" s="5"/>
      <c r="T128" s="7"/>
      <c r="U128" s="7"/>
    </row>
    <row r="129" spans="11:21">
      <c r="K129" s="5"/>
      <c r="L129" s="5"/>
      <c r="M129" s="7"/>
      <c r="N129" s="7"/>
      <c r="O129" s="5"/>
      <c r="P129" s="5"/>
      <c r="Q129" s="7"/>
      <c r="R129" s="7"/>
      <c r="S129" s="5"/>
      <c r="T129" s="7"/>
      <c r="U129" s="7"/>
    </row>
    <row r="130" spans="11:21">
      <c r="K130" s="5"/>
      <c r="L130" s="5"/>
      <c r="M130" s="7"/>
      <c r="N130" s="7"/>
      <c r="O130" s="5"/>
      <c r="P130" s="5"/>
      <c r="Q130" s="7"/>
      <c r="R130" s="7"/>
      <c r="S130" s="5"/>
      <c r="T130" s="7"/>
      <c r="U130" s="7"/>
    </row>
    <row r="131" spans="11:21">
      <c r="K131" s="5"/>
      <c r="L131" s="5"/>
      <c r="M131" s="7"/>
      <c r="N131" s="7"/>
      <c r="O131" s="5"/>
      <c r="P131" s="5"/>
      <c r="Q131" s="7"/>
      <c r="R131" s="7"/>
      <c r="S131" s="5"/>
      <c r="T131" s="7"/>
      <c r="U131" s="7"/>
    </row>
    <row r="132" spans="11:21">
      <c r="K132" s="5"/>
      <c r="L132" s="5"/>
      <c r="M132" s="7"/>
      <c r="N132" s="7"/>
      <c r="O132" s="5"/>
      <c r="P132" s="5"/>
      <c r="Q132" s="7"/>
      <c r="R132" s="7"/>
      <c r="S132" s="5"/>
      <c r="T132" s="7"/>
      <c r="U132" s="7"/>
    </row>
    <row r="133" spans="11:21">
      <c r="K133" s="5"/>
      <c r="L133" s="5"/>
      <c r="M133" s="7"/>
      <c r="N133" s="7"/>
      <c r="O133" s="5"/>
      <c r="P133" s="5"/>
      <c r="Q133" s="7"/>
      <c r="R133" s="7"/>
      <c r="S133" s="5"/>
      <c r="T133" s="7"/>
      <c r="U133" s="7"/>
    </row>
    <row r="134" spans="11:21">
      <c r="K134" s="5"/>
      <c r="L134" s="5"/>
      <c r="M134" s="7"/>
      <c r="N134" s="7"/>
      <c r="O134" s="5"/>
      <c r="P134" s="5"/>
      <c r="Q134" s="7"/>
      <c r="R134" s="7"/>
      <c r="S134" s="5"/>
      <c r="T134" s="7"/>
      <c r="U134" s="7"/>
    </row>
    <row r="135" spans="11:21">
      <c r="K135" s="5"/>
      <c r="L135" s="5"/>
      <c r="M135" s="7"/>
      <c r="N135" s="7"/>
      <c r="O135" s="5"/>
      <c r="P135" s="5"/>
      <c r="Q135" s="7"/>
      <c r="R135" s="7"/>
      <c r="S135" s="5"/>
      <c r="T135" s="7"/>
      <c r="U135" s="7"/>
    </row>
    <row r="136" spans="11:21">
      <c r="K136" s="5"/>
      <c r="L136" s="5"/>
      <c r="M136" s="7"/>
      <c r="N136" s="7"/>
      <c r="O136" s="5"/>
      <c r="P136" s="5"/>
      <c r="Q136" s="7"/>
      <c r="R136" s="7"/>
      <c r="S136" s="5"/>
      <c r="T136" s="7"/>
      <c r="U136" s="7"/>
    </row>
    <row r="137" spans="11:21">
      <c r="K137" s="5"/>
      <c r="L137" s="5"/>
      <c r="M137" s="7"/>
      <c r="N137" s="7"/>
      <c r="O137" s="5"/>
      <c r="P137" s="5"/>
      <c r="Q137" s="7"/>
      <c r="R137" s="7"/>
      <c r="S137" s="5"/>
      <c r="T137" s="7"/>
      <c r="U137" s="7"/>
    </row>
    <row r="138" spans="11:21">
      <c r="K138" s="5"/>
      <c r="L138" s="5"/>
      <c r="M138" s="7"/>
      <c r="N138" s="7"/>
      <c r="O138" s="5"/>
      <c r="P138" s="5"/>
      <c r="Q138" s="7"/>
      <c r="R138" s="7"/>
      <c r="S138" s="5"/>
      <c r="T138" s="7"/>
      <c r="U138" s="7"/>
    </row>
    <row r="139" spans="11:21">
      <c r="K139" s="5"/>
      <c r="L139" s="5"/>
      <c r="M139" s="7"/>
      <c r="N139" s="7"/>
      <c r="O139" s="5"/>
      <c r="P139" s="5"/>
      <c r="Q139" s="7"/>
      <c r="R139" s="7"/>
      <c r="S139" s="5"/>
      <c r="T139" s="7"/>
      <c r="U139" s="7"/>
    </row>
    <row r="140" spans="11:21">
      <c r="K140" s="5"/>
      <c r="L140" s="5"/>
      <c r="M140" s="7"/>
      <c r="N140" s="7"/>
      <c r="O140" s="5"/>
      <c r="P140" s="5"/>
      <c r="Q140" s="7"/>
      <c r="R140" s="7"/>
      <c r="S140" s="5"/>
      <c r="T140" s="7"/>
      <c r="U140" s="7"/>
    </row>
    <row r="141" spans="11:21">
      <c r="K141" s="5"/>
      <c r="L141" s="5"/>
      <c r="M141" s="7"/>
      <c r="N141" s="7"/>
      <c r="O141" s="5"/>
      <c r="P141" s="5"/>
      <c r="Q141" s="7"/>
      <c r="R141" s="7"/>
      <c r="S141" s="5"/>
      <c r="T141" s="7"/>
      <c r="U141" s="7"/>
    </row>
    <row r="142" spans="11:21">
      <c r="K142" s="5"/>
      <c r="L142" s="5"/>
      <c r="M142" s="7"/>
      <c r="N142" s="7"/>
      <c r="O142" s="5"/>
      <c r="P142" s="5"/>
      <c r="Q142" s="7"/>
      <c r="R142" s="7"/>
      <c r="S142" s="5"/>
      <c r="T142" s="7"/>
      <c r="U142" s="7"/>
    </row>
    <row r="143" spans="11:21">
      <c r="K143" s="5"/>
      <c r="L143" s="5"/>
      <c r="M143" s="7"/>
      <c r="N143" s="7"/>
      <c r="O143" s="5"/>
      <c r="P143" s="5"/>
      <c r="Q143" s="7"/>
      <c r="R143" s="7"/>
      <c r="S143" s="5"/>
      <c r="T143" s="7"/>
      <c r="U143" s="7"/>
    </row>
    <row r="144" spans="11:21">
      <c r="K144" s="5"/>
      <c r="L144" s="5"/>
      <c r="M144" s="7"/>
      <c r="N144" s="7"/>
      <c r="O144" s="5"/>
      <c r="P144" s="5"/>
      <c r="Q144" s="7"/>
      <c r="R144" s="7"/>
      <c r="S144" s="5"/>
      <c r="T144" s="7"/>
      <c r="U144" s="7"/>
    </row>
    <row r="145" spans="11:21">
      <c r="K145" s="5"/>
      <c r="L145" s="5"/>
      <c r="M145" s="7"/>
      <c r="N145" s="7"/>
      <c r="O145" s="5"/>
      <c r="P145" s="5"/>
      <c r="Q145" s="7"/>
      <c r="R145" s="7"/>
      <c r="S145" s="5"/>
      <c r="T145" s="7"/>
      <c r="U145" s="7"/>
    </row>
    <row r="146" spans="11:21">
      <c r="K146" s="5"/>
      <c r="L146" s="5"/>
      <c r="M146" s="7"/>
      <c r="N146" s="7"/>
      <c r="O146" s="5"/>
      <c r="P146" s="5"/>
      <c r="Q146" s="7"/>
      <c r="R146" s="7"/>
      <c r="S146" s="5"/>
      <c r="T146" s="7"/>
      <c r="U146" s="7"/>
    </row>
    <row r="147" spans="11:21">
      <c r="K147" s="5"/>
      <c r="L147" s="5"/>
      <c r="M147" s="7"/>
      <c r="N147" s="7"/>
      <c r="O147" s="5"/>
      <c r="P147" s="5"/>
      <c r="Q147" s="7"/>
      <c r="R147" s="7"/>
      <c r="S147" s="5"/>
      <c r="T147" s="7"/>
      <c r="U147" s="7"/>
    </row>
    <row r="148" spans="11:21">
      <c r="K148" s="5"/>
      <c r="L148" s="5"/>
      <c r="M148" s="7"/>
      <c r="N148" s="7"/>
      <c r="O148" s="5"/>
      <c r="P148" s="5"/>
      <c r="Q148" s="7"/>
      <c r="R148" s="7"/>
      <c r="S148" s="5"/>
      <c r="T148" s="7"/>
      <c r="U148" s="7"/>
    </row>
    <row r="149" spans="11:21">
      <c r="K149" s="5"/>
      <c r="L149" s="5"/>
      <c r="M149" s="7"/>
      <c r="N149" s="7"/>
      <c r="O149" s="5"/>
      <c r="P149" s="5"/>
      <c r="Q149" s="7"/>
      <c r="R149" s="7"/>
      <c r="S149" s="5"/>
      <c r="T149" s="7"/>
      <c r="U149" s="7"/>
    </row>
    <row r="150" spans="11:21">
      <c r="K150" s="5"/>
      <c r="L150" s="5"/>
      <c r="M150" s="7"/>
      <c r="N150" s="7"/>
      <c r="O150" s="5"/>
      <c r="P150" s="5"/>
      <c r="Q150" s="7"/>
      <c r="R150" s="7"/>
      <c r="S150" s="5"/>
      <c r="T150" s="7"/>
      <c r="U150" s="7"/>
    </row>
    <row r="151" spans="11:21">
      <c r="K151" s="5"/>
      <c r="L151" s="5"/>
      <c r="M151" s="7"/>
      <c r="N151" s="7"/>
      <c r="O151" s="5"/>
      <c r="P151" s="5"/>
      <c r="Q151" s="7"/>
      <c r="R151" s="7"/>
      <c r="S151" s="5"/>
      <c r="T151" s="7"/>
      <c r="U151" s="7"/>
    </row>
    <row r="152" spans="11:21">
      <c r="K152" s="5"/>
      <c r="L152" s="5"/>
      <c r="M152" s="7"/>
      <c r="N152" s="7"/>
      <c r="O152" s="5"/>
      <c r="P152" s="5"/>
      <c r="Q152" s="7"/>
      <c r="R152" s="7"/>
      <c r="S152" s="5"/>
      <c r="T152" s="7"/>
      <c r="U152" s="7"/>
    </row>
    <row r="153" spans="11:21">
      <c r="K153" s="5"/>
      <c r="L153" s="5"/>
      <c r="M153" s="7"/>
      <c r="N153" s="7"/>
      <c r="O153" s="5"/>
      <c r="P153" s="5"/>
      <c r="Q153" s="7"/>
      <c r="R153" s="7"/>
      <c r="S153" s="5"/>
      <c r="T153" s="7"/>
      <c r="U153" s="7"/>
    </row>
    <row r="154" spans="11:21">
      <c r="K154" s="5"/>
      <c r="L154" s="5"/>
      <c r="M154" s="7"/>
      <c r="N154" s="7"/>
      <c r="O154" s="5"/>
      <c r="P154" s="5"/>
      <c r="Q154" s="7"/>
      <c r="R154" s="7"/>
      <c r="S154" s="5"/>
      <c r="T154" s="7"/>
      <c r="U154" s="7"/>
    </row>
    <row r="155" spans="11:21">
      <c r="K155" s="5"/>
      <c r="L155" s="5"/>
      <c r="M155" s="7"/>
      <c r="N155" s="7"/>
      <c r="O155" s="5"/>
      <c r="P155" s="5"/>
      <c r="Q155" s="7"/>
      <c r="R155" s="7"/>
      <c r="S155" s="5"/>
      <c r="T155" s="7"/>
      <c r="U155" s="7"/>
    </row>
    <row r="156" spans="11:21">
      <c r="K156" s="5"/>
      <c r="L156" s="5"/>
      <c r="M156" s="7"/>
      <c r="N156" s="7"/>
      <c r="O156" s="5"/>
      <c r="P156" s="5"/>
      <c r="Q156" s="7"/>
      <c r="R156" s="7"/>
      <c r="S156" s="5"/>
      <c r="T156" s="7"/>
      <c r="U156" s="7"/>
    </row>
    <row r="157" spans="11:21">
      <c r="K157" s="5"/>
      <c r="L157" s="5"/>
      <c r="M157" s="7"/>
      <c r="N157" s="7"/>
      <c r="O157" s="5"/>
      <c r="P157" s="5"/>
      <c r="Q157" s="7"/>
      <c r="R157" s="7"/>
      <c r="S157" s="5"/>
      <c r="T157" s="7"/>
      <c r="U157" s="7"/>
    </row>
    <row r="158" spans="11:21">
      <c r="K158" s="5"/>
      <c r="L158" s="5"/>
      <c r="M158" s="7"/>
      <c r="N158" s="7"/>
      <c r="O158" s="5"/>
      <c r="P158" s="5"/>
      <c r="Q158" s="7"/>
      <c r="R158" s="7"/>
      <c r="S158" s="5"/>
      <c r="T158" s="7"/>
      <c r="U158" s="7"/>
    </row>
    <row r="159" spans="11:21">
      <c r="K159" s="5"/>
      <c r="L159" s="5"/>
      <c r="M159" s="7"/>
      <c r="N159" s="7"/>
      <c r="O159" s="5"/>
      <c r="P159" s="5"/>
      <c r="Q159" s="7"/>
      <c r="R159" s="7"/>
      <c r="S159" s="5"/>
      <c r="T159" s="7"/>
      <c r="U159" s="7"/>
    </row>
    <row r="160" spans="11:21">
      <c r="K160" s="5"/>
      <c r="L160" s="5"/>
      <c r="M160" s="7"/>
      <c r="N160" s="7"/>
      <c r="O160" s="5"/>
      <c r="P160" s="5"/>
      <c r="Q160" s="7"/>
      <c r="R160" s="7"/>
      <c r="S160" s="5"/>
      <c r="T160" s="7"/>
      <c r="U160" s="7"/>
    </row>
    <row r="161" spans="11:21">
      <c r="K161" s="5"/>
      <c r="L161" s="5"/>
      <c r="M161" s="7"/>
      <c r="N161" s="7"/>
      <c r="O161" s="5"/>
      <c r="P161" s="5"/>
      <c r="Q161" s="7"/>
      <c r="R161" s="7"/>
      <c r="S161" s="5"/>
      <c r="T161" s="7"/>
      <c r="U161" s="7"/>
    </row>
    <row r="162" spans="11:21">
      <c r="K162" s="5"/>
      <c r="L162" s="5"/>
      <c r="M162" s="7"/>
      <c r="N162" s="7"/>
      <c r="O162" s="5"/>
      <c r="P162" s="5"/>
      <c r="Q162" s="7"/>
      <c r="R162" s="7"/>
      <c r="S162" s="5"/>
      <c r="T162" s="7"/>
      <c r="U162" s="7"/>
    </row>
    <row r="163" spans="11:21">
      <c r="K163" s="5"/>
      <c r="L163" s="5"/>
      <c r="M163" s="7"/>
      <c r="N163" s="7"/>
      <c r="O163" s="5"/>
      <c r="P163" s="5"/>
      <c r="Q163" s="7"/>
      <c r="R163" s="7"/>
      <c r="S163" s="5"/>
      <c r="T163" s="7"/>
      <c r="U163" s="7"/>
    </row>
    <row r="164" spans="11:21">
      <c r="K164" s="5"/>
      <c r="L164" s="5"/>
      <c r="M164" s="7"/>
      <c r="N164" s="7"/>
      <c r="O164" s="5"/>
      <c r="P164" s="5"/>
      <c r="Q164" s="7"/>
      <c r="R164" s="7"/>
      <c r="S164" s="5"/>
      <c r="T164" s="7"/>
      <c r="U164" s="7"/>
    </row>
    <row r="165" spans="11:21">
      <c r="K165" s="5"/>
      <c r="L165" s="5"/>
      <c r="M165" s="7"/>
      <c r="N165" s="7"/>
      <c r="O165" s="5"/>
      <c r="P165" s="5"/>
      <c r="Q165" s="7"/>
      <c r="R165" s="7"/>
      <c r="S165" s="5"/>
      <c r="T165" s="7"/>
      <c r="U165" s="7"/>
    </row>
    <row r="166" spans="11:21">
      <c r="K166" s="5"/>
      <c r="L166" s="5"/>
      <c r="M166" s="7"/>
      <c r="N166" s="7"/>
      <c r="O166" s="5"/>
      <c r="P166" s="5"/>
      <c r="Q166" s="7"/>
      <c r="R166" s="7"/>
      <c r="S166" s="5"/>
      <c r="T166" s="7"/>
      <c r="U166" s="7"/>
    </row>
    <row r="167" spans="11:21">
      <c r="K167" s="5"/>
      <c r="L167" s="5"/>
      <c r="M167" s="7"/>
      <c r="N167" s="7"/>
      <c r="O167" s="5"/>
      <c r="P167" s="5"/>
      <c r="Q167" s="7"/>
      <c r="R167" s="7"/>
      <c r="S167" s="5"/>
      <c r="T167" s="7"/>
      <c r="U167" s="7"/>
    </row>
    <row r="168" spans="11:21">
      <c r="K168" s="5"/>
      <c r="L168" s="5"/>
      <c r="M168" s="7"/>
      <c r="N168" s="7"/>
      <c r="O168" s="5"/>
      <c r="P168" s="5"/>
      <c r="Q168" s="7"/>
      <c r="R168" s="7"/>
      <c r="S168" s="5"/>
      <c r="T168" s="7"/>
      <c r="U168" s="7"/>
    </row>
    <row r="169" spans="11:21">
      <c r="K169" s="5"/>
      <c r="L169" s="5"/>
      <c r="M169" s="7"/>
      <c r="N169" s="7"/>
      <c r="O169" s="5"/>
      <c r="P169" s="5"/>
      <c r="Q169" s="7"/>
      <c r="R169" s="7"/>
      <c r="S169" s="5"/>
      <c r="T169" s="7"/>
      <c r="U169" s="7"/>
    </row>
    <row r="170" spans="11:21">
      <c r="K170" s="5"/>
      <c r="L170" s="5"/>
      <c r="M170" s="7"/>
      <c r="N170" s="7"/>
      <c r="O170" s="5"/>
      <c r="P170" s="5"/>
      <c r="Q170" s="7"/>
      <c r="R170" s="7"/>
      <c r="S170" s="5"/>
      <c r="T170" s="7"/>
      <c r="U170" s="7"/>
    </row>
    <row r="171" spans="11:21">
      <c r="K171" s="5"/>
      <c r="L171" s="5"/>
      <c r="M171" s="7"/>
      <c r="N171" s="7"/>
      <c r="O171" s="5"/>
      <c r="P171" s="5"/>
      <c r="Q171" s="7"/>
      <c r="R171" s="7"/>
      <c r="S171" s="5"/>
      <c r="T171" s="7"/>
      <c r="U171" s="7"/>
    </row>
    <row r="172" spans="11:21">
      <c r="K172" s="5"/>
      <c r="L172" s="5"/>
      <c r="M172" s="7"/>
      <c r="N172" s="7"/>
      <c r="O172" s="5"/>
      <c r="P172" s="5"/>
      <c r="Q172" s="7"/>
      <c r="R172" s="7"/>
      <c r="S172" s="5"/>
      <c r="T172" s="7"/>
      <c r="U172" s="7"/>
    </row>
    <row r="173" spans="11:21">
      <c r="K173" s="5"/>
      <c r="L173" s="5"/>
      <c r="M173" s="7"/>
      <c r="N173" s="7"/>
      <c r="O173" s="5"/>
      <c r="P173" s="5"/>
      <c r="Q173" s="7"/>
      <c r="R173" s="7"/>
      <c r="S173" s="5"/>
      <c r="T173" s="7"/>
      <c r="U173" s="7"/>
    </row>
    <row r="174" spans="11:21">
      <c r="K174" s="5"/>
      <c r="L174" s="5"/>
      <c r="M174" s="7"/>
      <c r="N174" s="7"/>
      <c r="O174" s="5"/>
      <c r="P174" s="5"/>
      <c r="Q174" s="7"/>
      <c r="R174" s="7"/>
      <c r="S174" s="5"/>
      <c r="T174" s="7"/>
      <c r="U174" s="7"/>
    </row>
    <row r="175" spans="11:21">
      <c r="K175" s="5"/>
      <c r="L175" s="5"/>
      <c r="M175" s="7"/>
      <c r="N175" s="7"/>
      <c r="O175" s="5"/>
      <c r="P175" s="5"/>
      <c r="Q175" s="7"/>
      <c r="R175" s="7"/>
      <c r="S175" s="5"/>
      <c r="T175" s="7"/>
      <c r="U175" s="7"/>
    </row>
    <row r="176" spans="11:21">
      <c r="K176" s="5"/>
      <c r="L176" s="5"/>
      <c r="M176" s="7"/>
      <c r="N176" s="7"/>
      <c r="O176" s="5"/>
      <c r="P176" s="5"/>
      <c r="Q176" s="7"/>
      <c r="R176" s="7"/>
      <c r="S176" s="5"/>
      <c r="T176" s="7"/>
      <c r="U176" s="7"/>
    </row>
    <row r="177" spans="11:21">
      <c r="K177" s="5"/>
      <c r="L177" s="5"/>
      <c r="M177" s="7"/>
      <c r="N177" s="7"/>
      <c r="O177" s="5"/>
      <c r="P177" s="5"/>
      <c r="Q177" s="7"/>
      <c r="R177" s="7"/>
      <c r="S177" s="5"/>
      <c r="T177" s="7"/>
      <c r="U177" s="7"/>
    </row>
    <row r="178" spans="11:21">
      <c r="K178" s="5"/>
      <c r="L178" s="5"/>
      <c r="M178" s="7"/>
      <c r="N178" s="7"/>
      <c r="O178" s="5"/>
      <c r="P178" s="5"/>
      <c r="Q178" s="7"/>
      <c r="R178" s="7"/>
      <c r="S178" s="5"/>
      <c r="T178" s="7"/>
      <c r="U178" s="7"/>
    </row>
    <row r="179" spans="11:21">
      <c r="K179" s="5"/>
      <c r="L179" s="5"/>
      <c r="M179" s="7"/>
      <c r="N179" s="7"/>
      <c r="O179" s="5"/>
      <c r="P179" s="5"/>
      <c r="Q179" s="7"/>
      <c r="R179" s="7"/>
      <c r="S179" s="5"/>
      <c r="T179" s="7"/>
      <c r="U179" s="7"/>
    </row>
    <row r="180" spans="11:21">
      <c r="K180" s="5"/>
      <c r="L180" s="5"/>
      <c r="M180" s="7"/>
      <c r="N180" s="7"/>
      <c r="O180" s="5"/>
      <c r="P180" s="5"/>
      <c r="Q180" s="7"/>
      <c r="R180" s="7"/>
      <c r="S180" s="5"/>
      <c r="T180" s="7"/>
      <c r="U180" s="7"/>
    </row>
    <row r="181" spans="11:21">
      <c r="K181" s="5"/>
      <c r="L181" s="5"/>
      <c r="M181" s="7"/>
      <c r="N181" s="7"/>
      <c r="O181" s="5"/>
      <c r="P181" s="5"/>
      <c r="Q181" s="7"/>
      <c r="R181" s="7"/>
      <c r="S181" s="5"/>
      <c r="T181" s="7"/>
      <c r="U181" s="7"/>
    </row>
    <row r="182" spans="11:21">
      <c r="K182" s="5"/>
      <c r="L182" s="5"/>
      <c r="M182" s="7"/>
      <c r="N182" s="7"/>
      <c r="O182" s="5"/>
      <c r="P182" s="5"/>
      <c r="Q182" s="7"/>
      <c r="R182" s="7"/>
      <c r="S182" s="5"/>
      <c r="T182" s="7"/>
      <c r="U182" s="7"/>
    </row>
    <row r="183" spans="11:21">
      <c r="K183" s="5"/>
      <c r="L183" s="5"/>
      <c r="M183" s="7"/>
      <c r="N183" s="7"/>
      <c r="O183" s="5"/>
      <c r="P183" s="5"/>
      <c r="Q183" s="7"/>
      <c r="R183" s="7"/>
      <c r="S183" s="5"/>
      <c r="T183" s="7"/>
      <c r="U183" s="7"/>
    </row>
    <row r="184" spans="11:21">
      <c r="K184" s="5"/>
      <c r="L184" s="5"/>
      <c r="M184" s="7"/>
      <c r="N184" s="7"/>
      <c r="O184" s="5"/>
      <c r="P184" s="5"/>
      <c r="Q184" s="7"/>
      <c r="R184" s="7"/>
      <c r="S184" s="5"/>
      <c r="T184" s="7"/>
      <c r="U184" s="7"/>
    </row>
    <row r="185" spans="11:21">
      <c r="K185" s="5"/>
      <c r="L185" s="5"/>
      <c r="M185" s="7"/>
      <c r="N185" s="7"/>
      <c r="O185" s="5"/>
      <c r="P185" s="5"/>
      <c r="Q185" s="7"/>
      <c r="R185" s="7"/>
      <c r="S185" s="5"/>
      <c r="T185" s="7"/>
      <c r="U185" s="7"/>
    </row>
    <row r="186" spans="11:21">
      <c r="K186" s="5"/>
      <c r="L186" s="5"/>
      <c r="M186" s="7"/>
      <c r="N186" s="7"/>
      <c r="O186" s="5"/>
      <c r="P186" s="5"/>
      <c r="Q186" s="7"/>
      <c r="R186" s="7"/>
      <c r="S186" s="5"/>
      <c r="T186" s="7"/>
      <c r="U186" s="7"/>
    </row>
    <row r="187" spans="11:21">
      <c r="K187" s="5"/>
      <c r="L187" s="5"/>
      <c r="M187" s="7"/>
      <c r="N187" s="7"/>
      <c r="O187" s="5"/>
      <c r="P187" s="5"/>
      <c r="Q187" s="7"/>
      <c r="R187" s="7"/>
      <c r="S187" s="5"/>
      <c r="T187" s="7"/>
      <c r="U187" s="7"/>
    </row>
    <row r="188" spans="11:21">
      <c r="K188" s="5"/>
      <c r="L188" s="5"/>
      <c r="M188" s="7"/>
      <c r="N188" s="7"/>
      <c r="O188" s="5"/>
      <c r="P188" s="5"/>
      <c r="Q188" s="7"/>
      <c r="R188" s="7"/>
      <c r="S188" s="5"/>
      <c r="T188" s="7"/>
      <c r="U188" s="7"/>
    </row>
    <row r="189" spans="11:21">
      <c r="K189" s="5"/>
      <c r="L189" s="5"/>
      <c r="M189" s="7"/>
      <c r="N189" s="7"/>
      <c r="O189" s="5"/>
      <c r="P189" s="5"/>
      <c r="Q189" s="7"/>
      <c r="R189" s="7"/>
      <c r="S189" s="5"/>
      <c r="T189" s="7"/>
      <c r="U189" s="7"/>
    </row>
    <row r="190" spans="11:21">
      <c r="K190" s="5"/>
      <c r="L190" s="5"/>
      <c r="M190" s="7"/>
      <c r="N190" s="7"/>
      <c r="O190" s="5"/>
      <c r="P190" s="5"/>
      <c r="Q190" s="7"/>
      <c r="R190" s="7"/>
      <c r="S190" s="5"/>
      <c r="T190" s="7"/>
      <c r="U190" s="7"/>
    </row>
    <row r="191" spans="11:21">
      <c r="K191" s="5"/>
      <c r="L191" s="5"/>
      <c r="M191" s="7"/>
      <c r="N191" s="7"/>
      <c r="O191" s="5"/>
      <c r="P191" s="5"/>
      <c r="Q191" s="7"/>
      <c r="R191" s="7"/>
      <c r="S191" s="5"/>
      <c r="T191" s="7"/>
      <c r="U191" s="7"/>
    </row>
    <row r="192" spans="11:21">
      <c r="K192" s="5"/>
      <c r="L192" s="5"/>
      <c r="M192" s="7"/>
      <c r="N192" s="7"/>
      <c r="O192" s="5"/>
      <c r="P192" s="5"/>
      <c r="Q192" s="7"/>
      <c r="R192" s="7"/>
      <c r="S192" s="5"/>
      <c r="T192" s="7"/>
      <c r="U192" s="7"/>
    </row>
    <row r="193" spans="11:21">
      <c r="K193" s="5"/>
      <c r="L193" s="5"/>
      <c r="M193" s="7"/>
      <c r="N193" s="7"/>
      <c r="O193" s="5"/>
      <c r="P193" s="5"/>
      <c r="Q193" s="7"/>
      <c r="R193" s="7"/>
      <c r="S193" s="5"/>
      <c r="T193" s="7"/>
      <c r="U193" s="7"/>
    </row>
    <row r="194" spans="11:21">
      <c r="K194" s="5"/>
      <c r="L194" s="5"/>
      <c r="M194" s="7"/>
      <c r="N194" s="7"/>
      <c r="O194" s="5"/>
      <c r="P194" s="5"/>
      <c r="Q194" s="7"/>
      <c r="R194" s="7"/>
      <c r="S194" s="5"/>
      <c r="T194" s="7"/>
      <c r="U194" s="7"/>
    </row>
    <row r="195" spans="11:21">
      <c r="K195" s="5"/>
      <c r="L195" s="5"/>
      <c r="M195" s="7"/>
      <c r="N195" s="7"/>
      <c r="O195" s="5"/>
      <c r="P195" s="5"/>
      <c r="Q195" s="7"/>
      <c r="R195" s="7"/>
      <c r="S195" s="5"/>
      <c r="T195" s="7"/>
      <c r="U195" s="7"/>
    </row>
    <row r="196" spans="11:21">
      <c r="K196" s="5"/>
      <c r="L196" s="5"/>
      <c r="M196" s="7"/>
      <c r="N196" s="7"/>
      <c r="O196" s="5"/>
      <c r="P196" s="5"/>
      <c r="Q196" s="7"/>
      <c r="R196" s="7"/>
      <c r="S196" s="5"/>
      <c r="T196" s="7"/>
      <c r="U196" s="7"/>
    </row>
    <row r="197" spans="11:21">
      <c r="K197" s="5"/>
      <c r="L197" s="5"/>
      <c r="M197" s="7"/>
      <c r="N197" s="7"/>
      <c r="O197" s="5"/>
      <c r="P197" s="5"/>
      <c r="Q197" s="7"/>
      <c r="R197" s="7"/>
      <c r="S197" s="5"/>
      <c r="T197" s="7"/>
      <c r="U197" s="7"/>
    </row>
    <row r="198" spans="11:21">
      <c r="K198" s="5"/>
      <c r="L198" s="5"/>
      <c r="M198" s="7"/>
      <c r="N198" s="7"/>
      <c r="O198" s="5"/>
      <c r="P198" s="5"/>
      <c r="Q198" s="7"/>
      <c r="R198" s="7"/>
      <c r="S198" s="5"/>
      <c r="T198" s="7"/>
      <c r="U198" s="7"/>
    </row>
    <row r="199" spans="11:21">
      <c r="K199" s="5"/>
      <c r="L199" s="5"/>
      <c r="M199" s="7"/>
      <c r="N199" s="7"/>
      <c r="O199" s="5"/>
      <c r="P199" s="5"/>
      <c r="Q199" s="7"/>
      <c r="R199" s="7"/>
      <c r="S199" s="5"/>
      <c r="T199" s="7"/>
      <c r="U199" s="7"/>
    </row>
    <row r="200" spans="11:21">
      <c r="K200" s="5"/>
      <c r="L200" s="5"/>
      <c r="M200" s="7"/>
      <c r="N200" s="7"/>
      <c r="O200" s="5"/>
      <c r="P200" s="5"/>
      <c r="Q200" s="7"/>
      <c r="R200" s="7"/>
      <c r="S200" s="5"/>
      <c r="T200" s="7"/>
      <c r="U200" s="7"/>
    </row>
    <row r="201" spans="11:21">
      <c r="K201" s="5"/>
      <c r="L201" s="5"/>
      <c r="M201" s="7"/>
      <c r="N201" s="7"/>
      <c r="O201" s="5"/>
      <c r="P201" s="5"/>
      <c r="Q201" s="7"/>
      <c r="R201" s="7"/>
      <c r="S201" s="5"/>
      <c r="T201" s="7"/>
      <c r="U201" s="7"/>
    </row>
    <row r="202" spans="11:21">
      <c r="K202" s="5"/>
      <c r="L202" s="5"/>
      <c r="M202" s="7"/>
      <c r="N202" s="7"/>
      <c r="O202" s="5"/>
      <c r="P202" s="5"/>
      <c r="Q202" s="7"/>
      <c r="R202" s="7"/>
      <c r="S202" s="5"/>
      <c r="T202" s="7"/>
      <c r="U202" s="7"/>
    </row>
    <row r="203" spans="11:21">
      <c r="K203" s="5"/>
      <c r="L203" s="5"/>
      <c r="M203" s="7"/>
      <c r="N203" s="7"/>
      <c r="O203" s="5"/>
      <c r="P203" s="5"/>
      <c r="Q203" s="7"/>
      <c r="R203" s="7"/>
      <c r="S203" s="5"/>
      <c r="T203" s="7"/>
      <c r="U203" s="7"/>
    </row>
    <row r="204" spans="11:21">
      <c r="K204" s="5"/>
      <c r="L204" s="5"/>
      <c r="M204" s="7"/>
      <c r="N204" s="7"/>
      <c r="O204" s="5"/>
      <c r="P204" s="5"/>
      <c r="Q204" s="7"/>
      <c r="R204" s="7"/>
      <c r="S204" s="5"/>
      <c r="T204" s="7"/>
      <c r="U204" s="7"/>
    </row>
    <row r="205" spans="11:21">
      <c r="K205" s="5"/>
      <c r="L205" s="5"/>
      <c r="M205" s="7"/>
      <c r="N205" s="7"/>
      <c r="O205" s="5"/>
      <c r="P205" s="5"/>
      <c r="Q205" s="7"/>
      <c r="R205" s="7"/>
      <c r="S205" s="5"/>
      <c r="T205" s="7"/>
      <c r="U205" s="7"/>
    </row>
    <row r="206" spans="11:21">
      <c r="K206" s="5"/>
      <c r="L206" s="5"/>
      <c r="M206" s="7"/>
      <c r="N206" s="7"/>
      <c r="O206" s="5"/>
      <c r="P206" s="5"/>
      <c r="Q206" s="7"/>
      <c r="R206" s="7"/>
      <c r="S206" s="5"/>
      <c r="T206" s="7"/>
      <c r="U206" s="7"/>
    </row>
    <row r="207" spans="11:21">
      <c r="K207" s="5"/>
      <c r="L207" s="5"/>
      <c r="M207" s="7"/>
      <c r="N207" s="7"/>
      <c r="O207" s="5"/>
      <c r="P207" s="5"/>
      <c r="Q207" s="7"/>
      <c r="R207" s="7"/>
      <c r="S207" s="5"/>
      <c r="T207" s="7"/>
      <c r="U207" s="7"/>
    </row>
    <row r="208" spans="11:21">
      <c r="K208" s="5"/>
      <c r="L208" s="5"/>
      <c r="M208" s="7"/>
      <c r="N208" s="7"/>
      <c r="O208" s="5"/>
      <c r="P208" s="5"/>
      <c r="Q208" s="7"/>
      <c r="R208" s="7"/>
      <c r="S208" s="5"/>
      <c r="T208" s="7"/>
      <c r="U208" s="7"/>
    </row>
    <row r="209" spans="11:21">
      <c r="K209" s="5"/>
      <c r="L209" s="5"/>
      <c r="M209" s="7"/>
      <c r="N209" s="7"/>
      <c r="O209" s="5"/>
      <c r="P209" s="5"/>
      <c r="Q209" s="7"/>
      <c r="R209" s="7"/>
      <c r="S209" s="5"/>
      <c r="T209" s="7"/>
      <c r="U209" s="7"/>
    </row>
    <row r="210" spans="11:21">
      <c r="K210" s="5"/>
      <c r="L210" s="5"/>
      <c r="M210" s="7"/>
      <c r="N210" s="7"/>
      <c r="O210" s="5"/>
      <c r="P210" s="5"/>
      <c r="Q210" s="7"/>
      <c r="R210" s="7"/>
      <c r="S210" s="5"/>
      <c r="T210" s="7"/>
      <c r="U210" s="7"/>
    </row>
    <row r="211" spans="11:21">
      <c r="K211" s="5"/>
      <c r="L211" s="5"/>
      <c r="M211" s="7"/>
      <c r="N211" s="7"/>
      <c r="O211" s="5"/>
      <c r="P211" s="5"/>
      <c r="Q211" s="7"/>
      <c r="R211" s="7"/>
      <c r="S211" s="5"/>
      <c r="T211" s="7"/>
      <c r="U211" s="7"/>
    </row>
    <row r="212" spans="11:21">
      <c r="K212" s="5"/>
      <c r="L212" s="5"/>
      <c r="M212" s="7"/>
      <c r="N212" s="7"/>
      <c r="O212" s="5"/>
      <c r="P212" s="5"/>
      <c r="Q212" s="7"/>
      <c r="R212" s="7"/>
      <c r="S212" s="5"/>
      <c r="T212" s="7"/>
      <c r="U212" s="7"/>
    </row>
    <row r="213" spans="11:21">
      <c r="K213" s="5"/>
      <c r="L213" s="5"/>
      <c r="M213" s="7"/>
      <c r="N213" s="7"/>
      <c r="O213" s="5"/>
      <c r="P213" s="5"/>
      <c r="Q213" s="7"/>
      <c r="R213" s="7"/>
      <c r="S213" s="5"/>
      <c r="T213" s="7"/>
      <c r="U213" s="7"/>
    </row>
    <row r="214" spans="11:21">
      <c r="K214" s="5"/>
      <c r="L214" s="5"/>
      <c r="M214" s="7"/>
      <c r="N214" s="7"/>
      <c r="O214" s="5"/>
      <c r="P214" s="5"/>
      <c r="Q214" s="7"/>
      <c r="R214" s="7"/>
      <c r="S214" s="5"/>
      <c r="T214" s="7"/>
      <c r="U214" s="7"/>
    </row>
    <row r="215" spans="11:21">
      <c r="K215" s="5"/>
      <c r="L215" s="5"/>
      <c r="M215" s="7"/>
      <c r="N215" s="7"/>
      <c r="O215" s="5"/>
      <c r="P215" s="5"/>
      <c r="Q215" s="7"/>
      <c r="R215" s="7"/>
      <c r="S215" s="5"/>
      <c r="T215" s="7"/>
      <c r="U215" s="7"/>
    </row>
    <row r="216" spans="11:21">
      <c r="K216" s="5"/>
      <c r="L216" s="5"/>
      <c r="M216" s="7"/>
      <c r="N216" s="7"/>
      <c r="O216" s="5"/>
      <c r="P216" s="5"/>
      <c r="Q216" s="7"/>
      <c r="R216" s="7"/>
      <c r="S216" s="5"/>
      <c r="T216" s="7"/>
      <c r="U216" s="7"/>
    </row>
    <row r="217" spans="11:21">
      <c r="K217" s="5"/>
      <c r="L217" s="5"/>
      <c r="M217" s="7"/>
      <c r="N217" s="7"/>
      <c r="O217" s="5"/>
      <c r="P217" s="5"/>
      <c r="Q217" s="7"/>
      <c r="R217" s="7"/>
      <c r="S217" s="5"/>
      <c r="T217" s="7"/>
      <c r="U217" s="7"/>
    </row>
    <row r="218" spans="11:21">
      <c r="K218" s="5"/>
      <c r="L218" s="5"/>
      <c r="M218" s="7"/>
      <c r="N218" s="7"/>
      <c r="O218" s="5"/>
      <c r="P218" s="5"/>
      <c r="Q218" s="7"/>
      <c r="R218" s="7"/>
      <c r="S218" s="5"/>
      <c r="T218" s="7"/>
      <c r="U218" s="7"/>
    </row>
    <row r="219" spans="11:21">
      <c r="K219" s="5"/>
      <c r="L219" s="5"/>
      <c r="M219" s="7"/>
      <c r="N219" s="7"/>
      <c r="O219" s="5"/>
      <c r="P219" s="5"/>
      <c r="Q219" s="7"/>
      <c r="R219" s="7"/>
      <c r="S219" s="5"/>
      <c r="T219" s="7"/>
      <c r="U219" s="7"/>
    </row>
    <row r="220" spans="11:21">
      <c r="K220" s="5"/>
      <c r="L220" s="5"/>
      <c r="M220" s="7"/>
      <c r="N220" s="7"/>
      <c r="O220" s="5"/>
      <c r="P220" s="5"/>
      <c r="Q220" s="7"/>
      <c r="R220" s="7"/>
      <c r="S220" s="5"/>
      <c r="T220" s="7"/>
      <c r="U220" s="7"/>
    </row>
    <row r="221" spans="11:21">
      <c r="K221" s="5"/>
      <c r="L221" s="5"/>
      <c r="M221" s="7"/>
      <c r="N221" s="7"/>
      <c r="O221" s="5"/>
      <c r="P221" s="5"/>
      <c r="Q221" s="7"/>
      <c r="R221" s="7"/>
      <c r="S221" s="5"/>
      <c r="T221" s="7"/>
      <c r="U221" s="7"/>
    </row>
    <row r="222" spans="11:21">
      <c r="K222" s="5"/>
      <c r="L222" s="5"/>
      <c r="M222" s="7"/>
      <c r="N222" s="7"/>
      <c r="O222" s="5"/>
      <c r="P222" s="5"/>
      <c r="Q222" s="7"/>
      <c r="R222" s="7"/>
      <c r="S222" s="5"/>
      <c r="T222" s="7"/>
      <c r="U222" s="7"/>
    </row>
    <row r="223" spans="11:21">
      <c r="K223" s="5"/>
      <c r="L223" s="5"/>
      <c r="M223" s="7"/>
      <c r="N223" s="7"/>
      <c r="O223" s="5"/>
      <c r="P223" s="5"/>
      <c r="Q223" s="7"/>
      <c r="R223" s="7"/>
      <c r="S223" s="5"/>
      <c r="T223" s="7"/>
      <c r="U223" s="7"/>
    </row>
    <row r="224" spans="11:21">
      <c r="K224" s="5"/>
      <c r="L224" s="5"/>
      <c r="M224" s="7"/>
      <c r="N224" s="7"/>
      <c r="O224" s="5"/>
      <c r="P224" s="5"/>
      <c r="Q224" s="7"/>
      <c r="R224" s="7"/>
      <c r="S224" s="5"/>
      <c r="T224" s="7"/>
      <c r="U224" s="7"/>
    </row>
    <row r="225" spans="11:21">
      <c r="K225" s="5"/>
      <c r="L225" s="5"/>
      <c r="M225" s="7"/>
      <c r="N225" s="7"/>
      <c r="O225" s="5"/>
      <c r="P225" s="5"/>
      <c r="Q225" s="7"/>
      <c r="R225" s="7"/>
      <c r="S225" s="5"/>
      <c r="T225" s="7"/>
      <c r="U225" s="7"/>
    </row>
    <row r="226" spans="11:21">
      <c r="K226" s="5"/>
      <c r="L226" s="5"/>
      <c r="M226" s="7"/>
      <c r="N226" s="7"/>
      <c r="O226" s="5"/>
      <c r="P226" s="5"/>
      <c r="Q226" s="7"/>
      <c r="R226" s="7"/>
      <c r="S226" s="5"/>
      <c r="T226" s="7"/>
      <c r="U226" s="7"/>
    </row>
    <row r="227" spans="11:21">
      <c r="K227" s="5"/>
      <c r="L227" s="5"/>
      <c r="M227" s="7"/>
      <c r="N227" s="7"/>
      <c r="O227" s="5"/>
      <c r="P227" s="5"/>
      <c r="Q227" s="7"/>
      <c r="R227" s="7"/>
      <c r="S227" s="5"/>
      <c r="T227" s="7"/>
      <c r="U227" s="7"/>
    </row>
    <row r="228" spans="11:21">
      <c r="K228" s="5"/>
      <c r="L228" s="5"/>
      <c r="M228" s="7"/>
      <c r="N228" s="7"/>
      <c r="O228" s="5"/>
      <c r="P228" s="5"/>
      <c r="Q228" s="7"/>
      <c r="R228" s="7"/>
      <c r="S228" s="5"/>
      <c r="T228" s="7"/>
      <c r="U228" s="7"/>
    </row>
    <row r="229" spans="11:21">
      <c r="K229" s="5"/>
      <c r="L229" s="5"/>
      <c r="M229" s="7"/>
      <c r="N229" s="7"/>
      <c r="O229" s="5"/>
      <c r="P229" s="5"/>
      <c r="Q229" s="7"/>
      <c r="R229" s="7"/>
      <c r="S229" s="5"/>
      <c r="T229" s="7"/>
      <c r="U229" s="7"/>
    </row>
    <row r="230" spans="11:21">
      <c r="K230" s="5"/>
      <c r="L230" s="5"/>
      <c r="M230" s="7"/>
      <c r="N230" s="7"/>
      <c r="O230" s="5"/>
      <c r="P230" s="5"/>
      <c r="Q230" s="7"/>
      <c r="R230" s="7"/>
      <c r="S230" s="5"/>
      <c r="T230" s="7"/>
      <c r="U230" s="7"/>
    </row>
    <row r="231" spans="11:21">
      <c r="K231" s="5"/>
      <c r="L231" s="5"/>
      <c r="M231" s="7"/>
      <c r="N231" s="7"/>
      <c r="O231" s="5"/>
      <c r="P231" s="5"/>
      <c r="Q231" s="7"/>
      <c r="R231" s="7"/>
      <c r="S231" s="5"/>
      <c r="T231" s="7"/>
      <c r="U231" s="7"/>
    </row>
    <row r="232" spans="11:21">
      <c r="K232" s="5"/>
      <c r="L232" s="5"/>
      <c r="M232" s="7"/>
      <c r="N232" s="7"/>
      <c r="O232" s="5"/>
      <c r="P232" s="5"/>
      <c r="Q232" s="7"/>
      <c r="R232" s="7"/>
      <c r="S232" s="5"/>
      <c r="T232" s="7"/>
      <c r="U232" s="7"/>
    </row>
    <row r="233" spans="11:21">
      <c r="K233" s="5"/>
      <c r="L233" s="5"/>
      <c r="M233" s="7"/>
      <c r="N233" s="7"/>
      <c r="O233" s="5"/>
      <c r="P233" s="5"/>
      <c r="Q233" s="7"/>
      <c r="R233" s="7"/>
      <c r="S233" s="5"/>
      <c r="T233" s="7"/>
      <c r="U233" s="7"/>
    </row>
    <row r="234" spans="11:21">
      <c r="K234" s="5"/>
      <c r="L234" s="5"/>
      <c r="M234" s="7"/>
      <c r="N234" s="7"/>
      <c r="O234" s="5"/>
      <c r="P234" s="5"/>
      <c r="Q234" s="7"/>
      <c r="R234" s="7"/>
      <c r="S234" s="5"/>
      <c r="T234" s="7"/>
      <c r="U234" s="7"/>
    </row>
    <row r="235" spans="11:21">
      <c r="K235" s="5"/>
      <c r="L235" s="5"/>
      <c r="M235" s="7"/>
      <c r="N235" s="7"/>
      <c r="O235" s="5"/>
      <c r="P235" s="5"/>
      <c r="Q235" s="7"/>
      <c r="R235" s="7"/>
      <c r="S235" s="5"/>
      <c r="T235" s="7"/>
      <c r="U235" s="7"/>
    </row>
    <row r="236" spans="11:21">
      <c r="K236" s="5"/>
      <c r="L236" s="5"/>
      <c r="M236" s="7"/>
      <c r="N236" s="7"/>
      <c r="O236" s="5"/>
      <c r="P236" s="5"/>
      <c r="Q236" s="7"/>
      <c r="R236" s="7"/>
      <c r="S236" s="5"/>
      <c r="T236" s="7"/>
      <c r="U236" s="7"/>
    </row>
    <row r="237" spans="11:21">
      <c r="K237" s="5"/>
      <c r="L237" s="5"/>
      <c r="M237" s="7"/>
      <c r="N237" s="7"/>
      <c r="O237" s="5"/>
      <c r="P237" s="5"/>
      <c r="Q237" s="7"/>
      <c r="R237" s="7"/>
      <c r="S237" s="5"/>
      <c r="T237" s="7"/>
      <c r="U237" s="7"/>
    </row>
    <row r="238" spans="11:21">
      <c r="K238" s="5"/>
      <c r="L238" s="5"/>
      <c r="M238" s="7"/>
      <c r="N238" s="7"/>
      <c r="O238" s="5"/>
      <c r="P238" s="5"/>
      <c r="Q238" s="7"/>
      <c r="R238" s="7"/>
      <c r="S238" s="5"/>
      <c r="T238" s="7"/>
      <c r="U238" s="7"/>
    </row>
    <row r="239" spans="11:21">
      <c r="K239" s="5"/>
      <c r="L239" s="5"/>
      <c r="M239" s="7"/>
      <c r="N239" s="7"/>
      <c r="O239" s="5"/>
      <c r="P239" s="5"/>
      <c r="Q239" s="7"/>
      <c r="R239" s="7"/>
      <c r="S239" s="5"/>
      <c r="T239" s="7"/>
      <c r="U239" s="7"/>
    </row>
    <row r="240" spans="11:21">
      <c r="K240" s="5"/>
      <c r="L240" s="5"/>
      <c r="M240" s="7"/>
      <c r="N240" s="7"/>
      <c r="O240" s="5"/>
      <c r="P240" s="5"/>
      <c r="Q240" s="7"/>
      <c r="R240" s="7"/>
      <c r="S240" s="5"/>
      <c r="T240" s="7"/>
      <c r="U240" s="7"/>
    </row>
    <row r="241" spans="11:21">
      <c r="K241" s="5"/>
      <c r="L241" s="5"/>
      <c r="M241" s="7"/>
      <c r="N241" s="7"/>
      <c r="O241" s="5"/>
      <c r="P241" s="5"/>
      <c r="Q241" s="7"/>
      <c r="R241" s="7"/>
      <c r="S241" s="5"/>
      <c r="T241" s="7"/>
      <c r="U241" s="7"/>
    </row>
    <row r="242" spans="11:21">
      <c r="K242" s="5"/>
      <c r="L242" s="5"/>
      <c r="M242" s="7"/>
      <c r="N242" s="7"/>
      <c r="O242" s="5"/>
      <c r="P242" s="5"/>
      <c r="Q242" s="7"/>
      <c r="R242" s="7"/>
      <c r="S242" s="5"/>
      <c r="T242" s="7"/>
      <c r="U242" s="7"/>
    </row>
    <row r="243" spans="11:21">
      <c r="K243" s="5"/>
      <c r="L243" s="5"/>
      <c r="M243" s="7"/>
      <c r="N243" s="7"/>
      <c r="O243" s="5"/>
      <c r="P243" s="5"/>
      <c r="Q243" s="7"/>
      <c r="R243" s="7"/>
      <c r="S243" s="5"/>
      <c r="T243" s="7"/>
      <c r="U243" s="7"/>
    </row>
    <row r="244" spans="11:21">
      <c r="K244" s="5"/>
      <c r="L244" s="5"/>
      <c r="M244" s="7"/>
      <c r="N244" s="7"/>
      <c r="O244" s="5"/>
      <c r="P244" s="5"/>
      <c r="Q244" s="7"/>
      <c r="R244" s="7"/>
      <c r="S244" s="5"/>
      <c r="T244" s="7"/>
      <c r="U244" s="7"/>
    </row>
    <row r="245" spans="11:21">
      <c r="K245" s="5"/>
      <c r="L245" s="5"/>
      <c r="M245" s="7"/>
      <c r="N245" s="7"/>
      <c r="O245" s="5"/>
      <c r="P245" s="5"/>
      <c r="Q245" s="7"/>
      <c r="R245" s="7"/>
      <c r="S245" s="5"/>
      <c r="T245" s="7"/>
      <c r="U245" s="7"/>
    </row>
    <row r="246" spans="11:21">
      <c r="K246" s="5"/>
      <c r="L246" s="5"/>
      <c r="M246" s="7"/>
      <c r="N246" s="7"/>
      <c r="O246" s="5"/>
      <c r="P246" s="5"/>
      <c r="Q246" s="7"/>
      <c r="R246" s="7"/>
      <c r="S246" s="5"/>
      <c r="T246" s="7"/>
      <c r="U246" s="7"/>
    </row>
    <row r="247" spans="11:21">
      <c r="K247" s="5"/>
      <c r="L247" s="5"/>
      <c r="M247" s="7"/>
      <c r="N247" s="7"/>
      <c r="O247" s="5"/>
      <c r="P247" s="5"/>
      <c r="Q247" s="7"/>
      <c r="R247" s="7"/>
      <c r="S247" s="5"/>
      <c r="T247" s="7"/>
      <c r="U247" s="7"/>
    </row>
    <row r="248" spans="11:21">
      <c r="K248" s="5"/>
      <c r="L248" s="5"/>
      <c r="M248" s="7"/>
      <c r="N248" s="7"/>
      <c r="O248" s="5"/>
      <c r="P248" s="5"/>
      <c r="Q248" s="7"/>
      <c r="R248" s="7"/>
      <c r="S248" s="5"/>
      <c r="T248" s="7"/>
      <c r="U248" s="7"/>
    </row>
    <row r="249" spans="11:21">
      <c r="K249" s="5"/>
      <c r="L249" s="5"/>
      <c r="M249" s="7"/>
      <c r="N249" s="7"/>
      <c r="O249" s="5"/>
      <c r="P249" s="5"/>
      <c r="Q249" s="7"/>
      <c r="R249" s="7"/>
      <c r="S249" s="5"/>
      <c r="T249" s="7"/>
      <c r="U249" s="7"/>
    </row>
    <row r="250" spans="11:21">
      <c r="K250" s="5"/>
      <c r="L250" s="5"/>
      <c r="M250" s="7"/>
      <c r="N250" s="7"/>
      <c r="O250" s="5"/>
      <c r="P250" s="5"/>
      <c r="Q250" s="7"/>
      <c r="R250" s="7"/>
      <c r="S250" s="5"/>
      <c r="T250" s="7"/>
      <c r="U250" s="7"/>
    </row>
    <row r="251" spans="11:21">
      <c r="K251" s="5"/>
      <c r="L251" s="5"/>
      <c r="M251" s="7"/>
      <c r="N251" s="7"/>
      <c r="O251" s="5"/>
      <c r="P251" s="5"/>
      <c r="Q251" s="7"/>
      <c r="R251" s="7"/>
      <c r="S251" s="5"/>
      <c r="T251" s="7"/>
      <c r="U251" s="7"/>
    </row>
    <row r="252" spans="11:21">
      <c r="K252" s="5"/>
      <c r="L252" s="5"/>
      <c r="M252" s="7"/>
      <c r="N252" s="7"/>
      <c r="O252" s="5"/>
      <c r="P252" s="5"/>
      <c r="Q252" s="7"/>
      <c r="R252" s="7"/>
      <c r="S252" s="5"/>
      <c r="T252" s="7"/>
      <c r="U252" s="7"/>
    </row>
    <row r="253" spans="11:21">
      <c r="K253" s="5"/>
      <c r="L253" s="5"/>
      <c r="M253" s="7"/>
      <c r="N253" s="7"/>
      <c r="O253" s="5"/>
      <c r="P253" s="5"/>
      <c r="Q253" s="7"/>
      <c r="R253" s="7"/>
      <c r="S253" s="5"/>
      <c r="T253" s="7"/>
      <c r="U253" s="7"/>
    </row>
    <row r="254" spans="11:21">
      <c r="K254" s="5"/>
      <c r="L254" s="5"/>
      <c r="M254" s="7"/>
      <c r="N254" s="7"/>
      <c r="O254" s="5"/>
      <c r="P254" s="5"/>
      <c r="Q254" s="7"/>
      <c r="R254" s="7"/>
      <c r="S254" s="5"/>
      <c r="T254" s="7"/>
      <c r="U254" s="7"/>
    </row>
    <row r="255" spans="11:21">
      <c r="K255" s="5"/>
      <c r="L255" s="5"/>
      <c r="M255" s="7"/>
      <c r="N255" s="7"/>
      <c r="O255" s="5"/>
      <c r="P255" s="5"/>
      <c r="Q255" s="7"/>
      <c r="R255" s="7"/>
      <c r="S255" s="5"/>
      <c r="T255" s="7"/>
      <c r="U255" s="7"/>
    </row>
    <row r="256" spans="11:21">
      <c r="K256" s="5"/>
      <c r="L256" s="5"/>
      <c r="M256" s="7"/>
      <c r="N256" s="7"/>
      <c r="O256" s="5"/>
      <c r="P256" s="5"/>
      <c r="Q256" s="7"/>
      <c r="R256" s="7"/>
      <c r="S256" s="5"/>
      <c r="T256" s="7"/>
      <c r="U256" s="7"/>
    </row>
    <row r="257" spans="11:21">
      <c r="K257" s="5"/>
      <c r="L257" s="5"/>
      <c r="M257" s="7"/>
      <c r="N257" s="7"/>
      <c r="O257" s="5"/>
      <c r="P257" s="5"/>
      <c r="Q257" s="7"/>
      <c r="R257" s="7"/>
      <c r="S257" s="5"/>
      <c r="T257" s="7"/>
      <c r="U257" s="7"/>
    </row>
    <row r="258" spans="11:21">
      <c r="K258" s="5"/>
      <c r="L258" s="5"/>
      <c r="M258" s="7"/>
      <c r="N258" s="7"/>
      <c r="O258" s="5"/>
      <c r="P258" s="5"/>
      <c r="Q258" s="7"/>
      <c r="R258" s="7"/>
      <c r="S258" s="5"/>
      <c r="T258" s="7"/>
      <c r="U258" s="7"/>
    </row>
    <row r="259" spans="11:21">
      <c r="K259" s="5"/>
      <c r="L259" s="5"/>
      <c r="M259" s="7"/>
      <c r="N259" s="7"/>
      <c r="O259" s="5"/>
      <c r="P259" s="5"/>
      <c r="Q259" s="7"/>
      <c r="R259" s="7"/>
      <c r="S259" s="5"/>
      <c r="T259" s="7"/>
      <c r="U259" s="7"/>
    </row>
    <row r="260" spans="11:21">
      <c r="K260" s="5"/>
      <c r="L260" s="5"/>
      <c r="M260" s="7"/>
      <c r="N260" s="7"/>
      <c r="O260" s="5"/>
      <c r="P260" s="5"/>
      <c r="Q260" s="7"/>
      <c r="R260" s="7"/>
      <c r="S260" s="5"/>
      <c r="T260" s="7"/>
      <c r="U260" s="7"/>
    </row>
    <row r="261" spans="11:21">
      <c r="K261" s="5"/>
      <c r="L261" s="5"/>
      <c r="M261" s="7"/>
      <c r="N261" s="7"/>
      <c r="O261" s="5"/>
      <c r="P261" s="5"/>
      <c r="Q261" s="7"/>
      <c r="R261" s="7"/>
      <c r="S261" s="5"/>
      <c r="T261" s="7"/>
      <c r="U261" s="7"/>
    </row>
    <row r="262" spans="11:21">
      <c r="K262" s="5"/>
      <c r="L262" s="5"/>
      <c r="M262" s="7"/>
      <c r="N262" s="7"/>
      <c r="O262" s="5"/>
      <c r="P262" s="5"/>
      <c r="Q262" s="7"/>
      <c r="R262" s="7"/>
      <c r="S262" s="5"/>
      <c r="T262" s="7"/>
      <c r="U262" s="7"/>
    </row>
    <row r="263" spans="11:21">
      <c r="K263" s="5"/>
      <c r="L263" s="5"/>
      <c r="M263" s="7"/>
      <c r="N263" s="7"/>
      <c r="O263" s="5"/>
      <c r="P263" s="5"/>
      <c r="Q263" s="7"/>
      <c r="R263" s="7"/>
      <c r="S263" s="5"/>
      <c r="T263" s="7"/>
      <c r="U263" s="7"/>
    </row>
    <row r="264" spans="11:21">
      <c r="K264" s="5"/>
      <c r="L264" s="5"/>
      <c r="M264" s="7"/>
      <c r="N264" s="7"/>
      <c r="O264" s="5"/>
      <c r="P264" s="5"/>
      <c r="Q264" s="7"/>
      <c r="R264" s="7"/>
      <c r="S264" s="5"/>
      <c r="T264" s="7"/>
      <c r="U264" s="7"/>
    </row>
    <row r="265" spans="11:21">
      <c r="K265" s="5"/>
      <c r="L265" s="5"/>
      <c r="M265" s="7"/>
      <c r="N265" s="7"/>
      <c r="O265" s="5"/>
      <c r="P265" s="5"/>
      <c r="Q265" s="7"/>
      <c r="R265" s="7"/>
      <c r="S265" s="5"/>
      <c r="T265" s="7"/>
      <c r="U265" s="7"/>
    </row>
    <row r="266" spans="11:21">
      <c r="K266" s="5"/>
      <c r="L266" s="5"/>
      <c r="M266" s="7"/>
      <c r="N266" s="7"/>
      <c r="O266" s="5"/>
      <c r="P266" s="5"/>
      <c r="Q266" s="7"/>
      <c r="R266" s="7"/>
      <c r="S266" s="5"/>
      <c r="T266" s="7"/>
      <c r="U266" s="7"/>
    </row>
    <row r="267" spans="11:21">
      <c r="K267" s="5"/>
      <c r="L267" s="5"/>
      <c r="M267" s="7"/>
      <c r="N267" s="7"/>
      <c r="O267" s="5"/>
      <c r="P267" s="5"/>
      <c r="Q267" s="7"/>
      <c r="R267" s="7"/>
      <c r="S267" s="5"/>
      <c r="T267" s="7"/>
      <c r="U267" s="7"/>
    </row>
    <row r="268" spans="11:21">
      <c r="K268" s="5"/>
      <c r="L268" s="5"/>
      <c r="M268" s="7"/>
      <c r="N268" s="7"/>
      <c r="O268" s="5"/>
      <c r="P268" s="5"/>
      <c r="Q268" s="7"/>
      <c r="R268" s="7"/>
      <c r="S268" s="5"/>
      <c r="T268" s="7"/>
      <c r="U268" s="7"/>
    </row>
    <row r="269" spans="11:21">
      <c r="K269" s="5"/>
      <c r="L269" s="5"/>
      <c r="M269" s="7"/>
      <c r="N269" s="7"/>
      <c r="O269" s="5"/>
      <c r="P269" s="5"/>
      <c r="Q269" s="7"/>
      <c r="R269" s="7"/>
      <c r="S269" s="5"/>
      <c r="T269" s="7"/>
      <c r="U269" s="7"/>
    </row>
    <row r="270" spans="11:21">
      <c r="K270" s="5"/>
      <c r="L270" s="5"/>
      <c r="M270" s="7"/>
      <c r="N270" s="7"/>
      <c r="O270" s="5"/>
      <c r="P270" s="5"/>
      <c r="Q270" s="7"/>
      <c r="R270" s="7"/>
      <c r="S270" s="5"/>
      <c r="T270" s="7"/>
      <c r="U270" s="7"/>
    </row>
    <row r="271" spans="11:21">
      <c r="K271" s="5"/>
      <c r="L271" s="5"/>
      <c r="M271" s="7"/>
      <c r="N271" s="7"/>
      <c r="O271" s="5"/>
      <c r="P271" s="5"/>
      <c r="Q271" s="7"/>
      <c r="R271" s="7"/>
      <c r="S271" s="5"/>
      <c r="T271" s="7"/>
      <c r="U271" s="7"/>
    </row>
    <row r="272" spans="11:21">
      <c r="K272" s="5"/>
      <c r="L272" s="5"/>
      <c r="M272" s="7"/>
      <c r="N272" s="7"/>
      <c r="O272" s="5"/>
      <c r="P272" s="5"/>
      <c r="Q272" s="7"/>
      <c r="R272" s="7"/>
      <c r="S272" s="5"/>
      <c r="T272" s="7"/>
      <c r="U272" s="7"/>
    </row>
    <row r="273" spans="11:21">
      <c r="K273" s="5"/>
      <c r="L273" s="5"/>
      <c r="M273" s="7"/>
      <c r="N273" s="7"/>
      <c r="O273" s="5"/>
      <c r="P273" s="5"/>
      <c r="Q273" s="7"/>
      <c r="R273" s="7"/>
      <c r="S273" s="5"/>
      <c r="T273" s="7"/>
      <c r="U273" s="7"/>
    </row>
    <row r="274" spans="11:21">
      <c r="K274" s="5"/>
      <c r="L274" s="5"/>
      <c r="M274" s="7"/>
      <c r="N274" s="7"/>
      <c r="O274" s="5"/>
      <c r="P274" s="5"/>
      <c r="Q274" s="7"/>
      <c r="R274" s="7"/>
      <c r="S274" s="5"/>
      <c r="T274" s="7"/>
      <c r="U274" s="7"/>
    </row>
    <row r="275" spans="11:21">
      <c r="K275" s="5"/>
      <c r="L275" s="5"/>
      <c r="M275" s="7"/>
      <c r="N275" s="7"/>
      <c r="O275" s="5"/>
      <c r="P275" s="5"/>
      <c r="Q275" s="7"/>
      <c r="R275" s="7"/>
      <c r="S275" s="5"/>
      <c r="T275" s="7"/>
      <c r="U275" s="7"/>
    </row>
    <row r="276" spans="11:21">
      <c r="K276" s="5"/>
      <c r="L276" s="5"/>
      <c r="M276" s="7"/>
      <c r="N276" s="7"/>
      <c r="O276" s="5"/>
      <c r="P276" s="5"/>
      <c r="Q276" s="7"/>
      <c r="R276" s="7"/>
      <c r="S276" s="5"/>
      <c r="T276" s="7"/>
      <c r="U276" s="7"/>
    </row>
    <row r="277" spans="11:21">
      <c r="K277" s="5"/>
      <c r="L277" s="5"/>
      <c r="M277" s="7"/>
      <c r="N277" s="7"/>
      <c r="O277" s="5"/>
      <c r="P277" s="5"/>
      <c r="Q277" s="7"/>
      <c r="R277" s="7"/>
      <c r="S277" s="5"/>
      <c r="T277" s="7"/>
      <c r="U277" s="7"/>
    </row>
    <row r="278" spans="11:21">
      <c r="K278" s="5"/>
      <c r="L278" s="5"/>
      <c r="M278" s="7"/>
      <c r="N278" s="7"/>
      <c r="O278" s="5"/>
      <c r="P278" s="5"/>
      <c r="Q278" s="7"/>
      <c r="R278" s="7"/>
      <c r="S278" s="5"/>
      <c r="T278" s="7"/>
      <c r="U278" s="7"/>
    </row>
    <row r="279" spans="11:21">
      <c r="K279" s="5"/>
      <c r="L279" s="5"/>
      <c r="M279" s="7"/>
      <c r="N279" s="7"/>
      <c r="O279" s="5"/>
      <c r="P279" s="5"/>
      <c r="Q279" s="7"/>
      <c r="R279" s="7"/>
      <c r="S279" s="5"/>
      <c r="T279" s="7"/>
      <c r="U279" s="7"/>
    </row>
    <row r="280" spans="11:21">
      <c r="K280" s="5"/>
      <c r="L280" s="5"/>
      <c r="M280" s="7"/>
      <c r="N280" s="7"/>
      <c r="O280" s="5"/>
      <c r="P280" s="5"/>
      <c r="Q280" s="7"/>
      <c r="R280" s="7"/>
      <c r="S280" s="5"/>
      <c r="T280" s="7"/>
      <c r="U280" s="7"/>
    </row>
    <row r="281" spans="11:21">
      <c r="K281" s="5"/>
      <c r="L281" s="5"/>
      <c r="M281" s="7"/>
      <c r="N281" s="7"/>
      <c r="O281" s="5"/>
      <c r="P281" s="5"/>
      <c r="Q281" s="7"/>
      <c r="R281" s="7"/>
      <c r="S281" s="5"/>
      <c r="T281" s="7"/>
      <c r="U281" s="7"/>
    </row>
    <row r="282" spans="11:21">
      <c r="K282" s="5"/>
      <c r="L282" s="5"/>
      <c r="M282" s="7"/>
      <c r="N282" s="7"/>
      <c r="O282" s="5"/>
      <c r="P282" s="5"/>
      <c r="Q282" s="7"/>
      <c r="R282" s="7"/>
      <c r="S282" s="5"/>
      <c r="T282" s="7"/>
      <c r="U282" s="7"/>
    </row>
    <row r="283" spans="11:21">
      <c r="K283" s="5"/>
      <c r="L283" s="5"/>
      <c r="M283" s="7"/>
      <c r="N283" s="7"/>
      <c r="O283" s="5"/>
      <c r="P283" s="5"/>
      <c r="Q283" s="7"/>
      <c r="R283" s="7"/>
      <c r="S283" s="5"/>
      <c r="T283" s="7"/>
      <c r="U283" s="7"/>
    </row>
    <row r="284" spans="11:21">
      <c r="K284" s="5"/>
      <c r="L284" s="5"/>
      <c r="M284" s="7"/>
      <c r="N284" s="7"/>
      <c r="O284" s="5"/>
      <c r="P284" s="5"/>
      <c r="Q284" s="7"/>
      <c r="R284" s="7"/>
      <c r="S284" s="5"/>
      <c r="T284" s="7"/>
      <c r="U284" s="7"/>
    </row>
    <row r="285" spans="11:21">
      <c r="K285" s="5"/>
      <c r="L285" s="5"/>
      <c r="M285" s="7"/>
      <c r="N285" s="7"/>
      <c r="O285" s="5"/>
      <c r="P285" s="5"/>
      <c r="Q285" s="7"/>
      <c r="R285" s="7"/>
      <c r="S285" s="5"/>
      <c r="T285" s="7"/>
      <c r="U285" s="7"/>
    </row>
    <row r="286" spans="11:21">
      <c r="K286" s="5"/>
      <c r="L286" s="5"/>
      <c r="M286" s="7"/>
      <c r="N286" s="7"/>
      <c r="O286" s="5"/>
      <c r="P286" s="5"/>
      <c r="Q286" s="7"/>
      <c r="R286" s="7"/>
      <c r="S286" s="5"/>
      <c r="T286" s="7"/>
      <c r="U286" s="7"/>
    </row>
    <row r="287" spans="11:21">
      <c r="K287" s="5"/>
      <c r="L287" s="5"/>
      <c r="M287" s="7"/>
      <c r="N287" s="7"/>
      <c r="O287" s="5"/>
      <c r="P287" s="5"/>
      <c r="Q287" s="7"/>
      <c r="R287" s="7"/>
      <c r="S287" s="5"/>
      <c r="T287" s="7"/>
      <c r="U287" s="7"/>
    </row>
    <row r="288" spans="11:21">
      <c r="K288" s="5"/>
      <c r="L288" s="5"/>
      <c r="M288" s="7"/>
      <c r="N288" s="7"/>
      <c r="O288" s="5"/>
      <c r="P288" s="5"/>
      <c r="Q288" s="7"/>
      <c r="R288" s="7"/>
      <c r="S288" s="5"/>
      <c r="T288" s="7"/>
      <c r="U288" s="7"/>
    </row>
    <row r="289" spans="11:21">
      <c r="K289" s="5"/>
      <c r="L289" s="5"/>
      <c r="M289" s="7"/>
      <c r="N289" s="7"/>
      <c r="O289" s="5"/>
      <c r="P289" s="5"/>
      <c r="Q289" s="7"/>
      <c r="R289" s="7"/>
      <c r="S289" s="5"/>
      <c r="T289" s="7"/>
      <c r="U289" s="7"/>
    </row>
    <row r="290" spans="11:21">
      <c r="K290" s="5"/>
      <c r="L290" s="5"/>
      <c r="M290" s="7"/>
      <c r="N290" s="7"/>
      <c r="O290" s="5"/>
      <c r="P290" s="5"/>
      <c r="Q290" s="7"/>
      <c r="R290" s="7"/>
      <c r="S290" s="5"/>
      <c r="T290" s="7"/>
      <c r="U290" s="7"/>
    </row>
    <row r="291" spans="11:21">
      <c r="K291" s="5"/>
      <c r="L291" s="5"/>
      <c r="M291" s="7"/>
      <c r="N291" s="7"/>
      <c r="O291" s="5"/>
      <c r="P291" s="5"/>
      <c r="Q291" s="7"/>
      <c r="R291" s="7"/>
      <c r="S291" s="5"/>
      <c r="T291" s="7"/>
      <c r="U291" s="7"/>
    </row>
    <row r="292" spans="11:21">
      <c r="K292" s="5"/>
      <c r="L292" s="5"/>
      <c r="M292" s="7"/>
      <c r="N292" s="7"/>
      <c r="O292" s="5"/>
      <c r="P292" s="5"/>
      <c r="Q292" s="7"/>
      <c r="R292" s="7"/>
      <c r="S292" s="5"/>
      <c r="T292" s="7"/>
      <c r="U292" s="7"/>
    </row>
    <row r="293" spans="11:21">
      <c r="K293" s="5"/>
      <c r="L293" s="5"/>
      <c r="M293" s="7"/>
      <c r="N293" s="7"/>
      <c r="O293" s="5"/>
      <c r="P293" s="5"/>
      <c r="Q293" s="7"/>
      <c r="R293" s="7"/>
      <c r="S293" s="5"/>
      <c r="T293" s="7"/>
      <c r="U293" s="7"/>
    </row>
    <row r="294" spans="11:21">
      <c r="K294" s="5"/>
      <c r="L294" s="5"/>
      <c r="M294" s="7"/>
      <c r="N294" s="7"/>
      <c r="O294" s="5"/>
      <c r="P294" s="5"/>
      <c r="Q294" s="7"/>
      <c r="R294" s="7"/>
      <c r="S294" s="5"/>
      <c r="T294" s="7"/>
      <c r="U294" s="7"/>
    </row>
    <row r="295" spans="11:21">
      <c r="K295" s="5"/>
      <c r="L295" s="5"/>
      <c r="M295" s="7"/>
      <c r="N295" s="7"/>
      <c r="O295" s="5"/>
      <c r="P295" s="5"/>
      <c r="Q295" s="7"/>
      <c r="R295" s="7"/>
      <c r="S295" s="5"/>
      <c r="T295" s="7"/>
      <c r="U295" s="7"/>
    </row>
    <row r="296" spans="11:21">
      <c r="K296" s="5"/>
      <c r="L296" s="5"/>
      <c r="M296" s="7"/>
      <c r="N296" s="7"/>
      <c r="O296" s="5"/>
      <c r="P296" s="5"/>
      <c r="Q296" s="7"/>
      <c r="R296" s="7"/>
      <c r="S296" s="5"/>
      <c r="T296" s="7"/>
      <c r="U296" s="7"/>
    </row>
    <row r="297" spans="11:21">
      <c r="K297" s="5"/>
      <c r="L297" s="5"/>
      <c r="M297" s="7"/>
      <c r="N297" s="7"/>
      <c r="O297" s="5"/>
      <c r="P297" s="5"/>
      <c r="Q297" s="7"/>
      <c r="R297" s="7"/>
      <c r="S297" s="5"/>
      <c r="T297" s="7"/>
      <c r="U297" s="7"/>
    </row>
    <row r="298" spans="11:21">
      <c r="K298" s="5"/>
      <c r="L298" s="5"/>
      <c r="M298" s="7"/>
      <c r="N298" s="7"/>
      <c r="O298" s="5"/>
      <c r="P298" s="5"/>
      <c r="Q298" s="7"/>
      <c r="R298" s="7"/>
      <c r="S298" s="5"/>
      <c r="T298" s="7"/>
      <c r="U298" s="7"/>
    </row>
    <row r="299" spans="11:21">
      <c r="K299" s="5"/>
      <c r="L299" s="5"/>
      <c r="M299" s="7"/>
      <c r="N299" s="7"/>
      <c r="O299" s="5"/>
      <c r="P299" s="5"/>
      <c r="Q299" s="7"/>
      <c r="R299" s="7"/>
      <c r="S299" s="5"/>
      <c r="T299" s="7"/>
      <c r="U299" s="7"/>
    </row>
    <row r="300" spans="11:21">
      <c r="K300" s="5"/>
      <c r="L300" s="5"/>
      <c r="M300" s="7"/>
      <c r="N300" s="7"/>
      <c r="O300" s="5"/>
      <c r="P300" s="5"/>
      <c r="Q300" s="7"/>
      <c r="R300" s="7"/>
      <c r="S300" s="5"/>
      <c r="T300" s="7"/>
      <c r="U300" s="7"/>
    </row>
    <row r="301" spans="11:21">
      <c r="K301" s="5"/>
      <c r="L301" s="5"/>
      <c r="M301" s="7"/>
      <c r="N301" s="7"/>
      <c r="O301" s="5"/>
      <c r="P301" s="5"/>
      <c r="Q301" s="7"/>
      <c r="R301" s="7"/>
      <c r="S301" s="5"/>
      <c r="T301" s="7"/>
      <c r="U301" s="7"/>
    </row>
    <row r="302" spans="11:21">
      <c r="K302" s="5"/>
      <c r="L302" s="5"/>
      <c r="M302" s="7"/>
      <c r="N302" s="7"/>
      <c r="O302" s="5"/>
      <c r="P302" s="5"/>
      <c r="Q302" s="7"/>
      <c r="R302" s="7"/>
      <c r="S302" s="5"/>
      <c r="T302" s="7"/>
      <c r="U302" s="7"/>
    </row>
    <row r="303" spans="11:21">
      <c r="K303" s="5"/>
      <c r="L303" s="5"/>
      <c r="M303" s="7"/>
      <c r="N303" s="7"/>
      <c r="O303" s="5"/>
      <c r="P303" s="5"/>
      <c r="Q303" s="7"/>
      <c r="R303" s="7"/>
      <c r="S303" s="5"/>
      <c r="T303" s="7"/>
      <c r="U303" s="7"/>
    </row>
    <row r="304" spans="11:21">
      <c r="K304" s="5"/>
      <c r="L304" s="5"/>
      <c r="M304" s="7"/>
      <c r="N304" s="7"/>
      <c r="O304" s="5"/>
      <c r="P304" s="5"/>
      <c r="Q304" s="7"/>
      <c r="R304" s="7"/>
      <c r="S304" s="5"/>
      <c r="T304" s="7"/>
      <c r="U304" s="7"/>
    </row>
    <row r="305" spans="11:21">
      <c r="K305" s="5"/>
      <c r="L305" s="5"/>
      <c r="M305" s="7"/>
      <c r="N305" s="7"/>
      <c r="O305" s="5"/>
      <c r="P305" s="5"/>
      <c r="Q305" s="7"/>
      <c r="R305" s="7"/>
      <c r="S305" s="5"/>
      <c r="T305" s="7"/>
      <c r="U305" s="7"/>
    </row>
    <row r="306" spans="11:21">
      <c r="K306" s="5"/>
      <c r="L306" s="5"/>
      <c r="M306" s="7"/>
      <c r="N306" s="7"/>
      <c r="O306" s="5"/>
      <c r="P306" s="5"/>
      <c r="Q306" s="7"/>
      <c r="R306" s="7"/>
      <c r="S306" s="5"/>
      <c r="T306" s="7"/>
      <c r="U306" s="7"/>
    </row>
    <row r="307" spans="11:21">
      <c r="K307" s="5"/>
      <c r="L307" s="5"/>
      <c r="M307" s="7"/>
      <c r="N307" s="7"/>
      <c r="O307" s="5"/>
      <c r="P307" s="5"/>
      <c r="Q307" s="7"/>
      <c r="R307" s="7"/>
      <c r="S307" s="5"/>
      <c r="T307" s="7"/>
      <c r="U307" s="7"/>
    </row>
    <row r="308" spans="11:21">
      <c r="K308" s="5"/>
      <c r="L308" s="5"/>
      <c r="M308" s="7"/>
      <c r="N308" s="7"/>
      <c r="O308" s="5"/>
      <c r="P308" s="5"/>
      <c r="Q308" s="7"/>
      <c r="R308" s="7"/>
      <c r="S308" s="5"/>
      <c r="T308" s="7"/>
      <c r="U308" s="7"/>
    </row>
    <row r="309" spans="11:21">
      <c r="K309" s="5"/>
      <c r="L309" s="5"/>
      <c r="M309" s="7"/>
      <c r="N309" s="7"/>
      <c r="O309" s="5"/>
      <c r="P309" s="5"/>
      <c r="Q309" s="7"/>
      <c r="R309" s="7"/>
      <c r="S309" s="5"/>
      <c r="T309" s="7"/>
      <c r="U309" s="7"/>
    </row>
    <row r="310" spans="11:21">
      <c r="K310" s="5"/>
      <c r="L310" s="5"/>
      <c r="M310" s="7"/>
      <c r="N310" s="7"/>
      <c r="O310" s="5"/>
      <c r="P310" s="5"/>
      <c r="Q310" s="7"/>
      <c r="R310" s="7"/>
      <c r="S310" s="5"/>
      <c r="T310" s="7"/>
      <c r="U310" s="7"/>
    </row>
    <row r="311" spans="11:21">
      <c r="K311" s="5"/>
      <c r="L311" s="5"/>
      <c r="M311" s="7"/>
      <c r="N311" s="7"/>
      <c r="O311" s="5"/>
      <c r="P311" s="5"/>
      <c r="Q311" s="7"/>
      <c r="R311" s="7"/>
      <c r="S311" s="5"/>
      <c r="T311" s="7"/>
      <c r="U311" s="7"/>
    </row>
    <row r="312" spans="11:21">
      <c r="K312" s="5"/>
      <c r="L312" s="5"/>
      <c r="M312" s="7"/>
      <c r="N312" s="7"/>
      <c r="O312" s="5"/>
      <c r="P312" s="5"/>
      <c r="Q312" s="7"/>
      <c r="R312" s="7"/>
      <c r="S312" s="5"/>
      <c r="T312" s="7"/>
      <c r="U312" s="7"/>
    </row>
    <row r="313" spans="11:21">
      <c r="K313" s="5"/>
      <c r="L313" s="5"/>
      <c r="M313" s="7"/>
      <c r="N313" s="7"/>
      <c r="O313" s="5"/>
      <c r="P313" s="5"/>
      <c r="Q313" s="7"/>
      <c r="R313" s="7"/>
      <c r="S313" s="5"/>
      <c r="T313" s="7"/>
      <c r="U313" s="7"/>
    </row>
    <row r="314" spans="11:21">
      <c r="K314" s="5"/>
      <c r="L314" s="5"/>
      <c r="M314" s="7"/>
      <c r="N314" s="7"/>
      <c r="O314" s="5"/>
      <c r="P314" s="5"/>
      <c r="Q314" s="7"/>
      <c r="R314" s="7"/>
      <c r="S314" s="5"/>
      <c r="T314" s="7"/>
      <c r="U314" s="7"/>
    </row>
    <row r="315" spans="11:21">
      <c r="K315" s="5"/>
      <c r="L315" s="5"/>
      <c r="M315" s="7"/>
      <c r="N315" s="7"/>
      <c r="O315" s="5"/>
      <c r="P315" s="5"/>
      <c r="Q315" s="7"/>
      <c r="R315" s="7"/>
      <c r="S315" s="5"/>
      <c r="T315" s="7"/>
      <c r="U315" s="7"/>
    </row>
    <row r="316" spans="11:21">
      <c r="K316" s="5"/>
      <c r="L316" s="5"/>
      <c r="M316" s="7"/>
      <c r="N316" s="7"/>
      <c r="O316" s="5"/>
      <c r="P316" s="5"/>
      <c r="Q316" s="7"/>
      <c r="R316" s="7"/>
      <c r="S316" s="5"/>
      <c r="T316" s="7"/>
      <c r="U316" s="7"/>
    </row>
    <row r="317" spans="11:21">
      <c r="K317" s="5"/>
      <c r="L317" s="5"/>
      <c r="M317" s="7"/>
      <c r="N317" s="7"/>
      <c r="O317" s="5"/>
      <c r="P317" s="5"/>
      <c r="Q317" s="7"/>
      <c r="R317" s="7"/>
      <c r="S317" s="5"/>
      <c r="T317" s="7"/>
      <c r="U317" s="7"/>
    </row>
    <row r="318" spans="11:21">
      <c r="K318" s="5"/>
      <c r="L318" s="5"/>
      <c r="M318" s="7"/>
      <c r="N318" s="7"/>
      <c r="O318" s="5"/>
      <c r="P318" s="5"/>
      <c r="Q318" s="7"/>
      <c r="R318" s="7"/>
      <c r="S318" s="5"/>
      <c r="T318" s="7"/>
      <c r="U318" s="7"/>
    </row>
    <row r="319" spans="11:21">
      <c r="K319" s="5"/>
      <c r="L319" s="5"/>
      <c r="M319" s="7"/>
      <c r="N319" s="7"/>
      <c r="O319" s="5"/>
      <c r="P319" s="5"/>
      <c r="Q319" s="7"/>
      <c r="R319" s="7"/>
      <c r="S319" s="5"/>
      <c r="T319" s="7"/>
      <c r="U319" s="7"/>
    </row>
    <row r="320" spans="11:21">
      <c r="K320" s="5"/>
      <c r="L320" s="5"/>
      <c r="M320" s="7"/>
      <c r="N320" s="7"/>
      <c r="O320" s="5"/>
      <c r="P320" s="5"/>
      <c r="Q320" s="7"/>
      <c r="R320" s="7"/>
      <c r="S320" s="5"/>
      <c r="T320" s="7"/>
      <c r="U320" s="7"/>
    </row>
    <row r="321" spans="11:21">
      <c r="K321" s="5"/>
      <c r="L321" s="5"/>
      <c r="M321" s="7"/>
      <c r="N321" s="7"/>
      <c r="O321" s="5"/>
      <c r="P321" s="5"/>
      <c r="Q321" s="7"/>
      <c r="R321" s="7"/>
      <c r="S321" s="5"/>
      <c r="T321" s="7"/>
      <c r="U321" s="7"/>
    </row>
    <row r="322" spans="11:21">
      <c r="K322" s="5"/>
      <c r="L322" s="5"/>
      <c r="M322" s="7"/>
      <c r="N322" s="7"/>
      <c r="O322" s="5"/>
      <c r="P322" s="5"/>
      <c r="Q322" s="7"/>
      <c r="R322" s="7"/>
      <c r="S322" s="5"/>
      <c r="T322" s="7"/>
      <c r="U322" s="7"/>
    </row>
    <row r="323" spans="11:21">
      <c r="K323" s="5"/>
      <c r="L323" s="5"/>
      <c r="M323" s="7"/>
      <c r="N323" s="7"/>
      <c r="O323" s="5"/>
      <c r="P323" s="5"/>
      <c r="Q323" s="7"/>
      <c r="R323" s="7"/>
      <c r="S323" s="5"/>
      <c r="T323" s="7"/>
      <c r="U323" s="7"/>
    </row>
    <row r="324" spans="11:21">
      <c r="K324" s="5"/>
      <c r="L324" s="5"/>
      <c r="M324" s="7"/>
      <c r="N324" s="7"/>
      <c r="O324" s="5"/>
      <c r="P324" s="5"/>
      <c r="Q324" s="7"/>
      <c r="R324" s="7"/>
      <c r="S324" s="5"/>
      <c r="T324" s="7"/>
      <c r="U324" s="7"/>
    </row>
    <row r="325" spans="11:21">
      <c r="K325" s="5"/>
      <c r="L325" s="5"/>
      <c r="M325" s="7"/>
      <c r="N325" s="7"/>
      <c r="O325" s="5"/>
      <c r="P325" s="5"/>
      <c r="Q325" s="7"/>
      <c r="R325" s="7"/>
      <c r="S325" s="5"/>
      <c r="T325" s="7"/>
      <c r="U325" s="7"/>
    </row>
    <row r="326" spans="11:21">
      <c r="K326" s="5"/>
      <c r="L326" s="5"/>
      <c r="M326" s="7"/>
      <c r="N326" s="7"/>
      <c r="O326" s="5"/>
      <c r="P326" s="5"/>
      <c r="Q326" s="7"/>
      <c r="R326" s="7"/>
      <c r="S326" s="5"/>
      <c r="T326" s="7"/>
      <c r="U326" s="7"/>
    </row>
    <row r="327" spans="11:21">
      <c r="K327" s="5"/>
      <c r="L327" s="5"/>
      <c r="M327" s="7"/>
      <c r="N327" s="7"/>
      <c r="O327" s="5"/>
      <c r="P327" s="5"/>
      <c r="Q327" s="7"/>
      <c r="R327" s="7"/>
      <c r="S327" s="5"/>
      <c r="T327" s="7"/>
      <c r="U327" s="7"/>
    </row>
    <row r="328" spans="11:21">
      <c r="K328" s="5"/>
      <c r="L328" s="5"/>
      <c r="M328" s="7"/>
      <c r="N328" s="7"/>
      <c r="O328" s="5"/>
      <c r="P328" s="5"/>
      <c r="Q328" s="7"/>
      <c r="R328" s="7"/>
      <c r="S328" s="5"/>
      <c r="T328" s="7"/>
      <c r="U328" s="7"/>
    </row>
    <row r="329" spans="11:21">
      <c r="K329" s="5"/>
      <c r="L329" s="5"/>
      <c r="M329" s="7"/>
      <c r="N329" s="7"/>
      <c r="O329" s="5"/>
      <c r="P329" s="5"/>
      <c r="Q329" s="7"/>
      <c r="R329" s="7"/>
      <c r="S329" s="5"/>
      <c r="T329" s="7"/>
      <c r="U329" s="7"/>
    </row>
    <row r="330" spans="11:21">
      <c r="K330" s="5"/>
      <c r="L330" s="5"/>
      <c r="M330" s="7"/>
      <c r="N330" s="7"/>
      <c r="O330" s="5"/>
      <c r="P330" s="5"/>
      <c r="Q330" s="7"/>
      <c r="R330" s="7"/>
      <c r="S330" s="5"/>
      <c r="T330" s="7"/>
      <c r="U330" s="7"/>
    </row>
    <row r="331" spans="11:21">
      <c r="K331" s="5"/>
      <c r="L331" s="5"/>
      <c r="M331" s="7"/>
      <c r="N331" s="7"/>
      <c r="O331" s="5"/>
      <c r="P331" s="5"/>
      <c r="Q331" s="7"/>
      <c r="R331" s="7"/>
      <c r="S331" s="5"/>
      <c r="T331" s="7"/>
      <c r="U331" s="7"/>
    </row>
    <row r="332" spans="11:21">
      <c r="K332" s="5"/>
      <c r="L332" s="5"/>
      <c r="M332" s="7"/>
      <c r="N332" s="7"/>
      <c r="O332" s="5"/>
      <c r="P332" s="5"/>
      <c r="Q332" s="7"/>
      <c r="R332" s="7"/>
      <c r="S332" s="5"/>
      <c r="T332" s="7"/>
      <c r="U332" s="7"/>
    </row>
    <row r="333" spans="11:21">
      <c r="K333" s="5"/>
      <c r="L333" s="5"/>
      <c r="M333" s="7"/>
      <c r="N333" s="7"/>
      <c r="O333" s="5"/>
      <c r="P333" s="5"/>
      <c r="Q333" s="7"/>
      <c r="R333" s="7"/>
      <c r="S333" s="5"/>
      <c r="T333" s="7"/>
      <c r="U333" s="7"/>
    </row>
    <row r="334" spans="11:21">
      <c r="K334" s="5"/>
      <c r="L334" s="5"/>
      <c r="M334" s="7"/>
      <c r="N334" s="7"/>
      <c r="O334" s="5"/>
      <c r="P334" s="5"/>
      <c r="Q334" s="7"/>
      <c r="R334" s="7"/>
      <c r="S334" s="5"/>
      <c r="T334" s="7"/>
      <c r="U334" s="7"/>
    </row>
    <row r="335" spans="11:21">
      <c r="K335" s="5"/>
      <c r="L335" s="5"/>
      <c r="M335" s="7"/>
      <c r="N335" s="7"/>
      <c r="O335" s="5"/>
      <c r="P335" s="5"/>
      <c r="Q335" s="7"/>
      <c r="R335" s="7"/>
      <c r="S335" s="5"/>
      <c r="T335" s="7"/>
      <c r="U335" s="7"/>
    </row>
    <row r="336" spans="11:21">
      <c r="K336" s="5"/>
      <c r="L336" s="5"/>
      <c r="M336" s="7"/>
      <c r="N336" s="7"/>
      <c r="O336" s="5"/>
      <c r="P336" s="5"/>
      <c r="Q336" s="7"/>
      <c r="R336" s="7"/>
      <c r="S336" s="5"/>
      <c r="T336" s="7"/>
      <c r="U336" s="7"/>
    </row>
    <row r="337" spans="11:21">
      <c r="K337" s="5"/>
      <c r="L337" s="5"/>
      <c r="M337" s="7"/>
      <c r="N337" s="7"/>
      <c r="O337" s="5"/>
      <c r="P337" s="5"/>
      <c r="Q337" s="7"/>
      <c r="R337" s="7"/>
      <c r="S337" s="5"/>
      <c r="T337" s="7"/>
      <c r="U337" s="7"/>
    </row>
    <row r="338" spans="11:21">
      <c r="K338" s="5"/>
      <c r="L338" s="5"/>
      <c r="M338" s="7"/>
      <c r="N338" s="7"/>
      <c r="O338" s="5"/>
      <c r="P338" s="5"/>
      <c r="Q338" s="7"/>
      <c r="R338" s="7"/>
      <c r="S338" s="5"/>
      <c r="T338" s="7"/>
      <c r="U338" s="7"/>
    </row>
    <row r="339" spans="11:21">
      <c r="K339" s="5"/>
      <c r="L339" s="5"/>
      <c r="M339" s="7"/>
      <c r="N339" s="7"/>
      <c r="O339" s="5"/>
      <c r="P339" s="5"/>
      <c r="Q339" s="7"/>
      <c r="R339" s="7"/>
      <c r="S339" s="5"/>
      <c r="T339" s="7"/>
      <c r="U339" s="7"/>
    </row>
    <row r="340" spans="11:21">
      <c r="K340" s="5"/>
      <c r="L340" s="5"/>
      <c r="M340" s="7"/>
      <c r="N340" s="7"/>
      <c r="O340" s="5"/>
      <c r="P340" s="5"/>
      <c r="Q340" s="7"/>
      <c r="R340" s="7"/>
      <c r="S340" s="5"/>
      <c r="T340" s="7"/>
      <c r="U340" s="7"/>
    </row>
    <row r="341" spans="11:21">
      <c r="K341" s="5"/>
      <c r="L341" s="5"/>
      <c r="M341" s="7"/>
      <c r="N341" s="7"/>
      <c r="O341" s="5"/>
      <c r="P341" s="5"/>
      <c r="Q341" s="7"/>
      <c r="R341" s="7"/>
      <c r="S341" s="5"/>
      <c r="T341" s="7"/>
      <c r="U341" s="7"/>
    </row>
    <row r="342" spans="11:21">
      <c r="K342" s="5"/>
      <c r="L342" s="5"/>
      <c r="M342" s="7"/>
      <c r="N342" s="7"/>
      <c r="O342" s="5"/>
      <c r="P342" s="5"/>
      <c r="Q342" s="7"/>
      <c r="R342" s="7"/>
      <c r="S342" s="5"/>
      <c r="T342" s="7"/>
      <c r="U342" s="7"/>
    </row>
    <row r="343" spans="11:21">
      <c r="K343" s="5"/>
      <c r="L343" s="5"/>
      <c r="M343" s="7"/>
      <c r="N343" s="7"/>
      <c r="O343" s="5"/>
      <c r="P343" s="5"/>
      <c r="Q343" s="7"/>
      <c r="R343" s="7"/>
      <c r="S343" s="5"/>
      <c r="T343" s="7"/>
      <c r="U343" s="7"/>
    </row>
    <row r="344" spans="11:21">
      <c r="K344" s="5"/>
      <c r="L344" s="5"/>
      <c r="M344" s="7"/>
      <c r="N344" s="7"/>
      <c r="O344" s="5"/>
      <c r="P344" s="5"/>
      <c r="Q344" s="7"/>
      <c r="R344" s="7"/>
      <c r="S344" s="5"/>
      <c r="T344" s="7"/>
      <c r="U344" s="7"/>
    </row>
    <row r="345" spans="11:21">
      <c r="K345" s="5"/>
      <c r="L345" s="5"/>
      <c r="M345" s="7"/>
      <c r="N345" s="7"/>
      <c r="O345" s="5"/>
      <c r="P345" s="5"/>
      <c r="Q345" s="7"/>
      <c r="R345" s="7"/>
      <c r="S345" s="5"/>
      <c r="T345" s="7"/>
      <c r="U345" s="7"/>
    </row>
    <row r="346" spans="11:21">
      <c r="K346" s="5"/>
      <c r="L346" s="5"/>
      <c r="M346" s="7"/>
      <c r="N346" s="7"/>
      <c r="O346" s="5"/>
      <c r="P346" s="5"/>
      <c r="Q346" s="7"/>
      <c r="R346" s="7"/>
      <c r="S346" s="5"/>
      <c r="T346" s="7"/>
      <c r="U346" s="7"/>
    </row>
    <row r="347" spans="11:21">
      <c r="K347" s="5"/>
      <c r="L347" s="5"/>
      <c r="M347" s="7"/>
      <c r="N347" s="7"/>
      <c r="O347" s="5"/>
      <c r="P347" s="5"/>
      <c r="Q347" s="7"/>
      <c r="R347" s="7"/>
      <c r="S347" s="5"/>
      <c r="T347" s="7"/>
      <c r="U347" s="7"/>
    </row>
    <row r="348" spans="11:21">
      <c r="K348" s="5"/>
      <c r="L348" s="5"/>
      <c r="M348" s="7"/>
      <c r="N348" s="7"/>
      <c r="O348" s="5"/>
      <c r="P348" s="5"/>
      <c r="Q348" s="7"/>
      <c r="R348" s="7"/>
      <c r="S348" s="5"/>
      <c r="T348" s="7"/>
      <c r="U348" s="7"/>
    </row>
    <row r="349" spans="11:21">
      <c r="K349" s="5"/>
      <c r="L349" s="5"/>
      <c r="M349" s="7"/>
      <c r="N349" s="7"/>
      <c r="O349" s="5"/>
      <c r="P349" s="5"/>
      <c r="Q349" s="7"/>
      <c r="R349" s="7"/>
      <c r="S349" s="5"/>
      <c r="T349" s="7"/>
      <c r="U349" s="7"/>
    </row>
    <row r="350" spans="11:21">
      <c r="K350" s="5"/>
      <c r="L350" s="5"/>
      <c r="M350" s="7"/>
      <c r="N350" s="7"/>
      <c r="O350" s="5"/>
      <c r="P350" s="5"/>
      <c r="Q350" s="7"/>
      <c r="R350" s="7"/>
      <c r="S350" s="5"/>
      <c r="T350" s="7"/>
      <c r="U350" s="7"/>
    </row>
    <row r="351" spans="11:21">
      <c r="K351" s="5"/>
      <c r="L351" s="5"/>
      <c r="M351" s="7"/>
      <c r="N351" s="7"/>
      <c r="O351" s="5"/>
      <c r="P351" s="5"/>
      <c r="Q351" s="7"/>
      <c r="R351" s="7"/>
      <c r="S351" s="5"/>
      <c r="T351" s="7"/>
      <c r="U351" s="7"/>
    </row>
    <row r="352" spans="11:21">
      <c r="K352" s="5"/>
      <c r="L352" s="5"/>
      <c r="M352" s="7"/>
      <c r="N352" s="7"/>
      <c r="O352" s="5"/>
      <c r="P352" s="5"/>
      <c r="Q352" s="7"/>
      <c r="R352" s="7"/>
      <c r="S352" s="5"/>
      <c r="T352" s="7"/>
      <c r="U352" s="7"/>
    </row>
    <row r="353" spans="11:21">
      <c r="K353" s="5"/>
      <c r="L353" s="5"/>
      <c r="M353" s="7"/>
      <c r="N353" s="7"/>
      <c r="O353" s="5"/>
      <c r="P353" s="5"/>
      <c r="Q353" s="7"/>
      <c r="R353" s="7"/>
      <c r="S353" s="5"/>
      <c r="T353" s="7"/>
      <c r="U353" s="7"/>
    </row>
    <row r="354" spans="11:21">
      <c r="K354" s="5"/>
      <c r="L354" s="5"/>
      <c r="M354" s="7"/>
      <c r="N354" s="7"/>
      <c r="O354" s="5"/>
      <c r="P354" s="5"/>
      <c r="Q354" s="7"/>
      <c r="R354" s="7"/>
      <c r="S354" s="5"/>
      <c r="T354" s="7"/>
      <c r="U354" s="7"/>
    </row>
    <row r="355" spans="11:21">
      <c r="K355" s="5"/>
      <c r="L355" s="5"/>
      <c r="M355" s="7"/>
      <c r="N355" s="7"/>
      <c r="O355" s="5"/>
      <c r="P355" s="5"/>
      <c r="Q355" s="7"/>
      <c r="R355" s="7"/>
      <c r="S355" s="5"/>
      <c r="T355" s="7"/>
      <c r="U355" s="7"/>
    </row>
    <row r="356" spans="11:21">
      <c r="K356" s="5"/>
      <c r="L356" s="5"/>
      <c r="M356" s="7"/>
      <c r="N356" s="7"/>
      <c r="O356" s="5"/>
      <c r="P356" s="5"/>
      <c r="Q356" s="7"/>
      <c r="R356" s="7"/>
      <c r="S356" s="5"/>
      <c r="T356" s="7"/>
      <c r="U356" s="7"/>
    </row>
    <row r="357" spans="11:21">
      <c r="K357" s="5"/>
      <c r="L357" s="5"/>
      <c r="M357" s="7"/>
      <c r="N357" s="7"/>
      <c r="O357" s="5"/>
      <c r="P357" s="5"/>
      <c r="Q357" s="7"/>
      <c r="R357" s="7"/>
      <c r="S357" s="5"/>
      <c r="T357" s="7"/>
      <c r="U357" s="7"/>
    </row>
    <row r="358" spans="11:21">
      <c r="K358" s="5"/>
      <c r="L358" s="5"/>
      <c r="M358" s="7"/>
      <c r="N358" s="7"/>
      <c r="O358" s="5"/>
      <c r="P358" s="5"/>
      <c r="Q358" s="7"/>
      <c r="R358" s="7"/>
      <c r="S358" s="5"/>
      <c r="T358" s="7"/>
      <c r="U358" s="7"/>
    </row>
    <row r="359" spans="11:21">
      <c r="K359" s="5"/>
      <c r="L359" s="5"/>
      <c r="M359" s="7"/>
      <c r="N359" s="7"/>
      <c r="O359" s="5"/>
      <c r="P359" s="5"/>
      <c r="Q359" s="7"/>
      <c r="R359" s="7"/>
      <c r="S359" s="5"/>
      <c r="T359" s="7"/>
      <c r="U359" s="7"/>
    </row>
    <row r="360" spans="11:21">
      <c r="K360" s="5"/>
      <c r="L360" s="5"/>
      <c r="M360" s="7"/>
      <c r="N360" s="7"/>
      <c r="O360" s="5"/>
      <c r="P360" s="5"/>
      <c r="Q360" s="7"/>
      <c r="R360" s="7"/>
      <c r="S360" s="5"/>
      <c r="T360" s="7"/>
      <c r="U360" s="7"/>
    </row>
    <row r="361" spans="11:21">
      <c r="K361" s="5"/>
      <c r="L361" s="5"/>
      <c r="M361" s="7"/>
      <c r="N361" s="7"/>
      <c r="O361" s="5"/>
      <c r="P361" s="5"/>
      <c r="Q361" s="7"/>
      <c r="R361" s="7"/>
      <c r="S361" s="5"/>
      <c r="T361" s="7"/>
      <c r="U361" s="7"/>
    </row>
    <row r="362" spans="11:21">
      <c r="K362" s="5"/>
      <c r="L362" s="5"/>
      <c r="M362" s="7"/>
      <c r="N362" s="7"/>
      <c r="O362" s="5"/>
      <c r="P362" s="5"/>
      <c r="Q362" s="7"/>
      <c r="R362" s="7"/>
      <c r="S362" s="5"/>
      <c r="T362" s="7"/>
      <c r="U362" s="7"/>
    </row>
    <row r="363" spans="11:21">
      <c r="K363" s="5"/>
      <c r="L363" s="5"/>
      <c r="M363" s="7"/>
      <c r="N363" s="7"/>
      <c r="O363" s="5"/>
      <c r="P363" s="5"/>
      <c r="Q363" s="7"/>
      <c r="R363" s="7"/>
      <c r="S363" s="5"/>
      <c r="T363" s="7"/>
      <c r="U363" s="7"/>
    </row>
    <row r="364" spans="11:21">
      <c r="K364" s="5"/>
      <c r="L364" s="5"/>
      <c r="M364" s="7"/>
      <c r="N364" s="7"/>
      <c r="O364" s="5"/>
      <c r="P364" s="5"/>
      <c r="Q364" s="7"/>
      <c r="R364" s="7"/>
      <c r="S364" s="5"/>
      <c r="T364" s="7"/>
      <c r="U364" s="7"/>
    </row>
    <row r="365" spans="11:21">
      <c r="K365" s="5"/>
      <c r="L365" s="5"/>
      <c r="M365" s="7"/>
      <c r="N365" s="7"/>
      <c r="O365" s="5"/>
      <c r="P365" s="5"/>
      <c r="Q365" s="7"/>
      <c r="R365" s="7"/>
      <c r="S365" s="5"/>
      <c r="T365" s="7"/>
      <c r="U365" s="7"/>
    </row>
    <row r="366" spans="11:21">
      <c r="K366" s="5"/>
      <c r="L366" s="5"/>
      <c r="M366" s="7"/>
      <c r="N366" s="7"/>
      <c r="O366" s="5"/>
      <c r="P366" s="5"/>
      <c r="Q366" s="7"/>
      <c r="R366" s="7"/>
      <c r="S366" s="5"/>
      <c r="T366" s="7"/>
      <c r="U366" s="7"/>
    </row>
    <row r="367" spans="11:21">
      <c r="K367" s="5"/>
      <c r="L367" s="5"/>
      <c r="M367" s="7"/>
      <c r="N367" s="7"/>
      <c r="O367" s="5"/>
      <c r="P367" s="5"/>
      <c r="Q367" s="7"/>
      <c r="R367" s="7"/>
      <c r="S367" s="5"/>
      <c r="T367" s="7"/>
      <c r="U367" s="7"/>
    </row>
    <row r="368" spans="11:21">
      <c r="K368" s="5"/>
      <c r="L368" s="5"/>
      <c r="M368" s="7"/>
      <c r="N368" s="7"/>
      <c r="O368" s="5"/>
      <c r="P368" s="5"/>
      <c r="Q368" s="7"/>
      <c r="R368" s="7"/>
      <c r="S368" s="5"/>
      <c r="T368" s="7"/>
      <c r="U368" s="7"/>
    </row>
    <row r="369" spans="11:21">
      <c r="K369" s="5"/>
      <c r="L369" s="5"/>
      <c r="M369" s="7"/>
      <c r="N369" s="7"/>
      <c r="O369" s="5"/>
      <c r="P369" s="5"/>
      <c r="Q369" s="7"/>
      <c r="R369" s="7"/>
      <c r="S369" s="5"/>
      <c r="T369" s="7"/>
      <c r="U369" s="7"/>
    </row>
    <row r="370" spans="11:21">
      <c r="K370" s="5"/>
      <c r="L370" s="5"/>
      <c r="M370" s="7"/>
      <c r="N370" s="7"/>
      <c r="O370" s="5"/>
      <c r="P370" s="5"/>
      <c r="Q370" s="7"/>
      <c r="R370" s="7"/>
      <c r="S370" s="5"/>
      <c r="T370" s="7"/>
      <c r="U370" s="7"/>
    </row>
    <row r="371" spans="11:21">
      <c r="K371" s="5"/>
      <c r="L371" s="5"/>
      <c r="M371" s="7"/>
      <c r="N371" s="7"/>
      <c r="O371" s="5"/>
      <c r="P371" s="5"/>
      <c r="Q371" s="7"/>
      <c r="R371" s="7"/>
      <c r="S371" s="5"/>
      <c r="T371" s="7"/>
      <c r="U371" s="7"/>
    </row>
    <row r="372" spans="11:21">
      <c r="K372" s="5"/>
      <c r="L372" s="5"/>
      <c r="M372" s="7"/>
      <c r="N372" s="7"/>
      <c r="O372" s="5"/>
      <c r="P372" s="5"/>
      <c r="Q372" s="7"/>
      <c r="R372" s="7"/>
      <c r="S372" s="5"/>
      <c r="T372" s="7"/>
      <c r="U372" s="7"/>
    </row>
    <row r="373" spans="11:21">
      <c r="K373" s="5"/>
      <c r="L373" s="5"/>
      <c r="M373" s="7"/>
      <c r="N373" s="7"/>
      <c r="O373" s="5"/>
      <c r="P373" s="5"/>
      <c r="Q373" s="7"/>
      <c r="R373" s="7"/>
      <c r="S373" s="5"/>
      <c r="T373" s="7"/>
      <c r="U373" s="7"/>
    </row>
    <row r="374" spans="11:21">
      <c r="K374" s="5"/>
      <c r="L374" s="5"/>
      <c r="M374" s="7"/>
      <c r="N374" s="7"/>
      <c r="O374" s="5"/>
      <c r="P374" s="5"/>
      <c r="Q374" s="7"/>
      <c r="R374" s="7"/>
      <c r="S374" s="5"/>
      <c r="T374" s="7"/>
      <c r="U374" s="7"/>
    </row>
    <row r="375" spans="11:21">
      <c r="K375" s="5"/>
      <c r="L375" s="5"/>
      <c r="M375" s="7"/>
      <c r="N375" s="7"/>
      <c r="O375" s="5"/>
      <c r="P375" s="5"/>
      <c r="Q375" s="7"/>
      <c r="R375" s="7"/>
      <c r="S375" s="5"/>
      <c r="T375" s="7"/>
      <c r="U375" s="7"/>
    </row>
    <row r="376" spans="11:21">
      <c r="K376" s="5"/>
      <c r="L376" s="5"/>
      <c r="M376" s="7"/>
      <c r="N376" s="7"/>
      <c r="O376" s="5"/>
      <c r="P376" s="5"/>
      <c r="Q376" s="7"/>
      <c r="R376" s="7"/>
      <c r="S376" s="5"/>
      <c r="T376" s="7"/>
      <c r="U376" s="7"/>
    </row>
    <row r="377" spans="11:21">
      <c r="K377" s="5"/>
      <c r="L377" s="5"/>
      <c r="M377" s="7"/>
      <c r="N377" s="7"/>
      <c r="O377" s="5"/>
      <c r="P377" s="5"/>
      <c r="Q377" s="7"/>
      <c r="R377" s="7"/>
      <c r="S377" s="5"/>
      <c r="T377" s="7"/>
      <c r="U377" s="7"/>
    </row>
    <row r="378" spans="11:21">
      <c r="K378" s="5"/>
      <c r="L378" s="5"/>
      <c r="M378" s="7"/>
      <c r="N378" s="7"/>
      <c r="O378" s="5"/>
      <c r="P378" s="5"/>
      <c r="Q378" s="7"/>
      <c r="R378" s="7"/>
      <c r="S378" s="5"/>
      <c r="T378" s="7"/>
      <c r="U378" s="7"/>
    </row>
    <row r="379" spans="11:21">
      <c r="K379" s="5"/>
      <c r="L379" s="5"/>
      <c r="M379" s="7"/>
      <c r="N379" s="7"/>
      <c r="O379" s="5"/>
      <c r="P379" s="5"/>
      <c r="Q379" s="7"/>
      <c r="R379" s="7"/>
      <c r="S379" s="5"/>
      <c r="T379" s="7"/>
      <c r="U379" s="7"/>
    </row>
    <row r="380" spans="11:21">
      <c r="K380" s="5"/>
      <c r="L380" s="5"/>
      <c r="M380" s="7"/>
      <c r="N380" s="7"/>
      <c r="O380" s="5"/>
      <c r="P380" s="5"/>
      <c r="Q380" s="7"/>
      <c r="R380" s="7"/>
      <c r="S380" s="5"/>
      <c r="T380" s="7"/>
      <c r="U380" s="7"/>
    </row>
    <row r="381" spans="11:21">
      <c r="K381" s="5"/>
      <c r="L381" s="5"/>
      <c r="M381" s="7"/>
      <c r="N381" s="7"/>
      <c r="O381" s="5"/>
      <c r="P381" s="5"/>
      <c r="Q381" s="7"/>
      <c r="R381" s="7"/>
      <c r="S381" s="5"/>
      <c r="T381" s="7"/>
      <c r="U381" s="7"/>
    </row>
    <row r="382" spans="11:21">
      <c r="K382" s="5"/>
      <c r="L382" s="5"/>
      <c r="M382" s="7"/>
      <c r="N382" s="7"/>
      <c r="O382" s="5"/>
      <c r="P382" s="5"/>
      <c r="Q382" s="7"/>
      <c r="R382" s="7"/>
      <c r="S382" s="5"/>
      <c r="T382" s="7"/>
      <c r="U382" s="7"/>
    </row>
    <row r="383" spans="11:21">
      <c r="K383" s="5"/>
      <c r="L383" s="5"/>
      <c r="M383" s="7"/>
      <c r="N383" s="7"/>
      <c r="O383" s="5"/>
      <c r="P383" s="5"/>
      <c r="Q383" s="7"/>
      <c r="R383" s="7"/>
      <c r="S383" s="5"/>
      <c r="T383" s="7"/>
      <c r="U383" s="7"/>
    </row>
    <row r="384" spans="11:21">
      <c r="K384" s="5"/>
      <c r="L384" s="5"/>
      <c r="M384" s="7"/>
      <c r="N384" s="7"/>
      <c r="O384" s="5"/>
      <c r="P384" s="5"/>
      <c r="Q384" s="7"/>
      <c r="R384" s="7"/>
      <c r="S384" s="5"/>
      <c r="T384" s="7"/>
      <c r="U384" s="7"/>
    </row>
    <row r="385" spans="11:21">
      <c r="K385" s="5"/>
      <c r="L385" s="5"/>
      <c r="M385" s="7"/>
      <c r="N385" s="7"/>
      <c r="O385" s="5"/>
      <c r="P385" s="5"/>
      <c r="Q385" s="7"/>
      <c r="R385" s="7"/>
      <c r="S385" s="5"/>
      <c r="T385" s="7"/>
      <c r="U385" s="7"/>
    </row>
    <row r="386" spans="11:21">
      <c r="K386" s="5"/>
      <c r="L386" s="5"/>
      <c r="M386" s="7"/>
      <c r="N386" s="7"/>
      <c r="O386" s="5"/>
      <c r="P386" s="5"/>
      <c r="Q386" s="7"/>
      <c r="R386" s="7"/>
      <c r="S386" s="5"/>
      <c r="T386" s="7"/>
      <c r="U386" s="7"/>
    </row>
    <row r="387" spans="11:21">
      <c r="K387" s="5"/>
      <c r="L387" s="5"/>
      <c r="M387" s="7"/>
      <c r="N387" s="7"/>
      <c r="O387" s="5"/>
      <c r="P387" s="5"/>
      <c r="Q387" s="7"/>
      <c r="R387" s="7"/>
      <c r="S387" s="5"/>
      <c r="T387" s="7"/>
      <c r="U387" s="7"/>
    </row>
    <row r="388" spans="11:21">
      <c r="K388" s="5"/>
      <c r="L388" s="5"/>
      <c r="M388" s="7"/>
      <c r="N388" s="7"/>
      <c r="O388" s="5"/>
      <c r="P388" s="5"/>
      <c r="Q388" s="7"/>
      <c r="R388" s="7"/>
      <c r="S388" s="5"/>
      <c r="T388" s="7"/>
      <c r="U388" s="7"/>
    </row>
    <row r="389" spans="11:21">
      <c r="K389" s="5"/>
      <c r="L389" s="5"/>
      <c r="M389" s="7"/>
      <c r="N389" s="7"/>
      <c r="O389" s="5"/>
      <c r="P389" s="5"/>
      <c r="Q389" s="7"/>
      <c r="R389" s="7"/>
      <c r="S389" s="5"/>
      <c r="T389" s="7"/>
      <c r="U389" s="7"/>
    </row>
    <row r="390" spans="11:21">
      <c r="K390" s="5"/>
      <c r="L390" s="5"/>
      <c r="M390" s="7"/>
      <c r="N390" s="7"/>
      <c r="O390" s="5"/>
      <c r="P390" s="5"/>
      <c r="Q390" s="7"/>
      <c r="R390" s="7"/>
      <c r="S390" s="5"/>
      <c r="T390" s="7"/>
      <c r="U390" s="7"/>
    </row>
    <row r="391" spans="11:21">
      <c r="K391" s="5"/>
      <c r="L391" s="5"/>
      <c r="M391" s="7"/>
      <c r="N391" s="7"/>
      <c r="O391" s="5"/>
      <c r="P391" s="5"/>
      <c r="Q391" s="7"/>
      <c r="R391" s="7"/>
      <c r="S391" s="5"/>
      <c r="T391" s="7"/>
      <c r="U391" s="7"/>
    </row>
    <row r="392" spans="11:21">
      <c r="K392" s="5"/>
      <c r="L392" s="5"/>
      <c r="M392" s="7"/>
      <c r="N392" s="7"/>
      <c r="O392" s="5"/>
      <c r="P392" s="5"/>
      <c r="Q392" s="7"/>
      <c r="R392" s="7"/>
      <c r="S392" s="5"/>
      <c r="T392" s="7"/>
      <c r="U392" s="7"/>
    </row>
    <row r="393" spans="11:21">
      <c r="K393" s="5"/>
      <c r="L393" s="5"/>
      <c r="M393" s="7"/>
      <c r="N393" s="7"/>
      <c r="O393" s="5"/>
      <c r="P393" s="5"/>
      <c r="Q393" s="7"/>
      <c r="R393" s="7"/>
      <c r="S393" s="5"/>
      <c r="T393" s="7"/>
      <c r="U393" s="7"/>
    </row>
    <row r="394" spans="11:21">
      <c r="K394" s="5"/>
      <c r="L394" s="5"/>
      <c r="M394" s="7"/>
      <c r="N394" s="7"/>
      <c r="O394" s="5"/>
      <c r="P394" s="5"/>
      <c r="Q394" s="7"/>
      <c r="R394" s="7"/>
      <c r="S394" s="5"/>
      <c r="T394" s="7"/>
      <c r="U394" s="7"/>
    </row>
    <row r="395" spans="11:21">
      <c r="K395" s="5"/>
      <c r="L395" s="5"/>
      <c r="M395" s="7"/>
      <c r="N395" s="7"/>
      <c r="O395" s="5"/>
      <c r="P395" s="5"/>
      <c r="Q395" s="7"/>
      <c r="R395" s="7"/>
      <c r="S395" s="5"/>
      <c r="T395" s="7"/>
      <c r="U395" s="7"/>
    </row>
    <row r="396" spans="11:21">
      <c r="K396" s="5"/>
      <c r="L396" s="5"/>
      <c r="M396" s="7"/>
      <c r="N396" s="7"/>
      <c r="O396" s="5"/>
      <c r="P396" s="5"/>
      <c r="Q396" s="7"/>
      <c r="R396" s="7"/>
      <c r="S396" s="5"/>
      <c r="T396" s="7"/>
      <c r="U396" s="7"/>
    </row>
    <row r="397" spans="11:21">
      <c r="K397" s="5"/>
      <c r="L397" s="5"/>
      <c r="M397" s="7"/>
      <c r="N397" s="7"/>
      <c r="O397" s="5"/>
      <c r="P397" s="5"/>
      <c r="Q397" s="7"/>
      <c r="R397" s="7"/>
      <c r="S397" s="5"/>
      <c r="T397" s="7"/>
      <c r="U397" s="7"/>
    </row>
    <row r="398" spans="11:21">
      <c r="K398" s="5"/>
      <c r="L398" s="5"/>
      <c r="M398" s="7"/>
      <c r="N398" s="7"/>
      <c r="O398" s="5"/>
      <c r="P398" s="5"/>
      <c r="Q398" s="7"/>
      <c r="R398" s="7"/>
      <c r="S398" s="5"/>
      <c r="T398" s="7"/>
      <c r="U398" s="7"/>
    </row>
    <row r="399" spans="11:21">
      <c r="K399" s="5"/>
      <c r="L399" s="5"/>
      <c r="M399" s="7"/>
      <c r="N399" s="7"/>
      <c r="O399" s="5"/>
      <c r="P399" s="5"/>
      <c r="Q399" s="7"/>
      <c r="R399" s="7"/>
      <c r="S399" s="5"/>
      <c r="T399" s="7"/>
      <c r="U399" s="7"/>
    </row>
    <row r="400" spans="11:21">
      <c r="K400" s="5"/>
      <c r="L400" s="5"/>
      <c r="M400" s="7"/>
      <c r="N400" s="7"/>
      <c r="O400" s="5"/>
      <c r="P400" s="5"/>
      <c r="Q400" s="7"/>
      <c r="R400" s="7"/>
      <c r="S400" s="5"/>
      <c r="T400" s="7"/>
      <c r="U400" s="7"/>
    </row>
    <row r="401" spans="11:21">
      <c r="K401" s="5"/>
      <c r="L401" s="5"/>
      <c r="M401" s="7"/>
      <c r="N401" s="7"/>
      <c r="O401" s="5"/>
      <c r="P401" s="5"/>
      <c r="Q401" s="7"/>
      <c r="R401" s="7"/>
      <c r="S401" s="5"/>
      <c r="T401" s="7"/>
      <c r="U401" s="7"/>
    </row>
    <row r="402" spans="11:21">
      <c r="K402" s="5"/>
      <c r="L402" s="5"/>
      <c r="M402" s="7"/>
      <c r="N402" s="7"/>
      <c r="O402" s="5"/>
      <c r="P402" s="5"/>
      <c r="Q402" s="7"/>
      <c r="R402" s="7"/>
      <c r="S402" s="5"/>
      <c r="T402" s="7"/>
      <c r="U402" s="7"/>
    </row>
    <row r="403" spans="11:21">
      <c r="K403" s="5"/>
      <c r="L403" s="5"/>
      <c r="M403" s="7"/>
      <c r="N403" s="7"/>
      <c r="O403" s="5"/>
      <c r="P403" s="5"/>
      <c r="Q403" s="7"/>
      <c r="R403" s="7"/>
      <c r="S403" s="5"/>
      <c r="T403" s="7"/>
      <c r="U403" s="7"/>
    </row>
    <row r="404" spans="11:21">
      <c r="K404" s="5"/>
      <c r="L404" s="5"/>
      <c r="M404" s="7"/>
      <c r="N404" s="7"/>
      <c r="O404" s="5"/>
      <c r="P404" s="5"/>
      <c r="Q404" s="7"/>
      <c r="R404" s="7"/>
      <c r="S404" s="5"/>
      <c r="T404" s="7"/>
      <c r="U404" s="7"/>
    </row>
    <row r="405" spans="11:21">
      <c r="K405" s="5"/>
      <c r="L405" s="5"/>
      <c r="M405" s="7"/>
      <c r="N405" s="7"/>
      <c r="O405" s="5"/>
      <c r="P405" s="5"/>
      <c r="Q405" s="7"/>
      <c r="R405" s="7"/>
      <c r="S405" s="5"/>
      <c r="T405" s="7"/>
      <c r="U405" s="7"/>
    </row>
    <row r="406" spans="11:21">
      <c r="K406" s="5"/>
      <c r="L406" s="5"/>
      <c r="M406" s="7"/>
      <c r="N406" s="7"/>
      <c r="O406" s="5"/>
      <c r="P406" s="5"/>
      <c r="Q406" s="7"/>
      <c r="R406" s="7"/>
      <c r="S406" s="5"/>
      <c r="T406" s="7"/>
      <c r="U406" s="7"/>
    </row>
    <row r="407" spans="11:21">
      <c r="K407" s="5"/>
      <c r="L407" s="5"/>
      <c r="M407" s="7"/>
      <c r="N407" s="7"/>
      <c r="O407" s="5"/>
      <c r="P407" s="5"/>
      <c r="Q407" s="7"/>
      <c r="R407" s="7"/>
      <c r="S407" s="5"/>
      <c r="T407" s="7"/>
      <c r="U407" s="7"/>
    </row>
    <row r="408" spans="11:21">
      <c r="K408" s="5"/>
      <c r="L408" s="5"/>
      <c r="M408" s="7"/>
      <c r="N408" s="7"/>
      <c r="O408" s="5"/>
      <c r="P408" s="5"/>
      <c r="Q408" s="7"/>
      <c r="R408" s="7"/>
      <c r="S408" s="5"/>
      <c r="T408" s="7"/>
      <c r="U408" s="7"/>
    </row>
    <row r="409" spans="11:21">
      <c r="K409" s="5"/>
      <c r="L409" s="5"/>
      <c r="M409" s="7"/>
      <c r="N409" s="7"/>
      <c r="O409" s="5"/>
      <c r="P409" s="5"/>
      <c r="Q409" s="7"/>
      <c r="R409" s="7"/>
      <c r="S409" s="5"/>
      <c r="T409" s="7"/>
      <c r="U409" s="7"/>
    </row>
    <row r="410" spans="11:21">
      <c r="K410" s="5"/>
      <c r="L410" s="5"/>
      <c r="M410" s="7"/>
      <c r="N410" s="7"/>
      <c r="O410" s="5"/>
      <c r="P410" s="5"/>
      <c r="Q410" s="7"/>
      <c r="R410" s="7"/>
      <c r="S410" s="5"/>
      <c r="T410" s="7"/>
      <c r="U410" s="7"/>
    </row>
    <row r="411" spans="11:21">
      <c r="K411" s="5"/>
      <c r="L411" s="5"/>
      <c r="M411" s="7"/>
      <c r="N411" s="7"/>
      <c r="O411" s="5"/>
      <c r="P411" s="5"/>
      <c r="Q411" s="7"/>
      <c r="R411" s="7"/>
      <c r="S411" s="5"/>
      <c r="T411" s="7"/>
      <c r="U411" s="7"/>
    </row>
    <row r="412" spans="11:21">
      <c r="K412" s="5"/>
      <c r="L412" s="5"/>
      <c r="M412" s="7"/>
      <c r="N412" s="7"/>
      <c r="O412" s="5"/>
      <c r="P412" s="5"/>
      <c r="Q412" s="7"/>
      <c r="R412" s="7"/>
      <c r="S412" s="5"/>
      <c r="T412" s="7"/>
      <c r="U412" s="7"/>
    </row>
    <row r="413" spans="11:21">
      <c r="K413" s="5"/>
      <c r="L413" s="5"/>
      <c r="M413" s="7"/>
      <c r="N413" s="7"/>
      <c r="O413" s="5"/>
      <c r="P413" s="5"/>
      <c r="Q413" s="7"/>
      <c r="R413" s="7"/>
      <c r="S413" s="5"/>
      <c r="T413" s="7"/>
      <c r="U413" s="7"/>
    </row>
    <row r="414" spans="11:21">
      <c r="K414" s="5"/>
      <c r="L414" s="5"/>
      <c r="M414" s="7"/>
      <c r="N414" s="7"/>
      <c r="O414" s="5"/>
      <c r="P414" s="5"/>
      <c r="Q414" s="7"/>
      <c r="R414" s="7"/>
      <c r="S414" s="5"/>
      <c r="T414" s="7"/>
      <c r="U414" s="7"/>
    </row>
    <row r="415" spans="11:21">
      <c r="K415" s="5"/>
      <c r="L415" s="5"/>
      <c r="M415" s="7"/>
      <c r="N415" s="7"/>
      <c r="O415" s="5"/>
      <c r="P415" s="5"/>
      <c r="Q415" s="7"/>
      <c r="R415" s="7"/>
      <c r="S415" s="5"/>
      <c r="T415" s="7"/>
      <c r="U415" s="7"/>
    </row>
    <row r="416" spans="11:21">
      <c r="K416" s="5"/>
      <c r="L416" s="5"/>
      <c r="M416" s="7"/>
      <c r="N416" s="7"/>
      <c r="O416" s="5"/>
      <c r="P416" s="5"/>
      <c r="Q416" s="7"/>
      <c r="R416" s="7"/>
      <c r="S416" s="5"/>
      <c r="T416" s="7"/>
      <c r="U416" s="7"/>
    </row>
    <row r="417" spans="11:21">
      <c r="K417" s="5"/>
      <c r="L417" s="5"/>
      <c r="M417" s="7"/>
      <c r="N417" s="7"/>
      <c r="O417" s="5"/>
      <c r="P417" s="5"/>
      <c r="Q417" s="7"/>
      <c r="R417" s="7"/>
      <c r="S417" s="5"/>
      <c r="T417" s="7"/>
      <c r="U417" s="7"/>
    </row>
    <row r="418" spans="11:21">
      <c r="K418" s="5"/>
      <c r="L418" s="5"/>
      <c r="M418" s="7"/>
      <c r="N418" s="7"/>
      <c r="O418" s="5"/>
      <c r="P418" s="5"/>
      <c r="Q418" s="7"/>
      <c r="R418" s="7"/>
      <c r="S418" s="5"/>
      <c r="T418" s="7"/>
      <c r="U418" s="7"/>
    </row>
    <row r="419" spans="11:21">
      <c r="K419" s="5"/>
      <c r="L419" s="5"/>
      <c r="M419" s="7"/>
      <c r="N419" s="7"/>
      <c r="O419" s="5"/>
      <c r="P419" s="5"/>
      <c r="Q419" s="7"/>
      <c r="R419" s="7"/>
      <c r="S419" s="5"/>
      <c r="T419" s="7"/>
      <c r="U419" s="7"/>
    </row>
    <row r="420" spans="11:21">
      <c r="K420" s="5"/>
      <c r="L420" s="5"/>
      <c r="M420" s="7"/>
      <c r="N420" s="7"/>
      <c r="O420" s="5"/>
      <c r="P420" s="5"/>
      <c r="Q420" s="7"/>
      <c r="R420" s="7"/>
      <c r="S420" s="5"/>
      <c r="T420" s="7"/>
      <c r="U420" s="7"/>
    </row>
    <row r="421" spans="11:21">
      <c r="K421" s="5"/>
      <c r="L421" s="5"/>
      <c r="M421" s="7"/>
      <c r="N421" s="7"/>
      <c r="O421" s="5"/>
      <c r="P421" s="5"/>
      <c r="Q421" s="7"/>
      <c r="R421" s="7"/>
      <c r="S421" s="5"/>
      <c r="T421" s="7"/>
      <c r="U421" s="7"/>
    </row>
    <row r="422" spans="11:21">
      <c r="K422" s="5"/>
      <c r="L422" s="5"/>
      <c r="M422" s="7"/>
      <c r="N422" s="7"/>
      <c r="O422" s="5"/>
      <c r="P422" s="5"/>
      <c r="Q422" s="7"/>
      <c r="R422" s="7"/>
      <c r="S422" s="5"/>
      <c r="T422" s="7"/>
      <c r="U422" s="7"/>
    </row>
    <row r="423" spans="11:21">
      <c r="K423" s="5"/>
      <c r="L423" s="5"/>
      <c r="M423" s="7"/>
      <c r="N423" s="7"/>
      <c r="O423" s="5"/>
      <c r="P423" s="5"/>
      <c r="Q423" s="7"/>
      <c r="R423" s="7"/>
      <c r="S423" s="5"/>
      <c r="T423" s="7"/>
      <c r="U423" s="7"/>
    </row>
    <row r="424" spans="11:21">
      <c r="K424" s="5"/>
      <c r="L424" s="5"/>
      <c r="M424" s="7"/>
      <c r="N424" s="7"/>
      <c r="O424" s="5"/>
      <c r="P424" s="5"/>
      <c r="Q424" s="7"/>
      <c r="R424" s="7"/>
      <c r="S424" s="5"/>
      <c r="T424" s="7"/>
      <c r="U424" s="7"/>
    </row>
    <row r="425" spans="11:21">
      <c r="K425" s="5"/>
      <c r="L425" s="5"/>
      <c r="M425" s="7"/>
      <c r="N425" s="7"/>
      <c r="O425" s="5"/>
      <c r="P425" s="5"/>
      <c r="Q425" s="7"/>
      <c r="R425" s="7"/>
      <c r="S425" s="5"/>
      <c r="T425" s="7"/>
      <c r="U425" s="7"/>
    </row>
    <row r="426" spans="11:21">
      <c r="K426" s="5"/>
      <c r="L426" s="5"/>
      <c r="M426" s="7"/>
      <c r="N426" s="7"/>
      <c r="O426" s="5"/>
      <c r="P426" s="5"/>
      <c r="Q426" s="7"/>
      <c r="R426" s="7"/>
      <c r="S426" s="5"/>
      <c r="T426" s="7"/>
      <c r="U426" s="7"/>
    </row>
    <row r="427" spans="11:21">
      <c r="K427" s="5"/>
      <c r="L427" s="5"/>
      <c r="M427" s="7"/>
      <c r="N427" s="7"/>
      <c r="O427" s="5"/>
      <c r="P427" s="5"/>
      <c r="Q427" s="7"/>
      <c r="R427" s="7"/>
      <c r="S427" s="5"/>
      <c r="T427" s="7"/>
      <c r="U427" s="7"/>
    </row>
    <row r="428" spans="11:21">
      <c r="K428" s="5"/>
      <c r="L428" s="5"/>
      <c r="M428" s="7"/>
      <c r="N428" s="7"/>
      <c r="O428" s="5"/>
      <c r="P428" s="5"/>
      <c r="Q428" s="7"/>
      <c r="R428" s="7"/>
      <c r="S428" s="5"/>
      <c r="T428" s="7"/>
      <c r="U428" s="7"/>
    </row>
    <row r="429" spans="11:21">
      <c r="K429" s="5"/>
      <c r="L429" s="5"/>
      <c r="M429" s="7"/>
      <c r="N429" s="7"/>
      <c r="O429" s="5"/>
      <c r="P429" s="5"/>
      <c r="Q429" s="7"/>
      <c r="R429" s="7"/>
      <c r="S429" s="5"/>
      <c r="T429" s="7"/>
      <c r="U429" s="7"/>
    </row>
    <row r="430" spans="11:21">
      <c r="K430" s="5"/>
      <c r="L430" s="5"/>
      <c r="M430" s="7"/>
      <c r="N430" s="7"/>
      <c r="O430" s="5"/>
      <c r="P430" s="5"/>
      <c r="Q430" s="7"/>
      <c r="R430" s="7"/>
      <c r="S430" s="5"/>
      <c r="T430" s="7"/>
      <c r="U430" s="7"/>
    </row>
    <row r="431" spans="11:21">
      <c r="K431" s="5"/>
      <c r="L431" s="5"/>
      <c r="M431" s="7"/>
      <c r="N431" s="7"/>
      <c r="O431" s="5"/>
      <c r="P431" s="5"/>
      <c r="Q431" s="7"/>
      <c r="R431" s="7"/>
      <c r="S431" s="5"/>
      <c r="T431" s="7"/>
      <c r="U431" s="7"/>
    </row>
    <row r="432" spans="11:21">
      <c r="K432" s="5"/>
      <c r="L432" s="5"/>
      <c r="M432" s="7"/>
      <c r="N432" s="7"/>
      <c r="O432" s="5"/>
      <c r="P432" s="5"/>
      <c r="Q432" s="7"/>
      <c r="R432" s="7"/>
      <c r="S432" s="5"/>
      <c r="T432" s="7"/>
      <c r="U432" s="7"/>
    </row>
    <row r="433" spans="11:21">
      <c r="K433" s="5"/>
      <c r="L433" s="5"/>
      <c r="M433" s="7"/>
      <c r="N433" s="7"/>
      <c r="O433" s="5"/>
      <c r="P433" s="5"/>
      <c r="Q433" s="7"/>
      <c r="R433" s="7"/>
      <c r="S433" s="5"/>
      <c r="T433" s="7"/>
      <c r="U433" s="7"/>
    </row>
    <row r="434" spans="11:21">
      <c r="K434" s="5"/>
      <c r="L434" s="5"/>
      <c r="M434" s="7"/>
      <c r="N434" s="7"/>
      <c r="O434" s="5"/>
      <c r="P434" s="5"/>
      <c r="Q434" s="7"/>
      <c r="R434" s="7"/>
      <c r="S434" s="5"/>
      <c r="T434" s="7"/>
      <c r="U434" s="7"/>
    </row>
    <row r="435" spans="11:21">
      <c r="K435" s="5"/>
      <c r="L435" s="5"/>
      <c r="M435" s="7"/>
      <c r="N435" s="7"/>
      <c r="O435" s="5"/>
      <c r="P435" s="5"/>
      <c r="Q435" s="7"/>
      <c r="R435" s="7"/>
      <c r="S435" s="5"/>
      <c r="T435" s="7"/>
      <c r="U435" s="7"/>
    </row>
    <row r="436" spans="11:21">
      <c r="K436" s="5"/>
      <c r="L436" s="5"/>
      <c r="M436" s="7"/>
      <c r="N436" s="7"/>
      <c r="O436" s="5"/>
      <c r="P436" s="5"/>
      <c r="Q436" s="7"/>
      <c r="R436" s="7"/>
      <c r="S436" s="5"/>
      <c r="T436" s="7"/>
      <c r="U436" s="7"/>
    </row>
    <row r="437" spans="11:21">
      <c r="K437" s="5"/>
      <c r="L437" s="5"/>
      <c r="M437" s="7"/>
      <c r="N437" s="7"/>
      <c r="O437" s="5"/>
      <c r="P437" s="5"/>
      <c r="Q437" s="7"/>
      <c r="R437" s="7"/>
      <c r="S437" s="5"/>
      <c r="T437" s="7"/>
      <c r="U437" s="7"/>
    </row>
    <row r="438" spans="11:21">
      <c r="K438" s="5"/>
      <c r="L438" s="5"/>
      <c r="M438" s="7"/>
      <c r="N438" s="7"/>
      <c r="O438" s="5"/>
      <c r="P438" s="5"/>
      <c r="Q438" s="7"/>
      <c r="R438" s="7"/>
      <c r="S438" s="5"/>
      <c r="T438" s="7"/>
      <c r="U438" s="7"/>
    </row>
    <row r="439" spans="11:21">
      <c r="K439" s="5"/>
      <c r="L439" s="5"/>
      <c r="M439" s="7"/>
      <c r="N439" s="7"/>
      <c r="O439" s="5"/>
      <c r="P439" s="5"/>
      <c r="Q439" s="7"/>
      <c r="R439" s="7"/>
      <c r="S439" s="5"/>
      <c r="T439" s="7"/>
      <c r="U439" s="7"/>
    </row>
    <row r="440" spans="11:21">
      <c r="K440" s="5"/>
      <c r="L440" s="5"/>
      <c r="M440" s="7"/>
      <c r="N440" s="7"/>
      <c r="O440" s="5"/>
      <c r="P440" s="5"/>
      <c r="Q440" s="7"/>
      <c r="R440" s="7"/>
      <c r="S440" s="5"/>
      <c r="T440" s="7"/>
      <c r="U440" s="7"/>
    </row>
    <row r="441" spans="11:21">
      <c r="K441" s="5"/>
      <c r="L441" s="5"/>
      <c r="M441" s="7"/>
      <c r="N441" s="7"/>
      <c r="O441" s="5"/>
      <c r="P441" s="5"/>
      <c r="Q441" s="7"/>
      <c r="R441" s="7"/>
      <c r="S441" s="5"/>
      <c r="T441" s="7"/>
      <c r="U441" s="7"/>
    </row>
    <row r="442" spans="11:21">
      <c r="K442" s="5"/>
      <c r="L442" s="5"/>
      <c r="M442" s="7"/>
      <c r="N442" s="7"/>
      <c r="O442" s="5"/>
      <c r="P442" s="5"/>
      <c r="Q442" s="7"/>
      <c r="R442" s="7"/>
      <c r="S442" s="5"/>
      <c r="T442" s="7"/>
      <c r="U442" s="7"/>
    </row>
    <row r="443" spans="11:21">
      <c r="K443" s="5"/>
      <c r="L443" s="5"/>
      <c r="M443" s="7"/>
      <c r="N443" s="7"/>
      <c r="O443" s="5"/>
      <c r="P443" s="5"/>
      <c r="Q443" s="7"/>
      <c r="R443" s="7"/>
      <c r="S443" s="5"/>
      <c r="T443" s="7"/>
      <c r="U443" s="7"/>
    </row>
    <row r="444" spans="11:21">
      <c r="K444" s="5"/>
      <c r="L444" s="5"/>
      <c r="M444" s="7"/>
      <c r="N444" s="7"/>
      <c r="O444" s="5"/>
      <c r="P444" s="5"/>
      <c r="Q444" s="7"/>
      <c r="R444" s="7"/>
      <c r="S444" s="5"/>
      <c r="T444" s="7"/>
      <c r="U444" s="7"/>
    </row>
    <row r="445" spans="11:21">
      <c r="K445" s="5"/>
      <c r="L445" s="5"/>
      <c r="M445" s="7"/>
      <c r="N445" s="7"/>
      <c r="O445" s="5"/>
      <c r="P445" s="5"/>
      <c r="Q445" s="7"/>
      <c r="R445" s="7"/>
      <c r="S445" s="5"/>
      <c r="T445" s="7"/>
      <c r="U445" s="7"/>
    </row>
    <row r="446" spans="11:21">
      <c r="K446" s="5"/>
      <c r="L446" s="5"/>
      <c r="M446" s="7"/>
      <c r="N446" s="7"/>
      <c r="O446" s="5"/>
      <c r="P446" s="5"/>
      <c r="Q446" s="7"/>
      <c r="R446" s="7"/>
      <c r="S446" s="5"/>
      <c r="T446" s="7"/>
      <c r="U446" s="7"/>
    </row>
    <row r="447" spans="11:21">
      <c r="K447" s="5"/>
      <c r="L447" s="5"/>
      <c r="M447" s="7"/>
      <c r="N447" s="7"/>
      <c r="O447" s="5"/>
      <c r="P447" s="5"/>
      <c r="Q447" s="7"/>
      <c r="R447" s="7"/>
      <c r="S447" s="5"/>
      <c r="T447" s="7"/>
      <c r="U447" s="7"/>
    </row>
    <row r="448" spans="11:21">
      <c r="K448" s="5"/>
      <c r="L448" s="5"/>
      <c r="M448" s="7"/>
      <c r="N448" s="7"/>
      <c r="O448" s="5"/>
      <c r="P448" s="5"/>
      <c r="Q448" s="7"/>
      <c r="R448" s="7"/>
      <c r="S448" s="5"/>
      <c r="T448" s="7"/>
      <c r="U448" s="7"/>
    </row>
    <row r="449" spans="11:21">
      <c r="K449" s="5"/>
      <c r="L449" s="5"/>
      <c r="M449" s="7"/>
      <c r="N449" s="7"/>
      <c r="O449" s="5"/>
      <c r="P449" s="5"/>
      <c r="Q449" s="7"/>
      <c r="R449" s="7"/>
      <c r="S449" s="5"/>
      <c r="T449" s="7"/>
      <c r="U449" s="7"/>
    </row>
    <row r="450" spans="11:21">
      <c r="K450" s="5"/>
      <c r="L450" s="5"/>
      <c r="M450" s="7"/>
      <c r="N450" s="7"/>
      <c r="O450" s="5"/>
      <c r="P450" s="5"/>
      <c r="Q450" s="7"/>
      <c r="R450" s="7"/>
      <c r="S450" s="5"/>
      <c r="T450" s="7"/>
      <c r="U450" s="7"/>
    </row>
    <row r="451" spans="11:21">
      <c r="K451" s="5"/>
      <c r="L451" s="5"/>
      <c r="M451" s="7"/>
      <c r="N451" s="7"/>
      <c r="O451" s="5"/>
      <c r="P451" s="5"/>
      <c r="Q451" s="7"/>
      <c r="R451" s="7"/>
      <c r="S451" s="5"/>
      <c r="T451" s="7"/>
      <c r="U451" s="7"/>
    </row>
    <row r="452" spans="11:21">
      <c r="K452" s="5"/>
      <c r="L452" s="5"/>
      <c r="M452" s="7"/>
      <c r="N452" s="7"/>
      <c r="O452" s="5"/>
      <c r="P452" s="5"/>
      <c r="Q452" s="7"/>
      <c r="R452" s="7"/>
      <c r="S452" s="5"/>
      <c r="T452" s="7"/>
      <c r="U452" s="7"/>
    </row>
    <row r="453" spans="11:21">
      <c r="K453" s="5"/>
      <c r="L453" s="5"/>
      <c r="M453" s="7"/>
      <c r="N453" s="7"/>
      <c r="O453" s="5"/>
      <c r="P453" s="5"/>
      <c r="Q453" s="7"/>
      <c r="R453" s="7"/>
      <c r="S453" s="5"/>
      <c r="T453" s="7"/>
      <c r="U453" s="7"/>
    </row>
    <row r="454" spans="11:21">
      <c r="K454" s="5"/>
      <c r="L454" s="5"/>
      <c r="M454" s="7"/>
      <c r="N454" s="7"/>
      <c r="O454" s="5"/>
      <c r="P454" s="5"/>
      <c r="Q454" s="7"/>
      <c r="R454" s="7"/>
      <c r="S454" s="5"/>
      <c r="T454" s="7"/>
      <c r="U454" s="7"/>
    </row>
    <row r="455" spans="11:21">
      <c r="K455" s="5"/>
      <c r="L455" s="5"/>
      <c r="M455" s="7"/>
      <c r="N455" s="7"/>
      <c r="O455" s="5"/>
      <c r="P455" s="5"/>
      <c r="Q455" s="7"/>
      <c r="R455" s="7"/>
      <c r="S455" s="5"/>
      <c r="T455" s="7"/>
      <c r="U455" s="7"/>
    </row>
    <row r="456" spans="11:21">
      <c r="K456" s="5"/>
      <c r="L456" s="5"/>
      <c r="M456" s="7"/>
      <c r="N456" s="7"/>
      <c r="O456" s="5"/>
      <c r="P456" s="5"/>
      <c r="Q456" s="7"/>
      <c r="R456" s="7"/>
      <c r="S456" s="5"/>
      <c r="T456" s="7"/>
      <c r="U456" s="7"/>
    </row>
    <row r="457" spans="11:21">
      <c r="K457" s="5"/>
      <c r="L457" s="5"/>
      <c r="M457" s="7"/>
      <c r="N457" s="7"/>
      <c r="O457" s="5"/>
      <c r="P457" s="5"/>
      <c r="Q457" s="7"/>
      <c r="R457" s="7"/>
      <c r="S457" s="5"/>
      <c r="T457" s="7"/>
      <c r="U457" s="7"/>
    </row>
    <row r="458" spans="11:21">
      <c r="K458" s="5"/>
      <c r="L458" s="5"/>
      <c r="M458" s="7"/>
      <c r="N458" s="7"/>
      <c r="O458" s="5"/>
      <c r="P458" s="5"/>
      <c r="Q458" s="7"/>
      <c r="R458" s="7"/>
      <c r="S458" s="5"/>
      <c r="T458" s="7"/>
      <c r="U458" s="7"/>
    </row>
    <row r="459" spans="11:21">
      <c r="K459" s="5"/>
      <c r="L459" s="5"/>
      <c r="M459" s="7"/>
      <c r="N459" s="7"/>
      <c r="O459" s="5"/>
      <c r="P459" s="5"/>
      <c r="Q459" s="7"/>
      <c r="R459" s="7"/>
      <c r="S459" s="5"/>
      <c r="T459" s="7"/>
      <c r="U459" s="7"/>
    </row>
    <row r="460" spans="11:21">
      <c r="K460" s="5"/>
      <c r="L460" s="5"/>
      <c r="M460" s="7"/>
      <c r="N460" s="7"/>
      <c r="O460" s="5"/>
      <c r="P460" s="5"/>
      <c r="Q460" s="7"/>
      <c r="R460" s="7"/>
      <c r="S460" s="5"/>
      <c r="T460" s="7"/>
      <c r="U460" s="7"/>
    </row>
    <row r="461" spans="11:21">
      <c r="K461" s="5"/>
      <c r="L461" s="5"/>
      <c r="M461" s="7"/>
      <c r="N461" s="7"/>
      <c r="O461" s="5"/>
      <c r="P461" s="5"/>
      <c r="Q461" s="7"/>
      <c r="R461" s="7"/>
      <c r="S461" s="5"/>
      <c r="T461" s="7"/>
      <c r="U461" s="7"/>
    </row>
    <row r="462" spans="11:21">
      <c r="K462" s="5"/>
      <c r="L462" s="5"/>
      <c r="M462" s="7"/>
      <c r="N462" s="7"/>
      <c r="O462" s="5"/>
      <c r="P462" s="5"/>
      <c r="Q462" s="7"/>
      <c r="R462" s="7"/>
      <c r="S462" s="5"/>
      <c r="T462" s="7"/>
      <c r="U462" s="7"/>
    </row>
    <row r="463" spans="11:21">
      <c r="K463" s="5"/>
      <c r="L463" s="5"/>
      <c r="M463" s="7"/>
      <c r="N463" s="7"/>
      <c r="O463" s="5"/>
      <c r="P463" s="5"/>
      <c r="Q463" s="7"/>
      <c r="R463" s="7"/>
      <c r="S463" s="5"/>
      <c r="T463" s="7"/>
      <c r="U463" s="7"/>
    </row>
    <row r="464" spans="11:21">
      <c r="K464" s="5"/>
      <c r="L464" s="5"/>
      <c r="M464" s="7"/>
      <c r="N464" s="7"/>
      <c r="O464" s="5"/>
      <c r="P464" s="5"/>
      <c r="Q464" s="7"/>
      <c r="R464" s="7"/>
      <c r="S464" s="5"/>
      <c r="T464" s="7"/>
      <c r="U464" s="7"/>
    </row>
    <row r="465" spans="11:21">
      <c r="K465" s="5"/>
      <c r="L465" s="5"/>
      <c r="M465" s="7"/>
      <c r="N465" s="7"/>
      <c r="O465" s="5"/>
      <c r="P465" s="5"/>
      <c r="Q465" s="7"/>
      <c r="R465" s="7"/>
      <c r="S465" s="5"/>
      <c r="T465" s="7"/>
      <c r="U465" s="7"/>
    </row>
    <row r="466" spans="11:21">
      <c r="K466" s="5"/>
      <c r="L466" s="5"/>
      <c r="M466" s="7"/>
      <c r="N466" s="7"/>
      <c r="O466" s="5"/>
      <c r="P466" s="5"/>
      <c r="Q466" s="7"/>
      <c r="R466" s="7"/>
      <c r="S466" s="5"/>
      <c r="T466" s="7"/>
      <c r="U466" s="7"/>
    </row>
    <row r="467" spans="11:21">
      <c r="K467" s="5"/>
      <c r="L467" s="5"/>
      <c r="M467" s="7"/>
      <c r="N467" s="7"/>
      <c r="O467" s="5"/>
      <c r="P467" s="5"/>
      <c r="Q467" s="7"/>
      <c r="R467" s="7"/>
      <c r="S467" s="5"/>
      <c r="T467" s="7"/>
      <c r="U467" s="7"/>
    </row>
    <row r="468" spans="11:21">
      <c r="K468" s="5"/>
      <c r="L468" s="5"/>
      <c r="M468" s="7"/>
      <c r="N468" s="7"/>
      <c r="O468" s="5"/>
      <c r="P468" s="5"/>
      <c r="Q468" s="7"/>
      <c r="R468" s="7"/>
      <c r="S468" s="5"/>
      <c r="T468" s="7"/>
      <c r="U468" s="7"/>
    </row>
    <row r="469" spans="11:21">
      <c r="K469" s="5"/>
      <c r="L469" s="5"/>
      <c r="M469" s="7"/>
      <c r="N469" s="7"/>
      <c r="O469" s="5"/>
      <c r="P469" s="5"/>
      <c r="Q469" s="7"/>
      <c r="R469" s="7"/>
      <c r="S469" s="5"/>
      <c r="T469" s="7"/>
      <c r="U469" s="7"/>
    </row>
    <row r="470" spans="11:21">
      <c r="K470" s="5"/>
      <c r="L470" s="5"/>
      <c r="M470" s="7"/>
      <c r="N470" s="7"/>
      <c r="O470" s="5"/>
      <c r="P470" s="5"/>
      <c r="Q470" s="7"/>
      <c r="R470" s="7"/>
      <c r="S470" s="5"/>
      <c r="T470" s="7"/>
      <c r="U470" s="7"/>
    </row>
    <row r="471" spans="11:21">
      <c r="K471" s="5"/>
      <c r="L471" s="5"/>
      <c r="M471" s="7"/>
      <c r="N471" s="7"/>
      <c r="O471" s="5"/>
      <c r="P471" s="5"/>
      <c r="Q471" s="7"/>
      <c r="R471" s="7"/>
      <c r="S471" s="5"/>
      <c r="T471" s="7"/>
      <c r="U471" s="7"/>
    </row>
    <row r="472" spans="11:21">
      <c r="K472" s="5"/>
      <c r="L472" s="5"/>
      <c r="M472" s="7"/>
      <c r="N472" s="7"/>
      <c r="O472" s="5"/>
      <c r="P472" s="5"/>
      <c r="Q472" s="7"/>
      <c r="R472" s="7"/>
      <c r="S472" s="5"/>
      <c r="T472" s="7"/>
      <c r="U472" s="7"/>
    </row>
    <row r="473" spans="11:21">
      <c r="K473" s="5"/>
      <c r="L473" s="5"/>
      <c r="M473" s="7"/>
      <c r="N473" s="7"/>
      <c r="O473" s="5"/>
      <c r="P473" s="5"/>
      <c r="Q473" s="7"/>
      <c r="R473" s="7"/>
      <c r="S473" s="5"/>
      <c r="T473" s="7"/>
      <c r="U473" s="7"/>
    </row>
    <row r="474" spans="11:21">
      <c r="K474" s="5"/>
      <c r="L474" s="5"/>
      <c r="M474" s="7"/>
      <c r="N474" s="7"/>
      <c r="O474" s="5"/>
      <c r="P474" s="5"/>
      <c r="Q474" s="7"/>
      <c r="R474" s="7"/>
      <c r="S474" s="5"/>
      <c r="T474" s="7"/>
      <c r="U474" s="7"/>
    </row>
    <row r="475" spans="11:21">
      <c r="K475" s="5"/>
      <c r="L475" s="5"/>
      <c r="M475" s="7"/>
      <c r="N475" s="7"/>
      <c r="O475" s="5"/>
      <c r="P475" s="5"/>
      <c r="Q475" s="7"/>
      <c r="R475" s="7"/>
      <c r="S475" s="5"/>
      <c r="T475" s="7"/>
      <c r="U475" s="7"/>
    </row>
    <row r="476" spans="11:21">
      <c r="K476" s="5"/>
      <c r="L476" s="5"/>
      <c r="M476" s="7"/>
      <c r="N476" s="7"/>
      <c r="O476" s="5"/>
      <c r="P476" s="5"/>
      <c r="Q476" s="7"/>
      <c r="R476" s="7"/>
      <c r="S476" s="5"/>
      <c r="T476" s="7"/>
      <c r="U476" s="7"/>
    </row>
    <row r="477" spans="11:21">
      <c r="K477" s="5"/>
      <c r="L477" s="5"/>
      <c r="M477" s="7"/>
      <c r="N477" s="7"/>
      <c r="O477" s="5"/>
      <c r="P477" s="5"/>
      <c r="Q477" s="7"/>
      <c r="R477" s="7"/>
      <c r="S477" s="5"/>
      <c r="T477" s="7"/>
      <c r="U477" s="7"/>
    </row>
    <row r="478" spans="11:21">
      <c r="K478" s="5"/>
      <c r="L478" s="5"/>
      <c r="M478" s="7"/>
      <c r="N478" s="7"/>
      <c r="O478" s="5"/>
      <c r="P478" s="5"/>
      <c r="Q478" s="7"/>
      <c r="R478" s="7"/>
      <c r="S478" s="5"/>
      <c r="T478" s="7"/>
      <c r="U478" s="7"/>
    </row>
    <row r="479" spans="11:21">
      <c r="K479" s="5"/>
      <c r="L479" s="5"/>
      <c r="M479" s="7"/>
      <c r="N479" s="7"/>
      <c r="O479" s="5"/>
      <c r="P479" s="5"/>
      <c r="Q479" s="7"/>
      <c r="R479" s="7"/>
      <c r="S479" s="5"/>
      <c r="T479" s="7"/>
      <c r="U479" s="7"/>
    </row>
    <row r="480" spans="11:21">
      <c r="K480" s="5"/>
      <c r="L480" s="5"/>
      <c r="M480" s="7"/>
      <c r="N480" s="7"/>
      <c r="O480" s="5"/>
      <c r="P480" s="5"/>
      <c r="Q480" s="7"/>
      <c r="R480" s="7"/>
      <c r="S480" s="5"/>
      <c r="T480" s="7"/>
      <c r="U480" s="7"/>
    </row>
    <row r="481" spans="11:21">
      <c r="K481" s="5"/>
      <c r="L481" s="5"/>
      <c r="M481" s="7"/>
      <c r="N481" s="7"/>
      <c r="O481" s="5"/>
      <c r="P481" s="5"/>
      <c r="Q481" s="7"/>
      <c r="R481" s="7"/>
      <c r="S481" s="5"/>
      <c r="T481" s="7"/>
      <c r="U481" s="7"/>
    </row>
    <row r="482" spans="11:21">
      <c r="K482" s="5"/>
      <c r="L482" s="5"/>
      <c r="M482" s="7"/>
      <c r="N482" s="7"/>
      <c r="O482" s="5"/>
      <c r="P482" s="5"/>
      <c r="Q482" s="7"/>
      <c r="R482" s="7"/>
      <c r="S482" s="5"/>
      <c r="T482" s="7"/>
      <c r="U482" s="7"/>
    </row>
    <row r="483" spans="11:21">
      <c r="K483" s="5"/>
      <c r="L483" s="5"/>
      <c r="M483" s="7"/>
      <c r="N483" s="7"/>
      <c r="O483" s="5"/>
      <c r="P483" s="5"/>
      <c r="Q483" s="7"/>
      <c r="R483" s="7"/>
      <c r="S483" s="5"/>
      <c r="T483" s="7"/>
      <c r="U483" s="7"/>
    </row>
    <row r="484" spans="11:21">
      <c r="K484" s="5"/>
      <c r="L484" s="5"/>
      <c r="M484" s="7"/>
      <c r="N484" s="7"/>
      <c r="O484" s="5"/>
      <c r="P484" s="5"/>
      <c r="Q484" s="7"/>
      <c r="R484" s="7"/>
      <c r="S484" s="5"/>
      <c r="T484" s="7"/>
      <c r="U484" s="7"/>
    </row>
    <row r="485" spans="11:21">
      <c r="K485" s="5"/>
      <c r="L485" s="5"/>
      <c r="M485" s="7"/>
      <c r="N485" s="7"/>
      <c r="O485" s="5"/>
      <c r="P485" s="5"/>
      <c r="Q485" s="7"/>
      <c r="R485" s="7"/>
      <c r="S485" s="5"/>
      <c r="T485" s="7"/>
      <c r="U485" s="7"/>
    </row>
    <row r="486" spans="11:21">
      <c r="K486" s="5"/>
      <c r="L486" s="5"/>
      <c r="M486" s="7"/>
      <c r="N486" s="7"/>
      <c r="O486" s="5"/>
      <c r="P486" s="5"/>
      <c r="Q486" s="7"/>
      <c r="R486" s="7"/>
      <c r="S486" s="5"/>
      <c r="T486" s="7"/>
      <c r="U486" s="7"/>
    </row>
    <row r="487" spans="11:21">
      <c r="K487" s="5"/>
      <c r="L487" s="5"/>
      <c r="M487" s="7"/>
      <c r="N487" s="7"/>
      <c r="O487" s="5"/>
      <c r="P487" s="5"/>
      <c r="Q487" s="7"/>
      <c r="R487" s="7"/>
      <c r="S487" s="5"/>
      <c r="T487" s="7"/>
      <c r="U487" s="7"/>
    </row>
    <row r="488" spans="11:21">
      <c r="K488" s="5"/>
      <c r="L488" s="5"/>
      <c r="M488" s="7"/>
      <c r="N488" s="7"/>
      <c r="O488" s="5"/>
      <c r="P488" s="5"/>
      <c r="Q488" s="7"/>
      <c r="R488" s="7"/>
      <c r="S488" s="5"/>
      <c r="T488" s="7"/>
      <c r="U488" s="7"/>
    </row>
    <row r="489" spans="11:21">
      <c r="K489" s="5"/>
      <c r="L489" s="5"/>
      <c r="M489" s="7"/>
      <c r="N489" s="7"/>
      <c r="O489" s="5"/>
      <c r="P489" s="5"/>
      <c r="Q489" s="7"/>
      <c r="R489" s="7"/>
      <c r="S489" s="5"/>
      <c r="T489" s="7"/>
      <c r="U489" s="7"/>
    </row>
    <row r="490" spans="11:21">
      <c r="K490" s="5"/>
      <c r="L490" s="5"/>
      <c r="M490" s="7"/>
      <c r="N490" s="7"/>
      <c r="O490" s="5"/>
      <c r="P490" s="5"/>
      <c r="Q490" s="7"/>
      <c r="R490" s="7"/>
      <c r="S490" s="5"/>
      <c r="T490" s="7"/>
      <c r="U490" s="7"/>
    </row>
    <row r="491" spans="11:21">
      <c r="K491" s="5"/>
      <c r="L491" s="5"/>
      <c r="M491" s="7"/>
      <c r="N491" s="7"/>
      <c r="O491" s="5"/>
      <c r="P491" s="5"/>
      <c r="Q491" s="7"/>
      <c r="R491" s="7"/>
      <c r="S491" s="5"/>
      <c r="T491" s="7"/>
      <c r="U491" s="7"/>
    </row>
    <row r="492" spans="11:21">
      <c r="K492" s="5"/>
      <c r="L492" s="5"/>
      <c r="M492" s="7"/>
      <c r="N492" s="7"/>
      <c r="O492" s="5"/>
      <c r="P492" s="5"/>
      <c r="Q492" s="7"/>
      <c r="R492" s="7"/>
      <c r="S492" s="5"/>
      <c r="T492" s="7"/>
      <c r="U492" s="7"/>
    </row>
    <row r="493" spans="11:21">
      <c r="K493" s="5"/>
      <c r="L493" s="5"/>
      <c r="M493" s="7"/>
      <c r="N493" s="7"/>
      <c r="O493" s="5"/>
      <c r="P493" s="5"/>
      <c r="Q493" s="7"/>
      <c r="R493" s="7"/>
      <c r="S493" s="5"/>
      <c r="T493" s="7"/>
      <c r="U493" s="7"/>
    </row>
    <row r="494" spans="11:21">
      <c r="K494" s="5"/>
      <c r="L494" s="5"/>
      <c r="M494" s="7"/>
      <c r="N494" s="7"/>
      <c r="O494" s="5"/>
      <c r="P494" s="5"/>
      <c r="Q494" s="7"/>
      <c r="R494" s="7"/>
      <c r="S494" s="5"/>
      <c r="T494" s="7"/>
      <c r="U494" s="7"/>
    </row>
    <row r="495" spans="11:21">
      <c r="K495" s="5"/>
      <c r="L495" s="5"/>
      <c r="M495" s="7"/>
      <c r="N495" s="7"/>
      <c r="O495" s="5"/>
      <c r="P495" s="5"/>
      <c r="Q495" s="7"/>
      <c r="R495" s="7"/>
      <c r="S495" s="5"/>
      <c r="T495" s="7"/>
      <c r="U495" s="7"/>
    </row>
    <row r="496" spans="11:21">
      <c r="K496" s="5"/>
      <c r="L496" s="5"/>
      <c r="M496" s="7"/>
      <c r="N496" s="7"/>
      <c r="O496" s="5"/>
      <c r="P496" s="5"/>
      <c r="Q496" s="7"/>
      <c r="R496" s="7"/>
      <c r="S496" s="5"/>
      <c r="T496" s="7"/>
      <c r="U496" s="7"/>
    </row>
    <row r="497" spans="11:21">
      <c r="K497" s="5"/>
      <c r="L497" s="5"/>
      <c r="M497" s="7"/>
      <c r="N497" s="7"/>
      <c r="O497" s="5"/>
      <c r="P497" s="5"/>
      <c r="Q497" s="7"/>
      <c r="R497" s="7"/>
      <c r="S497" s="5"/>
      <c r="T497" s="7"/>
      <c r="U497" s="7"/>
    </row>
    <row r="498" spans="11:21">
      <c r="K498" s="5"/>
      <c r="L498" s="5"/>
      <c r="M498" s="7"/>
      <c r="N498" s="7"/>
      <c r="O498" s="5"/>
      <c r="P498" s="5"/>
      <c r="Q498" s="7"/>
      <c r="R498" s="7"/>
      <c r="S498" s="5"/>
      <c r="T498" s="7"/>
      <c r="U498" s="7"/>
    </row>
    <row r="499" spans="11:21">
      <c r="K499" s="5"/>
      <c r="L499" s="5"/>
      <c r="M499" s="7"/>
      <c r="N499" s="7"/>
      <c r="O499" s="5"/>
      <c r="P499" s="5"/>
      <c r="Q499" s="7"/>
      <c r="R499" s="7"/>
      <c r="S499" s="5"/>
      <c r="T499" s="7"/>
      <c r="U499" s="7"/>
    </row>
    <row r="500" spans="11:21">
      <c r="K500" s="5"/>
      <c r="L500" s="5"/>
      <c r="M500" s="7"/>
      <c r="N500" s="7"/>
      <c r="O500" s="5"/>
      <c r="P500" s="5"/>
      <c r="Q500" s="7"/>
      <c r="R500" s="7"/>
      <c r="S500" s="5"/>
      <c r="T500" s="7"/>
      <c r="U500" s="7"/>
    </row>
    <row r="501" spans="11:21">
      <c r="K501" s="5"/>
      <c r="L501" s="5"/>
      <c r="M501" s="7"/>
      <c r="N501" s="7"/>
      <c r="O501" s="5"/>
      <c r="P501" s="5"/>
      <c r="Q501" s="7"/>
      <c r="R501" s="7"/>
      <c r="S501" s="5"/>
      <c r="T501" s="7"/>
      <c r="U501" s="7"/>
    </row>
    <row r="502" spans="11:21">
      <c r="K502" s="5"/>
      <c r="L502" s="5"/>
      <c r="M502" s="7"/>
      <c r="N502" s="7"/>
      <c r="O502" s="5"/>
      <c r="P502" s="5"/>
      <c r="Q502" s="7"/>
      <c r="R502" s="7"/>
      <c r="S502" s="5"/>
      <c r="T502" s="7"/>
      <c r="U502" s="7"/>
    </row>
    <row r="503" spans="11:21">
      <c r="K503" s="5"/>
      <c r="L503" s="5"/>
      <c r="M503" s="7"/>
      <c r="N503" s="7"/>
      <c r="O503" s="5"/>
      <c r="P503" s="5"/>
      <c r="Q503" s="7"/>
      <c r="R503" s="7"/>
      <c r="S503" s="5"/>
      <c r="T503" s="7"/>
      <c r="U503" s="7"/>
    </row>
    <row r="504" spans="11:21">
      <c r="K504" s="5"/>
      <c r="L504" s="5"/>
      <c r="M504" s="7"/>
      <c r="N504" s="7"/>
      <c r="O504" s="5"/>
      <c r="P504" s="5"/>
      <c r="Q504" s="7"/>
      <c r="R504" s="7"/>
      <c r="S504" s="5"/>
      <c r="T504" s="7"/>
      <c r="U504" s="7"/>
    </row>
    <row r="505" spans="11:21">
      <c r="K505" s="5"/>
      <c r="L505" s="5"/>
      <c r="M505" s="7"/>
      <c r="N505" s="7"/>
      <c r="O505" s="5"/>
      <c r="P505" s="5"/>
      <c r="Q505" s="7"/>
      <c r="R505" s="7"/>
      <c r="S505" s="5"/>
      <c r="T505" s="7"/>
      <c r="U505" s="7"/>
    </row>
    <row r="506" spans="11:21">
      <c r="K506" s="5"/>
      <c r="L506" s="5"/>
      <c r="M506" s="7"/>
      <c r="N506" s="7"/>
      <c r="O506" s="5"/>
      <c r="P506" s="5"/>
      <c r="Q506" s="7"/>
      <c r="R506" s="7"/>
      <c r="S506" s="5"/>
      <c r="T506" s="7"/>
      <c r="U506" s="7"/>
    </row>
    <row r="507" spans="11:21">
      <c r="K507" s="5"/>
      <c r="L507" s="5"/>
      <c r="M507" s="7"/>
      <c r="N507" s="7"/>
      <c r="O507" s="5"/>
      <c r="P507" s="5"/>
      <c r="Q507" s="7"/>
      <c r="R507" s="7"/>
      <c r="S507" s="5"/>
      <c r="T507" s="7"/>
      <c r="U507" s="7"/>
    </row>
    <row r="508" spans="11:21">
      <c r="K508" s="5"/>
      <c r="L508" s="5"/>
      <c r="M508" s="7"/>
      <c r="N508" s="7"/>
      <c r="O508" s="5"/>
      <c r="P508" s="5"/>
      <c r="Q508" s="7"/>
      <c r="R508" s="7"/>
      <c r="S508" s="5"/>
      <c r="T508" s="7"/>
      <c r="U508" s="7"/>
    </row>
    <row r="509" spans="11:21">
      <c r="K509" s="5"/>
      <c r="L509" s="5"/>
      <c r="M509" s="7"/>
      <c r="N509" s="7"/>
      <c r="O509" s="5"/>
      <c r="P509" s="5"/>
      <c r="Q509" s="7"/>
      <c r="R509" s="7"/>
      <c r="S509" s="5"/>
      <c r="T509" s="7"/>
      <c r="U509" s="7"/>
    </row>
    <row r="510" spans="11:21">
      <c r="K510" s="5"/>
      <c r="L510" s="5"/>
      <c r="M510" s="7"/>
      <c r="N510" s="7"/>
      <c r="O510" s="5"/>
      <c r="P510" s="5"/>
      <c r="Q510" s="7"/>
      <c r="R510" s="7"/>
      <c r="S510" s="5"/>
      <c r="T510" s="7"/>
      <c r="U510" s="7"/>
    </row>
    <row r="511" spans="11:21">
      <c r="K511" s="5"/>
      <c r="L511" s="5"/>
      <c r="M511" s="7"/>
      <c r="N511" s="7"/>
      <c r="O511" s="5"/>
      <c r="P511" s="5"/>
      <c r="Q511" s="7"/>
      <c r="R511" s="7"/>
      <c r="S511" s="5"/>
      <c r="T511" s="7"/>
      <c r="U511" s="7"/>
    </row>
    <row r="512" spans="11:21">
      <c r="K512" s="5"/>
      <c r="L512" s="5"/>
      <c r="M512" s="7"/>
      <c r="N512" s="7"/>
      <c r="O512" s="5"/>
      <c r="P512" s="5"/>
      <c r="Q512" s="7"/>
      <c r="R512" s="7"/>
      <c r="S512" s="5"/>
      <c r="T512" s="7"/>
      <c r="U512" s="7"/>
    </row>
    <row r="513" spans="11:21">
      <c r="K513" s="5"/>
      <c r="L513" s="5"/>
      <c r="M513" s="7"/>
      <c r="N513" s="7"/>
      <c r="O513" s="5"/>
      <c r="P513" s="5"/>
      <c r="Q513" s="7"/>
      <c r="R513" s="7"/>
      <c r="S513" s="5"/>
      <c r="T513" s="7"/>
      <c r="U513" s="7"/>
    </row>
    <row r="514" spans="11:21">
      <c r="K514" s="5"/>
      <c r="L514" s="5"/>
      <c r="M514" s="7"/>
      <c r="N514" s="7"/>
      <c r="O514" s="5"/>
      <c r="P514" s="5"/>
      <c r="Q514" s="7"/>
      <c r="R514" s="7"/>
      <c r="S514" s="5"/>
      <c r="T514" s="7"/>
      <c r="U514" s="7"/>
    </row>
    <row r="515" spans="11:21">
      <c r="K515" s="5"/>
      <c r="L515" s="5"/>
      <c r="M515" s="7"/>
      <c r="N515" s="7"/>
      <c r="O515" s="5"/>
      <c r="P515" s="5"/>
      <c r="Q515" s="7"/>
      <c r="R515" s="7"/>
      <c r="S515" s="5"/>
      <c r="T515" s="7"/>
      <c r="U515" s="7"/>
    </row>
    <row r="516" spans="11:21">
      <c r="K516" s="5"/>
      <c r="L516" s="5"/>
      <c r="M516" s="7"/>
      <c r="N516" s="7"/>
      <c r="O516" s="5"/>
      <c r="P516" s="5"/>
      <c r="Q516" s="7"/>
      <c r="R516" s="7"/>
      <c r="S516" s="5"/>
      <c r="T516" s="7"/>
      <c r="U516" s="7"/>
    </row>
    <row r="517" spans="11:21">
      <c r="K517" s="5"/>
      <c r="L517" s="5"/>
      <c r="M517" s="7"/>
      <c r="N517" s="7"/>
      <c r="O517" s="5"/>
      <c r="P517" s="5"/>
      <c r="Q517" s="7"/>
      <c r="R517" s="7"/>
      <c r="S517" s="5"/>
      <c r="T517" s="7"/>
      <c r="U517" s="7"/>
    </row>
    <row r="518" spans="11:21">
      <c r="K518" s="5"/>
      <c r="L518" s="5"/>
      <c r="M518" s="7"/>
      <c r="N518" s="7"/>
      <c r="O518" s="5"/>
      <c r="P518" s="5"/>
      <c r="Q518" s="7"/>
      <c r="R518" s="7"/>
      <c r="S518" s="5"/>
      <c r="T518" s="7"/>
      <c r="U518" s="7"/>
    </row>
    <row r="519" spans="11:21">
      <c r="K519" s="5"/>
      <c r="L519" s="5"/>
      <c r="M519" s="7"/>
      <c r="N519" s="7"/>
      <c r="O519" s="5"/>
      <c r="P519" s="5"/>
      <c r="Q519" s="7"/>
      <c r="R519" s="7"/>
      <c r="S519" s="5"/>
      <c r="T519" s="7"/>
      <c r="U519" s="7"/>
    </row>
    <row r="520" spans="11:21">
      <c r="K520" s="5"/>
      <c r="L520" s="5"/>
      <c r="M520" s="7"/>
      <c r="N520" s="7"/>
      <c r="O520" s="5"/>
      <c r="P520" s="5"/>
      <c r="Q520" s="7"/>
      <c r="R520" s="7"/>
      <c r="S520" s="5"/>
      <c r="T520" s="7"/>
      <c r="U520" s="7"/>
    </row>
    <row r="521" spans="11:21">
      <c r="K521" s="5"/>
      <c r="L521" s="5"/>
      <c r="M521" s="7"/>
      <c r="N521" s="7"/>
      <c r="O521" s="5"/>
      <c r="P521" s="5"/>
      <c r="Q521" s="7"/>
      <c r="R521" s="7"/>
      <c r="S521" s="5"/>
      <c r="T521" s="7"/>
      <c r="U521" s="7"/>
    </row>
    <row r="522" spans="11:21">
      <c r="K522" s="5"/>
      <c r="L522" s="5"/>
      <c r="M522" s="7"/>
      <c r="N522" s="7"/>
      <c r="O522" s="5"/>
      <c r="P522" s="5"/>
      <c r="Q522" s="7"/>
      <c r="R522" s="7"/>
      <c r="S522" s="5"/>
      <c r="T522" s="7"/>
      <c r="U522" s="7"/>
    </row>
    <row r="523" spans="11:21">
      <c r="K523" s="5"/>
      <c r="L523" s="5"/>
      <c r="M523" s="7"/>
      <c r="N523" s="7"/>
      <c r="O523" s="5"/>
      <c r="P523" s="5"/>
      <c r="Q523" s="7"/>
      <c r="R523" s="7"/>
      <c r="S523" s="5"/>
      <c r="T523" s="7"/>
      <c r="U523" s="7"/>
    </row>
    <row r="524" spans="11:21">
      <c r="K524" s="5"/>
      <c r="L524" s="5"/>
      <c r="M524" s="7"/>
      <c r="N524" s="7"/>
      <c r="O524" s="5"/>
      <c r="P524" s="5"/>
      <c r="Q524" s="7"/>
      <c r="R524" s="7"/>
      <c r="S524" s="5"/>
      <c r="T524" s="7"/>
      <c r="U524" s="7"/>
    </row>
    <row r="525" spans="11:21">
      <c r="K525" s="5"/>
      <c r="L525" s="5"/>
      <c r="M525" s="7"/>
      <c r="N525" s="7"/>
      <c r="O525" s="5"/>
      <c r="P525" s="5"/>
      <c r="Q525" s="7"/>
      <c r="R525" s="7"/>
      <c r="S525" s="5"/>
      <c r="T525" s="7"/>
      <c r="U525" s="7"/>
    </row>
    <row r="526" spans="11:21">
      <c r="K526" s="5"/>
      <c r="L526" s="5"/>
      <c r="M526" s="7"/>
      <c r="N526" s="7"/>
      <c r="O526" s="5"/>
      <c r="P526" s="5"/>
      <c r="Q526" s="7"/>
      <c r="R526" s="7"/>
      <c r="S526" s="5"/>
      <c r="T526" s="7"/>
      <c r="U526" s="7"/>
    </row>
    <row r="527" spans="11:21">
      <c r="K527" s="5"/>
      <c r="L527" s="5"/>
      <c r="M527" s="7"/>
      <c r="N527" s="7"/>
      <c r="O527" s="5"/>
      <c r="P527" s="5"/>
      <c r="Q527" s="7"/>
      <c r="R527" s="7"/>
      <c r="S527" s="5"/>
      <c r="T527" s="7"/>
      <c r="U527" s="7"/>
    </row>
    <row r="528" spans="11:21">
      <c r="K528" s="5"/>
      <c r="L528" s="5"/>
      <c r="M528" s="7"/>
      <c r="N528" s="7"/>
      <c r="O528" s="5"/>
      <c r="P528" s="5"/>
      <c r="Q528" s="7"/>
      <c r="R528" s="7"/>
      <c r="S528" s="5"/>
      <c r="T528" s="7"/>
      <c r="U528" s="7"/>
    </row>
    <row r="529" spans="11:21">
      <c r="K529" s="5"/>
      <c r="L529" s="5"/>
      <c r="M529" s="7"/>
      <c r="N529" s="7"/>
      <c r="O529" s="5"/>
      <c r="P529" s="5"/>
      <c r="Q529" s="7"/>
      <c r="R529" s="7"/>
      <c r="S529" s="5"/>
      <c r="T529" s="7"/>
      <c r="U529" s="7"/>
    </row>
    <row r="530" spans="11:21">
      <c r="K530" s="5"/>
      <c r="L530" s="5"/>
      <c r="M530" s="7"/>
      <c r="N530" s="7"/>
      <c r="O530" s="5"/>
      <c r="P530" s="5"/>
      <c r="Q530" s="7"/>
      <c r="R530" s="7"/>
      <c r="S530" s="5"/>
      <c r="T530" s="7"/>
      <c r="U530" s="7"/>
    </row>
    <row r="531" spans="11:21">
      <c r="K531" s="5"/>
      <c r="L531" s="5"/>
      <c r="M531" s="7"/>
      <c r="N531" s="7"/>
      <c r="O531" s="5"/>
      <c r="P531" s="5"/>
      <c r="Q531" s="7"/>
      <c r="R531" s="7"/>
      <c r="S531" s="5"/>
      <c r="T531" s="7"/>
      <c r="U531" s="7"/>
    </row>
    <row r="532" spans="11:21">
      <c r="K532" s="5"/>
      <c r="L532" s="5"/>
      <c r="M532" s="7"/>
      <c r="N532" s="7"/>
      <c r="O532" s="5"/>
      <c r="P532" s="5"/>
      <c r="Q532" s="7"/>
      <c r="R532" s="7"/>
      <c r="S532" s="5"/>
      <c r="T532" s="7"/>
      <c r="U532" s="7"/>
    </row>
    <row r="533" spans="11:21">
      <c r="K533" s="5"/>
      <c r="L533" s="5"/>
      <c r="M533" s="7"/>
      <c r="N533" s="7"/>
      <c r="O533" s="5"/>
      <c r="P533" s="5"/>
      <c r="Q533" s="7"/>
      <c r="R533" s="7"/>
      <c r="S533" s="5"/>
      <c r="T533" s="7"/>
      <c r="U533" s="7"/>
    </row>
    <row r="534" spans="11:21">
      <c r="K534" s="5"/>
      <c r="L534" s="5"/>
      <c r="M534" s="7"/>
      <c r="N534" s="7"/>
      <c r="O534" s="5"/>
      <c r="P534" s="5"/>
      <c r="Q534" s="7"/>
      <c r="R534" s="7"/>
      <c r="S534" s="5"/>
      <c r="T534" s="7"/>
      <c r="U534" s="7"/>
    </row>
    <row r="535" spans="11:21">
      <c r="K535" s="5"/>
      <c r="L535" s="5"/>
      <c r="M535" s="7"/>
      <c r="N535" s="7"/>
      <c r="O535" s="5"/>
      <c r="P535" s="5"/>
      <c r="Q535" s="7"/>
      <c r="R535" s="7"/>
      <c r="S535" s="5"/>
      <c r="T535" s="7"/>
      <c r="U535" s="7"/>
    </row>
    <row r="536" spans="11:21">
      <c r="K536" s="5"/>
      <c r="L536" s="5"/>
      <c r="M536" s="7"/>
      <c r="N536" s="7"/>
      <c r="O536" s="5"/>
      <c r="P536" s="5"/>
      <c r="Q536" s="7"/>
      <c r="R536" s="7"/>
      <c r="S536" s="5"/>
      <c r="T536" s="7"/>
      <c r="U536" s="7"/>
    </row>
    <row r="537" spans="11:21">
      <c r="K537" s="5"/>
      <c r="L537" s="5"/>
      <c r="M537" s="7"/>
      <c r="N537" s="7"/>
      <c r="O537" s="5"/>
      <c r="P537" s="5"/>
      <c r="Q537" s="7"/>
      <c r="R537" s="7"/>
      <c r="S537" s="5"/>
      <c r="T537" s="7"/>
      <c r="U537" s="7"/>
    </row>
    <row r="538" spans="11:21">
      <c r="K538" s="5"/>
      <c r="L538" s="5"/>
      <c r="M538" s="7"/>
      <c r="N538" s="7"/>
      <c r="O538" s="5"/>
      <c r="P538" s="5"/>
      <c r="Q538" s="7"/>
      <c r="R538" s="7"/>
      <c r="S538" s="5"/>
      <c r="T538" s="7"/>
      <c r="U538" s="7"/>
    </row>
    <row r="539" spans="11:21">
      <c r="K539" s="5"/>
      <c r="L539" s="5"/>
      <c r="M539" s="7"/>
      <c r="N539" s="7"/>
      <c r="O539" s="5"/>
      <c r="P539" s="5"/>
      <c r="Q539" s="7"/>
      <c r="R539" s="7"/>
      <c r="S539" s="5"/>
      <c r="T539" s="7"/>
      <c r="U539" s="7"/>
    </row>
    <row r="540" spans="11:21">
      <c r="K540" s="5"/>
      <c r="L540" s="5"/>
      <c r="M540" s="7"/>
      <c r="N540" s="7"/>
      <c r="O540" s="5"/>
      <c r="P540" s="5"/>
      <c r="Q540" s="7"/>
      <c r="R540" s="7"/>
      <c r="S540" s="5"/>
      <c r="T540" s="7"/>
      <c r="U540" s="7"/>
    </row>
    <row r="541" spans="11:21">
      <c r="K541" s="5"/>
      <c r="L541" s="5"/>
      <c r="M541" s="7"/>
      <c r="N541" s="7"/>
      <c r="O541" s="5"/>
      <c r="P541" s="5"/>
      <c r="Q541" s="7"/>
      <c r="R541" s="7"/>
      <c r="S541" s="5"/>
      <c r="T541" s="7"/>
      <c r="U541" s="7"/>
    </row>
    <row r="542" spans="11:21">
      <c r="K542" s="5"/>
      <c r="L542" s="5"/>
      <c r="M542" s="7"/>
      <c r="N542" s="7"/>
      <c r="O542" s="5"/>
      <c r="P542" s="5"/>
      <c r="Q542" s="7"/>
      <c r="R542" s="7"/>
      <c r="S542" s="5"/>
      <c r="T542" s="7"/>
      <c r="U542" s="7"/>
    </row>
    <row r="543" spans="11:21">
      <c r="K543" s="5"/>
      <c r="L543" s="5"/>
      <c r="M543" s="7"/>
      <c r="N543" s="7"/>
      <c r="O543" s="5"/>
      <c r="P543" s="5"/>
      <c r="Q543" s="7"/>
      <c r="R543" s="7"/>
      <c r="S543" s="5"/>
      <c r="T543" s="7"/>
      <c r="U543" s="7"/>
    </row>
    <row r="544" spans="11:21">
      <c r="K544" s="5"/>
      <c r="L544" s="5"/>
      <c r="M544" s="7"/>
      <c r="N544" s="7"/>
      <c r="O544" s="5"/>
      <c r="P544" s="5"/>
      <c r="Q544" s="7"/>
      <c r="R544" s="7"/>
      <c r="S544" s="5"/>
      <c r="T544" s="7"/>
      <c r="U544" s="7"/>
    </row>
    <row r="545" spans="11:21">
      <c r="K545" s="5"/>
      <c r="L545" s="5"/>
      <c r="M545" s="7"/>
      <c r="N545" s="7"/>
      <c r="O545" s="5"/>
      <c r="P545" s="5"/>
      <c r="Q545" s="7"/>
      <c r="R545" s="7"/>
      <c r="S545" s="5"/>
      <c r="T545" s="7"/>
      <c r="U545" s="7"/>
    </row>
    <row r="546" spans="11:21">
      <c r="K546" s="5"/>
      <c r="L546" s="5"/>
      <c r="M546" s="7"/>
      <c r="N546" s="7"/>
      <c r="O546" s="5"/>
      <c r="P546" s="5"/>
      <c r="Q546" s="7"/>
      <c r="R546" s="7"/>
      <c r="S546" s="5"/>
      <c r="T546" s="7"/>
      <c r="U546" s="7"/>
    </row>
    <row r="547" spans="11:21">
      <c r="K547" s="5"/>
      <c r="L547" s="5"/>
      <c r="M547" s="7"/>
      <c r="N547" s="7"/>
      <c r="O547" s="5"/>
      <c r="P547" s="5"/>
      <c r="Q547" s="7"/>
      <c r="R547" s="7"/>
      <c r="S547" s="5"/>
      <c r="T547" s="7"/>
      <c r="U547" s="7"/>
    </row>
    <row r="548" spans="11:21">
      <c r="K548" s="5"/>
      <c r="L548" s="5"/>
      <c r="M548" s="7"/>
      <c r="N548" s="7"/>
      <c r="O548" s="5"/>
      <c r="P548" s="5"/>
      <c r="Q548" s="7"/>
      <c r="R548" s="7"/>
      <c r="S548" s="5"/>
      <c r="T548" s="7"/>
      <c r="U548" s="7"/>
    </row>
  </sheetData>
  <phoneticPr fontId="9" type="noConversion"/>
  <conditionalFormatting sqref="C49:C95 C29 C2:C27">
    <cfRule type="cellIs" dxfId="12" priority="30" stopIfTrue="1" operator="equal">
      <formula>"P2"</formula>
    </cfRule>
    <cfRule type="cellIs" dxfId="11" priority="31" stopIfTrue="1" operator="equal">
      <formula>"P1"</formula>
    </cfRule>
    <cfRule type="cellIs" dxfId="10" priority="32" stopIfTrue="1" operator="equal">
      <formula>"P0"</formula>
    </cfRule>
  </conditionalFormatting>
  <conditionalFormatting sqref="S94:S548 O94:P548 K94:L548">
    <cfRule type="cellIs" dxfId="9" priority="33" stopIfTrue="1" operator="equal">
      <formula>"Failed"</formula>
    </cfRule>
  </conditionalFormatting>
  <conditionalFormatting sqref="C28">
    <cfRule type="cellIs" dxfId="8" priority="7" stopIfTrue="1" operator="equal">
      <formula>"P2"</formula>
    </cfRule>
    <cfRule type="cellIs" dxfId="7" priority="8" stopIfTrue="1" operator="equal">
      <formula>"P1"</formula>
    </cfRule>
    <cfRule type="cellIs" dxfId="6" priority="9" stopIfTrue="1" operator="equal">
      <formula>"P0"</formula>
    </cfRule>
  </conditionalFormatting>
  <conditionalFormatting sqref="C30">
    <cfRule type="cellIs" dxfId="5" priority="4" stopIfTrue="1" operator="equal">
      <formula>"P2"</formula>
    </cfRule>
    <cfRule type="cellIs" dxfId="4" priority="5" stopIfTrue="1" operator="equal">
      <formula>"P1"</formula>
    </cfRule>
    <cfRule type="cellIs" dxfId="3" priority="6" stopIfTrue="1" operator="equal">
      <formula>"P0"</formula>
    </cfRule>
  </conditionalFormatting>
  <conditionalFormatting sqref="C32:C43">
    <cfRule type="cellIs" dxfId="2" priority="1" stopIfTrue="1" operator="equal">
      <formula>"P2"</formula>
    </cfRule>
    <cfRule type="cellIs" dxfId="1" priority="2" stopIfTrue="1" operator="equal">
      <formula>"P1"</formula>
    </cfRule>
    <cfRule type="cellIs" dxfId="0" priority="3" stopIfTrue="1" operator="equal">
      <formula>"P0"</formula>
    </cfRule>
  </conditionalFormatting>
  <pageMargins left="0.69930555555555596" right="0.69930555555555596" top="0.75" bottom="0.75" header="0.3" footer="0.3"/>
  <pageSetup paperSize="9"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[1]Summary!#REF!</xm:f>
          </x14:formula1>
          <xm:sqref>K94:L543 O94:P543</xm:sqref>
        </x14:dataValidation>
        <x14:dataValidation type="list" allowBlank="1" showInputMessage="1" showErrorMessage="1">
          <x14:formula1>
            <xm:f>Summary!$L$2:$L$6</xm:f>
          </x14:formula1>
          <xm:sqref>S94:S548</xm:sqref>
        </x14:dataValidation>
        <x14:dataValidation type="list" allowBlank="1" showInputMessage="1" showErrorMessage="1">
          <x14:formula1>
            <xm:f>Summary!$M$2:$M$4</xm:f>
          </x14:formula1>
          <xm:sqref>C2:C95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cms系统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谢倩娜</dc:creator>
  <cp:lastModifiedBy>张 阳</cp:lastModifiedBy>
  <dcterms:created xsi:type="dcterms:W3CDTF">2006-09-16T00:00:00Z</dcterms:created>
  <dcterms:modified xsi:type="dcterms:W3CDTF">2017-04-05T08:58:57Z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