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ClassProjects\p3_celt\p3_data\"/>
    </mc:Choice>
  </mc:AlternateContent>
  <xr:revisionPtr revIDLastSave="0" documentId="8_{40A8641C-ED7F-4570-9934-0A2C6C4B60E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Analyzers" sheetId="1" r:id="rId1"/>
    <sheet name="Tester Data" sheetId="2" r:id="rId2"/>
    <sheet name="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H52" i="1"/>
  <c r="H53" i="1"/>
  <c r="H54" i="1"/>
  <c r="M7" i="1"/>
  <c r="M6" i="1"/>
  <c r="M5" i="1"/>
  <c r="L35" i="2"/>
  <c r="K35" i="2"/>
  <c r="J35" i="2"/>
  <c r="H35" i="2"/>
  <c r="G35" i="2"/>
  <c r="F35" i="2"/>
  <c r="D35" i="2"/>
  <c r="C35" i="2"/>
  <c r="B35" i="2"/>
  <c r="L34" i="2"/>
  <c r="K34" i="2"/>
  <c r="J34" i="2"/>
  <c r="H34" i="2"/>
  <c r="G34" i="2"/>
  <c r="F34" i="2"/>
  <c r="D34" i="2"/>
  <c r="C34" i="2"/>
  <c r="B34" i="2"/>
  <c r="L33" i="2"/>
  <c r="K33" i="2"/>
  <c r="J33" i="2"/>
  <c r="H33" i="2"/>
  <c r="G33" i="2"/>
  <c r="F33" i="2"/>
  <c r="D33" i="2"/>
  <c r="C33" i="2"/>
  <c r="B33" i="2"/>
  <c r="L32" i="2"/>
  <c r="K32" i="2"/>
  <c r="J32" i="2"/>
  <c r="H32" i="2"/>
  <c r="G32" i="2"/>
  <c r="F32" i="2"/>
  <c r="D32" i="2"/>
  <c r="C32" i="2"/>
  <c r="B32" i="2"/>
  <c r="L31" i="2"/>
  <c r="K31" i="2"/>
  <c r="J31" i="2"/>
  <c r="H31" i="2"/>
  <c r="G31" i="2"/>
  <c r="F31" i="2"/>
  <c r="D31" i="2"/>
  <c r="C31" i="2"/>
  <c r="B31" i="2"/>
  <c r="L30" i="2"/>
  <c r="K30" i="2"/>
  <c r="J30" i="2"/>
  <c r="H30" i="2"/>
  <c r="G30" i="2"/>
  <c r="F30" i="2"/>
  <c r="D30" i="2"/>
  <c r="C30" i="2"/>
  <c r="B30" i="2"/>
  <c r="L29" i="2"/>
  <c r="K29" i="2"/>
  <c r="J29" i="2"/>
  <c r="H29" i="2"/>
  <c r="G29" i="2"/>
  <c r="F29" i="2"/>
  <c r="D29" i="2"/>
  <c r="C29" i="2"/>
  <c r="B29" i="2"/>
  <c r="L28" i="2"/>
  <c r="K28" i="2"/>
  <c r="J28" i="2"/>
  <c r="H28" i="2"/>
  <c r="G28" i="2"/>
  <c r="F28" i="2"/>
  <c r="D28" i="2"/>
  <c r="C28" i="2"/>
  <c r="B28" i="2"/>
  <c r="L27" i="2"/>
  <c r="K27" i="2"/>
  <c r="J27" i="2"/>
  <c r="H27" i="2"/>
  <c r="G27" i="2"/>
  <c r="F27" i="2"/>
  <c r="D27" i="2"/>
  <c r="C27" i="2"/>
  <c r="B27" i="2"/>
  <c r="L26" i="2"/>
  <c r="K26" i="2"/>
  <c r="J26" i="2"/>
  <c r="H26" i="2"/>
  <c r="G26" i="2"/>
  <c r="F26" i="2"/>
  <c r="D26" i="2"/>
  <c r="C26" i="2"/>
  <c r="B26" i="2"/>
  <c r="L25" i="2"/>
  <c r="K25" i="2"/>
  <c r="J25" i="2"/>
  <c r="H25" i="2"/>
  <c r="G25" i="2"/>
  <c r="F25" i="2"/>
  <c r="D25" i="2"/>
  <c r="C25" i="2"/>
  <c r="B25" i="2"/>
  <c r="L24" i="2"/>
  <c r="K24" i="2"/>
  <c r="J24" i="2"/>
  <c r="H24" i="2"/>
  <c r="G24" i="2"/>
  <c r="F24" i="2"/>
  <c r="D24" i="2"/>
  <c r="C24" i="2"/>
  <c r="B24" i="2"/>
  <c r="L23" i="2"/>
  <c r="K23" i="2"/>
  <c r="J23" i="2"/>
  <c r="H23" i="2"/>
  <c r="G23" i="2"/>
  <c r="F23" i="2"/>
  <c r="D23" i="2"/>
  <c r="C23" i="2"/>
  <c r="B23" i="2"/>
  <c r="L22" i="2"/>
  <c r="K22" i="2"/>
  <c r="J22" i="2"/>
  <c r="H22" i="2"/>
  <c r="G22" i="2"/>
  <c r="F22" i="2"/>
  <c r="D22" i="2"/>
  <c r="C22" i="2"/>
  <c r="B22" i="2"/>
  <c r="L21" i="2"/>
  <c r="K21" i="2"/>
  <c r="J21" i="2"/>
  <c r="H21" i="2"/>
  <c r="G21" i="2"/>
  <c r="F21" i="2"/>
  <c r="D21" i="2"/>
  <c r="C21" i="2"/>
  <c r="B21" i="2"/>
  <c r="N7" i="1"/>
  <c r="N6" i="1"/>
  <c r="N5" i="1"/>
</calcChain>
</file>

<file path=xl/sharedStrings.xml><?xml version="1.0" encoding="utf-8"?>
<sst xmlns="http://schemas.openxmlformats.org/spreadsheetml/2006/main" count="260" uniqueCount="120">
  <si>
    <t>Text Sample</t>
  </si>
  <si>
    <t>CELT Pos</t>
  </si>
  <si>
    <t>CELT Neutral</t>
  </si>
  <si>
    <t>CELT Neg</t>
  </si>
  <si>
    <t>Monkey Pos</t>
  </si>
  <si>
    <t>Monkey Neutral</t>
  </si>
  <si>
    <t>Monkey Neg</t>
  </si>
  <si>
    <t>Tester Median Pos</t>
  </si>
  <si>
    <t>Tester Median Neutral</t>
  </si>
  <si>
    <t>Tester Median Neg</t>
  </si>
  <si>
    <t xml:space="preserve">bxcmkw </t>
  </si>
  <si>
    <t>euiwoc</t>
  </si>
  <si>
    <t>lncmw</t>
  </si>
  <si>
    <t>Total Time</t>
  </si>
  <si>
    <t>Avg Time per Sample (sec)</t>
  </si>
  <si>
    <t>nxckwyo</t>
  </si>
  <si>
    <t>CELT</t>
  </si>
  <si>
    <t>papito</t>
  </si>
  <si>
    <t>MonkeyLearn</t>
  </si>
  <si>
    <t>qwebnm</t>
  </si>
  <si>
    <t>Avg Tester</t>
  </si>
  <si>
    <t>wehaam</t>
  </si>
  <si>
    <t>ckwezv</t>
  </si>
  <si>
    <t>bemwoz</t>
  </si>
  <si>
    <t xml:space="preserve">ropxcm </t>
  </si>
  <si>
    <t>vneklw</t>
  </si>
  <si>
    <t>jieoxp</t>
  </si>
  <si>
    <t>cmjoiw</t>
  </si>
  <si>
    <t>sljrgs</t>
  </si>
  <si>
    <t>weiopcu</t>
  </si>
  <si>
    <t>Note: MonkeyLearn ratings are confidence values</t>
  </si>
  <si>
    <t>Time taken</t>
  </si>
  <si>
    <t>hour:mins:secs</t>
  </si>
  <si>
    <t>Sample Text</t>
  </si>
  <si>
    <t>i460602</t>
  </si>
  <si>
    <t>i556068</t>
  </si>
  <si>
    <t>i767558</t>
  </si>
  <si>
    <t>i391806</t>
  </si>
  <si>
    <t>i668244</t>
  </si>
  <si>
    <t>i938082</t>
  </si>
  <si>
    <t>i796770</t>
  </si>
  <si>
    <t>i404667</t>
  </si>
  <si>
    <t>i683442</t>
  </si>
  <si>
    <t>i844339</t>
  </si>
  <si>
    <t>1mns15sec</t>
  </si>
  <si>
    <t>1min12sec</t>
  </si>
  <si>
    <t>52sec</t>
  </si>
  <si>
    <t>50sec</t>
  </si>
  <si>
    <t>37sec</t>
  </si>
  <si>
    <t>1min2sec</t>
  </si>
  <si>
    <t>1min51sec</t>
  </si>
  <si>
    <t>1min21sec</t>
  </si>
  <si>
    <t>32sec</t>
  </si>
  <si>
    <t>44sec</t>
  </si>
  <si>
    <t>14sec</t>
  </si>
  <si>
    <t>24sec</t>
  </si>
  <si>
    <t>51sec</t>
  </si>
  <si>
    <t>20sec</t>
  </si>
  <si>
    <t>49sec</t>
  </si>
  <si>
    <t>53sec</t>
  </si>
  <si>
    <t>40sec</t>
  </si>
  <si>
    <t>26sec</t>
  </si>
  <si>
    <t>33sec</t>
  </si>
  <si>
    <t>41sec</t>
  </si>
  <si>
    <t>48sec</t>
  </si>
  <si>
    <t>31sec</t>
  </si>
  <si>
    <t>42sec</t>
  </si>
  <si>
    <t>25sec</t>
  </si>
  <si>
    <t>15sec</t>
  </si>
  <si>
    <t>23sec</t>
  </si>
  <si>
    <t>19sec</t>
  </si>
  <si>
    <t>54sec</t>
  </si>
  <si>
    <t>36sec</t>
  </si>
  <si>
    <t>1mins</t>
  </si>
  <si>
    <t>57sec</t>
  </si>
  <si>
    <t>1min14sec</t>
  </si>
  <si>
    <t>47sec</t>
  </si>
  <si>
    <t>1min8sec</t>
  </si>
  <si>
    <t>30sec</t>
  </si>
  <si>
    <t>46sec</t>
  </si>
  <si>
    <t>22sec</t>
  </si>
  <si>
    <t>1min7sec</t>
  </si>
  <si>
    <t>1min6sec</t>
  </si>
  <si>
    <t>28sec</t>
  </si>
  <si>
    <t>39sec</t>
  </si>
  <si>
    <t>35sec</t>
  </si>
  <si>
    <t>43sec</t>
  </si>
  <si>
    <t>59sec</t>
  </si>
  <si>
    <t>34sec</t>
  </si>
  <si>
    <t>55sec</t>
  </si>
  <si>
    <t>1min23sec</t>
  </si>
  <si>
    <t>45sec</t>
  </si>
  <si>
    <t>1min</t>
  </si>
  <si>
    <t>27sec</t>
  </si>
  <si>
    <t>38sec</t>
  </si>
  <si>
    <t>1min30sec</t>
  </si>
  <si>
    <t>2mins15sec</t>
  </si>
  <si>
    <t>1min24sec</t>
  </si>
  <si>
    <t>1min15sec</t>
  </si>
  <si>
    <t>1min11sec</t>
  </si>
  <si>
    <t>1min22sec</t>
  </si>
  <si>
    <t>58sec</t>
  </si>
  <si>
    <t>40secs</t>
  </si>
  <si>
    <t>29sec</t>
  </si>
  <si>
    <t>1min45sec</t>
  </si>
  <si>
    <t>1min17sec</t>
  </si>
  <si>
    <t>2mins</t>
  </si>
  <si>
    <t>1min3sec</t>
  </si>
  <si>
    <t>1min10sec</t>
  </si>
  <si>
    <t>1min42sec</t>
  </si>
  <si>
    <t>1mins13secs</t>
  </si>
  <si>
    <t>56sec</t>
  </si>
  <si>
    <t>Tester Token</t>
  </si>
  <si>
    <t>Pos</t>
  </si>
  <si>
    <t>Neutral</t>
  </si>
  <si>
    <t>Neg</t>
  </si>
  <si>
    <t>Average</t>
  </si>
  <si>
    <t>Std Dev</t>
  </si>
  <si>
    <t>Median</t>
  </si>
  <si>
    <t>Total Time to Complete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</si>
</sst>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2" fillId="2" borderId="4" xfId="0" applyFont="1" applyFill="1" applyBorder="1" applyAlignment="1"/>
    <xf numFmtId="10" fontId="2" fillId="0" borderId="5" xfId="0" applyNumberFormat="1" applyFont="1" applyBorder="1" applyAlignment="1"/>
    <xf numFmtId="10" fontId="2" fillId="0" borderId="6" xfId="0" applyNumberFormat="1" applyFont="1" applyBorder="1" applyAlignment="1"/>
    <xf numFmtId="10" fontId="2" fillId="0" borderId="4" xfId="0" applyNumberFormat="1" applyFont="1" applyBorder="1" applyAlignment="1"/>
    <xf numFmtId="10" fontId="2" fillId="0" borderId="4" xfId="0" applyNumberFormat="1" applyFont="1" applyBorder="1"/>
    <xf numFmtId="9" fontId="2" fillId="0" borderId="5" xfId="0" applyNumberFormat="1" applyFont="1" applyBorder="1"/>
    <xf numFmtId="9" fontId="2" fillId="0" borderId="6" xfId="0" applyNumberFormat="1" applyFont="1" applyBorder="1"/>
    <xf numFmtId="9" fontId="2" fillId="0" borderId="4" xfId="0" applyNumberFormat="1" applyFont="1" applyBorder="1"/>
    <xf numFmtId="0" fontId="2" fillId="2" borderId="7" xfId="0" applyFont="1" applyFill="1" applyBorder="1" applyAlignment="1"/>
    <xf numFmtId="10" fontId="2" fillId="0" borderId="8" xfId="0" applyNumberFormat="1" applyFont="1" applyBorder="1" applyAlignment="1"/>
    <xf numFmtId="10" fontId="2" fillId="0" borderId="9" xfId="0" applyNumberFormat="1" applyFont="1" applyBorder="1" applyAlignment="1"/>
    <xf numFmtId="10" fontId="2" fillId="0" borderId="7" xfId="0" applyNumberFormat="1" applyFont="1" applyBorder="1" applyAlignment="1"/>
    <xf numFmtId="10" fontId="2" fillId="0" borderId="8" xfId="0" applyNumberFormat="1" applyFont="1" applyBorder="1"/>
    <xf numFmtId="9" fontId="2" fillId="0" borderId="8" xfId="0" applyNumberFormat="1" applyFont="1" applyBorder="1"/>
    <xf numFmtId="9" fontId="2" fillId="0" borderId="9" xfId="0" applyNumberFormat="1" applyFont="1" applyBorder="1"/>
    <xf numFmtId="9" fontId="2" fillId="0" borderId="7" xfId="0" applyNumberFormat="1" applyFont="1" applyBorder="1"/>
    <xf numFmtId="9" fontId="2" fillId="0" borderId="8" xfId="0" applyNumberFormat="1" applyFont="1" applyBorder="1" applyAlignment="1"/>
    <xf numFmtId="0" fontId="2" fillId="0" borderId="10" xfId="0" applyFont="1" applyBorder="1"/>
    <xf numFmtId="0" fontId="1" fillId="0" borderId="12" xfId="0" applyFont="1" applyBorder="1" applyAlignment="1"/>
    <xf numFmtId="0" fontId="1" fillId="0" borderId="13" xfId="0" applyFont="1" applyBorder="1" applyAlignment="1"/>
    <xf numFmtId="0" fontId="2" fillId="0" borderId="7" xfId="0" applyFont="1" applyBorder="1"/>
    <xf numFmtId="10" fontId="2" fillId="0" borderId="7" xfId="0" applyNumberFormat="1" applyFont="1" applyBorder="1"/>
    <xf numFmtId="2" fontId="2" fillId="0" borderId="7" xfId="0" applyNumberFormat="1" applyFont="1" applyBorder="1"/>
    <xf numFmtId="0" fontId="1" fillId="0" borderId="14" xfId="0" applyFont="1" applyBorder="1" applyAlignment="1"/>
    <xf numFmtId="2" fontId="2" fillId="0" borderId="1" xfId="0" applyNumberFormat="1" applyFont="1" applyBorder="1"/>
    <xf numFmtId="9" fontId="2" fillId="0" borderId="9" xfId="0" applyNumberFormat="1" applyFont="1" applyBorder="1" applyAlignment="1"/>
    <xf numFmtId="9" fontId="2" fillId="2" borderId="8" xfId="0" applyNumberFormat="1" applyFont="1" applyFill="1" applyBorder="1"/>
    <xf numFmtId="0" fontId="2" fillId="0" borderId="0" xfId="0" applyFont="1" applyAlignment="1"/>
    <xf numFmtId="0" fontId="2" fillId="0" borderId="7" xfId="0" applyFont="1" applyBorder="1" applyAlignment="1"/>
    <xf numFmtId="9" fontId="2" fillId="0" borderId="7" xfId="0" applyNumberFormat="1" applyFont="1" applyBorder="1" applyAlignment="1"/>
    <xf numFmtId="0" fontId="2" fillId="3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2" fillId="3" borderId="9" xfId="0" applyFont="1" applyFill="1" applyBorder="1" applyAlignment="1"/>
    <xf numFmtId="0" fontId="1" fillId="2" borderId="0" xfId="0" applyFont="1" applyFill="1" applyAlignment="1"/>
    <xf numFmtId="20" fontId="2" fillId="0" borderId="0" xfId="0" applyNumberFormat="1" applyFont="1" applyAlignment="1"/>
    <xf numFmtId="0" fontId="2" fillId="2" borderId="0" xfId="0" applyFont="1" applyFill="1"/>
    <xf numFmtId="0" fontId="1" fillId="0" borderId="15" xfId="0" applyFont="1" applyBorder="1" applyAlignment="1">
      <alignment horizontal="center"/>
    </xf>
    <xf numFmtId="9" fontId="2" fillId="0" borderId="5" xfId="0" applyNumberFormat="1" applyFont="1" applyBorder="1" applyAlignment="1"/>
    <xf numFmtId="9" fontId="2" fillId="0" borderId="6" xfId="0" applyNumberFormat="1" applyFont="1" applyBorder="1" applyAlignment="1"/>
    <xf numFmtId="9" fontId="2" fillId="0" borderId="4" xfId="0" applyNumberFormat="1" applyFont="1" applyBorder="1" applyAlignment="1"/>
    <xf numFmtId="0" fontId="1" fillId="0" borderId="0" xfId="0" applyFont="1" applyAlignment="1"/>
    <xf numFmtId="9" fontId="2" fillId="0" borderId="0" xfId="0" applyNumberFormat="1" applyFont="1"/>
    <xf numFmtId="9" fontId="2" fillId="2" borderId="0" xfId="0" applyNumberFormat="1" applyFont="1" applyFill="1" applyAlignment="1"/>
    <xf numFmtId="9" fontId="2" fillId="0" borderId="0" xfId="0" applyNumberFormat="1" applyFont="1" applyAlignment="1"/>
    <xf numFmtId="0" fontId="1" fillId="0" borderId="11" xfId="0" applyFont="1" applyBorder="1" applyAlignment="1">
      <alignment horizontal="center"/>
    </xf>
    <xf numFmtId="0" fontId="2" fillId="0" borderId="12" xfId="0" applyFont="1" applyBorder="1"/>
    <xf numFmtId="9" fontId="2" fillId="0" borderId="10" xfId="0" applyNumberFormat="1" applyFont="1" applyBorder="1"/>
    <xf numFmtId="9" fontId="2" fillId="2" borderId="12" xfId="0" applyNumberFormat="1" applyFont="1" applyFill="1" applyBorder="1" applyAlignment="1"/>
    <xf numFmtId="9" fontId="2" fillId="0" borderId="12" xfId="0" applyNumberFormat="1" applyFont="1" applyBorder="1"/>
    <xf numFmtId="0" fontId="2" fillId="0" borderId="0" xfId="0" applyFont="1" applyAlignment="1"/>
    <xf numFmtId="9" fontId="2" fillId="0" borderId="13" xfId="0" applyNumberFormat="1" applyFont="1" applyBorder="1"/>
    <xf numFmtId="0" fontId="2" fillId="2" borderId="0" xfId="0" applyFont="1" applyFill="1" applyAlignment="1"/>
    <xf numFmtId="9" fontId="2" fillId="0" borderId="14" xfId="0" applyNumberFormat="1" applyFont="1" applyBorder="1"/>
    <xf numFmtId="9" fontId="2" fillId="0" borderId="3" xfId="0" applyNumberFormat="1" applyFont="1" applyBorder="1"/>
    <xf numFmtId="9" fontId="2" fillId="0" borderId="1" xfId="0" applyNumberFormat="1" applyFont="1" applyBorder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15" xfId="0" applyFont="1" applyBorder="1"/>
    <xf numFmtId="0" fontId="2" fillId="0" borderId="1" xfId="0" applyFont="1" applyBorder="1" applyAlignment="1"/>
    <xf numFmtId="9" fontId="2" fillId="0" borderId="2" xfId="0" applyNumberFormat="1" applyFont="1" applyBorder="1" applyAlignment="1"/>
    <xf numFmtId="9" fontId="2" fillId="0" borderId="3" xfId="0" applyNumberFormat="1" applyFont="1" applyBorder="1" applyAlignment="1"/>
    <xf numFmtId="9" fontId="2" fillId="0" borderId="1" xfId="0" applyNumberFormat="1" applyFont="1" applyBorder="1" applyAlignment="1"/>
    <xf numFmtId="10" fontId="2" fillId="0" borderId="2" xfId="0" applyNumberFormat="1" applyFont="1" applyBorder="1"/>
    <xf numFmtId="10" fontId="2" fillId="0" borderId="3" xfId="0" applyNumberFormat="1" applyFont="1" applyBorder="1"/>
    <xf numFmtId="10" fontId="2" fillId="0" borderId="1" xfId="0" applyNumberFormat="1" applyFont="1" applyBorder="1" applyAlignment="1"/>
    <xf numFmtId="9" fontId="2" fillId="2" borderId="2" xfId="0" applyNumberFormat="1" applyFont="1" applyFill="1" applyBorder="1"/>
    <xf numFmtId="2" fontId="0" fillId="0" borderId="0" xfId="0" applyNumberFormat="1" applyFont="1" applyAlignment="1"/>
    <xf numFmtId="0" fontId="4" fillId="0" borderId="11" xfId="0" applyFont="1" applyBorder="1" applyAlignment="1"/>
    <xf numFmtId="2" fontId="0" fillId="0" borderId="16" xfId="0" applyNumberFormat="1" applyFont="1" applyBorder="1" applyAlignment="1"/>
    <xf numFmtId="0" fontId="1" fillId="0" borderId="18" xfId="0" applyFont="1" applyBorder="1" applyAlignment="1"/>
    <xf numFmtId="0" fontId="2" fillId="0" borderId="19" xfId="0" applyFont="1" applyBorder="1"/>
    <xf numFmtId="2" fontId="2" fillId="0" borderId="19" xfId="0" applyNumberFormat="1" applyFont="1" applyBorder="1"/>
    <xf numFmtId="0" fontId="1" fillId="0" borderId="20" xfId="0" applyFont="1" applyBorder="1" applyAlignment="1"/>
    <xf numFmtId="2" fontId="0" fillId="0" borderId="17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Time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Analyzers!$G$48:$H$48</c:f>
              <c:strCache>
                <c:ptCount val="2"/>
                <c:pt idx="0">
                  <c:v>Total Time to Complete (min)</c:v>
                </c:pt>
                <c:pt idx="1">
                  <c:v>Avg Time per Sample (sec)</c:v>
                </c:pt>
              </c:strCache>
            </c:strRef>
          </c:cat>
          <c:val>
            <c:numRef>
              <c:f>Analyzers!$G$49:$H$49</c:f>
              <c:numCache>
                <c:formatCode>General</c:formatCode>
                <c:ptCount val="2"/>
                <c:pt idx="0" formatCode="0.00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C-459D-9031-08B88414E13D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Analyzers!$G$48:$H$48</c:f>
              <c:strCache>
                <c:ptCount val="2"/>
                <c:pt idx="0">
                  <c:v>Total Time to Complete (min)</c:v>
                </c:pt>
                <c:pt idx="1">
                  <c:v>Avg Time per Sample (sec)</c:v>
                </c:pt>
              </c:strCache>
            </c:strRef>
          </c:cat>
          <c:val>
            <c:numRef>
              <c:f>Analyzers!$G$50:$H$50</c:f>
              <c:numCache>
                <c:formatCode>General</c:formatCode>
                <c:ptCount val="2"/>
                <c:pt idx="0" formatCode="0.00">
                  <c:v>4.2833333333333332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C-459D-9031-08B88414E13D}"/>
            </c:ext>
          </c:extLst>
        </c:ser>
        <c:ser>
          <c:idx val="2"/>
          <c:order val="2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Analyzers!$G$48:$H$48</c:f>
              <c:strCache>
                <c:ptCount val="2"/>
                <c:pt idx="0">
                  <c:v>Total Time to Complete (min)</c:v>
                </c:pt>
                <c:pt idx="1">
                  <c:v>Avg Time per Sample (sec)</c:v>
                </c:pt>
              </c:strCache>
            </c:strRef>
          </c:cat>
          <c:val>
            <c:numRef>
              <c:f>Analyzers!$G$51:$H$51</c:f>
              <c:numCache>
                <c:formatCode>General</c:formatCode>
                <c:ptCount val="2"/>
                <c:pt idx="0" formatCode="0.00">
                  <c:v>15.216666666666667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C-459D-9031-08B88414E1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752784"/>
        <c:axId val="814752128"/>
      </c:barChart>
      <c:barChart>
        <c:barDir val="col"/>
        <c:grouping val="clustered"/>
        <c:varyColors val="0"/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Analyzers!$G$52:$H$52</c:f>
              <c:numCache>
                <c:formatCode>General</c:formatCode>
                <c:ptCount val="2"/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C-459D-9031-08B88414E13D}"/>
            </c:ext>
          </c:extLst>
        </c:ser>
        <c:ser>
          <c:idx val="4"/>
          <c:order val="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Analyzers!$G$53:$H$53</c:f>
              <c:numCache>
                <c:formatCode>0.00</c:formatCode>
                <c:ptCount val="2"/>
                <c:pt idx="1">
                  <c:v>17.133333333333333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C-459D-9031-08B88414E13D}"/>
            </c:ext>
          </c:extLst>
        </c:ser>
        <c:ser>
          <c:idx val="5"/>
          <c:order val="5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Analyzers!$G$54:$H$54</c:f>
              <c:numCache>
                <c:formatCode>0.00</c:formatCode>
                <c:ptCount val="2"/>
                <c:pt idx="1">
                  <c:v>60.866666666666667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FC-459D-9031-08B88414E1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753152"/>
        <c:axId val="814780336"/>
      </c:barChart>
      <c:catAx>
        <c:axId val="8147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52128"/>
        <c:crosses val="autoZero"/>
        <c:auto val="1"/>
        <c:lblAlgn val="ctr"/>
        <c:lblOffset val="100"/>
        <c:noMultiLvlLbl val="0"/>
      </c:catAx>
      <c:valAx>
        <c:axId val="814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52784"/>
        <c:crosses val="autoZero"/>
        <c:crossBetween val="between"/>
      </c:valAx>
      <c:valAx>
        <c:axId val="81478033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53152"/>
        <c:crosses val="max"/>
        <c:crossBetween val="between"/>
      </c:valAx>
      <c:catAx>
        <c:axId val="81675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478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Positive Sentiment Per Text</a:t>
            </a:r>
            <a:r>
              <a:rPr lang="en-US" sz="1800" b="1" baseline="0"/>
              <a:t> Sample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Analyzers!$H$2:$H$16</c:f>
              <c:numCache>
                <c:formatCode>0%</c:formatCode>
                <c:ptCount val="15"/>
                <c:pt idx="0">
                  <c:v>0.2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0.9</c:v>
                </c:pt>
                <c:pt idx="5">
                  <c:v>0.75</c:v>
                </c:pt>
                <c:pt idx="6">
                  <c:v>0.15000000000000002</c:v>
                </c:pt>
                <c:pt idx="7">
                  <c:v>0.64999999999999991</c:v>
                </c:pt>
                <c:pt idx="8">
                  <c:v>0.4</c:v>
                </c:pt>
                <c:pt idx="9">
                  <c:v>0</c:v>
                </c:pt>
                <c:pt idx="10">
                  <c:v>0.7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447F-A5EF-0E0CC032E291}"/>
            </c:ext>
          </c:extLst>
        </c:ser>
        <c:ser>
          <c:idx val="1"/>
          <c:order val="1"/>
          <c:tx>
            <c:v>CELT System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Analyzers!$B$2:$B$16</c:f>
              <c:numCache>
                <c:formatCode>0.00%</c:formatCode>
                <c:ptCount val="15"/>
                <c:pt idx="0">
                  <c:v>0.10580000000000001</c:v>
                </c:pt>
                <c:pt idx="1">
                  <c:v>0.26240000000000002</c:v>
                </c:pt>
                <c:pt idx="2" formatCode="0%">
                  <c:v>0.17</c:v>
                </c:pt>
                <c:pt idx="3">
                  <c:v>0.2243</c:v>
                </c:pt>
                <c:pt idx="4">
                  <c:v>0.21340000000000001</c:v>
                </c:pt>
                <c:pt idx="5">
                  <c:v>0.22570000000000001</c:v>
                </c:pt>
                <c:pt idx="6">
                  <c:v>0.2293</c:v>
                </c:pt>
                <c:pt idx="7">
                  <c:v>9.2600000000000002E-2</c:v>
                </c:pt>
                <c:pt idx="8">
                  <c:v>3.44E-2</c:v>
                </c:pt>
                <c:pt idx="9">
                  <c:v>0.16500000000000001</c:v>
                </c:pt>
                <c:pt idx="10">
                  <c:v>0.2442</c:v>
                </c:pt>
                <c:pt idx="11">
                  <c:v>0.27650000000000002</c:v>
                </c:pt>
                <c:pt idx="12" formatCode="0%">
                  <c:v>0</c:v>
                </c:pt>
                <c:pt idx="13">
                  <c:v>0.1099</c:v>
                </c:pt>
                <c:pt idx="14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2-447F-A5EF-0E0CC032E291}"/>
            </c:ext>
          </c:extLst>
        </c:ser>
        <c:ser>
          <c:idx val="2"/>
          <c:order val="2"/>
          <c:tx>
            <c:v>MonkeyLearn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Analyzers!$E$2:$E$16</c:f>
              <c:numCache>
                <c:formatCode>0.00%</c:formatCode>
                <c:ptCount val="15"/>
                <c:pt idx="0">
                  <c:v>0.997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0.98499999999999999</c:v>
                </c:pt>
                <c:pt idx="5">
                  <c:v>0.56299999999999994</c:v>
                </c:pt>
                <c:pt idx="6">
                  <c:v>0</c:v>
                </c:pt>
                <c:pt idx="7">
                  <c:v>0.72799999999999998</c:v>
                </c:pt>
                <c:pt idx="8">
                  <c:v>0.91700000000000004</c:v>
                </c:pt>
                <c:pt idx="9">
                  <c:v>0</c:v>
                </c:pt>
                <c:pt idx="10">
                  <c:v>0.96299999999999997</c:v>
                </c:pt>
                <c:pt idx="11">
                  <c:v>0</c:v>
                </c:pt>
                <c:pt idx="12">
                  <c:v>0.53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2-447F-A5EF-0E0CC032E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25480"/>
        <c:axId val="514823512"/>
      </c:lineChart>
      <c:catAx>
        <c:axId val="51482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3512"/>
        <c:crosses val="autoZero"/>
        <c:auto val="1"/>
        <c:lblAlgn val="ctr"/>
        <c:lblOffset val="100"/>
        <c:noMultiLvlLbl val="0"/>
      </c:catAx>
      <c:valAx>
        <c:axId val="5148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Positive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Neutral Sentiment Per Text</a:t>
            </a:r>
            <a:r>
              <a:rPr lang="en-US" sz="1800" b="1" baseline="0"/>
              <a:t> Sample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Analyzers!$I$2:$I$16</c:f>
              <c:numCache>
                <c:formatCode>0%</c:formatCode>
                <c:ptCount val="15"/>
                <c:pt idx="0">
                  <c:v>0.35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0.45</c:v>
                </c:pt>
                <c:pt idx="9">
                  <c:v>0.25</c:v>
                </c:pt>
                <c:pt idx="10">
                  <c:v>0.25</c:v>
                </c:pt>
                <c:pt idx="11">
                  <c:v>0.2</c:v>
                </c:pt>
                <c:pt idx="12">
                  <c:v>0.85000000000000009</c:v>
                </c:pt>
                <c:pt idx="13">
                  <c:v>0.05</c:v>
                </c:pt>
                <c:pt idx="1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8-4824-A488-2629064AA8ED}"/>
            </c:ext>
          </c:extLst>
        </c:ser>
        <c:ser>
          <c:idx val="1"/>
          <c:order val="1"/>
          <c:tx>
            <c:v>CELT System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Analyzers!$C$2:$C$16</c:f>
              <c:numCache>
                <c:formatCode>0.00%</c:formatCode>
                <c:ptCount val="15"/>
                <c:pt idx="0">
                  <c:v>0.8296</c:v>
                </c:pt>
                <c:pt idx="1">
                  <c:v>0.66269999999999996</c:v>
                </c:pt>
                <c:pt idx="2">
                  <c:v>0.69810000000000005</c:v>
                </c:pt>
                <c:pt idx="3">
                  <c:v>0.46500000000000002</c:v>
                </c:pt>
                <c:pt idx="4">
                  <c:v>0.74719999999999998</c:v>
                </c:pt>
                <c:pt idx="5">
                  <c:v>0.76029999999999998</c:v>
                </c:pt>
                <c:pt idx="6">
                  <c:v>0.67100000000000004</c:v>
                </c:pt>
                <c:pt idx="7">
                  <c:v>0.79690000000000005</c:v>
                </c:pt>
                <c:pt idx="8">
                  <c:v>0.89649999999999996</c:v>
                </c:pt>
                <c:pt idx="9" formatCode="0%">
                  <c:v>0.66</c:v>
                </c:pt>
                <c:pt idx="10">
                  <c:v>0.72550000000000003</c:v>
                </c:pt>
                <c:pt idx="11">
                  <c:v>0.68200000000000005</c:v>
                </c:pt>
                <c:pt idx="12" formatCode="0%">
                  <c:v>1</c:v>
                </c:pt>
                <c:pt idx="13">
                  <c:v>0.75180000000000002</c:v>
                </c:pt>
                <c:pt idx="14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8-4824-A488-2629064AA8ED}"/>
            </c:ext>
          </c:extLst>
        </c:ser>
        <c:ser>
          <c:idx val="2"/>
          <c:order val="2"/>
          <c:tx>
            <c:v>MonkeyLearn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Analyzers!$F$2:$F$16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8-4824-A488-2629064A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25480"/>
        <c:axId val="514823512"/>
      </c:lineChart>
      <c:catAx>
        <c:axId val="51482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3512"/>
        <c:crosses val="autoZero"/>
        <c:auto val="1"/>
        <c:lblAlgn val="ctr"/>
        <c:lblOffset val="100"/>
        <c:noMultiLvlLbl val="0"/>
      </c:catAx>
      <c:valAx>
        <c:axId val="5148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Negative Sentiment Per Text</a:t>
            </a:r>
            <a:r>
              <a:rPr lang="en-US" sz="1800" b="1" baseline="0"/>
              <a:t> Sample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Analyzers!$J$2:$J$16</c:f>
              <c:numCache>
                <c:formatCode>0%</c:formatCode>
                <c:ptCount val="15"/>
                <c:pt idx="0">
                  <c:v>0.3</c:v>
                </c:pt>
                <c:pt idx="1">
                  <c:v>0.95</c:v>
                </c:pt>
                <c:pt idx="2">
                  <c:v>0.9</c:v>
                </c:pt>
                <c:pt idx="3">
                  <c:v>1</c:v>
                </c:pt>
                <c:pt idx="4">
                  <c:v>0</c:v>
                </c:pt>
                <c:pt idx="5">
                  <c:v>0.1</c:v>
                </c:pt>
                <c:pt idx="6">
                  <c:v>0.75</c:v>
                </c:pt>
                <c:pt idx="7">
                  <c:v>0.1</c:v>
                </c:pt>
                <c:pt idx="8">
                  <c:v>0</c:v>
                </c:pt>
                <c:pt idx="9">
                  <c:v>0.7</c:v>
                </c:pt>
                <c:pt idx="10">
                  <c:v>0</c:v>
                </c:pt>
                <c:pt idx="11">
                  <c:v>0.4</c:v>
                </c:pt>
                <c:pt idx="12">
                  <c:v>0.05</c:v>
                </c:pt>
                <c:pt idx="13">
                  <c:v>0.95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D-434C-8A90-7CE252C5D12F}"/>
            </c:ext>
          </c:extLst>
        </c:ser>
        <c:ser>
          <c:idx val="1"/>
          <c:order val="1"/>
          <c:tx>
            <c:v>CELT System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Analyzers!$D$2:$D$16</c:f>
              <c:numCache>
                <c:formatCode>0.00%</c:formatCode>
                <c:ptCount val="15"/>
                <c:pt idx="0">
                  <c:v>6.4699999999999994E-2</c:v>
                </c:pt>
                <c:pt idx="1">
                  <c:v>7.4999999999999997E-2</c:v>
                </c:pt>
                <c:pt idx="2">
                  <c:v>0.1318</c:v>
                </c:pt>
                <c:pt idx="3">
                  <c:v>0.31069999999999998</c:v>
                </c:pt>
                <c:pt idx="4">
                  <c:v>3.9399999999999998E-2</c:v>
                </c:pt>
                <c:pt idx="5">
                  <c:v>1.4E-2</c:v>
                </c:pt>
                <c:pt idx="6">
                  <c:v>9.9599999999999994E-2</c:v>
                </c:pt>
                <c:pt idx="7">
                  <c:v>0.1105</c:v>
                </c:pt>
                <c:pt idx="8">
                  <c:v>6.9099999999999995E-2</c:v>
                </c:pt>
                <c:pt idx="9">
                  <c:v>0.17499999999999999</c:v>
                </c:pt>
                <c:pt idx="10">
                  <c:v>3.0300000000000001E-2</c:v>
                </c:pt>
                <c:pt idx="11">
                  <c:v>4.1500000000000002E-2</c:v>
                </c:pt>
                <c:pt idx="12" formatCode="0%">
                  <c:v>0</c:v>
                </c:pt>
                <c:pt idx="13">
                  <c:v>0.13830000000000001</c:v>
                </c:pt>
                <c:pt idx="14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D-434C-8A90-7CE252C5D12F}"/>
            </c:ext>
          </c:extLst>
        </c:ser>
        <c:ser>
          <c:idx val="2"/>
          <c:order val="2"/>
          <c:tx>
            <c:v>MonkeyLearn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Analyzers!$G$2:$G$16</c:f>
              <c:numCache>
                <c:formatCode>0.00%</c:formatCode>
                <c:ptCount val="15"/>
                <c:pt idx="0">
                  <c:v>0</c:v>
                </c:pt>
                <c:pt idx="1">
                  <c:v>0.98399999999999999</c:v>
                </c:pt>
                <c:pt idx="2">
                  <c:v>0.9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0.873</c:v>
                </c:pt>
                <c:pt idx="7">
                  <c:v>0</c:v>
                </c:pt>
                <c:pt idx="8">
                  <c:v>0</c:v>
                </c:pt>
                <c:pt idx="9">
                  <c:v>0.996</c:v>
                </c:pt>
                <c:pt idx="10">
                  <c:v>0</c:v>
                </c:pt>
                <c:pt idx="11">
                  <c:v>0.80700000000000005</c:v>
                </c:pt>
                <c:pt idx="12">
                  <c:v>0</c:v>
                </c:pt>
                <c:pt idx="13">
                  <c:v>1</c:v>
                </c:pt>
                <c:pt idx="14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D-434C-8A90-7CE252C5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25480"/>
        <c:axId val="514823512"/>
      </c:lineChart>
      <c:catAx>
        <c:axId val="51482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</a:t>
                </a:r>
                <a:r>
                  <a:rPr lang="en-US" baseline="0"/>
                  <a:t>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3512"/>
        <c:crosses val="autoZero"/>
        <c:auto val="1"/>
        <c:lblAlgn val="ctr"/>
        <c:lblOffset val="100"/>
        <c:noMultiLvlLbl val="0"/>
      </c:catAx>
      <c:valAx>
        <c:axId val="5148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42</xdr:row>
      <xdr:rowOff>133350</xdr:rowOff>
    </xdr:from>
    <xdr:to>
      <xdr:col>17</xdr:col>
      <xdr:colOff>368300</xdr:colOff>
      <xdr:row>79</xdr:row>
      <xdr:rowOff>9525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6AE1E2-AFC3-4BDD-ADF8-B9C0E6C23FCE}"/>
            </a:ext>
          </a:extLst>
        </xdr:cNvPr>
        <xdr:cNvGrpSpPr/>
      </xdr:nvGrpSpPr>
      <xdr:grpSpPr>
        <a:xfrm>
          <a:off x="952500" y="6934200"/>
          <a:ext cx="9779000" cy="5867400"/>
          <a:chOff x="3243262" y="5181600"/>
          <a:chExt cx="9779000" cy="58674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2A97783-15EA-4089-ABA5-4EEBE8F623D4}"/>
              </a:ext>
            </a:extLst>
          </xdr:cNvPr>
          <xdr:cNvGraphicFramePr/>
        </xdr:nvGraphicFramePr>
        <xdr:xfrm>
          <a:off x="3243262" y="5181600"/>
          <a:ext cx="9779000" cy="5867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 descr="MonkeyLearn - Crunchbase Company Profile &amp; Funding">
            <a:extLst>
              <a:ext uri="{FF2B5EF4-FFF2-40B4-BE49-F238E27FC236}">
                <a16:creationId xmlns:a16="http://schemas.microsoft.com/office/drawing/2014/main" id="{6D0FC974-FEDF-4EB0-89C6-A646B984552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81700" y="8877301"/>
            <a:ext cx="523874" cy="5238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 descr="MonkeyLearn - Crunchbase Company Profile &amp; Funding">
            <a:extLst>
              <a:ext uri="{FF2B5EF4-FFF2-40B4-BE49-F238E27FC236}">
                <a16:creationId xmlns:a16="http://schemas.microsoft.com/office/drawing/2014/main" id="{FDE4E96A-EB49-472A-BB6B-AA9E89C047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58375" y="8972551"/>
            <a:ext cx="523874" cy="52387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74C973B-4AF7-42BB-85A6-6708F5A6D5AB}"/>
              </a:ext>
            </a:extLst>
          </xdr:cNvPr>
          <xdr:cNvSpPr txBox="1"/>
        </xdr:nvSpPr>
        <xdr:spPr>
          <a:xfrm>
            <a:off x="5057775" y="9258300"/>
            <a:ext cx="653384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CELT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26E259A-6D00-45C4-95B0-AE8F8199E5B7}"/>
              </a:ext>
            </a:extLst>
          </xdr:cNvPr>
          <xdr:cNvSpPr txBox="1"/>
        </xdr:nvSpPr>
        <xdr:spPr>
          <a:xfrm>
            <a:off x="8934450" y="9363075"/>
            <a:ext cx="653384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CELT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BD6519A-73F2-4B79-B8FE-2510D1F6B244}"/>
              </a:ext>
            </a:extLst>
          </xdr:cNvPr>
          <xdr:cNvSpPr txBox="1"/>
        </xdr:nvSpPr>
        <xdr:spPr>
          <a:xfrm>
            <a:off x="6581775" y="5619750"/>
            <a:ext cx="1112484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Tester Avg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36E73F0-0D2F-4FD9-938D-3E6737DAE370}"/>
              </a:ext>
            </a:extLst>
          </xdr:cNvPr>
          <xdr:cNvSpPr txBox="1"/>
        </xdr:nvSpPr>
        <xdr:spPr>
          <a:xfrm>
            <a:off x="10467975" y="6057900"/>
            <a:ext cx="1112484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Tester Avg</a:t>
            </a:r>
          </a:p>
        </xdr:txBody>
      </xdr:sp>
    </xdr:grpSp>
    <xdr:clientData/>
  </xdr:twoCellAnchor>
  <xdr:twoCellAnchor>
    <xdr:from>
      <xdr:col>17</xdr:col>
      <xdr:colOff>276225</xdr:colOff>
      <xdr:row>9</xdr:row>
      <xdr:rowOff>19050</xdr:rowOff>
    </xdr:from>
    <xdr:to>
      <xdr:col>31</xdr:col>
      <xdr:colOff>142875</xdr:colOff>
      <xdr:row>39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08CD06-877F-4D9C-BC47-A1EE51E1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9</xdr:row>
      <xdr:rowOff>57150</xdr:rowOff>
    </xdr:from>
    <xdr:to>
      <xdr:col>17</xdr:col>
      <xdr:colOff>123825</xdr:colOff>
      <xdr:row>39</xdr:row>
      <xdr:rowOff>125730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8257FC-4C53-47D6-9621-2FBF98349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381000</xdr:colOff>
      <xdr:row>44</xdr:row>
      <xdr:rowOff>0</xdr:rowOff>
    </xdr:from>
    <xdr:to>
      <xdr:col>32</xdr:col>
      <xdr:colOff>247650</xdr:colOff>
      <xdr:row>74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01194B-F41C-4636-BEA0-2BAC38C11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selection activeCell="N39" sqref="N39"/>
    </sheetView>
  </sheetViews>
  <sheetFormatPr defaultColWidth="14.42578125" defaultRowHeight="15.75" customHeight="1" x14ac:dyDescent="0.2"/>
  <cols>
    <col min="4" max="4" width="14.5703125" customWidth="1"/>
    <col min="6" max="6" width="15.28515625" customWidth="1"/>
    <col min="8" max="8" width="17.85546875" customWidth="1"/>
    <col min="9" max="9" width="20.85546875" customWidth="1"/>
    <col min="10" max="10" width="18.140625" customWidth="1"/>
    <col min="14" max="14" width="25.5703125" customWidth="1"/>
  </cols>
  <sheetData>
    <row r="1" spans="1:14" ht="13.5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</row>
    <row r="2" spans="1:14" ht="13.5" thickTop="1" x14ac:dyDescent="0.2">
      <c r="A2" s="8" t="s">
        <v>10</v>
      </c>
      <c r="B2" s="9">
        <v>0.10580000000000001</v>
      </c>
      <c r="C2" s="10">
        <v>0.8296</v>
      </c>
      <c r="D2" s="11">
        <v>6.4699999999999994E-2</v>
      </c>
      <c r="E2" s="9">
        <v>0.997</v>
      </c>
      <c r="F2" s="18">
        <v>0</v>
      </c>
      <c r="G2" s="12">
        <v>0</v>
      </c>
      <c r="H2" s="13">
        <v>0.2</v>
      </c>
      <c r="I2" s="14">
        <v>0.35</v>
      </c>
      <c r="J2" s="15">
        <v>0.3</v>
      </c>
    </row>
    <row r="3" spans="1:14" ht="13.5" thickBot="1" x14ac:dyDescent="0.25">
      <c r="A3" s="16" t="s">
        <v>11</v>
      </c>
      <c r="B3" s="17">
        <v>0.26240000000000002</v>
      </c>
      <c r="C3" s="18">
        <v>0.66269999999999996</v>
      </c>
      <c r="D3" s="19">
        <v>7.4999999999999997E-2</v>
      </c>
      <c r="E3" s="20">
        <v>0</v>
      </c>
      <c r="F3" s="18">
        <v>0</v>
      </c>
      <c r="G3" s="19">
        <v>0.98399999999999999</v>
      </c>
      <c r="H3" s="21">
        <v>0</v>
      </c>
      <c r="I3" s="22">
        <v>0</v>
      </c>
      <c r="J3" s="23">
        <v>0.95</v>
      </c>
    </row>
    <row r="4" spans="1:14" ht="13.5" thickTop="1" x14ac:dyDescent="0.2">
      <c r="A4" s="16" t="s">
        <v>12</v>
      </c>
      <c r="B4" s="24">
        <v>0.17</v>
      </c>
      <c r="C4" s="18">
        <v>0.69810000000000005</v>
      </c>
      <c r="D4" s="19">
        <v>0.1318</v>
      </c>
      <c r="E4" s="20">
        <v>0</v>
      </c>
      <c r="F4" s="18">
        <v>0</v>
      </c>
      <c r="G4" s="19">
        <v>0.9</v>
      </c>
      <c r="H4" s="21">
        <v>0.05</v>
      </c>
      <c r="I4" s="22">
        <v>0.1</v>
      </c>
      <c r="J4" s="23">
        <v>0.9</v>
      </c>
      <c r="L4" s="25"/>
      <c r="M4" s="82" t="s">
        <v>13</v>
      </c>
      <c r="N4" s="26" t="s">
        <v>14</v>
      </c>
    </row>
    <row r="5" spans="1:14" ht="12.75" x14ac:dyDescent="0.2">
      <c r="A5" s="16" t="s">
        <v>15</v>
      </c>
      <c r="B5" s="17">
        <v>0.2243</v>
      </c>
      <c r="C5" s="18">
        <v>0.46500000000000002</v>
      </c>
      <c r="D5" s="19">
        <v>0.31069999999999998</v>
      </c>
      <c r="E5" s="17">
        <v>0</v>
      </c>
      <c r="F5" s="18">
        <v>0</v>
      </c>
      <c r="G5" s="19">
        <v>1</v>
      </c>
      <c r="H5" s="21">
        <v>0</v>
      </c>
      <c r="I5" s="22">
        <v>0</v>
      </c>
      <c r="J5" s="23">
        <v>1</v>
      </c>
      <c r="L5" s="79" t="s">
        <v>16</v>
      </c>
      <c r="M5" s="83">
        <f xml:space="preserve"> 3 + 45/ 60</f>
        <v>3.75</v>
      </c>
      <c r="N5" s="80">
        <f>(3*60+45)/15</f>
        <v>15</v>
      </c>
    </row>
    <row r="6" spans="1:14" ht="12.75" x14ac:dyDescent="0.2">
      <c r="A6" s="16" t="s">
        <v>17</v>
      </c>
      <c r="B6" s="17">
        <v>0.21340000000000001</v>
      </c>
      <c r="C6" s="18">
        <v>0.74719999999999998</v>
      </c>
      <c r="D6" s="19">
        <v>3.9399999999999998E-2</v>
      </c>
      <c r="E6" s="17">
        <v>0.98499999999999999</v>
      </c>
      <c r="F6" s="18">
        <v>0</v>
      </c>
      <c r="G6" s="29">
        <v>0</v>
      </c>
      <c r="H6" s="21">
        <v>0.9</v>
      </c>
      <c r="I6" s="22">
        <v>0.05</v>
      </c>
      <c r="J6" s="23">
        <v>0</v>
      </c>
      <c r="L6" s="79" t="s">
        <v>18</v>
      </c>
      <c r="M6" s="83">
        <f xml:space="preserve"> 4 + 17/60</f>
        <v>4.2833333333333332</v>
      </c>
      <c r="N6" s="81">
        <f>(4*60+17)/15</f>
        <v>17.133333333333333</v>
      </c>
    </row>
    <row r="7" spans="1:14" ht="13.5" thickBot="1" x14ac:dyDescent="0.25">
      <c r="A7" s="16" t="s">
        <v>19</v>
      </c>
      <c r="B7" s="17">
        <v>0.22570000000000001</v>
      </c>
      <c r="C7" s="18">
        <v>0.76029999999999998</v>
      </c>
      <c r="D7" s="19">
        <v>1.4E-2</v>
      </c>
      <c r="E7" s="17">
        <v>0.56299999999999994</v>
      </c>
      <c r="F7" s="18">
        <v>0</v>
      </c>
      <c r="G7" s="29">
        <v>0</v>
      </c>
      <c r="H7" s="21">
        <v>0.75</v>
      </c>
      <c r="I7" s="22">
        <v>0</v>
      </c>
      <c r="J7" s="23">
        <v>0.1</v>
      </c>
      <c r="L7" s="31" t="s">
        <v>20</v>
      </c>
      <c r="M7" s="78">
        <f>15 + 13/60</f>
        <v>15.216666666666667</v>
      </c>
      <c r="N7" s="32">
        <f>(15*60 + 13)/15</f>
        <v>60.866666666666667</v>
      </c>
    </row>
    <row r="8" spans="1:14" ht="13.5" thickTop="1" x14ac:dyDescent="0.2">
      <c r="A8" s="16" t="s">
        <v>21</v>
      </c>
      <c r="B8" s="17">
        <v>0.2293</v>
      </c>
      <c r="C8" s="18">
        <v>0.67100000000000004</v>
      </c>
      <c r="D8" s="19">
        <v>9.9599999999999994E-2</v>
      </c>
      <c r="E8" s="20">
        <v>0</v>
      </c>
      <c r="F8" s="18">
        <v>0</v>
      </c>
      <c r="G8" s="19">
        <v>0.873</v>
      </c>
      <c r="H8" s="21">
        <v>0.15000000000000002</v>
      </c>
      <c r="I8" s="22">
        <v>0.1</v>
      </c>
      <c r="J8" s="23">
        <v>0.75</v>
      </c>
    </row>
    <row r="9" spans="1:14" ht="12.75" x14ac:dyDescent="0.2">
      <c r="A9" s="16" t="s">
        <v>22</v>
      </c>
      <c r="B9" s="17">
        <v>9.2600000000000002E-2</v>
      </c>
      <c r="C9" s="18">
        <v>0.79690000000000005</v>
      </c>
      <c r="D9" s="19">
        <v>0.1105</v>
      </c>
      <c r="E9" s="17">
        <v>0.72799999999999998</v>
      </c>
      <c r="F9" s="18">
        <v>0</v>
      </c>
      <c r="G9" s="29">
        <v>0</v>
      </c>
      <c r="H9" s="21">
        <v>0.64999999999999991</v>
      </c>
      <c r="I9" s="22">
        <v>0.2</v>
      </c>
      <c r="J9" s="23">
        <v>0.1</v>
      </c>
    </row>
    <row r="10" spans="1:14" ht="12.75" x14ac:dyDescent="0.2">
      <c r="A10" s="16" t="s">
        <v>23</v>
      </c>
      <c r="B10" s="17">
        <v>3.44E-2</v>
      </c>
      <c r="C10" s="18">
        <v>0.89649999999999996</v>
      </c>
      <c r="D10" s="19">
        <v>6.9099999999999995E-2</v>
      </c>
      <c r="E10" s="17">
        <v>0.91700000000000004</v>
      </c>
      <c r="F10" s="18">
        <v>0</v>
      </c>
      <c r="G10" s="29">
        <v>0</v>
      </c>
      <c r="H10" s="21">
        <v>0.4</v>
      </c>
      <c r="I10" s="22">
        <v>0.45</v>
      </c>
      <c r="J10" s="23">
        <v>0</v>
      </c>
    </row>
    <row r="11" spans="1:14" ht="12.75" x14ac:dyDescent="0.2">
      <c r="A11" s="16" t="s">
        <v>24</v>
      </c>
      <c r="B11" s="17">
        <v>0.16500000000000001</v>
      </c>
      <c r="C11" s="33">
        <v>0.66</v>
      </c>
      <c r="D11" s="19">
        <v>0.17499999999999999</v>
      </c>
      <c r="E11" s="20">
        <v>0</v>
      </c>
      <c r="F11" s="18">
        <v>0</v>
      </c>
      <c r="G11" s="19">
        <v>0.996</v>
      </c>
      <c r="H11" s="34">
        <v>0</v>
      </c>
      <c r="I11" s="22">
        <v>0.25</v>
      </c>
      <c r="J11" s="23">
        <v>0.7</v>
      </c>
      <c r="K11" s="35"/>
    </row>
    <row r="12" spans="1:14" ht="12.75" x14ac:dyDescent="0.2">
      <c r="A12" s="36" t="s">
        <v>25</v>
      </c>
      <c r="B12" s="17">
        <v>0.2442</v>
      </c>
      <c r="C12" s="18">
        <v>0.72550000000000003</v>
      </c>
      <c r="D12" s="19">
        <v>3.0300000000000001E-2</v>
      </c>
      <c r="E12" s="17">
        <v>0.96299999999999997</v>
      </c>
      <c r="F12" s="18">
        <v>0</v>
      </c>
      <c r="G12" s="29">
        <v>0</v>
      </c>
      <c r="H12" s="34">
        <v>0.7</v>
      </c>
      <c r="I12" s="22">
        <v>0.25</v>
      </c>
      <c r="J12" s="23">
        <v>0</v>
      </c>
      <c r="K12" s="35"/>
    </row>
    <row r="13" spans="1:14" ht="12.75" x14ac:dyDescent="0.2">
      <c r="A13" s="36" t="s">
        <v>26</v>
      </c>
      <c r="B13" s="17">
        <v>0.27650000000000002</v>
      </c>
      <c r="C13" s="18">
        <v>0.68200000000000005</v>
      </c>
      <c r="D13" s="19">
        <v>4.1500000000000002E-2</v>
      </c>
      <c r="E13" s="20">
        <v>0</v>
      </c>
      <c r="F13" s="18">
        <v>0</v>
      </c>
      <c r="G13" s="19">
        <v>0.80700000000000005</v>
      </c>
      <c r="H13" s="34">
        <v>0.4</v>
      </c>
      <c r="I13" s="22">
        <v>0.2</v>
      </c>
      <c r="J13" s="23">
        <v>0.4</v>
      </c>
      <c r="K13" s="35"/>
    </row>
    <row r="14" spans="1:14" ht="12.75" x14ac:dyDescent="0.2">
      <c r="A14" s="36" t="s">
        <v>27</v>
      </c>
      <c r="B14" s="24">
        <v>0</v>
      </c>
      <c r="C14" s="33">
        <v>1</v>
      </c>
      <c r="D14" s="37">
        <v>0</v>
      </c>
      <c r="E14" s="17">
        <v>0.53</v>
      </c>
      <c r="F14" s="18">
        <v>0</v>
      </c>
      <c r="G14" s="29">
        <v>0</v>
      </c>
      <c r="H14" s="34">
        <v>0</v>
      </c>
      <c r="I14" s="22">
        <v>0.85000000000000009</v>
      </c>
      <c r="J14" s="23">
        <v>0.05</v>
      </c>
      <c r="K14" s="35"/>
    </row>
    <row r="15" spans="1:14" ht="12.75" x14ac:dyDescent="0.2">
      <c r="A15" s="36" t="s">
        <v>28</v>
      </c>
      <c r="B15" s="17">
        <v>0.1099</v>
      </c>
      <c r="C15" s="18">
        <v>0.75180000000000002</v>
      </c>
      <c r="D15" s="19">
        <v>0.13830000000000001</v>
      </c>
      <c r="E15" s="17">
        <v>0</v>
      </c>
      <c r="F15" s="18">
        <v>0</v>
      </c>
      <c r="G15" s="19">
        <v>1</v>
      </c>
      <c r="H15" s="34">
        <v>0</v>
      </c>
      <c r="I15" s="22">
        <v>0.05</v>
      </c>
      <c r="J15" s="23">
        <v>0.95</v>
      </c>
      <c r="K15" s="35"/>
    </row>
    <row r="16" spans="1:14" ht="13.5" thickBot="1" x14ac:dyDescent="0.25">
      <c r="A16" s="68" t="s">
        <v>29</v>
      </c>
      <c r="B16" s="69">
        <v>0</v>
      </c>
      <c r="C16" s="70">
        <v>1</v>
      </c>
      <c r="D16" s="71">
        <v>0</v>
      </c>
      <c r="E16" s="72">
        <v>0</v>
      </c>
      <c r="F16" s="73">
        <v>0</v>
      </c>
      <c r="G16" s="74">
        <v>0.99399999999999999</v>
      </c>
      <c r="H16" s="75">
        <v>0.35</v>
      </c>
      <c r="I16" s="62">
        <v>0.55000000000000004</v>
      </c>
      <c r="J16" s="63">
        <v>0</v>
      </c>
      <c r="K16" s="35"/>
    </row>
    <row r="17" spans="1:11" ht="13.5" thickTop="1" x14ac:dyDescent="0.2">
      <c r="K17" s="35"/>
    </row>
    <row r="18" spans="1:11" x14ac:dyDescent="0.2">
      <c r="K18" s="35"/>
    </row>
    <row r="20" spans="1:11" x14ac:dyDescent="0.2">
      <c r="A20" s="64" t="s">
        <v>30</v>
      </c>
      <c r="B20" s="65"/>
      <c r="C20" s="65"/>
    </row>
    <row r="21" spans="1:11" x14ac:dyDescent="0.2">
      <c r="A21" s="38"/>
      <c r="B21" s="39" t="s">
        <v>31</v>
      </c>
      <c r="C21" s="39" t="s">
        <v>32</v>
      </c>
      <c r="D21" s="38"/>
      <c r="E21" s="38"/>
      <c r="F21" s="38"/>
      <c r="G21" s="38"/>
      <c r="H21" s="38"/>
      <c r="I21" s="38"/>
      <c r="J21" s="38"/>
      <c r="K21" s="38"/>
    </row>
    <row r="22" spans="1:11" x14ac:dyDescent="0.2">
      <c r="A22" s="39" t="s">
        <v>33</v>
      </c>
      <c r="B22" s="40" t="s">
        <v>34</v>
      </c>
      <c r="C22" s="40" t="s">
        <v>35</v>
      </c>
      <c r="D22" s="39" t="s">
        <v>36</v>
      </c>
      <c r="E22" s="39" t="s">
        <v>37</v>
      </c>
      <c r="F22" s="39" t="s">
        <v>38</v>
      </c>
      <c r="G22" s="39" t="s">
        <v>39</v>
      </c>
      <c r="H22" s="39" t="s">
        <v>40</v>
      </c>
      <c r="I22" s="39" t="s">
        <v>41</v>
      </c>
      <c r="J22" s="39" t="s">
        <v>42</v>
      </c>
      <c r="K22" s="39" t="s">
        <v>43</v>
      </c>
    </row>
    <row r="23" spans="1:11" x14ac:dyDescent="0.2">
      <c r="A23" s="41" t="s">
        <v>10</v>
      </c>
      <c r="B23" s="40" t="s">
        <v>44</v>
      </c>
      <c r="C23" s="40" t="s">
        <v>45</v>
      </c>
      <c r="D23" s="38"/>
      <c r="E23" s="39" t="s">
        <v>46</v>
      </c>
      <c r="F23" s="39" t="s">
        <v>47</v>
      </c>
      <c r="G23" s="39" t="s">
        <v>48</v>
      </c>
      <c r="H23" s="39" t="s">
        <v>49</v>
      </c>
      <c r="I23" s="39" t="s">
        <v>50</v>
      </c>
      <c r="J23" s="39" t="s">
        <v>51</v>
      </c>
      <c r="K23" s="38"/>
    </row>
    <row r="24" spans="1:11" x14ac:dyDescent="0.2">
      <c r="A24" s="41" t="s">
        <v>11</v>
      </c>
      <c r="B24" s="40" t="s">
        <v>52</v>
      </c>
      <c r="C24" s="40" t="s">
        <v>53</v>
      </c>
      <c r="D24" s="38"/>
      <c r="E24" s="39" t="s">
        <v>54</v>
      </c>
      <c r="F24" s="39" t="s">
        <v>55</v>
      </c>
      <c r="G24" s="39" t="s">
        <v>56</v>
      </c>
      <c r="H24" s="39" t="s">
        <v>57</v>
      </c>
      <c r="I24" s="39" t="s">
        <v>58</v>
      </c>
      <c r="J24" s="39" t="s">
        <v>59</v>
      </c>
      <c r="K24" s="38"/>
    </row>
    <row r="25" spans="1:11" x14ac:dyDescent="0.2">
      <c r="A25" s="41" t="s">
        <v>12</v>
      </c>
      <c r="B25" s="40" t="s">
        <v>60</v>
      </c>
      <c r="C25" s="40" t="s">
        <v>61</v>
      </c>
      <c r="D25" s="38"/>
      <c r="E25" s="39" t="s">
        <v>62</v>
      </c>
      <c r="F25" s="39" t="s">
        <v>63</v>
      </c>
      <c r="G25" s="39" t="s">
        <v>64</v>
      </c>
      <c r="H25" s="39" t="s">
        <v>65</v>
      </c>
      <c r="I25" s="39" t="s">
        <v>66</v>
      </c>
      <c r="J25" s="39" t="s">
        <v>62</v>
      </c>
      <c r="K25" s="38"/>
    </row>
    <row r="26" spans="1:11" x14ac:dyDescent="0.2">
      <c r="A26" s="41" t="s">
        <v>15</v>
      </c>
      <c r="B26" s="40" t="s">
        <v>64</v>
      </c>
      <c r="C26" s="40" t="s">
        <v>67</v>
      </c>
      <c r="D26" s="38"/>
      <c r="E26" s="39" t="s">
        <v>68</v>
      </c>
      <c r="F26" s="39" t="s">
        <v>69</v>
      </c>
      <c r="G26" s="39" t="s">
        <v>53</v>
      </c>
      <c r="H26" s="39" t="s">
        <v>70</v>
      </c>
      <c r="I26" s="39" t="s">
        <v>71</v>
      </c>
      <c r="J26" s="39" t="s">
        <v>72</v>
      </c>
      <c r="K26" s="38"/>
    </row>
    <row r="27" spans="1:11" x14ac:dyDescent="0.2">
      <c r="A27" s="41" t="s">
        <v>17</v>
      </c>
      <c r="B27" s="40" t="s">
        <v>60</v>
      </c>
      <c r="C27" s="40" t="s">
        <v>73</v>
      </c>
      <c r="D27" s="38"/>
      <c r="E27" s="39" t="s">
        <v>65</v>
      </c>
      <c r="F27" s="39" t="s">
        <v>74</v>
      </c>
      <c r="G27" s="39" t="s">
        <v>75</v>
      </c>
      <c r="H27" s="39" t="s">
        <v>76</v>
      </c>
      <c r="I27" s="39" t="s">
        <v>77</v>
      </c>
      <c r="J27" s="39" t="s">
        <v>72</v>
      </c>
      <c r="K27" s="38"/>
    </row>
    <row r="28" spans="1:11" x14ac:dyDescent="0.2">
      <c r="A28" s="41" t="s">
        <v>19</v>
      </c>
      <c r="B28" s="40" t="s">
        <v>66</v>
      </c>
      <c r="C28" s="40" t="s">
        <v>53</v>
      </c>
      <c r="D28" s="38"/>
      <c r="E28" s="39" t="s">
        <v>78</v>
      </c>
      <c r="F28" s="39" t="s">
        <v>72</v>
      </c>
      <c r="G28" s="39" t="s">
        <v>79</v>
      </c>
      <c r="H28" s="39" t="s">
        <v>62</v>
      </c>
      <c r="I28" s="39" t="s">
        <v>56</v>
      </c>
      <c r="J28" s="39" t="s">
        <v>80</v>
      </c>
      <c r="K28" s="38"/>
    </row>
    <row r="29" spans="1:11" x14ac:dyDescent="0.2">
      <c r="A29" s="41" t="s">
        <v>21</v>
      </c>
      <c r="B29" s="40" t="s">
        <v>48</v>
      </c>
      <c r="C29" s="40" t="s">
        <v>71</v>
      </c>
      <c r="D29" s="38"/>
      <c r="E29" s="39" t="s">
        <v>65</v>
      </c>
      <c r="F29" s="39" t="s">
        <v>56</v>
      </c>
      <c r="G29" s="39" t="s">
        <v>52</v>
      </c>
      <c r="H29" s="39" t="s">
        <v>60</v>
      </c>
      <c r="I29" s="39" t="s">
        <v>76</v>
      </c>
      <c r="J29" s="39" t="s">
        <v>60</v>
      </c>
      <c r="K29" s="38"/>
    </row>
    <row r="30" spans="1:11" x14ac:dyDescent="0.2">
      <c r="A30" s="41" t="s">
        <v>22</v>
      </c>
      <c r="B30" s="40" t="s">
        <v>47</v>
      </c>
      <c r="C30" s="40" t="s">
        <v>60</v>
      </c>
      <c r="D30" s="38"/>
      <c r="E30" s="39" t="s">
        <v>81</v>
      </c>
      <c r="F30" s="39" t="s">
        <v>82</v>
      </c>
      <c r="G30" s="39" t="s">
        <v>53</v>
      </c>
      <c r="H30" s="39" t="s">
        <v>83</v>
      </c>
      <c r="I30" s="39" t="s">
        <v>84</v>
      </c>
      <c r="J30" s="39" t="s">
        <v>85</v>
      </c>
      <c r="K30" s="38"/>
    </row>
    <row r="31" spans="1:11" x14ac:dyDescent="0.2">
      <c r="A31" s="41" t="s">
        <v>23</v>
      </c>
      <c r="B31" s="40" t="s">
        <v>72</v>
      </c>
      <c r="C31" s="40" t="s">
        <v>52</v>
      </c>
      <c r="D31" s="38"/>
      <c r="E31" s="39" t="s">
        <v>86</v>
      </c>
      <c r="F31" s="39" t="s">
        <v>58</v>
      </c>
      <c r="G31" s="39" t="s">
        <v>87</v>
      </c>
      <c r="H31" s="39" t="s">
        <v>88</v>
      </c>
      <c r="I31" s="39" t="s">
        <v>89</v>
      </c>
      <c r="J31" s="39" t="s">
        <v>90</v>
      </c>
      <c r="K31" s="38"/>
    </row>
    <row r="32" spans="1:11" x14ac:dyDescent="0.2">
      <c r="A32" s="41" t="s">
        <v>24</v>
      </c>
      <c r="B32" s="40" t="s">
        <v>91</v>
      </c>
      <c r="C32" s="40" t="s">
        <v>64</v>
      </c>
      <c r="D32" s="38"/>
      <c r="E32" s="39" t="s">
        <v>92</v>
      </c>
      <c r="F32" s="39" t="s">
        <v>49</v>
      </c>
      <c r="G32" s="39" t="s">
        <v>93</v>
      </c>
      <c r="H32" s="39" t="s">
        <v>65</v>
      </c>
      <c r="I32" s="39" t="s">
        <v>71</v>
      </c>
      <c r="J32" s="39" t="s">
        <v>60</v>
      </c>
      <c r="K32" s="38"/>
    </row>
    <row r="33" spans="1:11" x14ac:dyDescent="0.2">
      <c r="A33" s="41" t="s">
        <v>25</v>
      </c>
      <c r="B33" s="40" t="s">
        <v>88</v>
      </c>
      <c r="C33" s="40" t="s">
        <v>88</v>
      </c>
      <c r="D33" s="38"/>
      <c r="E33" s="39" t="s">
        <v>70</v>
      </c>
      <c r="F33" s="39" t="s">
        <v>94</v>
      </c>
      <c r="G33" s="39" t="s">
        <v>79</v>
      </c>
      <c r="H33" s="39" t="s">
        <v>62</v>
      </c>
      <c r="I33" s="39" t="s">
        <v>46</v>
      </c>
      <c r="J33" s="39" t="s">
        <v>48</v>
      </c>
      <c r="K33" s="38"/>
    </row>
    <row r="34" spans="1:11" x14ac:dyDescent="0.2">
      <c r="A34" s="41" t="s">
        <v>26</v>
      </c>
      <c r="B34" s="40" t="s">
        <v>95</v>
      </c>
      <c r="C34" s="40" t="s">
        <v>96</v>
      </c>
      <c r="D34" s="38"/>
      <c r="E34" s="39" t="s">
        <v>97</v>
      </c>
      <c r="F34" s="39" t="s">
        <v>98</v>
      </c>
      <c r="G34" s="39" t="s">
        <v>77</v>
      </c>
      <c r="H34" s="39" t="s">
        <v>99</v>
      </c>
      <c r="I34" s="39" t="s">
        <v>100</v>
      </c>
      <c r="J34" s="39" t="s">
        <v>91</v>
      </c>
      <c r="K34" s="38"/>
    </row>
    <row r="35" spans="1:11" x14ac:dyDescent="0.2">
      <c r="A35" s="41" t="s">
        <v>27</v>
      </c>
      <c r="B35" s="40" t="s">
        <v>101</v>
      </c>
      <c r="C35" s="40" t="s">
        <v>102</v>
      </c>
      <c r="D35" s="38"/>
      <c r="E35" s="39" t="s">
        <v>103</v>
      </c>
      <c r="F35" s="39" t="s">
        <v>83</v>
      </c>
      <c r="G35" s="39" t="s">
        <v>64</v>
      </c>
      <c r="H35" s="39" t="s">
        <v>62</v>
      </c>
      <c r="I35" s="39" t="s">
        <v>104</v>
      </c>
      <c r="J35" s="39" t="s">
        <v>85</v>
      </c>
      <c r="K35" s="38"/>
    </row>
    <row r="36" spans="1:11" x14ac:dyDescent="0.2">
      <c r="A36" s="41" t="s">
        <v>28</v>
      </c>
      <c r="B36" s="40" t="s">
        <v>105</v>
      </c>
      <c r="C36" s="40" t="s">
        <v>106</v>
      </c>
      <c r="D36" s="38"/>
      <c r="E36" s="39" t="s">
        <v>107</v>
      </c>
      <c r="F36" s="39" t="s">
        <v>108</v>
      </c>
      <c r="G36" s="39" t="s">
        <v>62</v>
      </c>
      <c r="H36" s="39" t="s">
        <v>59</v>
      </c>
      <c r="I36" s="39" t="s">
        <v>109</v>
      </c>
      <c r="J36" s="39" t="s">
        <v>65</v>
      </c>
      <c r="K36" s="38"/>
    </row>
    <row r="37" spans="1:11" x14ac:dyDescent="0.2">
      <c r="A37" s="41" t="s">
        <v>29</v>
      </c>
      <c r="B37" s="40" t="s">
        <v>52</v>
      </c>
      <c r="C37" s="40" t="s">
        <v>110</v>
      </c>
      <c r="D37" s="38"/>
      <c r="E37" s="39" t="s">
        <v>63</v>
      </c>
      <c r="F37" s="39" t="s">
        <v>47</v>
      </c>
      <c r="G37" s="39" t="s">
        <v>80</v>
      </c>
      <c r="H37" s="39" t="s">
        <v>86</v>
      </c>
      <c r="I37" s="39" t="s">
        <v>92</v>
      </c>
      <c r="J37" s="39" t="s">
        <v>111</v>
      </c>
      <c r="K37" s="38"/>
    </row>
    <row r="38" spans="1:11" x14ac:dyDescent="0.2">
      <c r="A38" s="42" t="s">
        <v>13</v>
      </c>
      <c r="B38" s="43">
        <v>0.51111111111111107</v>
      </c>
      <c r="C38" s="43">
        <v>0.58819444444444446</v>
      </c>
      <c r="D38" s="43">
        <v>0.53888888888888886</v>
      </c>
      <c r="E38" s="43">
        <v>0.42499999999999999</v>
      </c>
      <c r="F38" s="43">
        <v>0.5</v>
      </c>
      <c r="G38" s="43">
        <v>0.44583333333333336</v>
      </c>
      <c r="H38" s="43">
        <v>0.4</v>
      </c>
      <c r="I38" s="43">
        <v>0.6743055555555556</v>
      </c>
      <c r="J38" s="43">
        <v>0.4236111111111111</v>
      </c>
      <c r="K38" s="43">
        <v>0.50208333333333333</v>
      </c>
    </row>
    <row r="39" spans="1:11" x14ac:dyDescent="0.2">
      <c r="A39" s="44"/>
    </row>
    <row r="40" spans="1:11" x14ac:dyDescent="0.2">
      <c r="A40" s="44"/>
    </row>
    <row r="41" spans="1:11" x14ac:dyDescent="0.2">
      <c r="A41" s="44"/>
    </row>
    <row r="42" spans="1:11" x14ac:dyDescent="0.2">
      <c r="A42" s="44"/>
    </row>
    <row r="43" spans="1:11" x14ac:dyDescent="0.2">
      <c r="A43" s="44"/>
    </row>
    <row r="44" spans="1:11" x14ac:dyDescent="0.2">
      <c r="A44" s="44"/>
    </row>
    <row r="45" spans="1:11" x14ac:dyDescent="0.2">
      <c r="A45" s="44"/>
    </row>
    <row r="46" spans="1:11" x14ac:dyDescent="0.2">
      <c r="A46" s="44"/>
    </row>
    <row r="47" spans="1:11" ht="13.5" thickBot="1" x14ac:dyDescent="0.25">
      <c r="A47" s="44"/>
    </row>
    <row r="48" spans="1:11" ht="13.5" thickTop="1" x14ac:dyDescent="0.2">
      <c r="A48" s="44"/>
      <c r="F48" s="25"/>
      <c r="G48" s="77" t="s">
        <v>119</v>
      </c>
      <c r="H48" s="26" t="s">
        <v>14</v>
      </c>
    </row>
    <row r="49" spans="1:8" ht="15.75" customHeight="1" x14ac:dyDescent="0.2">
      <c r="A49" s="44"/>
      <c r="F49" s="27" t="s">
        <v>16</v>
      </c>
      <c r="G49" s="76">
        <f xml:space="preserve"> 3 + 45/ 60</f>
        <v>3.75</v>
      </c>
    </row>
    <row r="50" spans="1:8" ht="12.75" x14ac:dyDescent="0.2">
      <c r="A50" s="44"/>
      <c r="F50" s="27" t="s">
        <v>18</v>
      </c>
      <c r="G50" s="76">
        <f xml:space="preserve"> 4 + 17/60</f>
        <v>4.2833333333333332</v>
      </c>
    </row>
    <row r="51" spans="1:8" ht="13.5" thickBot="1" x14ac:dyDescent="0.25">
      <c r="A51" s="44"/>
      <c r="F51" s="31" t="s">
        <v>20</v>
      </c>
      <c r="G51" s="76">
        <f>15 + 13/60</f>
        <v>15.216666666666667</v>
      </c>
    </row>
    <row r="52" spans="1:8" ht="13.5" thickTop="1" x14ac:dyDescent="0.2">
      <c r="A52" s="44"/>
      <c r="H52" s="28">
        <f>(3*60+45)/15</f>
        <v>15</v>
      </c>
    </row>
    <row r="53" spans="1:8" ht="12.75" x14ac:dyDescent="0.2">
      <c r="A53" s="44"/>
      <c r="H53" s="30">
        <f>(4*60+17)/15</f>
        <v>17.133333333333333</v>
      </c>
    </row>
    <row r="54" spans="1:8" ht="13.5" thickBot="1" x14ac:dyDescent="0.25">
      <c r="A54" s="44"/>
      <c r="H54" s="32">
        <f>(15*60 + 13)/15</f>
        <v>60.866666666666667</v>
      </c>
    </row>
    <row r="55" spans="1:8" ht="13.5" thickTop="1" x14ac:dyDescent="0.2">
      <c r="A55" s="44"/>
    </row>
    <row r="56" spans="1:8" x14ac:dyDescent="0.2">
      <c r="A56" s="44"/>
    </row>
    <row r="57" spans="1:8" x14ac:dyDescent="0.2">
      <c r="A57" s="44"/>
    </row>
    <row r="58" spans="1:8" x14ac:dyDescent="0.2">
      <c r="A58" s="44"/>
    </row>
    <row r="59" spans="1:8" x14ac:dyDescent="0.2">
      <c r="A59" s="44"/>
    </row>
    <row r="60" spans="1:8" x14ac:dyDescent="0.2">
      <c r="A60" s="44"/>
    </row>
    <row r="61" spans="1:8" x14ac:dyDescent="0.2">
      <c r="A61" s="44"/>
    </row>
    <row r="62" spans="1:8" x14ac:dyDescent="0.2">
      <c r="A62" s="44"/>
    </row>
    <row r="63" spans="1:8" x14ac:dyDescent="0.2">
      <c r="A63" s="44"/>
    </row>
    <row r="64" spans="1:8" x14ac:dyDescent="0.2">
      <c r="A64" s="44"/>
    </row>
    <row r="65" spans="1:1" x14ac:dyDescent="0.2">
      <c r="A65" s="44"/>
    </row>
    <row r="66" spans="1:1" x14ac:dyDescent="0.2">
      <c r="A66" s="44"/>
    </row>
    <row r="67" spans="1:1" x14ac:dyDescent="0.2">
      <c r="A67" s="44"/>
    </row>
    <row r="68" spans="1:1" x14ac:dyDescent="0.2">
      <c r="A68" s="44"/>
    </row>
    <row r="69" spans="1:1" x14ac:dyDescent="0.2">
      <c r="A69" s="44"/>
    </row>
    <row r="70" spans="1:1" x14ac:dyDescent="0.2">
      <c r="A70" s="44"/>
    </row>
    <row r="71" spans="1:1" x14ac:dyDescent="0.2">
      <c r="A71" s="44"/>
    </row>
    <row r="72" spans="1:1" x14ac:dyDescent="0.2">
      <c r="A72" s="44"/>
    </row>
    <row r="73" spans="1:1" x14ac:dyDescent="0.2">
      <c r="A73" s="44"/>
    </row>
    <row r="74" spans="1:1" x14ac:dyDescent="0.2">
      <c r="A74" s="44"/>
    </row>
    <row r="75" spans="1:1" x14ac:dyDescent="0.2">
      <c r="A75" s="44"/>
    </row>
    <row r="76" spans="1:1" x14ac:dyDescent="0.2">
      <c r="A76" s="44"/>
    </row>
    <row r="77" spans="1:1" x14ac:dyDescent="0.2">
      <c r="A77" s="44"/>
    </row>
    <row r="78" spans="1:1" x14ac:dyDescent="0.2">
      <c r="A78" s="44"/>
    </row>
    <row r="79" spans="1:1" x14ac:dyDescent="0.2">
      <c r="A79" s="44"/>
    </row>
    <row r="80" spans="1:1" x14ac:dyDescent="0.2">
      <c r="A80" s="44"/>
    </row>
    <row r="81" spans="1:1" x14ac:dyDescent="0.2">
      <c r="A81" s="44"/>
    </row>
    <row r="82" spans="1:1" x14ac:dyDescent="0.2">
      <c r="A82" s="44"/>
    </row>
    <row r="83" spans="1:1" x14ac:dyDescent="0.2">
      <c r="A83" s="44"/>
    </row>
    <row r="84" spans="1:1" x14ac:dyDescent="0.2">
      <c r="A84" s="44"/>
    </row>
    <row r="85" spans="1:1" x14ac:dyDescent="0.2">
      <c r="A85" s="44"/>
    </row>
    <row r="86" spans="1:1" x14ac:dyDescent="0.2">
      <c r="A86" s="44"/>
    </row>
    <row r="87" spans="1:1" x14ac:dyDescent="0.2">
      <c r="A87" s="44"/>
    </row>
    <row r="88" spans="1:1" x14ac:dyDescent="0.2">
      <c r="A88" s="44"/>
    </row>
    <row r="89" spans="1:1" x14ac:dyDescent="0.2">
      <c r="A89" s="44"/>
    </row>
    <row r="90" spans="1:1" x14ac:dyDescent="0.2">
      <c r="A90" s="44"/>
    </row>
    <row r="91" spans="1:1" x14ac:dyDescent="0.2">
      <c r="A91" s="44"/>
    </row>
    <row r="92" spans="1:1" x14ac:dyDescent="0.2">
      <c r="A92" s="44"/>
    </row>
    <row r="93" spans="1:1" x14ac:dyDescent="0.2">
      <c r="A93" s="44"/>
    </row>
    <row r="94" spans="1:1" x14ac:dyDescent="0.2">
      <c r="A94" s="44"/>
    </row>
    <row r="95" spans="1:1" x14ac:dyDescent="0.2">
      <c r="A95" s="44"/>
    </row>
    <row r="96" spans="1:1" x14ac:dyDescent="0.2">
      <c r="A96" s="44"/>
    </row>
    <row r="97" spans="1:1" x14ac:dyDescent="0.2">
      <c r="A97" s="44"/>
    </row>
    <row r="98" spans="1:1" x14ac:dyDescent="0.2">
      <c r="A98" s="44"/>
    </row>
    <row r="99" spans="1:1" x14ac:dyDescent="0.2">
      <c r="A99" s="44"/>
    </row>
    <row r="100" spans="1:1" x14ac:dyDescent="0.2">
      <c r="A100" s="44"/>
    </row>
    <row r="101" spans="1:1" x14ac:dyDescent="0.2">
      <c r="A101" s="44"/>
    </row>
    <row r="102" spans="1:1" x14ac:dyDescent="0.2">
      <c r="A102" s="44"/>
    </row>
    <row r="103" spans="1:1" x14ac:dyDescent="0.2">
      <c r="A103" s="44"/>
    </row>
    <row r="104" spans="1:1" x14ac:dyDescent="0.2">
      <c r="A104" s="44"/>
    </row>
    <row r="105" spans="1:1" x14ac:dyDescent="0.2">
      <c r="A105" s="44"/>
    </row>
    <row r="106" spans="1:1" x14ac:dyDescent="0.2">
      <c r="A106" s="44"/>
    </row>
    <row r="107" spans="1:1" x14ac:dyDescent="0.2">
      <c r="A107" s="44"/>
    </row>
    <row r="108" spans="1:1" x14ac:dyDescent="0.2">
      <c r="A108" s="44"/>
    </row>
    <row r="109" spans="1:1" x14ac:dyDescent="0.2">
      <c r="A109" s="44"/>
    </row>
    <row r="110" spans="1:1" x14ac:dyDescent="0.2">
      <c r="A110" s="44"/>
    </row>
    <row r="111" spans="1:1" x14ac:dyDescent="0.2">
      <c r="A111" s="44"/>
    </row>
    <row r="112" spans="1:1" x14ac:dyDescent="0.2">
      <c r="A112" s="44"/>
    </row>
    <row r="113" spans="1:1" x14ac:dyDescent="0.2">
      <c r="A113" s="44"/>
    </row>
    <row r="114" spans="1:1" x14ac:dyDescent="0.2">
      <c r="A114" s="44"/>
    </row>
    <row r="115" spans="1:1" x14ac:dyDescent="0.2">
      <c r="A115" s="44"/>
    </row>
    <row r="116" spans="1:1" x14ac:dyDescent="0.2">
      <c r="A116" s="44"/>
    </row>
    <row r="117" spans="1:1" x14ac:dyDescent="0.2">
      <c r="A117" s="44"/>
    </row>
    <row r="118" spans="1:1" x14ac:dyDescent="0.2">
      <c r="A118" s="44"/>
    </row>
    <row r="119" spans="1:1" x14ac:dyDescent="0.2">
      <c r="A119" s="44"/>
    </row>
    <row r="120" spans="1:1" x14ac:dyDescent="0.2">
      <c r="A120" s="44"/>
    </row>
    <row r="121" spans="1:1" x14ac:dyDescent="0.2">
      <c r="A121" s="44"/>
    </row>
    <row r="122" spans="1:1" x14ac:dyDescent="0.2">
      <c r="A122" s="44"/>
    </row>
    <row r="123" spans="1:1" x14ac:dyDescent="0.2">
      <c r="A123" s="44"/>
    </row>
    <row r="124" spans="1:1" x14ac:dyDescent="0.2">
      <c r="A124" s="44"/>
    </row>
    <row r="125" spans="1:1" x14ac:dyDescent="0.2">
      <c r="A125" s="44"/>
    </row>
    <row r="126" spans="1:1" x14ac:dyDescent="0.2">
      <c r="A126" s="44"/>
    </row>
    <row r="127" spans="1:1" x14ac:dyDescent="0.2">
      <c r="A127" s="44"/>
    </row>
    <row r="128" spans="1:1" x14ac:dyDescent="0.2">
      <c r="A128" s="44"/>
    </row>
    <row r="129" spans="1:1" x14ac:dyDescent="0.2">
      <c r="A129" s="44"/>
    </row>
    <row r="130" spans="1:1" x14ac:dyDescent="0.2">
      <c r="A130" s="44"/>
    </row>
    <row r="131" spans="1:1" x14ac:dyDescent="0.2">
      <c r="A131" s="44"/>
    </row>
    <row r="132" spans="1:1" x14ac:dyDescent="0.2">
      <c r="A132" s="44"/>
    </row>
    <row r="133" spans="1:1" x14ac:dyDescent="0.2">
      <c r="A133" s="44"/>
    </row>
    <row r="134" spans="1:1" x14ac:dyDescent="0.2">
      <c r="A134" s="44"/>
    </row>
    <row r="135" spans="1:1" x14ac:dyDescent="0.2">
      <c r="A135" s="44"/>
    </row>
    <row r="136" spans="1:1" x14ac:dyDescent="0.2">
      <c r="A136" s="44"/>
    </row>
    <row r="137" spans="1:1" x14ac:dyDescent="0.2">
      <c r="A137" s="44"/>
    </row>
    <row r="138" spans="1:1" x14ac:dyDescent="0.2">
      <c r="A138" s="44"/>
    </row>
    <row r="139" spans="1:1" x14ac:dyDescent="0.2">
      <c r="A139" s="44"/>
    </row>
    <row r="140" spans="1:1" x14ac:dyDescent="0.2">
      <c r="A140" s="44"/>
    </row>
    <row r="141" spans="1:1" x14ac:dyDescent="0.2">
      <c r="A141" s="44"/>
    </row>
    <row r="142" spans="1:1" x14ac:dyDescent="0.2">
      <c r="A142" s="44"/>
    </row>
    <row r="143" spans="1:1" x14ac:dyDescent="0.2">
      <c r="A143" s="44"/>
    </row>
    <row r="144" spans="1:1" x14ac:dyDescent="0.2">
      <c r="A144" s="44"/>
    </row>
    <row r="145" spans="1:1" x14ac:dyDescent="0.2">
      <c r="A145" s="44"/>
    </row>
    <row r="146" spans="1:1" x14ac:dyDescent="0.2">
      <c r="A146" s="44"/>
    </row>
    <row r="147" spans="1:1" x14ac:dyDescent="0.2">
      <c r="A147" s="44"/>
    </row>
    <row r="148" spans="1:1" x14ac:dyDescent="0.2">
      <c r="A148" s="44"/>
    </row>
    <row r="149" spans="1:1" x14ac:dyDescent="0.2">
      <c r="A149" s="44"/>
    </row>
    <row r="150" spans="1:1" x14ac:dyDescent="0.2">
      <c r="A150" s="44"/>
    </row>
    <row r="151" spans="1:1" x14ac:dyDescent="0.2">
      <c r="A151" s="44"/>
    </row>
    <row r="152" spans="1:1" x14ac:dyDescent="0.2">
      <c r="A152" s="44"/>
    </row>
    <row r="153" spans="1:1" x14ac:dyDescent="0.2">
      <c r="A153" s="44"/>
    </row>
    <row r="154" spans="1:1" x14ac:dyDescent="0.2">
      <c r="A154" s="44"/>
    </row>
    <row r="155" spans="1:1" x14ac:dyDescent="0.2">
      <c r="A155" s="44"/>
    </row>
    <row r="156" spans="1:1" x14ac:dyDescent="0.2">
      <c r="A156" s="44"/>
    </row>
    <row r="157" spans="1:1" x14ac:dyDescent="0.2">
      <c r="A157" s="44"/>
    </row>
    <row r="158" spans="1:1" x14ac:dyDescent="0.2">
      <c r="A158" s="44"/>
    </row>
    <row r="159" spans="1:1" x14ac:dyDescent="0.2">
      <c r="A159" s="44"/>
    </row>
    <row r="160" spans="1:1" x14ac:dyDescent="0.2">
      <c r="A160" s="44"/>
    </row>
    <row r="161" spans="1:1" x14ac:dyDescent="0.2">
      <c r="A161" s="44"/>
    </row>
    <row r="162" spans="1:1" x14ac:dyDescent="0.2">
      <c r="A162" s="44"/>
    </row>
    <row r="163" spans="1:1" x14ac:dyDescent="0.2">
      <c r="A163" s="44"/>
    </row>
    <row r="164" spans="1:1" x14ac:dyDescent="0.2">
      <c r="A164" s="44"/>
    </row>
    <row r="165" spans="1:1" x14ac:dyDescent="0.2">
      <c r="A165" s="44"/>
    </row>
    <row r="166" spans="1:1" x14ac:dyDescent="0.2">
      <c r="A166" s="44"/>
    </row>
    <row r="167" spans="1:1" x14ac:dyDescent="0.2">
      <c r="A167" s="44"/>
    </row>
    <row r="168" spans="1:1" x14ac:dyDescent="0.2">
      <c r="A168" s="44"/>
    </row>
    <row r="169" spans="1:1" x14ac:dyDescent="0.2">
      <c r="A169" s="44"/>
    </row>
    <row r="170" spans="1:1" x14ac:dyDescent="0.2">
      <c r="A170" s="44"/>
    </row>
    <row r="171" spans="1:1" x14ac:dyDescent="0.2">
      <c r="A171" s="44"/>
    </row>
    <row r="172" spans="1:1" x14ac:dyDescent="0.2">
      <c r="A172" s="44"/>
    </row>
    <row r="173" spans="1:1" x14ac:dyDescent="0.2">
      <c r="A173" s="44"/>
    </row>
    <row r="174" spans="1:1" x14ac:dyDescent="0.2">
      <c r="A174" s="44"/>
    </row>
    <row r="175" spans="1:1" x14ac:dyDescent="0.2">
      <c r="A175" s="44"/>
    </row>
    <row r="176" spans="1:1" x14ac:dyDescent="0.2">
      <c r="A176" s="44"/>
    </row>
    <row r="177" spans="1:1" x14ac:dyDescent="0.2">
      <c r="A177" s="44"/>
    </row>
    <row r="178" spans="1:1" x14ac:dyDescent="0.2">
      <c r="A178" s="44"/>
    </row>
    <row r="179" spans="1:1" x14ac:dyDescent="0.2">
      <c r="A179" s="44"/>
    </row>
    <row r="180" spans="1:1" x14ac:dyDescent="0.2">
      <c r="A180" s="44"/>
    </row>
    <row r="181" spans="1:1" x14ac:dyDescent="0.2">
      <c r="A181" s="44"/>
    </row>
    <row r="182" spans="1:1" x14ac:dyDescent="0.2">
      <c r="A182" s="44"/>
    </row>
    <row r="183" spans="1:1" x14ac:dyDescent="0.2">
      <c r="A183" s="44"/>
    </row>
    <row r="184" spans="1:1" x14ac:dyDescent="0.2">
      <c r="A184" s="44"/>
    </row>
    <row r="185" spans="1:1" x14ac:dyDescent="0.2">
      <c r="A185" s="44"/>
    </row>
    <row r="186" spans="1:1" x14ac:dyDescent="0.2">
      <c r="A186" s="44"/>
    </row>
    <row r="187" spans="1:1" x14ac:dyDescent="0.2">
      <c r="A187" s="44"/>
    </row>
    <row r="188" spans="1:1" x14ac:dyDescent="0.2">
      <c r="A188" s="44"/>
    </row>
    <row r="189" spans="1:1" x14ac:dyDescent="0.2">
      <c r="A189" s="44"/>
    </row>
    <row r="190" spans="1:1" x14ac:dyDescent="0.2">
      <c r="A190" s="44"/>
    </row>
    <row r="191" spans="1:1" x14ac:dyDescent="0.2">
      <c r="A191" s="44"/>
    </row>
    <row r="192" spans="1:1" x14ac:dyDescent="0.2">
      <c r="A192" s="44"/>
    </row>
    <row r="193" spans="1:1" x14ac:dyDescent="0.2">
      <c r="A193" s="44"/>
    </row>
    <row r="194" spans="1:1" x14ac:dyDescent="0.2">
      <c r="A194" s="44"/>
    </row>
    <row r="195" spans="1:1" x14ac:dyDescent="0.2">
      <c r="A195" s="44"/>
    </row>
    <row r="196" spans="1:1" x14ac:dyDescent="0.2">
      <c r="A196" s="44"/>
    </row>
    <row r="197" spans="1:1" x14ac:dyDescent="0.2">
      <c r="A197" s="44"/>
    </row>
    <row r="198" spans="1:1" x14ac:dyDescent="0.2">
      <c r="A198" s="44"/>
    </row>
    <row r="199" spans="1:1" x14ac:dyDescent="0.2">
      <c r="A199" s="44"/>
    </row>
    <row r="200" spans="1:1" x14ac:dyDescent="0.2">
      <c r="A200" s="44"/>
    </row>
    <row r="201" spans="1:1" x14ac:dyDescent="0.2">
      <c r="A201" s="44"/>
    </row>
    <row r="202" spans="1:1" x14ac:dyDescent="0.2">
      <c r="A202" s="44"/>
    </row>
    <row r="203" spans="1:1" x14ac:dyDescent="0.2">
      <c r="A203" s="44"/>
    </row>
    <row r="204" spans="1:1" x14ac:dyDescent="0.2">
      <c r="A204" s="44"/>
    </row>
    <row r="205" spans="1:1" x14ac:dyDescent="0.2">
      <c r="A205" s="44"/>
    </row>
    <row r="206" spans="1:1" x14ac:dyDescent="0.2">
      <c r="A206" s="44"/>
    </row>
    <row r="207" spans="1:1" x14ac:dyDescent="0.2">
      <c r="A207" s="44"/>
    </row>
    <row r="208" spans="1:1" x14ac:dyDescent="0.2">
      <c r="A208" s="44"/>
    </row>
    <row r="209" spans="1:1" x14ac:dyDescent="0.2">
      <c r="A209" s="44"/>
    </row>
    <row r="210" spans="1:1" x14ac:dyDescent="0.2">
      <c r="A210" s="44"/>
    </row>
    <row r="211" spans="1:1" x14ac:dyDescent="0.2">
      <c r="A211" s="44"/>
    </row>
    <row r="212" spans="1:1" x14ac:dyDescent="0.2">
      <c r="A212" s="44"/>
    </row>
    <row r="213" spans="1:1" x14ac:dyDescent="0.2">
      <c r="A213" s="44"/>
    </row>
    <row r="214" spans="1:1" x14ac:dyDescent="0.2">
      <c r="A214" s="44"/>
    </row>
    <row r="215" spans="1:1" x14ac:dyDescent="0.2">
      <c r="A215" s="44"/>
    </row>
    <row r="216" spans="1:1" x14ac:dyDescent="0.2">
      <c r="A216" s="44"/>
    </row>
    <row r="217" spans="1:1" x14ac:dyDescent="0.2">
      <c r="A217" s="44"/>
    </row>
    <row r="218" spans="1:1" x14ac:dyDescent="0.2">
      <c r="A218" s="44"/>
    </row>
    <row r="219" spans="1:1" x14ac:dyDescent="0.2">
      <c r="A219" s="44"/>
    </row>
    <row r="220" spans="1:1" x14ac:dyDescent="0.2">
      <c r="A220" s="44"/>
    </row>
    <row r="221" spans="1:1" x14ac:dyDescent="0.2">
      <c r="A221" s="44"/>
    </row>
    <row r="222" spans="1:1" x14ac:dyDescent="0.2">
      <c r="A222" s="44"/>
    </row>
    <row r="223" spans="1:1" x14ac:dyDescent="0.2">
      <c r="A223" s="44"/>
    </row>
    <row r="224" spans="1:1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  <row r="263" spans="1:1" x14ac:dyDescent="0.2">
      <c r="A263" s="44"/>
    </row>
    <row r="264" spans="1:1" x14ac:dyDescent="0.2">
      <c r="A264" s="44"/>
    </row>
    <row r="265" spans="1:1" x14ac:dyDescent="0.2">
      <c r="A265" s="44"/>
    </row>
    <row r="266" spans="1:1" x14ac:dyDescent="0.2">
      <c r="A266" s="44"/>
    </row>
    <row r="267" spans="1:1" x14ac:dyDescent="0.2">
      <c r="A267" s="44"/>
    </row>
    <row r="268" spans="1:1" x14ac:dyDescent="0.2">
      <c r="A268" s="44"/>
    </row>
    <row r="269" spans="1:1" x14ac:dyDescent="0.2">
      <c r="A269" s="44"/>
    </row>
    <row r="270" spans="1:1" x14ac:dyDescent="0.2">
      <c r="A270" s="44"/>
    </row>
    <row r="271" spans="1:1" x14ac:dyDescent="0.2">
      <c r="A271" s="44"/>
    </row>
    <row r="272" spans="1:1" x14ac:dyDescent="0.2">
      <c r="A272" s="44"/>
    </row>
    <row r="273" spans="1:1" x14ac:dyDescent="0.2">
      <c r="A273" s="44"/>
    </row>
    <row r="274" spans="1:1" x14ac:dyDescent="0.2">
      <c r="A274" s="44"/>
    </row>
    <row r="275" spans="1:1" x14ac:dyDescent="0.2">
      <c r="A275" s="44"/>
    </row>
    <row r="276" spans="1:1" x14ac:dyDescent="0.2">
      <c r="A276" s="44"/>
    </row>
    <row r="277" spans="1:1" x14ac:dyDescent="0.2">
      <c r="A277" s="44"/>
    </row>
    <row r="278" spans="1:1" x14ac:dyDescent="0.2">
      <c r="A278" s="44"/>
    </row>
    <row r="279" spans="1:1" x14ac:dyDescent="0.2">
      <c r="A279" s="44"/>
    </row>
    <row r="280" spans="1:1" x14ac:dyDescent="0.2">
      <c r="A280" s="44"/>
    </row>
    <row r="281" spans="1:1" x14ac:dyDescent="0.2">
      <c r="A281" s="44"/>
    </row>
    <row r="282" spans="1:1" x14ac:dyDescent="0.2">
      <c r="A282" s="44"/>
    </row>
    <row r="283" spans="1:1" x14ac:dyDescent="0.2">
      <c r="A283" s="44"/>
    </row>
    <row r="284" spans="1:1" x14ac:dyDescent="0.2">
      <c r="A284" s="44"/>
    </row>
    <row r="285" spans="1:1" x14ac:dyDescent="0.2">
      <c r="A285" s="44"/>
    </row>
    <row r="286" spans="1:1" x14ac:dyDescent="0.2">
      <c r="A286" s="44"/>
    </row>
    <row r="287" spans="1:1" x14ac:dyDescent="0.2">
      <c r="A287" s="44"/>
    </row>
    <row r="288" spans="1:1" x14ac:dyDescent="0.2">
      <c r="A288" s="44"/>
    </row>
    <row r="289" spans="1:1" x14ac:dyDescent="0.2">
      <c r="A289" s="44"/>
    </row>
    <row r="290" spans="1:1" x14ac:dyDescent="0.2">
      <c r="A290" s="44"/>
    </row>
    <row r="291" spans="1:1" x14ac:dyDescent="0.2">
      <c r="A291" s="44"/>
    </row>
    <row r="292" spans="1:1" x14ac:dyDescent="0.2">
      <c r="A292" s="44"/>
    </row>
    <row r="293" spans="1:1" x14ac:dyDescent="0.2">
      <c r="A293" s="44"/>
    </row>
    <row r="294" spans="1:1" x14ac:dyDescent="0.2">
      <c r="A294" s="44"/>
    </row>
    <row r="295" spans="1:1" x14ac:dyDescent="0.2">
      <c r="A295" s="44"/>
    </row>
    <row r="296" spans="1:1" x14ac:dyDescent="0.2">
      <c r="A296" s="44"/>
    </row>
    <row r="297" spans="1:1" x14ac:dyDescent="0.2">
      <c r="A297" s="44"/>
    </row>
    <row r="298" spans="1:1" x14ac:dyDescent="0.2">
      <c r="A298" s="44"/>
    </row>
    <row r="299" spans="1:1" x14ac:dyDescent="0.2">
      <c r="A299" s="44"/>
    </row>
    <row r="300" spans="1:1" x14ac:dyDescent="0.2">
      <c r="A300" s="44"/>
    </row>
    <row r="301" spans="1:1" x14ac:dyDescent="0.2">
      <c r="A301" s="44"/>
    </row>
    <row r="302" spans="1:1" x14ac:dyDescent="0.2">
      <c r="A302" s="44"/>
    </row>
    <row r="303" spans="1:1" x14ac:dyDescent="0.2">
      <c r="A303" s="44"/>
    </row>
    <row r="304" spans="1:1" x14ac:dyDescent="0.2">
      <c r="A304" s="44"/>
    </row>
    <row r="305" spans="1:1" x14ac:dyDescent="0.2">
      <c r="A305" s="44"/>
    </row>
    <row r="306" spans="1:1" x14ac:dyDescent="0.2">
      <c r="A306" s="44"/>
    </row>
    <row r="307" spans="1:1" x14ac:dyDescent="0.2">
      <c r="A307" s="44"/>
    </row>
    <row r="308" spans="1:1" x14ac:dyDescent="0.2">
      <c r="A308" s="44"/>
    </row>
    <row r="309" spans="1:1" x14ac:dyDescent="0.2">
      <c r="A309" s="44"/>
    </row>
    <row r="310" spans="1:1" x14ac:dyDescent="0.2">
      <c r="A310" s="44"/>
    </row>
    <row r="311" spans="1:1" x14ac:dyDescent="0.2">
      <c r="A311" s="44"/>
    </row>
    <row r="312" spans="1:1" x14ac:dyDescent="0.2">
      <c r="A312" s="44"/>
    </row>
    <row r="313" spans="1:1" x14ac:dyDescent="0.2">
      <c r="A313" s="44"/>
    </row>
    <row r="314" spans="1:1" x14ac:dyDescent="0.2">
      <c r="A314" s="44"/>
    </row>
    <row r="315" spans="1:1" x14ac:dyDescent="0.2">
      <c r="A315" s="44"/>
    </row>
    <row r="316" spans="1:1" x14ac:dyDescent="0.2">
      <c r="A316" s="44"/>
    </row>
    <row r="317" spans="1:1" x14ac:dyDescent="0.2">
      <c r="A317" s="44"/>
    </row>
    <row r="318" spans="1:1" x14ac:dyDescent="0.2">
      <c r="A318" s="44"/>
    </row>
    <row r="319" spans="1:1" x14ac:dyDescent="0.2">
      <c r="A319" s="44"/>
    </row>
    <row r="320" spans="1:1" x14ac:dyDescent="0.2">
      <c r="A320" s="44"/>
    </row>
    <row r="321" spans="1:1" x14ac:dyDescent="0.2">
      <c r="A321" s="44"/>
    </row>
    <row r="322" spans="1:1" x14ac:dyDescent="0.2">
      <c r="A322" s="44"/>
    </row>
    <row r="323" spans="1:1" x14ac:dyDescent="0.2">
      <c r="A323" s="44"/>
    </row>
    <row r="324" spans="1:1" x14ac:dyDescent="0.2">
      <c r="A324" s="44"/>
    </row>
    <row r="325" spans="1:1" x14ac:dyDescent="0.2">
      <c r="A325" s="44"/>
    </row>
    <row r="326" spans="1:1" x14ac:dyDescent="0.2">
      <c r="A326" s="44"/>
    </row>
    <row r="327" spans="1:1" x14ac:dyDescent="0.2">
      <c r="A327" s="44"/>
    </row>
    <row r="328" spans="1:1" x14ac:dyDescent="0.2">
      <c r="A328" s="44"/>
    </row>
    <row r="329" spans="1:1" x14ac:dyDescent="0.2">
      <c r="A329" s="44"/>
    </row>
    <row r="330" spans="1:1" x14ac:dyDescent="0.2">
      <c r="A330" s="44"/>
    </row>
    <row r="331" spans="1:1" x14ac:dyDescent="0.2">
      <c r="A331" s="44"/>
    </row>
    <row r="332" spans="1:1" x14ac:dyDescent="0.2">
      <c r="A332" s="44"/>
    </row>
    <row r="333" spans="1:1" x14ac:dyDescent="0.2">
      <c r="A333" s="44"/>
    </row>
    <row r="334" spans="1:1" x14ac:dyDescent="0.2">
      <c r="A334" s="44"/>
    </row>
    <row r="335" spans="1:1" x14ac:dyDescent="0.2">
      <c r="A335" s="44"/>
    </row>
    <row r="336" spans="1:1" x14ac:dyDescent="0.2">
      <c r="A336" s="44"/>
    </row>
    <row r="337" spans="1:1" x14ac:dyDescent="0.2">
      <c r="A337" s="44"/>
    </row>
    <row r="338" spans="1:1" x14ac:dyDescent="0.2">
      <c r="A338" s="44"/>
    </row>
    <row r="339" spans="1:1" x14ac:dyDescent="0.2">
      <c r="A339" s="44"/>
    </row>
    <row r="340" spans="1:1" x14ac:dyDescent="0.2">
      <c r="A340" s="44"/>
    </row>
    <row r="341" spans="1:1" x14ac:dyDescent="0.2">
      <c r="A341" s="44"/>
    </row>
    <row r="342" spans="1:1" x14ac:dyDescent="0.2">
      <c r="A342" s="44"/>
    </row>
    <row r="343" spans="1:1" x14ac:dyDescent="0.2">
      <c r="A343" s="44"/>
    </row>
    <row r="344" spans="1:1" x14ac:dyDescent="0.2">
      <c r="A344" s="44"/>
    </row>
    <row r="345" spans="1:1" x14ac:dyDescent="0.2">
      <c r="A345" s="44"/>
    </row>
    <row r="346" spans="1:1" x14ac:dyDescent="0.2">
      <c r="A346" s="44"/>
    </row>
    <row r="347" spans="1:1" x14ac:dyDescent="0.2">
      <c r="A347" s="44"/>
    </row>
    <row r="348" spans="1:1" x14ac:dyDescent="0.2">
      <c r="A348" s="44"/>
    </row>
    <row r="349" spans="1:1" x14ac:dyDescent="0.2">
      <c r="A349" s="44"/>
    </row>
    <row r="350" spans="1:1" x14ac:dyDescent="0.2">
      <c r="A350" s="44"/>
    </row>
    <row r="351" spans="1:1" x14ac:dyDescent="0.2">
      <c r="A351" s="44"/>
    </row>
    <row r="352" spans="1:1" x14ac:dyDescent="0.2">
      <c r="A352" s="44"/>
    </row>
    <row r="353" spans="1:1" x14ac:dyDescent="0.2">
      <c r="A353" s="44"/>
    </row>
    <row r="354" spans="1:1" x14ac:dyDescent="0.2">
      <c r="A354" s="44"/>
    </row>
    <row r="355" spans="1:1" x14ac:dyDescent="0.2">
      <c r="A355" s="44"/>
    </row>
    <row r="356" spans="1:1" x14ac:dyDescent="0.2">
      <c r="A356" s="44"/>
    </row>
    <row r="357" spans="1:1" x14ac:dyDescent="0.2">
      <c r="A357" s="44"/>
    </row>
    <row r="358" spans="1:1" x14ac:dyDescent="0.2">
      <c r="A358" s="44"/>
    </row>
    <row r="359" spans="1:1" x14ac:dyDescent="0.2">
      <c r="A359" s="44"/>
    </row>
    <row r="360" spans="1:1" x14ac:dyDescent="0.2">
      <c r="A360" s="44"/>
    </row>
    <row r="361" spans="1:1" x14ac:dyDescent="0.2">
      <c r="A361" s="44"/>
    </row>
    <row r="362" spans="1:1" x14ac:dyDescent="0.2">
      <c r="A362" s="44"/>
    </row>
    <row r="363" spans="1:1" x14ac:dyDescent="0.2">
      <c r="A363" s="44"/>
    </row>
    <row r="364" spans="1:1" x14ac:dyDescent="0.2">
      <c r="A364" s="44"/>
    </row>
    <row r="365" spans="1:1" x14ac:dyDescent="0.2">
      <c r="A365" s="44"/>
    </row>
    <row r="366" spans="1:1" x14ac:dyDescent="0.2">
      <c r="A366" s="44"/>
    </row>
    <row r="367" spans="1:1" x14ac:dyDescent="0.2">
      <c r="A367" s="44"/>
    </row>
    <row r="368" spans="1:1" x14ac:dyDescent="0.2">
      <c r="A368" s="44"/>
    </row>
    <row r="369" spans="1:1" x14ac:dyDescent="0.2">
      <c r="A369" s="44"/>
    </row>
    <row r="370" spans="1:1" x14ac:dyDescent="0.2">
      <c r="A370" s="44"/>
    </row>
    <row r="371" spans="1:1" x14ac:dyDescent="0.2">
      <c r="A371" s="44"/>
    </row>
    <row r="372" spans="1:1" x14ac:dyDescent="0.2">
      <c r="A372" s="44"/>
    </row>
    <row r="373" spans="1:1" x14ac:dyDescent="0.2">
      <c r="A373" s="44"/>
    </row>
    <row r="374" spans="1:1" x14ac:dyDescent="0.2">
      <c r="A374" s="44"/>
    </row>
    <row r="375" spans="1:1" x14ac:dyDescent="0.2">
      <c r="A375" s="44"/>
    </row>
    <row r="376" spans="1:1" x14ac:dyDescent="0.2">
      <c r="A376" s="44"/>
    </row>
    <row r="377" spans="1:1" x14ac:dyDescent="0.2">
      <c r="A377" s="44"/>
    </row>
    <row r="378" spans="1:1" x14ac:dyDescent="0.2">
      <c r="A378" s="44"/>
    </row>
    <row r="379" spans="1:1" x14ac:dyDescent="0.2">
      <c r="A379" s="44"/>
    </row>
    <row r="380" spans="1:1" x14ac:dyDescent="0.2">
      <c r="A380" s="44"/>
    </row>
    <row r="381" spans="1:1" x14ac:dyDescent="0.2">
      <c r="A381" s="44"/>
    </row>
    <row r="382" spans="1:1" x14ac:dyDescent="0.2">
      <c r="A382" s="44"/>
    </row>
    <row r="383" spans="1:1" x14ac:dyDescent="0.2">
      <c r="A383" s="44"/>
    </row>
    <row r="384" spans="1:1" x14ac:dyDescent="0.2">
      <c r="A384" s="44"/>
    </row>
    <row r="385" spans="1:1" x14ac:dyDescent="0.2">
      <c r="A385" s="44"/>
    </row>
    <row r="386" spans="1:1" x14ac:dyDescent="0.2">
      <c r="A386" s="44"/>
    </row>
    <row r="387" spans="1:1" x14ac:dyDescent="0.2">
      <c r="A387" s="44"/>
    </row>
    <row r="388" spans="1:1" x14ac:dyDescent="0.2">
      <c r="A388" s="44"/>
    </row>
    <row r="389" spans="1:1" x14ac:dyDescent="0.2">
      <c r="A389" s="44"/>
    </row>
    <row r="390" spans="1:1" x14ac:dyDescent="0.2">
      <c r="A390" s="44"/>
    </row>
    <row r="391" spans="1:1" x14ac:dyDescent="0.2">
      <c r="A391" s="44"/>
    </row>
    <row r="392" spans="1:1" x14ac:dyDescent="0.2">
      <c r="A392" s="44"/>
    </row>
    <row r="393" spans="1:1" x14ac:dyDescent="0.2">
      <c r="A393" s="44"/>
    </row>
    <row r="394" spans="1:1" x14ac:dyDescent="0.2">
      <c r="A394" s="44"/>
    </row>
    <row r="395" spans="1:1" x14ac:dyDescent="0.2">
      <c r="A395" s="44"/>
    </row>
    <row r="396" spans="1:1" x14ac:dyDescent="0.2">
      <c r="A396" s="44"/>
    </row>
    <row r="397" spans="1:1" x14ac:dyDescent="0.2">
      <c r="A397" s="44"/>
    </row>
    <row r="398" spans="1:1" x14ac:dyDescent="0.2">
      <c r="A398" s="44"/>
    </row>
    <row r="399" spans="1:1" x14ac:dyDescent="0.2">
      <c r="A399" s="44"/>
    </row>
    <row r="400" spans="1:1" x14ac:dyDescent="0.2">
      <c r="A400" s="44"/>
    </row>
    <row r="401" spans="1:1" x14ac:dyDescent="0.2">
      <c r="A401" s="44"/>
    </row>
    <row r="402" spans="1:1" x14ac:dyDescent="0.2">
      <c r="A402" s="44"/>
    </row>
    <row r="403" spans="1:1" x14ac:dyDescent="0.2">
      <c r="A403" s="44"/>
    </row>
    <row r="404" spans="1:1" x14ac:dyDescent="0.2">
      <c r="A404" s="44"/>
    </row>
    <row r="405" spans="1:1" x14ac:dyDescent="0.2">
      <c r="A405" s="44"/>
    </row>
    <row r="406" spans="1:1" x14ac:dyDescent="0.2">
      <c r="A406" s="44"/>
    </row>
    <row r="407" spans="1:1" x14ac:dyDescent="0.2">
      <c r="A407" s="44"/>
    </row>
    <row r="408" spans="1:1" x14ac:dyDescent="0.2">
      <c r="A408" s="44"/>
    </row>
    <row r="409" spans="1:1" x14ac:dyDescent="0.2">
      <c r="A409" s="44"/>
    </row>
    <row r="410" spans="1:1" x14ac:dyDescent="0.2">
      <c r="A410" s="44"/>
    </row>
    <row r="411" spans="1:1" x14ac:dyDescent="0.2">
      <c r="A411" s="44"/>
    </row>
    <row r="412" spans="1:1" x14ac:dyDescent="0.2">
      <c r="A412" s="44"/>
    </row>
    <row r="413" spans="1:1" x14ac:dyDescent="0.2">
      <c r="A413" s="44"/>
    </row>
    <row r="414" spans="1:1" x14ac:dyDescent="0.2">
      <c r="A414" s="44"/>
    </row>
    <row r="415" spans="1:1" x14ac:dyDescent="0.2">
      <c r="A415" s="44"/>
    </row>
    <row r="416" spans="1:1" x14ac:dyDescent="0.2">
      <c r="A416" s="44"/>
    </row>
    <row r="417" spans="1:1" x14ac:dyDescent="0.2">
      <c r="A417" s="44"/>
    </row>
    <row r="418" spans="1:1" x14ac:dyDescent="0.2">
      <c r="A418" s="44"/>
    </row>
    <row r="419" spans="1:1" x14ac:dyDescent="0.2">
      <c r="A419" s="44"/>
    </row>
    <row r="420" spans="1:1" x14ac:dyDescent="0.2">
      <c r="A420" s="44"/>
    </row>
    <row r="421" spans="1:1" x14ac:dyDescent="0.2">
      <c r="A421" s="44"/>
    </row>
    <row r="422" spans="1:1" x14ac:dyDescent="0.2">
      <c r="A422" s="44"/>
    </row>
    <row r="423" spans="1:1" x14ac:dyDescent="0.2">
      <c r="A423" s="44"/>
    </row>
    <row r="424" spans="1:1" x14ac:dyDescent="0.2">
      <c r="A424" s="44"/>
    </row>
    <row r="425" spans="1:1" x14ac:dyDescent="0.2">
      <c r="A425" s="44"/>
    </row>
    <row r="426" spans="1:1" x14ac:dyDescent="0.2">
      <c r="A426" s="44"/>
    </row>
    <row r="427" spans="1:1" x14ac:dyDescent="0.2">
      <c r="A427" s="44"/>
    </row>
    <row r="428" spans="1:1" x14ac:dyDescent="0.2">
      <c r="A428" s="44"/>
    </row>
    <row r="429" spans="1:1" x14ac:dyDescent="0.2">
      <c r="A429" s="44"/>
    </row>
    <row r="430" spans="1:1" x14ac:dyDescent="0.2">
      <c r="A430" s="44"/>
    </row>
    <row r="431" spans="1:1" x14ac:dyDescent="0.2">
      <c r="A431" s="44"/>
    </row>
    <row r="432" spans="1:1" x14ac:dyDescent="0.2">
      <c r="A432" s="44"/>
    </row>
    <row r="433" spans="1:1" x14ac:dyDescent="0.2">
      <c r="A433" s="44"/>
    </row>
    <row r="434" spans="1:1" x14ac:dyDescent="0.2">
      <c r="A434" s="44"/>
    </row>
    <row r="435" spans="1:1" x14ac:dyDescent="0.2">
      <c r="A435" s="44"/>
    </row>
    <row r="436" spans="1:1" x14ac:dyDescent="0.2">
      <c r="A436" s="44"/>
    </row>
    <row r="437" spans="1:1" x14ac:dyDescent="0.2">
      <c r="A437" s="44"/>
    </row>
    <row r="438" spans="1:1" x14ac:dyDescent="0.2">
      <c r="A438" s="44"/>
    </row>
    <row r="439" spans="1:1" x14ac:dyDescent="0.2">
      <c r="A439" s="44"/>
    </row>
    <row r="440" spans="1:1" x14ac:dyDescent="0.2">
      <c r="A440" s="44"/>
    </row>
    <row r="441" spans="1:1" x14ac:dyDescent="0.2">
      <c r="A441" s="44"/>
    </row>
    <row r="442" spans="1:1" x14ac:dyDescent="0.2">
      <c r="A442" s="44"/>
    </row>
    <row r="443" spans="1:1" x14ac:dyDescent="0.2">
      <c r="A443" s="44"/>
    </row>
    <row r="444" spans="1:1" x14ac:dyDescent="0.2">
      <c r="A444" s="44"/>
    </row>
    <row r="445" spans="1:1" x14ac:dyDescent="0.2">
      <c r="A445" s="44"/>
    </row>
    <row r="446" spans="1:1" x14ac:dyDescent="0.2">
      <c r="A446" s="44"/>
    </row>
    <row r="447" spans="1:1" x14ac:dyDescent="0.2">
      <c r="A447" s="44"/>
    </row>
    <row r="448" spans="1:1" x14ac:dyDescent="0.2">
      <c r="A448" s="44"/>
    </row>
    <row r="449" spans="1:1" x14ac:dyDescent="0.2">
      <c r="A449" s="44"/>
    </row>
    <row r="450" spans="1:1" x14ac:dyDescent="0.2">
      <c r="A450" s="44"/>
    </row>
    <row r="451" spans="1:1" x14ac:dyDescent="0.2">
      <c r="A451" s="44"/>
    </row>
    <row r="452" spans="1:1" x14ac:dyDescent="0.2">
      <c r="A452" s="44"/>
    </row>
    <row r="453" spans="1:1" x14ac:dyDescent="0.2">
      <c r="A453" s="44"/>
    </row>
    <row r="454" spans="1:1" x14ac:dyDescent="0.2">
      <c r="A454" s="44"/>
    </row>
    <row r="455" spans="1:1" x14ac:dyDescent="0.2">
      <c r="A455" s="44"/>
    </row>
    <row r="456" spans="1:1" x14ac:dyDescent="0.2">
      <c r="A456" s="44"/>
    </row>
    <row r="457" spans="1:1" x14ac:dyDescent="0.2">
      <c r="A457" s="44"/>
    </row>
    <row r="458" spans="1:1" x14ac:dyDescent="0.2">
      <c r="A458" s="44"/>
    </row>
    <row r="459" spans="1:1" x14ac:dyDescent="0.2">
      <c r="A459" s="44"/>
    </row>
    <row r="460" spans="1:1" x14ac:dyDescent="0.2">
      <c r="A460" s="44"/>
    </row>
    <row r="461" spans="1:1" x14ac:dyDescent="0.2">
      <c r="A461" s="44"/>
    </row>
    <row r="462" spans="1:1" x14ac:dyDescent="0.2">
      <c r="A462" s="44"/>
    </row>
    <row r="463" spans="1:1" x14ac:dyDescent="0.2">
      <c r="A463" s="44"/>
    </row>
    <row r="464" spans="1:1" x14ac:dyDescent="0.2">
      <c r="A464" s="44"/>
    </row>
    <row r="465" spans="1:1" x14ac:dyDescent="0.2">
      <c r="A465" s="44"/>
    </row>
    <row r="466" spans="1:1" x14ac:dyDescent="0.2">
      <c r="A466" s="44"/>
    </row>
    <row r="467" spans="1:1" x14ac:dyDescent="0.2">
      <c r="A467" s="44"/>
    </row>
    <row r="468" spans="1:1" x14ac:dyDescent="0.2">
      <c r="A468" s="44"/>
    </row>
    <row r="469" spans="1:1" x14ac:dyDescent="0.2">
      <c r="A469" s="44"/>
    </row>
    <row r="470" spans="1:1" x14ac:dyDescent="0.2">
      <c r="A470" s="44"/>
    </row>
    <row r="471" spans="1:1" x14ac:dyDescent="0.2">
      <c r="A471" s="44"/>
    </row>
    <row r="472" spans="1:1" x14ac:dyDescent="0.2">
      <c r="A472" s="44"/>
    </row>
    <row r="473" spans="1:1" x14ac:dyDescent="0.2">
      <c r="A473" s="44"/>
    </row>
    <row r="474" spans="1:1" x14ac:dyDescent="0.2">
      <c r="A474" s="44"/>
    </row>
    <row r="475" spans="1:1" x14ac:dyDescent="0.2">
      <c r="A475" s="44"/>
    </row>
    <row r="476" spans="1:1" x14ac:dyDescent="0.2">
      <c r="A476" s="44"/>
    </row>
    <row r="477" spans="1:1" x14ac:dyDescent="0.2">
      <c r="A477" s="44"/>
    </row>
    <row r="478" spans="1:1" x14ac:dyDescent="0.2">
      <c r="A478" s="44"/>
    </row>
    <row r="479" spans="1:1" x14ac:dyDescent="0.2">
      <c r="A479" s="44"/>
    </row>
    <row r="480" spans="1:1" x14ac:dyDescent="0.2">
      <c r="A480" s="44"/>
    </row>
    <row r="481" spans="1:1" x14ac:dyDescent="0.2">
      <c r="A481" s="44"/>
    </row>
    <row r="482" spans="1:1" x14ac:dyDescent="0.2">
      <c r="A482" s="44"/>
    </row>
    <row r="483" spans="1:1" x14ac:dyDescent="0.2">
      <c r="A483" s="44"/>
    </row>
    <row r="484" spans="1:1" x14ac:dyDescent="0.2">
      <c r="A484" s="44"/>
    </row>
    <row r="485" spans="1:1" x14ac:dyDescent="0.2">
      <c r="A485" s="44"/>
    </row>
    <row r="486" spans="1:1" x14ac:dyDescent="0.2">
      <c r="A486" s="44"/>
    </row>
    <row r="487" spans="1:1" x14ac:dyDescent="0.2">
      <c r="A487" s="44"/>
    </row>
    <row r="488" spans="1:1" x14ac:dyDescent="0.2">
      <c r="A488" s="44"/>
    </row>
    <row r="489" spans="1:1" x14ac:dyDescent="0.2">
      <c r="A489" s="44"/>
    </row>
    <row r="490" spans="1:1" x14ac:dyDescent="0.2">
      <c r="A490" s="44"/>
    </row>
    <row r="491" spans="1:1" x14ac:dyDescent="0.2">
      <c r="A491" s="44"/>
    </row>
    <row r="492" spans="1:1" x14ac:dyDescent="0.2">
      <c r="A492" s="44"/>
    </row>
    <row r="493" spans="1:1" x14ac:dyDescent="0.2">
      <c r="A493" s="44"/>
    </row>
    <row r="494" spans="1:1" x14ac:dyDescent="0.2">
      <c r="A494" s="44"/>
    </row>
    <row r="495" spans="1:1" x14ac:dyDescent="0.2">
      <c r="A495" s="44"/>
    </row>
    <row r="496" spans="1:1" x14ac:dyDescent="0.2">
      <c r="A496" s="44"/>
    </row>
    <row r="497" spans="1:1" x14ac:dyDescent="0.2">
      <c r="A497" s="44"/>
    </row>
    <row r="498" spans="1:1" x14ac:dyDescent="0.2">
      <c r="A498" s="44"/>
    </row>
    <row r="499" spans="1:1" x14ac:dyDescent="0.2">
      <c r="A499" s="44"/>
    </row>
    <row r="500" spans="1:1" x14ac:dyDescent="0.2">
      <c r="A500" s="44"/>
    </row>
    <row r="501" spans="1:1" x14ac:dyDescent="0.2">
      <c r="A501" s="44"/>
    </row>
    <row r="502" spans="1:1" x14ac:dyDescent="0.2">
      <c r="A502" s="44"/>
    </row>
    <row r="503" spans="1:1" x14ac:dyDescent="0.2">
      <c r="A503" s="44"/>
    </row>
    <row r="504" spans="1:1" x14ac:dyDescent="0.2">
      <c r="A504" s="44"/>
    </row>
    <row r="505" spans="1:1" x14ac:dyDescent="0.2">
      <c r="A505" s="44"/>
    </row>
    <row r="506" spans="1:1" x14ac:dyDescent="0.2">
      <c r="A506" s="44"/>
    </row>
    <row r="507" spans="1:1" x14ac:dyDescent="0.2">
      <c r="A507" s="44"/>
    </row>
    <row r="508" spans="1:1" x14ac:dyDescent="0.2">
      <c r="A508" s="44"/>
    </row>
    <row r="509" spans="1:1" x14ac:dyDescent="0.2">
      <c r="A509" s="44"/>
    </row>
    <row r="510" spans="1:1" x14ac:dyDescent="0.2">
      <c r="A510" s="44"/>
    </row>
    <row r="511" spans="1:1" x14ac:dyDescent="0.2">
      <c r="A511" s="44"/>
    </row>
    <row r="512" spans="1:1" x14ac:dyDescent="0.2">
      <c r="A512" s="44"/>
    </row>
    <row r="513" spans="1:1" x14ac:dyDescent="0.2">
      <c r="A513" s="44"/>
    </row>
    <row r="514" spans="1:1" x14ac:dyDescent="0.2">
      <c r="A514" s="44"/>
    </row>
    <row r="515" spans="1:1" x14ac:dyDescent="0.2">
      <c r="A515" s="44"/>
    </row>
    <row r="516" spans="1:1" x14ac:dyDescent="0.2">
      <c r="A516" s="44"/>
    </row>
    <row r="517" spans="1:1" x14ac:dyDescent="0.2">
      <c r="A517" s="44"/>
    </row>
    <row r="518" spans="1:1" x14ac:dyDescent="0.2">
      <c r="A518" s="44"/>
    </row>
    <row r="519" spans="1:1" x14ac:dyDescent="0.2">
      <c r="A519" s="44"/>
    </row>
    <row r="520" spans="1:1" x14ac:dyDescent="0.2">
      <c r="A520" s="44"/>
    </row>
    <row r="521" spans="1:1" x14ac:dyDescent="0.2">
      <c r="A521" s="44"/>
    </row>
    <row r="522" spans="1:1" x14ac:dyDescent="0.2">
      <c r="A522" s="44"/>
    </row>
    <row r="523" spans="1:1" x14ac:dyDescent="0.2">
      <c r="A523" s="44"/>
    </row>
    <row r="524" spans="1:1" x14ac:dyDescent="0.2">
      <c r="A524" s="44"/>
    </row>
    <row r="525" spans="1:1" x14ac:dyDescent="0.2">
      <c r="A525" s="44"/>
    </row>
    <row r="526" spans="1:1" x14ac:dyDescent="0.2">
      <c r="A526" s="44"/>
    </row>
    <row r="527" spans="1:1" x14ac:dyDescent="0.2">
      <c r="A527" s="44"/>
    </row>
    <row r="528" spans="1:1" x14ac:dyDescent="0.2">
      <c r="A528" s="44"/>
    </row>
    <row r="529" spans="1:1" x14ac:dyDescent="0.2">
      <c r="A529" s="44"/>
    </row>
    <row r="530" spans="1:1" x14ac:dyDescent="0.2">
      <c r="A530" s="44"/>
    </row>
    <row r="531" spans="1:1" x14ac:dyDescent="0.2">
      <c r="A531" s="44"/>
    </row>
    <row r="532" spans="1:1" x14ac:dyDescent="0.2">
      <c r="A532" s="44"/>
    </row>
    <row r="533" spans="1:1" x14ac:dyDescent="0.2">
      <c r="A533" s="44"/>
    </row>
    <row r="534" spans="1:1" x14ac:dyDescent="0.2">
      <c r="A534" s="44"/>
    </row>
    <row r="535" spans="1:1" x14ac:dyDescent="0.2">
      <c r="A535" s="44"/>
    </row>
    <row r="536" spans="1:1" x14ac:dyDescent="0.2">
      <c r="A536" s="44"/>
    </row>
    <row r="537" spans="1:1" x14ac:dyDescent="0.2">
      <c r="A537" s="44"/>
    </row>
    <row r="538" spans="1:1" x14ac:dyDescent="0.2">
      <c r="A538" s="44"/>
    </row>
    <row r="539" spans="1:1" x14ac:dyDescent="0.2">
      <c r="A539" s="44"/>
    </row>
    <row r="540" spans="1:1" x14ac:dyDescent="0.2">
      <c r="A540" s="44"/>
    </row>
    <row r="541" spans="1:1" x14ac:dyDescent="0.2">
      <c r="A541" s="44"/>
    </row>
    <row r="542" spans="1:1" x14ac:dyDescent="0.2">
      <c r="A542" s="44"/>
    </row>
    <row r="543" spans="1:1" x14ac:dyDescent="0.2">
      <c r="A543" s="44"/>
    </row>
    <row r="544" spans="1:1" x14ac:dyDescent="0.2">
      <c r="A544" s="44"/>
    </row>
    <row r="545" spans="1:1" x14ac:dyDescent="0.2">
      <c r="A545" s="44"/>
    </row>
    <row r="546" spans="1:1" x14ac:dyDescent="0.2">
      <c r="A546" s="44"/>
    </row>
    <row r="547" spans="1:1" x14ac:dyDescent="0.2">
      <c r="A547" s="44"/>
    </row>
    <row r="548" spans="1:1" x14ac:dyDescent="0.2">
      <c r="A548" s="44"/>
    </row>
    <row r="549" spans="1:1" x14ac:dyDescent="0.2">
      <c r="A549" s="44"/>
    </row>
    <row r="550" spans="1:1" x14ac:dyDescent="0.2">
      <c r="A550" s="44"/>
    </row>
    <row r="551" spans="1:1" x14ac:dyDescent="0.2">
      <c r="A551" s="44"/>
    </row>
    <row r="552" spans="1:1" x14ac:dyDescent="0.2">
      <c r="A552" s="44"/>
    </row>
    <row r="553" spans="1:1" x14ac:dyDescent="0.2">
      <c r="A553" s="44"/>
    </row>
    <row r="554" spans="1:1" x14ac:dyDescent="0.2">
      <c r="A554" s="44"/>
    </row>
    <row r="555" spans="1:1" x14ac:dyDescent="0.2">
      <c r="A555" s="44"/>
    </row>
    <row r="556" spans="1:1" x14ac:dyDescent="0.2">
      <c r="A556" s="44"/>
    </row>
    <row r="557" spans="1:1" x14ac:dyDescent="0.2">
      <c r="A557" s="44"/>
    </row>
    <row r="558" spans="1:1" x14ac:dyDescent="0.2">
      <c r="A558" s="44"/>
    </row>
    <row r="559" spans="1:1" x14ac:dyDescent="0.2">
      <c r="A559" s="44"/>
    </row>
    <row r="560" spans="1:1" x14ac:dyDescent="0.2">
      <c r="A560" s="44"/>
    </row>
    <row r="561" spans="1:1" x14ac:dyDescent="0.2">
      <c r="A561" s="44"/>
    </row>
    <row r="562" spans="1:1" x14ac:dyDescent="0.2">
      <c r="A562" s="44"/>
    </row>
    <row r="563" spans="1:1" x14ac:dyDescent="0.2">
      <c r="A563" s="44"/>
    </row>
    <row r="564" spans="1:1" x14ac:dyDescent="0.2">
      <c r="A564" s="44"/>
    </row>
    <row r="565" spans="1:1" x14ac:dyDescent="0.2">
      <c r="A565" s="44"/>
    </row>
    <row r="566" spans="1:1" x14ac:dyDescent="0.2">
      <c r="A566" s="44"/>
    </row>
    <row r="567" spans="1:1" x14ac:dyDescent="0.2">
      <c r="A567" s="44"/>
    </row>
    <row r="568" spans="1:1" x14ac:dyDescent="0.2">
      <c r="A568" s="44"/>
    </row>
    <row r="569" spans="1:1" x14ac:dyDescent="0.2">
      <c r="A569" s="44"/>
    </row>
    <row r="570" spans="1:1" x14ac:dyDescent="0.2">
      <c r="A570" s="44"/>
    </row>
    <row r="571" spans="1:1" x14ac:dyDescent="0.2">
      <c r="A571" s="44"/>
    </row>
    <row r="572" spans="1:1" x14ac:dyDescent="0.2">
      <c r="A572" s="44"/>
    </row>
    <row r="573" spans="1:1" x14ac:dyDescent="0.2">
      <c r="A573" s="44"/>
    </row>
    <row r="574" spans="1:1" x14ac:dyDescent="0.2">
      <c r="A574" s="44"/>
    </row>
    <row r="575" spans="1:1" x14ac:dyDescent="0.2">
      <c r="A575" s="44"/>
    </row>
    <row r="576" spans="1:1" x14ac:dyDescent="0.2">
      <c r="A576" s="44"/>
    </row>
    <row r="577" spans="1:1" x14ac:dyDescent="0.2">
      <c r="A577" s="44"/>
    </row>
    <row r="578" spans="1:1" x14ac:dyDescent="0.2">
      <c r="A578" s="44"/>
    </row>
    <row r="579" spans="1:1" x14ac:dyDescent="0.2">
      <c r="A579" s="44"/>
    </row>
    <row r="580" spans="1:1" x14ac:dyDescent="0.2">
      <c r="A580" s="44"/>
    </row>
    <row r="581" spans="1:1" x14ac:dyDescent="0.2">
      <c r="A581" s="44"/>
    </row>
    <row r="582" spans="1:1" x14ac:dyDescent="0.2">
      <c r="A582" s="44"/>
    </row>
    <row r="583" spans="1:1" x14ac:dyDescent="0.2">
      <c r="A583" s="44"/>
    </row>
    <row r="584" spans="1:1" x14ac:dyDescent="0.2">
      <c r="A584" s="44"/>
    </row>
    <row r="585" spans="1:1" x14ac:dyDescent="0.2">
      <c r="A585" s="44"/>
    </row>
    <row r="586" spans="1:1" x14ac:dyDescent="0.2">
      <c r="A586" s="44"/>
    </row>
    <row r="587" spans="1:1" x14ac:dyDescent="0.2">
      <c r="A587" s="44"/>
    </row>
    <row r="588" spans="1:1" x14ac:dyDescent="0.2">
      <c r="A588" s="44"/>
    </row>
    <row r="589" spans="1:1" x14ac:dyDescent="0.2">
      <c r="A589" s="44"/>
    </row>
    <row r="590" spans="1:1" x14ac:dyDescent="0.2">
      <c r="A590" s="44"/>
    </row>
    <row r="591" spans="1:1" x14ac:dyDescent="0.2">
      <c r="A591" s="44"/>
    </row>
    <row r="592" spans="1:1" x14ac:dyDescent="0.2">
      <c r="A592" s="44"/>
    </row>
    <row r="593" spans="1:1" x14ac:dyDescent="0.2">
      <c r="A593" s="44"/>
    </row>
    <row r="594" spans="1:1" x14ac:dyDescent="0.2">
      <c r="A594" s="44"/>
    </row>
    <row r="595" spans="1:1" x14ac:dyDescent="0.2">
      <c r="A595" s="44"/>
    </row>
    <row r="596" spans="1:1" x14ac:dyDescent="0.2">
      <c r="A596" s="44"/>
    </row>
    <row r="597" spans="1:1" x14ac:dyDescent="0.2">
      <c r="A597" s="44"/>
    </row>
    <row r="598" spans="1:1" x14ac:dyDescent="0.2">
      <c r="A598" s="44"/>
    </row>
    <row r="599" spans="1:1" x14ac:dyDescent="0.2">
      <c r="A599" s="44"/>
    </row>
    <row r="600" spans="1:1" x14ac:dyDescent="0.2">
      <c r="A600" s="44"/>
    </row>
    <row r="601" spans="1:1" x14ac:dyDescent="0.2">
      <c r="A601" s="44"/>
    </row>
    <row r="602" spans="1:1" x14ac:dyDescent="0.2">
      <c r="A602" s="44"/>
    </row>
    <row r="603" spans="1:1" x14ac:dyDescent="0.2">
      <c r="A603" s="44"/>
    </row>
    <row r="604" spans="1:1" x14ac:dyDescent="0.2">
      <c r="A604" s="44"/>
    </row>
    <row r="605" spans="1:1" x14ac:dyDescent="0.2">
      <c r="A605" s="44"/>
    </row>
    <row r="606" spans="1:1" x14ac:dyDescent="0.2">
      <c r="A606" s="44"/>
    </row>
    <row r="607" spans="1:1" x14ac:dyDescent="0.2">
      <c r="A607" s="44"/>
    </row>
    <row r="608" spans="1:1" x14ac:dyDescent="0.2">
      <c r="A608" s="44"/>
    </row>
    <row r="609" spans="1:1" x14ac:dyDescent="0.2">
      <c r="A609" s="44"/>
    </row>
    <row r="610" spans="1:1" x14ac:dyDescent="0.2">
      <c r="A610" s="44"/>
    </row>
    <row r="611" spans="1:1" x14ac:dyDescent="0.2">
      <c r="A611" s="44"/>
    </row>
    <row r="612" spans="1:1" x14ac:dyDescent="0.2">
      <c r="A612" s="44"/>
    </row>
    <row r="613" spans="1:1" x14ac:dyDescent="0.2">
      <c r="A613" s="44"/>
    </row>
    <row r="614" spans="1:1" x14ac:dyDescent="0.2">
      <c r="A614" s="44"/>
    </row>
    <row r="615" spans="1:1" x14ac:dyDescent="0.2">
      <c r="A615" s="44"/>
    </row>
    <row r="616" spans="1:1" x14ac:dyDescent="0.2">
      <c r="A616" s="44"/>
    </row>
    <row r="617" spans="1:1" x14ac:dyDescent="0.2">
      <c r="A617" s="44"/>
    </row>
    <row r="618" spans="1:1" x14ac:dyDescent="0.2">
      <c r="A618" s="44"/>
    </row>
    <row r="619" spans="1:1" x14ac:dyDescent="0.2">
      <c r="A619" s="44"/>
    </row>
    <row r="620" spans="1:1" x14ac:dyDescent="0.2">
      <c r="A620" s="44"/>
    </row>
    <row r="621" spans="1:1" x14ac:dyDescent="0.2">
      <c r="A621" s="44"/>
    </row>
    <row r="622" spans="1:1" x14ac:dyDescent="0.2">
      <c r="A622" s="44"/>
    </row>
    <row r="623" spans="1:1" x14ac:dyDescent="0.2">
      <c r="A623" s="44"/>
    </row>
    <row r="624" spans="1:1" x14ac:dyDescent="0.2">
      <c r="A624" s="44"/>
    </row>
    <row r="625" spans="1:1" x14ac:dyDescent="0.2">
      <c r="A625" s="44"/>
    </row>
    <row r="626" spans="1:1" x14ac:dyDescent="0.2">
      <c r="A626" s="44"/>
    </row>
    <row r="627" spans="1:1" x14ac:dyDescent="0.2">
      <c r="A627" s="44"/>
    </row>
    <row r="628" spans="1:1" x14ac:dyDescent="0.2">
      <c r="A628" s="44"/>
    </row>
    <row r="629" spans="1:1" x14ac:dyDescent="0.2">
      <c r="A629" s="44"/>
    </row>
    <row r="630" spans="1:1" x14ac:dyDescent="0.2">
      <c r="A630" s="44"/>
    </row>
    <row r="631" spans="1:1" x14ac:dyDescent="0.2">
      <c r="A631" s="44"/>
    </row>
    <row r="632" spans="1:1" x14ac:dyDescent="0.2">
      <c r="A632" s="44"/>
    </row>
    <row r="633" spans="1:1" x14ac:dyDescent="0.2">
      <c r="A633" s="44"/>
    </row>
    <row r="634" spans="1:1" x14ac:dyDescent="0.2">
      <c r="A634" s="44"/>
    </row>
    <row r="635" spans="1:1" x14ac:dyDescent="0.2">
      <c r="A635" s="44"/>
    </row>
    <row r="636" spans="1:1" x14ac:dyDescent="0.2">
      <c r="A636" s="44"/>
    </row>
    <row r="637" spans="1:1" x14ac:dyDescent="0.2">
      <c r="A637" s="44"/>
    </row>
    <row r="638" spans="1:1" x14ac:dyDescent="0.2">
      <c r="A638" s="44"/>
    </row>
    <row r="639" spans="1:1" x14ac:dyDescent="0.2">
      <c r="A639" s="44"/>
    </row>
    <row r="640" spans="1:1" x14ac:dyDescent="0.2">
      <c r="A640" s="44"/>
    </row>
    <row r="641" spans="1:1" x14ac:dyDescent="0.2">
      <c r="A641" s="44"/>
    </row>
    <row r="642" spans="1:1" x14ac:dyDescent="0.2">
      <c r="A642" s="44"/>
    </row>
    <row r="643" spans="1:1" x14ac:dyDescent="0.2">
      <c r="A643" s="44"/>
    </row>
    <row r="644" spans="1:1" x14ac:dyDescent="0.2">
      <c r="A644" s="44"/>
    </row>
    <row r="645" spans="1:1" x14ac:dyDescent="0.2">
      <c r="A645" s="44"/>
    </row>
    <row r="646" spans="1:1" x14ac:dyDescent="0.2">
      <c r="A646" s="44"/>
    </row>
    <row r="647" spans="1:1" x14ac:dyDescent="0.2">
      <c r="A647" s="44"/>
    </row>
    <row r="648" spans="1:1" x14ac:dyDescent="0.2">
      <c r="A648" s="44"/>
    </row>
    <row r="649" spans="1:1" x14ac:dyDescent="0.2">
      <c r="A649" s="44"/>
    </row>
    <row r="650" spans="1:1" x14ac:dyDescent="0.2">
      <c r="A650" s="44"/>
    </row>
    <row r="651" spans="1:1" x14ac:dyDescent="0.2">
      <c r="A651" s="44"/>
    </row>
    <row r="652" spans="1:1" x14ac:dyDescent="0.2">
      <c r="A652" s="44"/>
    </row>
    <row r="653" spans="1:1" x14ac:dyDescent="0.2">
      <c r="A653" s="44"/>
    </row>
    <row r="654" spans="1:1" x14ac:dyDescent="0.2">
      <c r="A654" s="44"/>
    </row>
    <row r="655" spans="1:1" x14ac:dyDescent="0.2">
      <c r="A655" s="44"/>
    </row>
    <row r="656" spans="1:1" x14ac:dyDescent="0.2">
      <c r="A656" s="44"/>
    </row>
    <row r="657" spans="1:1" x14ac:dyDescent="0.2">
      <c r="A657" s="44"/>
    </row>
    <row r="658" spans="1:1" x14ac:dyDescent="0.2">
      <c r="A658" s="44"/>
    </row>
    <row r="659" spans="1:1" x14ac:dyDescent="0.2">
      <c r="A659" s="44"/>
    </row>
    <row r="660" spans="1:1" x14ac:dyDescent="0.2">
      <c r="A660" s="44"/>
    </row>
    <row r="661" spans="1:1" x14ac:dyDescent="0.2">
      <c r="A661" s="44"/>
    </row>
    <row r="662" spans="1:1" x14ac:dyDescent="0.2">
      <c r="A662" s="44"/>
    </row>
    <row r="663" spans="1:1" x14ac:dyDescent="0.2">
      <c r="A663" s="44"/>
    </row>
    <row r="664" spans="1:1" x14ac:dyDescent="0.2">
      <c r="A664" s="44"/>
    </row>
    <row r="665" spans="1:1" x14ac:dyDescent="0.2">
      <c r="A665" s="44"/>
    </row>
    <row r="666" spans="1:1" x14ac:dyDescent="0.2">
      <c r="A666" s="44"/>
    </row>
    <row r="667" spans="1:1" x14ac:dyDescent="0.2">
      <c r="A667" s="44"/>
    </row>
    <row r="668" spans="1:1" x14ac:dyDescent="0.2">
      <c r="A668" s="44"/>
    </row>
    <row r="669" spans="1:1" x14ac:dyDescent="0.2">
      <c r="A669" s="44"/>
    </row>
    <row r="670" spans="1:1" x14ac:dyDescent="0.2">
      <c r="A670" s="44"/>
    </row>
    <row r="671" spans="1:1" x14ac:dyDescent="0.2">
      <c r="A671" s="44"/>
    </row>
    <row r="672" spans="1:1" x14ac:dyDescent="0.2">
      <c r="A672" s="44"/>
    </row>
    <row r="673" spans="1:1" x14ac:dyDescent="0.2">
      <c r="A673" s="44"/>
    </row>
    <row r="674" spans="1:1" x14ac:dyDescent="0.2">
      <c r="A674" s="44"/>
    </row>
    <row r="675" spans="1:1" x14ac:dyDescent="0.2">
      <c r="A675" s="44"/>
    </row>
    <row r="676" spans="1:1" x14ac:dyDescent="0.2">
      <c r="A676" s="44"/>
    </row>
    <row r="677" spans="1:1" x14ac:dyDescent="0.2">
      <c r="A677" s="44"/>
    </row>
    <row r="678" spans="1:1" x14ac:dyDescent="0.2">
      <c r="A678" s="44"/>
    </row>
    <row r="679" spans="1:1" x14ac:dyDescent="0.2">
      <c r="A679" s="44"/>
    </row>
    <row r="680" spans="1:1" x14ac:dyDescent="0.2">
      <c r="A680" s="44"/>
    </row>
    <row r="681" spans="1:1" x14ac:dyDescent="0.2">
      <c r="A681" s="44"/>
    </row>
    <row r="682" spans="1:1" x14ac:dyDescent="0.2">
      <c r="A682" s="44"/>
    </row>
    <row r="683" spans="1:1" x14ac:dyDescent="0.2">
      <c r="A683" s="44"/>
    </row>
    <row r="684" spans="1:1" x14ac:dyDescent="0.2">
      <c r="A684" s="44"/>
    </row>
    <row r="685" spans="1:1" x14ac:dyDescent="0.2">
      <c r="A685" s="44"/>
    </row>
    <row r="686" spans="1:1" x14ac:dyDescent="0.2">
      <c r="A686" s="44"/>
    </row>
    <row r="687" spans="1:1" x14ac:dyDescent="0.2">
      <c r="A687" s="44"/>
    </row>
    <row r="688" spans="1:1" x14ac:dyDescent="0.2">
      <c r="A688" s="44"/>
    </row>
    <row r="689" spans="1:1" x14ac:dyDescent="0.2">
      <c r="A689" s="44"/>
    </row>
    <row r="690" spans="1:1" x14ac:dyDescent="0.2">
      <c r="A690" s="44"/>
    </row>
    <row r="691" spans="1:1" x14ac:dyDescent="0.2">
      <c r="A691" s="44"/>
    </row>
    <row r="692" spans="1:1" x14ac:dyDescent="0.2">
      <c r="A692" s="44"/>
    </row>
    <row r="693" spans="1:1" x14ac:dyDescent="0.2">
      <c r="A693" s="44"/>
    </row>
    <row r="694" spans="1:1" x14ac:dyDescent="0.2">
      <c r="A694" s="44"/>
    </row>
    <row r="695" spans="1:1" x14ac:dyDescent="0.2">
      <c r="A695" s="44"/>
    </row>
    <row r="696" spans="1:1" x14ac:dyDescent="0.2">
      <c r="A696" s="44"/>
    </row>
    <row r="697" spans="1:1" x14ac:dyDescent="0.2">
      <c r="A697" s="44"/>
    </row>
    <row r="698" spans="1:1" x14ac:dyDescent="0.2">
      <c r="A698" s="44"/>
    </row>
    <row r="699" spans="1:1" x14ac:dyDescent="0.2">
      <c r="A699" s="44"/>
    </row>
    <row r="700" spans="1:1" x14ac:dyDescent="0.2">
      <c r="A700" s="44"/>
    </row>
    <row r="701" spans="1:1" x14ac:dyDescent="0.2">
      <c r="A701" s="44"/>
    </row>
    <row r="702" spans="1:1" x14ac:dyDescent="0.2">
      <c r="A702" s="44"/>
    </row>
    <row r="703" spans="1:1" x14ac:dyDescent="0.2">
      <c r="A703" s="44"/>
    </row>
    <row r="704" spans="1:1" x14ac:dyDescent="0.2">
      <c r="A704" s="44"/>
    </row>
    <row r="705" spans="1:1" x14ac:dyDescent="0.2">
      <c r="A705" s="44"/>
    </row>
    <row r="706" spans="1:1" x14ac:dyDescent="0.2">
      <c r="A706" s="44"/>
    </row>
    <row r="707" spans="1:1" x14ac:dyDescent="0.2">
      <c r="A707" s="44"/>
    </row>
    <row r="708" spans="1:1" x14ac:dyDescent="0.2">
      <c r="A708" s="44"/>
    </row>
    <row r="709" spans="1:1" x14ac:dyDescent="0.2">
      <c r="A709" s="44"/>
    </row>
    <row r="710" spans="1:1" x14ac:dyDescent="0.2">
      <c r="A710" s="44"/>
    </row>
    <row r="711" spans="1:1" x14ac:dyDescent="0.2">
      <c r="A711" s="44"/>
    </row>
    <row r="712" spans="1:1" x14ac:dyDescent="0.2">
      <c r="A712" s="44"/>
    </row>
    <row r="713" spans="1:1" x14ac:dyDescent="0.2">
      <c r="A713" s="44"/>
    </row>
    <row r="714" spans="1:1" x14ac:dyDescent="0.2">
      <c r="A714" s="44"/>
    </row>
    <row r="715" spans="1:1" x14ac:dyDescent="0.2">
      <c r="A715" s="44"/>
    </row>
    <row r="716" spans="1:1" x14ac:dyDescent="0.2">
      <c r="A716" s="44"/>
    </row>
    <row r="717" spans="1:1" x14ac:dyDescent="0.2">
      <c r="A717" s="44"/>
    </row>
    <row r="718" spans="1:1" x14ac:dyDescent="0.2">
      <c r="A718" s="44"/>
    </row>
    <row r="719" spans="1:1" x14ac:dyDescent="0.2">
      <c r="A719" s="44"/>
    </row>
    <row r="720" spans="1:1" x14ac:dyDescent="0.2">
      <c r="A720" s="44"/>
    </row>
    <row r="721" spans="1:1" x14ac:dyDescent="0.2">
      <c r="A721" s="44"/>
    </row>
    <row r="722" spans="1:1" x14ac:dyDescent="0.2">
      <c r="A722" s="44"/>
    </row>
    <row r="723" spans="1:1" x14ac:dyDescent="0.2">
      <c r="A723" s="44"/>
    </row>
    <row r="724" spans="1:1" x14ac:dyDescent="0.2">
      <c r="A724" s="44"/>
    </row>
    <row r="725" spans="1:1" x14ac:dyDescent="0.2">
      <c r="A725" s="44"/>
    </row>
    <row r="726" spans="1:1" x14ac:dyDescent="0.2">
      <c r="A726" s="44"/>
    </row>
    <row r="727" spans="1:1" x14ac:dyDescent="0.2">
      <c r="A727" s="44"/>
    </row>
    <row r="728" spans="1:1" x14ac:dyDescent="0.2">
      <c r="A728" s="44"/>
    </row>
    <row r="729" spans="1:1" x14ac:dyDescent="0.2">
      <c r="A729" s="44"/>
    </row>
    <row r="730" spans="1:1" x14ac:dyDescent="0.2">
      <c r="A730" s="44"/>
    </row>
    <row r="731" spans="1:1" x14ac:dyDescent="0.2">
      <c r="A731" s="44"/>
    </row>
    <row r="732" spans="1:1" x14ac:dyDescent="0.2">
      <c r="A732" s="44"/>
    </row>
    <row r="733" spans="1:1" x14ac:dyDescent="0.2">
      <c r="A733" s="44"/>
    </row>
    <row r="734" spans="1:1" x14ac:dyDescent="0.2">
      <c r="A734" s="44"/>
    </row>
    <row r="735" spans="1:1" x14ac:dyDescent="0.2">
      <c r="A735" s="44"/>
    </row>
    <row r="736" spans="1:1" x14ac:dyDescent="0.2">
      <c r="A736" s="44"/>
    </row>
    <row r="737" spans="1:1" x14ac:dyDescent="0.2">
      <c r="A737" s="44"/>
    </row>
    <row r="738" spans="1:1" x14ac:dyDescent="0.2">
      <c r="A738" s="44"/>
    </row>
    <row r="739" spans="1:1" x14ac:dyDescent="0.2">
      <c r="A739" s="44"/>
    </row>
    <row r="740" spans="1:1" x14ac:dyDescent="0.2">
      <c r="A740" s="44"/>
    </row>
    <row r="741" spans="1:1" x14ac:dyDescent="0.2">
      <c r="A741" s="44"/>
    </row>
    <row r="742" spans="1:1" x14ac:dyDescent="0.2">
      <c r="A742" s="44"/>
    </row>
    <row r="743" spans="1:1" x14ac:dyDescent="0.2">
      <c r="A743" s="44"/>
    </row>
    <row r="744" spans="1:1" x14ac:dyDescent="0.2">
      <c r="A744" s="44"/>
    </row>
    <row r="745" spans="1:1" x14ac:dyDescent="0.2">
      <c r="A745" s="44"/>
    </row>
    <row r="746" spans="1:1" x14ac:dyDescent="0.2">
      <c r="A746" s="44"/>
    </row>
    <row r="747" spans="1:1" x14ac:dyDescent="0.2">
      <c r="A747" s="44"/>
    </row>
    <row r="748" spans="1:1" x14ac:dyDescent="0.2">
      <c r="A748" s="44"/>
    </row>
    <row r="749" spans="1:1" x14ac:dyDescent="0.2">
      <c r="A749" s="44"/>
    </row>
    <row r="750" spans="1:1" x14ac:dyDescent="0.2">
      <c r="A750" s="44"/>
    </row>
    <row r="751" spans="1:1" x14ac:dyDescent="0.2">
      <c r="A751" s="44"/>
    </row>
    <row r="752" spans="1:1" x14ac:dyDescent="0.2">
      <c r="A752" s="44"/>
    </row>
    <row r="753" spans="1:1" x14ac:dyDescent="0.2">
      <c r="A753" s="44"/>
    </row>
    <row r="754" spans="1:1" x14ac:dyDescent="0.2">
      <c r="A754" s="44"/>
    </row>
    <row r="755" spans="1:1" x14ac:dyDescent="0.2">
      <c r="A755" s="44"/>
    </row>
    <row r="756" spans="1:1" x14ac:dyDescent="0.2">
      <c r="A756" s="44"/>
    </row>
    <row r="757" spans="1:1" x14ac:dyDescent="0.2">
      <c r="A757" s="44"/>
    </row>
    <row r="758" spans="1:1" x14ac:dyDescent="0.2">
      <c r="A758" s="44"/>
    </row>
    <row r="759" spans="1:1" x14ac:dyDescent="0.2">
      <c r="A759" s="44"/>
    </row>
    <row r="760" spans="1:1" x14ac:dyDescent="0.2">
      <c r="A760" s="44"/>
    </row>
    <row r="761" spans="1:1" x14ac:dyDescent="0.2">
      <c r="A761" s="44"/>
    </row>
    <row r="762" spans="1:1" x14ac:dyDescent="0.2">
      <c r="A762" s="44"/>
    </row>
    <row r="763" spans="1:1" x14ac:dyDescent="0.2">
      <c r="A763" s="44"/>
    </row>
    <row r="764" spans="1:1" x14ac:dyDescent="0.2">
      <c r="A764" s="44"/>
    </row>
    <row r="765" spans="1:1" x14ac:dyDescent="0.2">
      <c r="A765" s="44"/>
    </row>
    <row r="766" spans="1:1" x14ac:dyDescent="0.2">
      <c r="A766" s="44"/>
    </row>
    <row r="767" spans="1:1" x14ac:dyDescent="0.2">
      <c r="A767" s="44"/>
    </row>
    <row r="768" spans="1:1" x14ac:dyDescent="0.2">
      <c r="A768" s="44"/>
    </row>
    <row r="769" spans="1:1" x14ac:dyDescent="0.2">
      <c r="A769" s="44"/>
    </row>
    <row r="770" spans="1:1" x14ac:dyDescent="0.2">
      <c r="A770" s="44"/>
    </row>
    <row r="771" spans="1:1" x14ac:dyDescent="0.2">
      <c r="A771" s="44"/>
    </row>
    <row r="772" spans="1:1" x14ac:dyDescent="0.2">
      <c r="A772" s="44"/>
    </row>
    <row r="773" spans="1:1" x14ac:dyDescent="0.2">
      <c r="A773" s="44"/>
    </row>
    <row r="774" spans="1:1" x14ac:dyDescent="0.2">
      <c r="A774" s="44"/>
    </row>
    <row r="775" spans="1:1" x14ac:dyDescent="0.2">
      <c r="A775" s="44"/>
    </row>
    <row r="776" spans="1:1" x14ac:dyDescent="0.2">
      <c r="A776" s="44"/>
    </row>
    <row r="777" spans="1:1" x14ac:dyDescent="0.2">
      <c r="A777" s="44"/>
    </row>
    <row r="778" spans="1:1" x14ac:dyDescent="0.2">
      <c r="A778" s="44"/>
    </row>
    <row r="779" spans="1:1" x14ac:dyDescent="0.2">
      <c r="A779" s="44"/>
    </row>
    <row r="780" spans="1:1" x14ac:dyDescent="0.2">
      <c r="A780" s="44"/>
    </row>
    <row r="781" spans="1:1" x14ac:dyDescent="0.2">
      <c r="A781" s="44"/>
    </row>
    <row r="782" spans="1:1" x14ac:dyDescent="0.2">
      <c r="A782" s="44"/>
    </row>
    <row r="783" spans="1:1" x14ac:dyDescent="0.2">
      <c r="A783" s="44"/>
    </row>
    <row r="784" spans="1:1" x14ac:dyDescent="0.2">
      <c r="A784" s="44"/>
    </row>
    <row r="785" spans="1:1" x14ac:dyDescent="0.2">
      <c r="A785" s="44"/>
    </row>
    <row r="786" spans="1:1" x14ac:dyDescent="0.2">
      <c r="A786" s="44"/>
    </row>
    <row r="787" spans="1:1" x14ac:dyDescent="0.2">
      <c r="A787" s="44"/>
    </row>
    <row r="788" spans="1:1" x14ac:dyDescent="0.2">
      <c r="A788" s="44"/>
    </row>
    <row r="789" spans="1:1" x14ac:dyDescent="0.2">
      <c r="A789" s="44"/>
    </row>
    <row r="790" spans="1:1" x14ac:dyDescent="0.2">
      <c r="A790" s="44"/>
    </row>
    <row r="791" spans="1:1" x14ac:dyDescent="0.2">
      <c r="A791" s="44"/>
    </row>
    <row r="792" spans="1:1" x14ac:dyDescent="0.2">
      <c r="A792" s="44"/>
    </row>
    <row r="793" spans="1:1" x14ac:dyDescent="0.2">
      <c r="A793" s="44"/>
    </row>
    <row r="794" spans="1:1" x14ac:dyDescent="0.2">
      <c r="A794" s="44"/>
    </row>
    <row r="795" spans="1:1" x14ac:dyDescent="0.2">
      <c r="A795" s="44"/>
    </row>
    <row r="796" spans="1:1" x14ac:dyDescent="0.2">
      <c r="A796" s="44"/>
    </row>
    <row r="797" spans="1:1" x14ac:dyDescent="0.2">
      <c r="A797" s="44"/>
    </row>
    <row r="798" spans="1:1" x14ac:dyDescent="0.2">
      <c r="A798" s="44"/>
    </row>
    <row r="799" spans="1:1" x14ac:dyDescent="0.2">
      <c r="A799" s="44"/>
    </row>
    <row r="800" spans="1:1" x14ac:dyDescent="0.2">
      <c r="A800" s="44"/>
    </row>
    <row r="801" spans="1:1" x14ac:dyDescent="0.2">
      <c r="A801" s="44"/>
    </row>
    <row r="802" spans="1:1" x14ac:dyDescent="0.2">
      <c r="A802" s="44"/>
    </row>
    <row r="803" spans="1:1" x14ac:dyDescent="0.2">
      <c r="A803" s="44"/>
    </row>
    <row r="804" spans="1:1" x14ac:dyDescent="0.2">
      <c r="A804" s="44"/>
    </row>
    <row r="805" spans="1:1" x14ac:dyDescent="0.2">
      <c r="A805" s="44"/>
    </row>
    <row r="806" spans="1:1" x14ac:dyDescent="0.2">
      <c r="A806" s="44"/>
    </row>
    <row r="807" spans="1:1" x14ac:dyDescent="0.2">
      <c r="A807" s="44"/>
    </row>
    <row r="808" spans="1:1" x14ac:dyDescent="0.2">
      <c r="A808" s="44"/>
    </row>
    <row r="809" spans="1:1" x14ac:dyDescent="0.2">
      <c r="A809" s="44"/>
    </row>
    <row r="810" spans="1:1" x14ac:dyDescent="0.2">
      <c r="A810" s="44"/>
    </row>
    <row r="811" spans="1:1" x14ac:dyDescent="0.2">
      <c r="A811" s="44"/>
    </row>
    <row r="812" spans="1:1" x14ac:dyDescent="0.2">
      <c r="A812" s="44"/>
    </row>
    <row r="813" spans="1:1" x14ac:dyDescent="0.2">
      <c r="A813" s="44"/>
    </row>
    <row r="814" spans="1:1" x14ac:dyDescent="0.2">
      <c r="A814" s="44"/>
    </row>
    <row r="815" spans="1:1" x14ac:dyDescent="0.2">
      <c r="A815" s="44"/>
    </row>
    <row r="816" spans="1:1" x14ac:dyDescent="0.2">
      <c r="A816" s="44"/>
    </row>
    <row r="817" spans="1:1" x14ac:dyDescent="0.2">
      <c r="A817" s="44"/>
    </row>
    <row r="818" spans="1:1" x14ac:dyDescent="0.2">
      <c r="A818" s="44"/>
    </row>
    <row r="819" spans="1:1" x14ac:dyDescent="0.2">
      <c r="A819" s="44"/>
    </row>
    <row r="820" spans="1:1" x14ac:dyDescent="0.2">
      <c r="A820" s="44"/>
    </row>
    <row r="821" spans="1:1" x14ac:dyDescent="0.2">
      <c r="A821" s="44"/>
    </row>
    <row r="822" spans="1:1" x14ac:dyDescent="0.2">
      <c r="A822" s="44"/>
    </row>
    <row r="823" spans="1:1" x14ac:dyDescent="0.2">
      <c r="A823" s="44"/>
    </row>
    <row r="824" spans="1:1" x14ac:dyDescent="0.2">
      <c r="A824" s="44"/>
    </row>
    <row r="825" spans="1:1" x14ac:dyDescent="0.2">
      <c r="A825" s="44"/>
    </row>
    <row r="826" spans="1:1" x14ac:dyDescent="0.2">
      <c r="A826" s="44"/>
    </row>
    <row r="827" spans="1:1" x14ac:dyDescent="0.2">
      <c r="A827" s="44"/>
    </row>
    <row r="828" spans="1:1" x14ac:dyDescent="0.2">
      <c r="A828" s="44"/>
    </row>
    <row r="829" spans="1:1" x14ac:dyDescent="0.2">
      <c r="A829" s="44"/>
    </row>
    <row r="830" spans="1:1" x14ac:dyDescent="0.2">
      <c r="A830" s="44"/>
    </row>
    <row r="831" spans="1:1" x14ac:dyDescent="0.2">
      <c r="A831" s="44"/>
    </row>
    <row r="832" spans="1:1" x14ac:dyDescent="0.2">
      <c r="A832" s="44"/>
    </row>
    <row r="833" spans="1:1" x14ac:dyDescent="0.2">
      <c r="A833" s="44"/>
    </row>
    <row r="834" spans="1:1" x14ac:dyDescent="0.2">
      <c r="A834" s="44"/>
    </row>
    <row r="835" spans="1:1" x14ac:dyDescent="0.2">
      <c r="A835" s="44"/>
    </row>
    <row r="836" spans="1:1" x14ac:dyDescent="0.2">
      <c r="A836" s="44"/>
    </row>
    <row r="837" spans="1:1" x14ac:dyDescent="0.2">
      <c r="A837" s="44"/>
    </row>
    <row r="838" spans="1:1" x14ac:dyDescent="0.2">
      <c r="A838" s="44"/>
    </row>
    <row r="839" spans="1:1" x14ac:dyDescent="0.2">
      <c r="A839" s="44"/>
    </row>
    <row r="840" spans="1:1" x14ac:dyDescent="0.2">
      <c r="A840" s="44"/>
    </row>
    <row r="841" spans="1:1" x14ac:dyDescent="0.2">
      <c r="A841" s="44"/>
    </row>
    <row r="842" spans="1:1" x14ac:dyDescent="0.2">
      <c r="A842" s="44"/>
    </row>
    <row r="843" spans="1:1" x14ac:dyDescent="0.2">
      <c r="A843" s="44"/>
    </row>
    <row r="844" spans="1:1" x14ac:dyDescent="0.2">
      <c r="A844" s="44"/>
    </row>
    <row r="845" spans="1:1" x14ac:dyDescent="0.2">
      <c r="A845" s="44"/>
    </row>
    <row r="846" spans="1:1" x14ac:dyDescent="0.2">
      <c r="A846" s="44"/>
    </row>
    <row r="847" spans="1:1" x14ac:dyDescent="0.2">
      <c r="A847" s="44"/>
    </row>
    <row r="848" spans="1:1" x14ac:dyDescent="0.2">
      <c r="A848" s="44"/>
    </row>
    <row r="849" spans="1:1" x14ac:dyDescent="0.2">
      <c r="A849" s="44"/>
    </row>
    <row r="850" spans="1:1" x14ac:dyDescent="0.2">
      <c r="A850" s="44"/>
    </row>
    <row r="851" spans="1:1" x14ac:dyDescent="0.2">
      <c r="A851" s="44"/>
    </row>
    <row r="852" spans="1:1" x14ac:dyDescent="0.2">
      <c r="A852" s="44"/>
    </row>
    <row r="853" spans="1:1" x14ac:dyDescent="0.2">
      <c r="A853" s="44"/>
    </row>
    <row r="854" spans="1:1" x14ac:dyDescent="0.2">
      <c r="A854" s="44"/>
    </row>
    <row r="855" spans="1:1" x14ac:dyDescent="0.2">
      <c r="A855" s="44"/>
    </row>
    <row r="856" spans="1:1" x14ac:dyDescent="0.2">
      <c r="A856" s="44"/>
    </row>
    <row r="857" spans="1:1" x14ac:dyDescent="0.2">
      <c r="A857" s="44"/>
    </row>
    <row r="858" spans="1:1" x14ac:dyDescent="0.2">
      <c r="A858" s="44"/>
    </row>
    <row r="859" spans="1:1" x14ac:dyDescent="0.2">
      <c r="A859" s="44"/>
    </row>
    <row r="860" spans="1:1" x14ac:dyDescent="0.2">
      <c r="A860" s="44"/>
    </row>
    <row r="861" spans="1:1" x14ac:dyDescent="0.2">
      <c r="A861" s="44"/>
    </row>
    <row r="862" spans="1:1" x14ac:dyDescent="0.2">
      <c r="A862" s="44"/>
    </row>
    <row r="863" spans="1:1" x14ac:dyDescent="0.2">
      <c r="A863" s="44"/>
    </row>
    <row r="864" spans="1:1" x14ac:dyDescent="0.2">
      <c r="A864" s="44"/>
    </row>
    <row r="865" spans="1:1" x14ac:dyDescent="0.2">
      <c r="A865" s="44"/>
    </row>
    <row r="866" spans="1:1" x14ac:dyDescent="0.2">
      <c r="A866" s="44"/>
    </row>
    <row r="867" spans="1:1" x14ac:dyDescent="0.2">
      <c r="A867" s="44"/>
    </row>
    <row r="868" spans="1:1" x14ac:dyDescent="0.2">
      <c r="A868" s="44"/>
    </row>
    <row r="869" spans="1:1" x14ac:dyDescent="0.2">
      <c r="A869" s="44"/>
    </row>
    <row r="870" spans="1:1" x14ac:dyDescent="0.2">
      <c r="A870" s="44"/>
    </row>
    <row r="871" spans="1:1" x14ac:dyDescent="0.2">
      <c r="A871" s="44"/>
    </row>
    <row r="872" spans="1:1" x14ac:dyDescent="0.2">
      <c r="A872" s="44"/>
    </row>
    <row r="873" spans="1:1" x14ac:dyDescent="0.2">
      <c r="A873" s="44"/>
    </row>
    <row r="874" spans="1:1" x14ac:dyDescent="0.2">
      <c r="A874" s="44"/>
    </row>
    <row r="875" spans="1:1" x14ac:dyDescent="0.2">
      <c r="A875" s="44"/>
    </row>
    <row r="876" spans="1:1" x14ac:dyDescent="0.2">
      <c r="A876" s="44"/>
    </row>
    <row r="877" spans="1:1" x14ac:dyDescent="0.2">
      <c r="A877" s="44"/>
    </row>
    <row r="878" spans="1:1" x14ac:dyDescent="0.2">
      <c r="A878" s="44"/>
    </row>
    <row r="879" spans="1:1" x14ac:dyDescent="0.2">
      <c r="A879" s="44"/>
    </row>
    <row r="880" spans="1:1" x14ac:dyDescent="0.2">
      <c r="A880" s="44"/>
    </row>
    <row r="881" spans="1:1" x14ac:dyDescent="0.2">
      <c r="A881" s="44"/>
    </row>
    <row r="882" spans="1:1" x14ac:dyDescent="0.2">
      <c r="A882" s="44"/>
    </row>
    <row r="883" spans="1:1" x14ac:dyDescent="0.2">
      <c r="A883" s="44"/>
    </row>
    <row r="884" spans="1:1" x14ac:dyDescent="0.2">
      <c r="A884" s="44"/>
    </row>
    <row r="885" spans="1:1" x14ac:dyDescent="0.2">
      <c r="A885" s="44"/>
    </row>
    <row r="886" spans="1:1" x14ac:dyDescent="0.2">
      <c r="A886" s="44"/>
    </row>
    <row r="887" spans="1:1" x14ac:dyDescent="0.2">
      <c r="A887" s="44"/>
    </row>
    <row r="888" spans="1:1" x14ac:dyDescent="0.2">
      <c r="A888" s="44"/>
    </row>
    <row r="889" spans="1:1" x14ac:dyDescent="0.2">
      <c r="A889" s="44"/>
    </row>
    <row r="890" spans="1:1" x14ac:dyDescent="0.2">
      <c r="A890" s="44"/>
    </row>
    <row r="891" spans="1:1" x14ac:dyDescent="0.2">
      <c r="A891" s="44"/>
    </row>
    <row r="892" spans="1:1" x14ac:dyDescent="0.2">
      <c r="A892" s="44"/>
    </row>
    <row r="893" spans="1:1" x14ac:dyDescent="0.2">
      <c r="A893" s="44"/>
    </row>
    <row r="894" spans="1:1" x14ac:dyDescent="0.2">
      <c r="A894" s="44"/>
    </row>
    <row r="895" spans="1:1" x14ac:dyDescent="0.2">
      <c r="A895" s="44"/>
    </row>
    <row r="896" spans="1:1" x14ac:dyDescent="0.2">
      <c r="A896" s="44"/>
    </row>
    <row r="897" spans="1:1" x14ac:dyDescent="0.2">
      <c r="A897" s="44"/>
    </row>
    <row r="898" spans="1:1" x14ac:dyDescent="0.2">
      <c r="A898" s="44"/>
    </row>
    <row r="899" spans="1:1" x14ac:dyDescent="0.2">
      <c r="A899" s="44"/>
    </row>
    <row r="900" spans="1:1" x14ac:dyDescent="0.2">
      <c r="A900" s="44"/>
    </row>
    <row r="901" spans="1:1" x14ac:dyDescent="0.2">
      <c r="A901" s="44"/>
    </row>
    <row r="902" spans="1:1" x14ac:dyDescent="0.2">
      <c r="A902" s="44"/>
    </row>
    <row r="903" spans="1:1" x14ac:dyDescent="0.2">
      <c r="A903" s="44"/>
    </row>
    <row r="904" spans="1:1" x14ac:dyDescent="0.2">
      <c r="A904" s="44"/>
    </row>
    <row r="905" spans="1:1" x14ac:dyDescent="0.2">
      <c r="A905" s="44"/>
    </row>
    <row r="906" spans="1:1" x14ac:dyDescent="0.2">
      <c r="A906" s="44"/>
    </row>
    <row r="907" spans="1:1" x14ac:dyDescent="0.2">
      <c r="A907" s="44"/>
    </row>
    <row r="908" spans="1:1" x14ac:dyDescent="0.2">
      <c r="A908" s="44"/>
    </row>
    <row r="909" spans="1:1" x14ac:dyDescent="0.2">
      <c r="A909" s="44"/>
    </row>
    <row r="910" spans="1:1" x14ac:dyDescent="0.2">
      <c r="A910" s="44"/>
    </row>
    <row r="911" spans="1:1" x14ac:dyDescent="0.2">
      <c r="A911" s="44"/>
    </row>
    <row r="912" spans="1:1" x14ac:dyDescent="0.2">
      <c r="A912" s="44"/>
    </row>
    <row r="913" spans="1:1" x14ac:dyDescent="0.2">
      <c r="A913" s="44"/>
    </row>
    <row r="914" spans="1:1" x14ac:dyDescent="0.2">
      <c r="A914" s="44"/>
    </row>
    <row r="915" spans="1:1" x14ac:dyDescent="0.2">
      <c r="A915" s="44"/>
    </row>
    <row r="916" spans="1:1" x14ac:dyDescent="0.2">
      <c r="A916" s="44"/>
    </row>
    <row r="917" spans="1:1" x14ac:dyDescent="0.2">
      <c r="A917" s="44"/>
    </row>
    <row r="918" spans="1:1" x14ac:dyDescent="0.2">
      <c r="A918" s="44"/>
    </row>
    <row r="919" spans="1:1" x14ac:dyDescent="0.2">
      <c r="A919" s="44"/>
    </row>
    <row r="920" spans="1:1" x14ac:dyDescent="0.2">
      <c r="A920" s="44"/>
    </row>
    <row r="921" spans="1:1" x14ac:dyDescent="0.2">
      <c r="A921" s="44"/>
    </row>
    <row r="922" spans="1:1" x14ac:dyDescent="0.2">
      <c r="A922" s="44"/>
    </row>
    <row r="923" spans="1:1" x14ac:dyDescent="0.2">
      <c r="A923" s="44"/>
    </row>
    <row r="924" spans="1:1" x14ac:dyDescent="0.2">
      <c r="A924" s="44"/>
    </row>
    <row r="925" spans="1:1" x14ac:dyDescent="0.2">
      <c r="A925" s="44"/>
    </row>
    <row r="926" spans="1:1" x14ac:dyDescent="0.2">
      <c r="A926" s="44"/>
    </row>
    <row r="927" spans="1:1" x14ac:dyDescent="0.2">
      <c r="A927" s="44"/>
    </row>
    <row r="928" spans="1:1" x14ac:dyDescent="0.2">
      <c r="A928" s="44"/>
    </row>
    <row r="929" spans="1:1" x14ac:dyDescent="0.2">
      <c r="A929" s="44"/>
    </row>
    <row r="930" spans="1:1" x14ac:dyDescent="0.2">
      <c r="A930" s="44"/>
    </row>
    <row r="931" spans="1:1" x14ac:dyDescent="0.2">
      <c r="A931" s="44"/>
    </row>
    <row r="932" spans="1:1" x14ac:dyDescent="0.2">
      <c r="A932" s="44"/>
    </row>
    <row r="933" spans="1:1" x14ac:dyDescent="0.2">
      <c r="A933" s="44"/>
    </row>
    <row r="934" spans="1:1" x14ac:dyDescent="0.2">
      <c r="A934" s="44"/>
    </row>
    <row r="935" spans="1:1" x14ac:dyDescent="0.2">
      <c r="A935" s="44"/>
    </row>
    <row r="936" spans="1:1" x14ac:dyDescent="0.2">
      <c r="A936" s="44"/>
    </row>
    <row r="937" spans="1:1" x14ac:dyDescent="0.2">
      <c r="A937" s="44"/>
    </row>
    <row r="938" spans="1:1" x14ac:dyDescent="0.2">
      <c r="A938" s="44"/>
    </row>
    <row r="939" spans="1:1" x14ac:dyDescent="0.2">
      <c r="A939" s="44"/>
    </row>
    <row r="940" spans="1:1" x14ac:dyDescent="0.2">
      <c r="A940" s="44"/>
    </row>
    <row r="941" spans="1:1" x14ac:dyDescent="0.2">
      <c r="A941" s="44"/>
    </row>
    <row r="942" spans="1:1" x14ac:dyDescent="0.2">
      <c r="A942" s="44"/>
    </row>
    <row r="943" spans="1:1" x14ac:dyDescent="0.2">
      <c r="A943" s="44"/>
    </row>
    <row r="944" spans="1:1" x14ac:dyDescent="0.2">
      <c r="A944" s="44"/>
    </row>
    <row r="945" spans="1:1" x14ac:dyDescent="0.2">
      <c r="A945" s="44"/>
    </row>
    <row r="946" spans="1:1" x14ac:dyDescent="0.2">
      <c r="A946" s="44"/>
    </row>
    <row r="947" spans="1:1" x14ac:dyDescent="0.2">
      <c r="A947" s="44"/>
    </row>
    <row r="948" spans="1:1" x14ac:dyDescent="0.2">
      <c r="A948" s="44"/>
    </row>
    <row r="949" spans="1:1" x14ac:dyDescent="0.2">
      <c r="A949" s="44"/>
    </row>
    <row r="950" spans="1:1" x14ac:dyDescent="0.2">
      <c r="A950" s="44"/>
    </row>
    <row r="951" spans="1:1" x14ac:dyDescent="0.2">
      <c r="A951" s="44"/>
    </row>
    <row r="952" spans="1:1" x14ac:dyDescent="0.2">
      <c r="A952" s="44"/>
    </row>
    <row r="953" spans="1:1" x14ac:dyDescent="0.2">
      <c r="A953" s="44"/>
    </row>
    <row r="954" spans="1:1" x14ac:dyDescent="0.2">
      <c r="A954" s="44"/>
    </row>
    <row r="955" spans="1:1" x14ac:dyDescent="0.2">
      <c r="A955" s="44"/>
    </row>
    <row r="956" spans="1:1" x14ac:dyDescent="0.2">
      <c r="A956" s="44"/>
    </row>
    <row r="957" spans="1:1" x14ac:dyDescent="0.2">
      <c r="A957" s="44"/>
    </row>
    <row r="958" spans="1:1" x14ac:dyDescent="0.2">
      <c r="A958" s="44"/>
    </row>
    <row r="959" spans="1:1" x14ac:dyDescent="0.2">
      <c r="A959" s="44"/>
    </row>
    <row r="960" spans="1:1" x14ac:dyDescent="0.2">
      <c r="A960" s="44"/>
    </row>
    <row r="961" spans="1:1" x14ac:dyDescent="0.2">
      <c r="A961" s="44"/>
    </row>
    <row r="962" spans="1:1" x14ac:dyDescent="0.2">
      <c r="A962" s="44"/>
    </row>
    <row r="963" spans="1:1" x14ac:dyDescent="0.2">
      <c r="A963" s="44"/>
    </row>
    <row r="964" spans="1:1" x14ac:dyDescent="0.2">
      <c r="A964" s="44"/>
    </row>
    <row r="965" spans="1:1" x14ac:dyDescent="0.2">
      <c r="A965" s="44"/>
    </row>
    <row r="966" spans="1:1" x14ac:dyDescent="0.2">
      <c r="A966" s="44"/>
    </row>
    <row r="967" spans="1:1" x14ac:dyDescent="0.2">
      <c r="A967" s="44"/>
    </row>
    <row r="968" spans="1:1" x14ac:dyDescent="0.2">
      <c r="A968" s="44"/>
    </row>
    <row r="969" spans="1:1" x14ac:dyDescent="0.2">
      <c r="A969" s="44"/>
    </row>
    <row r="970" spans="1:1" x14ac:dyDescent="0.2">
      <c r="A970" s="44"/>
    </row>
    <row r="971" spans="1:1" x14ac:dyDescent="0.2">
      <c r="A971" s="44"/>
    </row>
    <row r="972" spans="1:1" x14ac:dyDescent="0.2">
      <c r="A972" s="44"/>
    </row>
    <row r="973" spans="1:1" x14ac:dyDescent="0.2">
      <c r="A973" s="44"/>
    </row>
    <row r="974" spans="1:1" x14ac:dyDescent="0.2">
      <c r="A974" s="44"/>
    </row>
    <row r="975" spans="1:1" x14ac:dyDescent="0.2">
      <c r="A975" s="44"/>
    </row>
    <row r="976" spans="1:1" x14ac:dyDescent="0.2">
      <c r="A976" s="44"/>
    </row>
    <row r="977" spans="1:1" x14ac:dyDescent="0.2">
      <c r="A977" s="44"/>
    </row>
    <row r="978" spans="1:1" x14ac:dyDescent="0.2">
      <c r="A978" s="44"/>
    </row>
    <row r="979" spans="1:1" x14ac:dyDescent="0.2">
      <c r="A979" s="44"/>
    </row>
    <row r="980" spans="1:1" x14ac:dyDescent="0.2">
      <c r="A980" s="44"/>
    </row>
    <row r="981" spans="1:1" x14ac:dyDescent="0.2">
      <c r="A981" s="44"/>
    </row>
    <row r="982" spans="1:1" x14ac:dyDescent="0.2">
      <c r="A982" s="44"/>
    </row>
    <row r="983" spans="1:1" x14ac:dyDescent="0.2">
      <c r="A983" s="44"/>
    </row>
    <row r="984" spans="1:1" x14ac:dyDescent="0.2">
      <c r="A984" s="44"/>
    </row>
    <row r="985" spans="1:1" x14ac:dyDescent="0.2">
      <c r="A985" s="44"/>
    </row>
    <row r="986" spans="1:1" x14ac:dyDescent="0.2">
      <c r="A986" s="44"/>
    </row>
    <row r="987" spans="1:1" x14ac:dyDescent="0.2">
      <c r="A987" s="44"/>
    </row>
    <row r="988" spans="1:1" x14ac:dyDescent="0.2">
      <c r="A988" s="44"/>
    </row>
    <row r="989" spans="1:1" x14ac:dyDescent="0.2">
      <c r="A989" s="44"/>
    </row>
    <row r="990" spans="1:1" x14ac:dyDescent="0.2">
      <c r="A990" s="44"/>
    </row>
    <row r="991" spans="1:1" x14ac:dyDescent="0.2">
      <c r="A991" s="44"/>
    </row>
    <row r="992" spans="1:1" x14ac:dyDescent="0.2">
      <c r="A992" s="44"/>
    </row>
    <row r="993" spans="1:1" x14ac:dyDescent="0.2">
      <c r="A993" s="44"/>
    </row>
    <row r="994" spans="1:1" x14ac:dyDescent="0.2">
      <c r="A994" s="44"/>
    </row>
    <row r="995" spans="1:1" x14ac:dyDescent="0.2">
      <c r="A995" s="44"/>
    </row>
    <row r="996" spans="1:1" x14ac:dyDescent="0.2">
      <c r="A996" s="44"/>
    </row>
    <row r="997" spans="1:1" x14ac:dyDescent="0.2">
      <c r="A997" s="44"/>
    </row>
    <row r="998" spans="1:1" x14ac:dyDescent="0.2">
      <c r="A998" s="44"/>
    </row>
    <row r="999" spans="1:1" x14ac:dyDescent="0.2">
      <c r="A999" s="44"/>
    </row>
    <row r="1000" spans="1:1" x14ac:dyDescent="0.2">
      <c r="A1000" s="44"/>
    </row>
  </sheetData>
  <mergeCells count="1">
    <mergeCell ref="A20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.75" customHeight="1" x14ac:dyDescent="0.2"/>
  <cols>
    <col min="4" max="4" width="14.5703125" customWidth="1"/>
    <col min="6" max="6" width="15.28515625" customWidth="1"/>
  </cols>
  <sheetData>
    <row r="1" spans="1:31" x14ac:dyDescent="0.2">
      <c r="A1" s="45" t="s">
        <v>112</v>
      </c>
      <c r="B1" s="66" t="s">
        <v>34</v>
      </c>
      <c r="C1" s="65"/>
      <c r="D1" s="67"/>
      <c r="E1" s="66" t="s">
        <v>35</v>
      </c>
      <c r="F1" s="65"/>
      <c r="G1" s="67"/>
      <c r="H1" s="66" t="s">
        <v>36</v>
      </c>
      <c r="I1" s="65"/>
      <c r="J1" s="67"/>
      <c r="K1" s="66" t="s">
        <v>37</v>
      </c>
      <c r="L1" s="65"/>
      <c r="M1" s="67"/>
      <c r="N1" s="66" t="s">
        <v>38</v>
      </c>
      <c r="O1" s="65"/>
      <c r="P1" s="67"/>
      <c r="Q1" s="66" t="s">
        <v>39</v>
      </c>
      <c r="R1" s="65"/>
      <c r="S1" s="67"/>
      <c r="T1" s="66" t="s">
        <v>40</v>
      </c>
      <c r="U1" s="65"/>
      <c r="V1" s="67"/>
      <c r="W1" s="66" t="s">
        <v>43</v>
      </c>
      <c r="X1" s="65"/>
      <c r="Y1" s="67"/>
      <c r="Z1" s="66" t="s">
        <v>41</v>
      </c>
      <c r="AA1" s="65"/>
      <c r="AB1" s="67"/>
      <c r="AC1" s="66" t="s">
        <v>42</v>
      </c>
      <c r="AD1" s="65"/>
      <c r="AE1" s="67"/>
    </row>
    <row r="2" spans="1:31" x14ac:dyDescent="0.2">
      <c r="A2" s="1" t="s">
        <v>0</v>
      </c>
      <c r="B2" s="2" t="s">
        <v>113</v>
      </c>
      <c r="C2" s="3" t="s">
        <v>114</v>
      </c>
      <c r="D2" s="4" t="s">
        <v>115</v>
      </c>
      <c r="E2" s="2" t="s">
        <v>113</v>
      </c>
      <c r="F2" s="3" t="s">
        <v>114</v>
      </c>
      <c r="G2" s="4" t="s">
        <v>115</v>
      </c>
      <c r="H2" s="2" t="s">
        <v>113</v>
      </c>
      <c r="I2" s="3" t="s">
        <v>114</v>
      </c>
      <c r="J2" s="4" t="s">
        <v>115</v>
      </c>
      <c r="K2" s="2" t="s">
        <v>113</v>
      </c>
      <c r="L2" s="3" t="s">
        <v>114</v>
      </c>
      <c r="M2" s="4" t="s">
        <v>115</v>
      </c>
      <c r="N2" s="2" t="s">
        <v>113</v>
      </c>
      <c r="O2" s="3" t="s">
        <v>114</v>
      </c>
      <c r="P2" s="4" t="s">
        <v>115</v>
      </c>
      <c r="Q2" s="2" t="s">
        <v>113</v>
      </c>
      <c r="R2" s="3" t="s">
        <v>114</v>
      </c>
      <c r="S2" s="4" t="s">
        <v>115</v>
      </c>
      <c r="T2" s="2" t="s">
        <v>113</v>
      </c>
      <c r="U2" s="3" t="s">
        <v>114</v>
      </c>
      <c r="V2" s="4" t="s">
        <v>115</v>
      </c>
      <c r="W2" s="2" t="s">
        <v>113</v>
      </c>
      <c r="X2" s="3" t="s">
        <v>114</v>
      </c>
      <c r="Y2" s="4" t="s">
        <v>115</v>
      </c>
      <c r="Z2" s="2" t="s">
        <v>113</v>
      </c>
      <c r="AA2" s="3" t="s">
        <v>114</v>
      </c>
      <c r="AB2" s="4" t="s">
        <v>115</v>
      </c>
      <c r="AC2" s="2" t="s">
        <v>113</v>
      </c>
      <c r="AD2" s="3" t="s">
        <v>114</v>
      </c>
      <c r="AE2" s="4" t="s">
        <v>115</v>
      </c>
    </row>
    <row r="3" spans="1:31" x14ac:dyDescent="0.2">
      <c r="A3" s="8" t="s">
        <v>10</v>
      </c>
      <c r="B3" s="46">
        <v>0.2</v>
      </c>
      <c r="C3" s="47">
        <v>0.5</v>
      </c>
      <c r="D3" s="48">
        <v>0.3</v>
      </c>
      <c r="E3" s="46">
        <v>0.1</v>
      </c>
      <c r="F3" s="47">
        <v>0.7</v>
      </c>
      <c r="G3" s="48">
        <v>0.2</v>
      </c>
      <c r="H3" s="46">
        <v>0.3</v>
      </c>
      <c r="I3" s="47">
        <v>0.4</v>
      </c>
      <c r="J3" s="48">
        <v>0.3</v>
      </c>
      <c r="K3" s="46">
        <v>0</v>
      </c>
      <c r="L3" s="47">
        <v>1</v>
      </c>
      <c r="M3" s="48">
        <v>0</v>
      </c>
      <c r="N3" s="46">
        <v>0.2</v>
      </c>
      <c r="O3" s="47">
        <v>0.5</v>
      </c>
      <c r="P3" s="48">
        <v>0.3</v>
      </c>
      <c r="Q3" s="46">
        <v>0.1</v>
      </c>
      <c r="R3" s="47">
        <v>0</v>
      </c>
      <c r="S3" s="48">
        <v>0.9</v>
      </c>
      <c r="T3" s="46">
        <v>0.2</v>
      </c>
      <c r="U3" s="47">
        <v>0.1</v>
      </c>
      <c r="V3" s="48">
        <v>0.7</v>
      </c>
      <c r="W3" s="46">
        <v>0.5</v>
      </c>
      <c r="X3" s="47">
        <v>0</v>
      </c>
      <c r="Y3" s="48">
        <v>0.5</v>
      </c>
      <c r="Z3" s="46">
        <v>0.3</v>
      </c>
      <c r="AA3" s="47">
        <v>0.3</v>
      </c>
      <c r="AB3" s="48">
        <v>0.4</v>
      </c>
      <c r="AC3" s="46">
        <v>0.7</v>
      </c>
      <c r="AD3" s="47">
        <v>0.1</v>
      </c>
      <c r="AE3" s="48">
        <v>0.2</v>
      </c>
    </row>
    <row r="4" spans="1:31" x14ac:dyDescent="0.2">
      <c r="A4" s="16" t="s">
        <v>11</v>
      </c>
      <c r="B4" s="24">
        <v>0</v>
      </c>
      <c r="C4" s="33">
        <v>0</v>
      </c>
      <c r="D4" s="37">
        <v>1</v>
      </c>
      <c r="E4" s="24">
        <v>0</v>
      </c>
      <c r="F4" s="33">
        <v>0.1</v>
      </c>
      <c r="G4" s="37">
        <v>0.9</v>
      </c>
      <c r="H4" s="24">
        <v>0</v>
      </c>
      <c r="I4" s="33">
        <v>0</v>
      </c>
      <c r="J4" s="37">
        <v>1</v>
      </c>
      <c r="K4" s="24">
        <v>0.3</v>
      </c>
      <c r="L4" s="33">
        <v>0.7</v>
      </c>
      <c r="M4" s="37">
        <v>0</v>
      </c>
      <c r="N4" s="24">
        <v>0</v>
      </c>
      <c r="O4" s="33">
        <v>0</v>
      </c>
      <c r="P4" s="37">
        <v>1</v>
      </c>
      <c r="Q4" s="24">
        <v>0</v>
      </c>
      <c r="R4" s="33">
        <v>0</v>
      </c>
      <c r="S4" s="37">
        <v>1</v>
      </c>
      <c r="T4" s="24">
        <v>0</v>
      </c>
      <c r="U4" s="33">
        <v>0</v>
      </c>
      <c r="V4" s="37">
        <v>1</v>
      </c>
      <c r="W4" s="24">
        <v>0.3</v>
      </c>
      <c r="X4" s="33">
        <v>0</v>
      </c>
      <c r="Y4" s="37">
        <v>0.7</v>
      </c>
      <c r="Z4" s="24">
        <v>0.1</v>
      </c>
      <c r="AA4" s="33">
        <v>0.4</v>
      </c>
      <c r="AB4" s="37">
        <v>0.5</v>
      </c>
      <c r="AC4" s="24">
        <v>0</v>
      </c>
      <c r="AD4" s="33">
        <v>0.2</v>
      </c>
      <c r="AE4" s="37">
        <v>0.8</v>
      </c>
    </row>
    <row r="5" spans="1:31" x14ac:dyDescent="0.2">
      <c r="A5" s="16" t="s">
        <v>12</v>
      </c>
      <c r="B5" s="24">
        <v>0</v>
      </c>
      <c r="C5" s="33">
        <v>0.1</v>
      </c>
      <c r="D5" s="37">
        <v>0.9</v>
      </c>
      <c r="E5" s="24">
        <v>0.1</v>
      </c>
      <c r="F5" s="33">
        <v>0.1</v>
      </c>
      <c r="G5" s="37">
        <v>0.8</v>
      </c>
      <c r="H5" s="24">
        <v>0.1</v>
      </c>
      <c r="I5" s="33">
        <v>0</v>
      </c>
      <c r="J5" s="37">
        <v>0.9</v>
      </c>
      <c r="K5" s="24">
        <v>0.2</v>
      </c>
      <c r="L5" s="33">
        <v>0.4</v>
      </c>
      <c r="M5" s="37">
        <v>0.4</v>
      </c>
      <c r="N5" s="24">
        <v>0.2</v>
      </c>
      <c r="O5" s="33">
        <v>0.1</v>
      </c>
      <c r="P5" s="37">
        <v>0.7</v>
      </c>
      <c r="Q5" s="24">
        <v>0</v>
      </c>
      <c r="R5" s="33">
        <v>0</v>
      </c>
      <c r="S5" s="37">
        <v>1</v>
      </c>
      <c r="T5" s="24">
        <v>0.2</v>
      </c>
      <c r="U5" s="33">
        <v>0</v>
      </c>
      <c r="V5" s="37">
        <v>0.8</v>
      </c>
      <c r="W5" s="24">
        <v>0</v>
      </c>
      <c r="X5" s="33">
        <v>0.1</v>
      </c>
      <c r="Y5" s="37">
        <v>0.9</v>
      </c>
      <c r="Z5" s="24">
        <v>0</v>
      </c>
      <c r="AA5" s="33">
        <v>0.1</v>
      </c>
      <c r="AB5" s="37">
        <v>0.9</v>
      </c>
      <c r="AC5" s="24">
        <v>0</v>
      </c>
      <c r="AD5" s="33">
        <v>0</v>
      </c>
      <c r="AE5" s="37">
        <v>1</v>
      </c>
    </row>
    <row r="6" spans="1:31" x14ac:dyDescent="0.2">
      <c r="A6" s="16" t="s">
        <v>15</v>
      </c>
      <c r="B6" s="24">
        <v>0</v>
      </c>
      <c r="C6" s="33">
        <v>0</v>
      </c>
      <c r="D6" s="37">
        <v>1</v>
      </c>
      <c r="E6" s="24">
        <v>0</v>
      </c>
      <c r="F6" s="33">
        <v>0</v>
      </c>
      <c r="G6" s="37">
        <v>1</v>
      </c>
      <c r="H6" s="24">
        <v>0</v>
      </c>
      <c r="I6" s="33">
        <v>0</v>
      </c>
      <c r="J6" s="37">
        <v>1</v>
      </c>
      <c r="K6" s="24">
        <v>0</v>
      </c>
      <c r="L6" s="33">
        <v>0</v>
      </c>
      <c r="M6" s="37">
        <v>1</v>
      </c>
      <c r="N6" s="24">
        <v>0</v>
      </c>
      <c r="O6" s="33">
        <v>0</v>
      </c>
      <c r="P6" s="37">
        <v>1</v>
      </c>
      <c r="Q6" s="24">
        <v>0</v>
      </c>
      <c r="R6" s="33">
        <v>0</v>
      </c>
      <c r="S6" s="37">
        <v>1</v>
      </c>
      <c r="T6" s="24">
        <v>0</v>
      </c>
      <c r="U6" s="33">
        <v>0.1</v>
      </c>
      <c r="V6" s="37">
        <v>0.9</v>
      </c>
      <c r="W6" s="24">
        <v>0</v>
      </c>
      <c r="X6" s="33">
        <v>0</v>
      </c>
      <c r="Y6" s="37">
        <v>1</v>
      </c>
      <c r="Z6" s="24">
        <v>0.2</v>
      </c>
      <c r="AA6" s="33">
        <v>0.2</v>
      </c>
      <c r="AB6" s="37">
        <v>0.6</v>
      </c>
      <c r="AC6" s="24">
        <v>0</v>
      </c>
      <c r="AD6" s="33">
        <v>0.1</v>
      </c>
      <c r="AE6" s="37">
        <v>0.9</v>
      </c>
    </row>
    <row r="7" spans="1:31" x14ac:dyDescent="0.2">
      <c r="A7" s="16" t="s">
        <v>17</v>
      </c>
      <c r="B7" s="24">
        <v>1</v>
      </c>
      <c r="C7" s="33">
        <v>0</v>
      </c>
      <c r="D7" s="37">
        <v>0</v>
      </c>
      <c r="E7" s="24">
        <v>0.7</v>
      </c>
      <c r="F7" s="33">
        <v>0.3</v>
      </c>
      <c r="G7" s="37">
        <v>0</v>
      </c>
      <c r="H7" s="24">
        <v>1</v>
      </c>
      <c r="I7" s="33">
        <v>0</v>
      </c>
      <c r="J7" s="37">
        <v>0</v>
      </c>
      <c r="K7" s="24">
        <v>0.9</v>
      </c>
      <c r="L7" s="33">
        <v>0.1</v>
      </c>
      <c r="M7" s="37">
        <v>0</v>
      </c>
      <c r="N7" s="24">
        <v>0.8</v>
      </c>
      <c r="O7" s="33">
        <v>0.2</v>
      </c>
      <c r="P7" s="37">
        <v>0</v>
      </c>
      <c r="Q7" s="24">
        <v>0.7</v>
      </c>
      <c r="R7" s="33">
        <v>0</v>
      </c>
      <c r="S7" s="37">
        <v>0.3</v>
      </c>
      <c r="T7" s="24">
        <v>0.9</v>
      </c>
      <c r="U7" s="33">
        <v>0.1</v>
      </c>
      <c r="V7" s="37">
        <v>0</v>
      </c>
      <c r="W7" s="24">
        <v>0.1</v>
      </c>
      <c r="X7" s="33">
        <v>0.1</v>
      </c>
      <c r="Y7" s="37">
        <v>0.8</v>
      </c>
      <c r="Z7" s="24">
        <v>1</v>
      </c>
      <c r="AA7" s="33">
        <v>0</v>
      </c>
      <c r="AB7" s="37">
        <v>0</v>
      </c>
      <c r="AC7" s="24">
        <v>1</v>
      </c>
      <c r="AD7" s="33">
        <v>0</v>
      </c>
      <c r="AE7" s="37">
        <v>0</v>
      </c>
    </row>
    <row r="8" spans="1:31" x14ac:dyDescent="0.2">
      <c r="A8" s="16" t="s">
        <v>19</v>
      </c>
      <c r="B8" s="24">
        <v>0.9</v>
      </c>
      <c r="C8" s="33">
        <v>0</v>
      </c>
      <c r="D8" s="37">
        <v>0.1</v>
      </c>
      <c r="E8" s="24">
        <v>0.1</v>
      </c>
      <c r="F8" s="33">
        <v>0</v>
      </c>
      <c r="G8" s="37">
        <v>0.9</v>
      </c>
      <c r="H8" s="24">
        <v>1</v>
      </c>
      <c r="I8" s="33">
        <v>0</v>
      </c>
      <c r="J8" s="37">
        <v>0</v>
      </c>
      <c r="K8" s="24">
        <v>0.7</v>
      </c>
      <c r="L8" s="33">
        <v>0.2</v>
      </c>
      <c r="M8" s="37">
        <v>0.1</v>
      </c>
      <c r="N8" s="24">
        <v>0.7</v>
      </c>
      <c r="O8" s="33">
        <v>0</v>
      </c>
      <c r="P8" s="37">
        <v>0.3</v>
      </c>
      <c r="Q8" s="24">
        <v>0.7</v>
      </c>
      <c r="R8" s="33">
        <v>0</v>
      </c>
      <c r="S8" s="37">
        <v>0.3</v>
      </c>
      <c r="T8" s="24">
        <v>0.8</v>
      </c>
      <c r="U8" s="33">
        <v>0.1</v>
      </c>
      <c r="V8" s="37">
        <v>0.1</v>
      </c>
      <c r="W8" s="24">
        <v>0.8</v>
      </c>
      <c r="X8" s="33">
        <v>0</v>
      </c>
      <c r="Y8" s="37">
        <v>0.1</v>
      </c>
      <c r="Z8" s="24">
        <v>0.7</v>
      </c>
      <c r="AA8" s="33">
        <v>0.1</v>
      </c>
      <c r="AB8" s="37">
        <v>0.2</v>
      </c>
      <c r="AC8" s="24">
        <v>1</v>
      </c>
      <c r="AD8" s="33">
        <v>0</v>
      </c>
      <c r="AE8" s="37">
        <v>0</v>
      </c>
    </row>
    <row r="9" spans="1:31" x14ac:dyDescent="0.2">
      <c r="A9" s="16" t="s">
        <v>21</v>
      </c>
      <c r="B9" s="24">
        <v>0</v>
      </c>
      <c r="C9" s="33">
        <v>0.1</v>
      </c>
      <c r="D9" s="37">
        <v>0.9</v>
      </c>
      <c r="E9" s="24">
        <v>0</v>
      </c>
      <c r="F9" s="33">
        <v>0.2</v>
      </c>
      <c r="G9" s="37">
        <v>0.8</v>
      </c>
      <c r="H9" s="24">
        <v>0</v>
      </c>
      <c r="I9" s="33">
        <v>0.1</v>
      </c>
      <c r="J9" s="37">
        <v>0.9</v>
      </c>
      <c r="K9" s="24">
        <v>0.2</v>
      </c>
      <c r="L9" s="33">
        <v>0</v>
      </c>
      <c r="M9" s="37">
        <v>0.8</v>
      </c>
      <c r="N9" s="24">
        <v>0.3</v>
      </c>
      <c r="O9" s="33">
        <v>0.1</v>
      </c>
      <c r="P9" s="37">
        <v>0.6</v>
      </c>
      <c r="Q9" s="24">
        <v>0.1</v>
      </c>
      <c r="R9" s="33">
        <v>0</v>
      </c>
      <c r="S9" s="37">
        <v>0.9</v>
      </c>
      <c r="T9" s="24">
        <v>0.3</v>
      </c>
      <c r="U9" s="33">
        <v>0.2</v>
      </c>
      <c r="V9" s="37">
        <v>0.5</v>
      </c>
      <c r="W9" s="24">
        <v>0.3</v>
      </c>
      <c r="X9" s="33">
        <v>0</v>
      </c>
      <c r="Y9" s="37">
        <v>0.7</v>
      </c>
      <c r="Z9" s="24">
        <v>0</v>
      </c>
      <c r="AA9" s="33">
        <v>0.3</v>
      </c>
      <c r="AB9" s="37">
        <v>0.7</v>
      </c>
      <c r="AC9" s="24">
        <v>0.7</v>
      </c>
      <c r="AD9" s="33">
        <v>0</v>
      </c>
      <c r="AE9" s="37">
        <v>0.3</v>
      </c>
    </row>
    <row r="10" spans="1:31" x14ac:dyDescent="0.2">
      <c r="A10" s="16" t="s">
        <v>22</v>
      </c>
      <c r="B10" s="24">
        <v>0.7</v>
      </c>
      <c r="C10" s="33">
        <v>0.3</v>
      </c>
      <c r="D10" s="37">
        <v>0</v>
      </c>
      <c r="E10" s="24">
        <v>0.6</v>
      </c>
      <c r="F10" s="33">
        <v>0.1</v>
      </c>
      <c r="G10" s="37">
        <v>0.3</v>
      </c>
      <c r="H10" s="24">
        <v>0.8</v>
      </c>
      <c r="I10" s="33">
        <v>0.2</v>
      </c>
      <c r="J10" s="37">
        <v>0</v>
      </c>
      <c r="K10" s="24">
        <v>0.6</v>
      </c>
      <c r="L10" s="33">
        <v>0.4</v>
      </c>
      <c r="M10" s="37">
        <v>0</v>
      </c>
      <c r="N10" s="24">
        <v>0.1</v>
      </c>
      <c r="O10" s="33">
        <v>0.5</v>
      </c>
      <c r="P10" s="37">
        <v>0.4</v>
      </c>
      <c r="Q10" s="24">
        <v>0.6</v>
      </c>
      <c r="R10" s="33">
        <v>0.1</v>
      </c>
      <c r="S10" s="37">
        <v>0.3</v>
      </c>
      <c r="T10" s="24">
        <v>0.2</v>
      </c>
      <c r="U10" s="33">
        <v>0.7</v>
      </c>
      <c r="V10" s="37">
        <v>0.1</v>
      </c>
      <c r="W10" s="24">
        <v>0.7</v>
      </c>
      <c r="X10" s="33">
        <v>0.2</v>
      </c>
      <c r="Y10" s="37">
        <v>0.1</v>
      </c>
      <c r="Z10" s="24">
        <v>0.8</v>
      </c>
      <c r="AA10" s="33">
        <v>0.2</v>
      </c>
      <c r="AB10" s="37">
        <v>0</v>
      </c>
      <c r="AC10" s="24">
        <v>0.9</v>
      </c>
      <c r="AD10" s="33">
        <v>0</v>
      </c>
      <c r="AE10" s="37">
        <v>0.1</v>
      </c>
    </row>
    <row r="11" spans="1:31" x14ac:dyDescent="0.2">
      <c r="A11" s="16" t="s">
        <v>23</v>
      </c>
      <c r="B11" s="24">
        <v>0.3</v>
      </c>
      <c r="C11" s="33">
        <v>0.4</v>
      </c>
      <c r="D11" s="37">
        <v>0.3</v>
      </c>
      <c r="E11" s="24">
        <v>0.9</v>
      </c>
      <c r="F11" s="33">
        <v>0</v>
      </c>
      <c r="G11" s="37">
        <v>0.1</v>
      </c>
      <c r="H11" s="24">
        <v>0.5</v>
      </c>
      <c r="I11" s="33">
        <v>0.5</v>
      </c>
      <c r="J11" s="37">
        <v>0</v>
      </c>
      <c r="K11" s="24">
        <v>0.3</v>
      </c>
      <c r="L11" s="33">
        <v>0.7</v>
      </c>
      <c r="M11" s="37">
        <v>0</v>
      </c>
      <c r="N11" s="24">
        <v>0.2</v>
      </c>
      <c r="O11" s="33">
        <v>0.8</v>
      </c>
      <c r="P11" s="37">
        <v>0</v>
      </c>
      <c r="Q11" s="24">
        <v>0.2</v>
      </c>
      <c r="R11" s="33">
        <v>0.7</v>
      </c>
      <c r="S11" s="37">
        <v>0.1</v>
      </c>
      <c r="T11" s="24">
        <v>0.6</v>
      </c>
      <c r="U11" s="33">
        <v>0.4</v>
      </c>
      <c r="V11" s="37">
        <v>0</v>
      </c>
      <c r="W11" s="24">
        <v>0.2</v>
      </c>
      <c r="X11" s="33">
        <v>0.8</v>
      </c>
      <c r="Y11" s="37">
        <v>0</v>
      </c>
      <c r="Z11" s="24">
        <v>0.6</v>
      </c>
      <c r="AA11" s="33">
        <v>0.4</v>
      </c>
      <c r="AB11" s="37">
        <v>0</v>
      </c>
      <c r="AC11" s="24">
        <v>1</v>
      </c>
      <c r="AD11" s="33">
        <v>0</v>
      </c>
      <c r="AE11" s="37">
        <v>0</v>
      </c>
    </row>
    <row r="12" spans="1:31" x14ac:dyDescent="0.2">
      <c r="A12" s="16" t="s">
        <v>24</v>
      </c>
      <c r="B12" s="24">
        <v>0</v>
      </c>
      <c r="C12" s="33">
        <v>0.4</v>
      </c>
      <c r="D12" s="37">
        <v>0.6</v>
      </c>
      <c r="E12" s="24">
        <v>0</v>
      </c>
      <c r="F12" s="33">
        <v>0.1</v>
      </c>
      <c r="G12" s="37">
        <v>0.9</v>
      </c>
      <c r="H12" s="24">
        <v>0</v>
      </c>
      <c r="I12" s="33">
        <v>0</v>
      </c>
      <c r="J12" s="37">
        <v>1</v>
      </c>
      <c r="K12" s="24">
        <v>0.3</v>
      </c>
      <c r="L12" s="33">
        <v>0.5</v>
      </c>
      <c r="M12" s="37">
        <v>0.2</v>
      </c>
      <c r="N12" s="24">
        <v>0</v>
      </c>
      <c r="O12" s="33">
        <v>0.3</v>
      </c>
      <c r="P12" s="37">
        <v>0.7</v>
      </c>
      <c r="Q12" s="24">
        <v>0.1</v>
      </c>
      <c r="R12" s="33">
        <v>0.1</v>
      </c>
      <c r="S12" s="37">
        <v>0.8</v>
      </c>
      <c r="T12" s="24">
        <v>0.1</v>
      </c>
      <c r="U12" s="33">
        <v>0.2</v>
      </c>
      <c r="V12" s="37">
        <v>0.7</v>
      </c>
      <c r="W12" s="24">
        <v>0</v>
      </c>
      <c r="X12" s="33">
        <v>0.1</v>
      </c>
      <c r="Y12" s="37">
        <v>0.9</v>
      </c>
      <c r="Z12" s="24">
        <v>0</v>
      </c>
      <c r="AA12" s="33">
        <v>0.3</v>
      </c>
      <c r="AB12" s="37">
        <v>0.7</v>
      </c>
      <c r="AC12" s="24">
        <v>0</v>
      </c>
      <c r="AD12" s="33">
        <v>0.4</v>
      </c>
      <c r="AE12" s="37">
        <v>0.6</v>
      </c>
    </row>
    <row r="13" spans="1:31" x14ac:dyDescent="0.2">
      <c r="A13" s="36" t="s">
        <v>25</v>
      </c>
      <c r="B13" s="24">
        <v>0</v>
      </c>
      <c r="C13" s="33">
        <v>1</v>
      </c>
      <c r="D13" s="37">
        <v>0</v>
      </c>
      <c r="E13" s="24">
        <v>0.8</v>
      </c>
      <c r="F13" s="33">
        <v>0.2</v>
      </c>
      <c r="G13" s="37">
        <v>0</v>
      </c>
      <c r="H13" s="24">
        <v>0.9</v>
      </c>
      <c r="I13" s="33">
        <v>0.1</v>
      </c>
      <c r="J13" s="37">
        <v>0</v>
      </c>
      <c r="K13" s="24">
        <v>0.6</v>
      </c>
      <c r="L13" s="33">
        <v>0.4</v>
      </c>
      <c r="M13" s="37">
        <v>0</v>
      </c>
      <c r="N13" s="24">
        <v>0.4</v>
      </c>
      <c r="O13" s="33">
        <v>0.3</v>
      </c>
      <c r="P13" s="37">
        <v>0.4</v>
      </c>
      <c r="Q13" s="24">
        <v>0.7</v>
      </c>
      <c r="R13" s="33">
        <v>0.2</v>
      </c>
      <c r="S13" s="37">
        <v>0.1</v>
      </c>
      <c r="T13" s="24">
        <v>0.8</v>
      </c>
      <c r="U13" s="33">
        <v>0.1</v>
      </c>
      <c r="V13" s="37">
        <v>0.1</v>
      </c>
      <c r="W13" s="24">
        <v>0.7</v>
      </c>
      <c r="X13" s="33">
        <v>0.3</v>
      </c>
      <c r="Y13" s="37">
        <v>0</v>
      </c>
      <c r="Z13" s="24">
        <v>1</v>
      </c>
      <c r="AA13" s="33">
        <v>0</v>
      </c>
      <c r="AB13" s="37">
        <v>0</v>
      </c>
      <c r="AC13" s="24">
        <v>0.4</v>
      </c>
      <c r="AD13" s="33">
        <v>0.6</v>
      </c>
      <c r="AE13" s="37">
        <v>0</v>
      </c>
    </row>
    <row r="14" spans="1:31" x14ac:dyDescent="0.2">
      <c r="A14" s="36" t="s">
        <v>26</v>
      </c>
      <c r="B14" s="24">
        <v>0.4</v>
      </c>
      <c r="C14" s="33">
        <v>0.2</v>
      </c>
      <c r="D14" s="37">
        <v>0.4</v>
      </c>
      <c r="E14" s="24">
        <v>0.6</v>
      </c>
      <c r="F14" s="33">
        <v>0</v>
      </c>
      <c r="G14" s="37">
        <v>0.4</v>
      </c>
      <c r="H14" s="24">
        <v>0.1</v>
      </c>
      <c r="I14" s="33">
        <v>0.2</v>
      </c>
      <c r="J14" s="37">
        <v>0.7</v>
      </c>
      <c r="K14" s="24">
        <v>0.4</v>
      </c>
      <c r="L14" s="33">
        <v>0.2</v>
      </c>
      <c r="M14" s="37">
        <v>0.4</v>
      </c>
      <c r="N14" s="24">
        <v>0.6</v>
      </c>
      <c r="O14" s="33">
        <v>0</v>
      </c>
      <c r="P14" s="37">
        <v>0.4</v>
      </c>
      <c r="Q14" s="24">
        <v>0.2</v>
      </c>
      <c r="R14" s="33">
        <v>0</v>
      </c>
      <c r="S14" s="37">
        <v>0.8</v>
      </c>
      <c r="T14" s="24">
        <v>0.3</v>
      </c>
      <c r="U14" s="33">
        <v>0.2</v>
      </c>
      <c r="V14" s="37">
        <v>0.5</v>
      </c>
      <c r="W14" s="24">
        <v>0.5</v>
      </c>
      <c r="X14" s="33">
        <v>0</v>
      </c>
      <c r="Y14" s="37">
        <v>0.5</v>
      </c>
      <c r="Z14" s="24">
        <v>0.4</v>
      </c>
      <c r="AA14" s="33">
        <v>0.3</v>
      </c>
      <c r="AB14" s="37">
        <v>0.3</v>
      </c>
      <c r="AC14" s="24">
        <v>0.4</v>
      </c>
      <c r="AD14" s="33">
        <v>0.2</v>
      </c>
      <c r="AE14" s="37">
        <v>0.4</v>
      </c>
    </row>
    <row r="15" spans="1:31" x14ac:dyDescent="0.2">
      <c r="A15" s="36" t="s">
        <v>27</v>
      </c>
      <c r="B15" s="24">
        <v>0</v>
      </c>
      <c r="C15" s="33">
        <v>1</v>
      </c>
      <c r="D15" s="37">
        <v>0</v>
      </c>
      <c r="E15" s="24">
        <v>0</v>
      </c>
      <c r="F15" s="33">
        <v>0.9</v>
      </c>
      <c r="G15" s="37">
        <v>0.1</v>
      </c>
      <c r="H15" s="24">
        <v>0.2</v>
      </c>
      <c r="I15" s="33">
        <v>0.7</v>
      </c>
      <c r="J15" s="37">
        <v>0.1</v>
      </c>
      <c r="K15" s="24">
        <v>0</v>
      </c>
      <c r="L15" s="33">
        <v>1</v>
      </c>
      <c r="M15" s="37">
        <v>0</v>
      </c>
      <c r="N15" s="24">
        <v>0</v>
      </c>
      <c r="O15" s="33">
        <v>1</v>
      </c>
      <c r="P15" s="37">
        <v>0</v>
      </c>
      <c r="Q15" s="24">
        <v>0.2</v>
      </c>
      <c r="R15" s="33">
        <v>0.8</v>
      </c>
      <c r="S15" s="37">
        <v>0</v>
      </c>
      <c r="T15" s="24">
        <v>0.1</v>
      </c>
      <c r="U15" s="33">
        <v>0.8</v>
      </c>
      <c r="V15" s="37">
        <v>0.1</v>
      </c>
      <c r="W15" s="24">
        <v>0</v>
      </c>
      <c r="X15" s="33">
        <v>0.4</v>
      </c>
      <c r="Y15" s="37">
        <v>0.6</v>
      </c>
      <c r="Z15" s="24">
        <v>0.2</v>
      </c>
      <c r="AA15" s="33">
        <v>0.3</v>
      </c>
      <c r="AB15" s="37">
        <v>0.5</v>
      </c>
      <c r="AC15" s="24">
        <v>0</v>
      </c>
      <c r="AD15" s="33">
        <v>1</v>
      </c>
      <c r="AE15" s="37">
        <v>0</v>
      </c>
    </row>
    <row r="16" spans="1:31" x14ac:dyDescent="0.2">
      <c r="A16" s="36" t="s">
        <v>28</v>
      </c>
      <c r="B16" s="24">
        <v>0</v>
      </c>
      <c r="C16" s="33">
        <v>0</v>
      </c>
      <c r="D16" s="37">
        <v>1</v>
      </c>
      <c r="E16" s="24">
        <v>0</v>
      </c>
      <c r="F16" s="33">
        <v>0.1</v>
      </c>
      <c r="G16" s="37">
        <v>0.9</v>
      </c>
      <c r="H16" s="24">
        <v>0</v>
      </c>
      <c r="I16" s="33">
        <v>0</v>
      </c>
      <c r="J16" s="37">
        <v>1</v>
      </c>
      <c r="K16" s="24">
        <v>0</v>
      </c>
      <c r="L16" s="33">
        <v>0.2</v>
      </c>
      <c r="M16" s="37">
        <v>0.8</v>
      </c>
      <c r="N16" s="24">
        <v>0</v>
      </c>
      <c r="O16" s="33">
        <v>0.1</v>
      </c>
      <c r="P16" s="37">
        <v>0.9</v>
      </c>
      <c r="Q16" s="24">
        <v>0</v>
      </c>
      <c r="R16" s="33">
        <v>0</v>
      </c>
      <c r="S16" s="37">
        <v>1</v>
      </c>
      <c r="T16" s="24">
        <v>0</v>
      </c>
      <c r="U16" s="33">
        <v>0.1</v>
      </c>
      <c r="V16" s="37">
        <v>0.9</v>
      </c>
      <c r="W16" s="24">
        <v>0</v>
      </c>
      <c r="X16" s="33">
        <v>0</v>
      </c>
      <c r="Y16" s="37">
        <v>1</v>
      </c>
      <c r="Z16" s="24">
        <v>0</v>
      </c>
      <c r="AA16" s="33">
        <v>0.2</v>
      </c>
      <c r="AB16" s="37">
        <v>0.8</v>
      </c>
      <c r="AC16" s="24">
        <v>0</v>
      </c>
      <c r="AD16" s="33">
        <v>0</v>
      </c>
      <c r="AE16" s="37">
        <v>1</v>
      </c>
    </row>
    <row r="17" spans="1:31" x14ac:dyDescent="0.2">
      <c r="A17" s="36" t="s">
        <v>29</v>
      </c>
      <c r="B17" s="24">
        <v>0.4</v>
      </c>
      <c r="C17" s="33">
        <v>0.4</v>
      </c>
      <c r="D17" s="37">
        <v>0.2</v>
      </c>
      <c r="E17" s="24">
        <v>0</v>
      </c>
      <c r="F17" s="33">
        <v>1</v>
      </c>
      <c r="G17" s="37">
        <v>0</v>
      </c>
      <c r="H17" s="24">
        <v>0</v>
      </c>
      <c r="I17" s="33">
        <v>1</v>
      </c>
      <c r="J17" s="37">
        <v>0</v>
      </c>
      <c r="K17" s="24">
        <v>0</v>
      </c>
      <c r="L17" s="33">
        <v>1</v>
      </c>
      <c r="M17" s="37">
        <v>0</v>
      </c>
      <c r="N17" s="24">
        <v>0</v>
      </c>
      <c r="O17" s="33">
        <v>1</v>
      </c>
      <c r="P17" s="37">
        <v>0</v>
      </c>
      <c r="Q17" s="24">
        <v>0.8</v>
      </c>
      <c r="R17" s="33">
        <v>0.1</v>
      </c>
      <c r="S17" s="37">
        <v>0.1</v>
      </c>
      <c r="T17" s="24">
        <v>0.7</v>
      </c>
      <c r="U17" s="33">
        <v>0.1</v>
      </c>
      <c r="V17" s="37">
        <v>0.2</v>
      </c>
      <c r="W17" s="24">
        <v>0.5</v>
      </c>
      <c r="X17" s="33">
        <v>0</v>
      </c>
      <c r="Y17" s="37">
        <v>0.5</v>
      </c>
      <c r="Z17" s="24">
        <v>0.7</v>
      </c>
      <c r="AA17" s="33">
        <v>0.3</v>
      </c>
      <c r="AB17" s="37">
        <v>0</v>
      </c>
      <c r="AC17" s="24">
        <v>0.3</v>
      </c>
      <c r="AD17" s="33">
        <v>0.7</v>
      </c>
      <c r="AE17" s="37">
        <v>0</v>
      </c>
    </row>
    <row r="18" spans="1:31" x14ac:dyDescent="0.2">
      <c r="A18" s="49"/>
      <c r="E18" s="50"/>
      <c r="F18" s="50"/>
      <c r="G18" s="50"/>
      <c r="H18" s="51"/>
      <c r="I18" s="50"/>
      <c r="J18" s="50"/>
      <c r="K18" s="52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 x14ac:dyDescent="0.2">
      <c r="E19" s="50"/>
      <c r="F19" s="50"/>
      <c r="G19" s="50"/>
      <c r="H19" s="51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spans="1:31" x14ac:dyDescent="0.2">
      <c r="A20" s="49"/>
      <c r="B20" s="25"/>
      <c r="C20" s="53" t="s">
        <v>116</v>
      </c>
      <c r="D20" s="54"/>
      <c r="E20" s="50"/>
      <c r="F20" s="55"/>
      <c r="G20" s="53" t="s">
        <v>117</v>
      </c>
      <c r="H20" s="56"/>
      <c r="I20" s="50"/>
      <c r="J20" s="55"/>
      <c r="K20" s="53" t="s">
        <v>118</v>
      </c>
      <c r="L20" s="57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spans="1:31" x14ac:dyDescent="0.2">
      <c r="A21" s="58" t="s">
        <v>10</v>
      </c>
      <c r="B21" s="59">
        <f t="shared" ref="B21:D21" si="0">AVERAGE(B3,E3,H3,K3,N3,Q3,T3,W3,Z3,AC3)</f>
        <v>0.26</v>
      </c>
      <c r="C21" s="22">
        <f t="shared" si="0"/>
        <v>0.36</v>
      </c>
      <c r="D21" s="23">
        <f t="shared" si="0"/>
        <v>0.38</v>
      </c>
      <c r="E21" s="50"/>
      <c r="F21" s="59">
        <f t="shared" ref="F21:H21" si="1">STDEVP(B3,E3,H3,K3,N3,Q3,T3,W3,Z3,AC3)</f>
        <v>0.19595917942265428</v>
      </c>
      <c r="G21" s="22">
        <f t="shared" si="1"/>
        <v>0.31048349392520036</v>
      </c>
      <c r="H21" s="23">
        <f t="shared" si="1"/>
        <v>0.24819347291981714</v>
      </c>
      <c r="I21" s="50"/>
      <c r="J21" s="59">
        <f t="shared" ref="J21:L21" si="2">MEDIAN(B3,E3,H3,K3,N3,Q3,T3,W3,Z3,AC3)</f>
        <v>0.2</v>
      </c>
      <c r="K21" s="22">
        <f t="shared" si="2"/>
        <v>0.35</v>
      </c>
      <c r="L21" s="23">
        <f t="shared" si="2"/>
        <v>0.3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spans="1:31" x14ac:dyDescent="0.2">
      <c r="A22" s="60" t="s">
        <v>11</v>
      </c>
      <c r="B22" s="59">
        <f t="shared" ref="B22:D22" si="3">AVERAGE(B4,E4,H4,K4,N4,Q4,T4,W4,Z4,AC4)</f>
        <v>6.9999999999999993E-2</v>
      </c>
      <c r="C22" s="22">
        <f t="shared" si="3"/>
        <v>0.13999999999999999</v>
      </c>
      <c r="D22" s="23">
        <f t="shared" si="3"/>
        <v>0.79</v>
      </c>
      <c r="E22" s="50"/>
      <c r="F22" s="59">
        <f t="shared" ref="F22:H22" si="4">STDEVP(B4,E4,H4,K4,N4,Q4,T4,W4,Z4,AC4)</f>
        <v>0.11874342087037917</v>
      </c>
      <c r="G22" s="22">
        <f t="shared" si="4"/>
        <v>0.22449944320643647</v>
      </c>
      <c r="H22" s="23">
        <f t="shared" si="4"/>
        <v>0.30805843601498728</v>
      </c>
      <c r="I22" s="50"/>
      <c r="J22" s="59">
        <f t="shared" ref="J22:L22" si="5">MEDIAN(B4,E4,H4,K4,N4,Q4,T4,W4,Z4,AC4)</f>
        <v>0</v>
      </c>
      <c r="K22" s="22">
        <f t="shared" si="5"/>
        <v>0</v>
      </c>
      <c r="L22" s="23">
        <f t="shared" si="5"/>
        <v>0.95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60" t="s">
        <v>12</v>
      </c>
      <c r="B23" s="59">
        <f t="shared" ref="B23:D23" si="6">AVERAGE(B5,E5,H5,K5,N5,Q5,T5,W5,Z5,AC5)</f>
        <v>0.08</v>
      </c>
      <c r="C23" s="22">
        <f t="shared" si="6"/>
        <v>0.09</v>
      </c>
      <c r="D23" s="23">
        <f t="shared" si="6"/>
        <v>0.83000000000000007</v>
      </c>
      <c r="E23" s="50"/>
      <c r="F23" s="59">
        <f t="shared" ref="F23:H23" si="7">STDEVP(B5,E5,H5,K5,N5,Q5,T5,W5,Z5,AC5)</f>
        <v>8.7177978870813466E-2</v>
      </c>
      <c r="G23" s="22">
        <f t="shared" si="7"/>
        <v>0.1135781669160055</v>
      </c>
      <c r="H23" s="23">
        <f t="shared" si="7"/>
        <v>0.16763054614240216</v>
      </c>
      <c r="I23" s="50"/>
      <c r="J23" s="59">
        <f t="shared" ref="J23:L23" si="8">MEDIAN(B5,E5,H5,K5,N5,Q5,T5,W5,Z5,AC5)</f>
        <v>0.05</v>
      </c>
      <c r="K23" s="22">
        <f t="shared" si="8"/>
        <v>0.1</v>
      </c>
      <c r="L23" s="23">
        <f t="shared" si="8"/>
        <v>0.9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60" t="s">
        <v>15</v>
      </c>
      <c r="B24" s="59">
        <f t="shared" ref="B24:D24" si="9">AVERAGE(B6,E6,H6,K6,N6,Q6,T6,W6,Z6,AC6)</f>
        <v>0.02</v>
      </c>
      <c r="C24" s="22">
        <f t="shared" si="9"/>
        <v>0.04</v>
      </c>
      <c r="D24" s="23">
        <f t="shared" si="9"/>
        <v>0.94000000000000006</v>
      </c>
      <c r="E24" s="50"/>
      <c r="F24" s="59">
        <f t="shared" ref="F24:H24" si="10">STDEVP(B6,E6,H6,K6,N6,Q6,T6,W6,Z6,AC6)</f>
        <v>6.0000000000000005E-2</v>
      </c>
      <c r="G24" s="22">
        <f t="shared" si="10"/>
        <v>6.6332495807107997E-2</v>
      </c>
      <c r="H24" s="23">
        <f t="shared" si="10"/>
        <v>0.1199999999999999</v>
      </c>
      <c r="I24" s="50"/>
      <c r="J24" s="59">
        <f t="shared" ref="J24:L24" si="11">MEDIAN(B6,E6,H6,K6,N6,Q6,T6,W6,Z6,AC6)</f>
        <v>0</v>
      </c>
      <c r="K24" s="22">
        <f t="shared" si="11"/>
        <v>0</v>
      </c>
      <c r="L24" s="23">
        <f t="shared" si="11"/>
        <v>1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60" t="s">
        <v>17</v>
      </c>
      <c r="B25" s="59">
        <f t="shared" ref="B25:D25" si="12">AVERAGE(B7,E7,H7,K7,N7,Q7,T7,W7,Z7,AC7)</f>
        <v>0.81000000000000016</v>
      </c>
      <c r="C25" s="22">
        <f t="shared" si="12"/>
        <v>0.08</v>
      </c>
      <c r="D25" s="23">
        <f t="shared" si="12"/>
        <v>0.11000000000000001</v>
      </c>
      <c r="E25" s="50"/>
      <c r="F25" s="59">
        <f t="shared" ref="F25:H25" si="13">STDEVP(B7,E7,H7,K7,N7,Q7,T7,W7,Z7,AC7)</f>
        <v>0.26248809496813325</v>
      </c>
      <c r="G25" s="22">
        <f t="shared" si="13"/>
        <v>9.7979589711327142E-2</v>
      </c>
      <c r="H25" s="23">
        <f t="shared" si="13"/>
        <v>0.24677925358506134</v>
      </c>
      <c r="I25" s="50"/>
      <c r="J25" s="59">
        <f t="shared" ref="J25:L25" si="14">MEDIAN(B7,E7,H7,K7,N7,Q7,T7,W7,Z7,AC7)</f>
        <v>0.9</v>
      </c>
      <c r="K25" s="22">
        <f t="shared" si="14"/>
        <v>0.05</v>
      </c>
      <c r="L25" s="23">
        <f t="shared" si="14"/>
        <v>0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spans="1:31" x14ac:dyDescent="0.2">
      <c r="A26" s="60" t="s">
        <v>19</v>
      </c>
      <c r="B26" s="59">
        <f t="shared" ref="B26:D26" si="15">AVERAGE(B8,E8,H8,K8,N8,Q8,T8,W8,Z8,AC8)</f>
        <v>0.74</v>
      </c>
      <c r="C26" s="22">
        <f t="shared" si="15"/>
        <v>0.04</v>
      </c>
      <c r="D26" s="23">
        <f t="shared" si="15"/>
        <v>0.21000000000000005</v>
      </c>
      <c r="E26" s="50"/>
      <c r="F26" s="59">
        <f t="shared" ref="F26:H26" si="16">STDEVP(B8,E8,H8,K8,N8,Q8,T8,W8,Z8,AC8)</f>
        <v>0.24166091947189153</v>
      </c>
      <c r="G26" s="22">
        <f t="shared" si="16"/>
        <v>6.6332495807107997E-2</v>
      </c>
      <c r="H26" s="23">
        <f t="shared" si="16"/>
        <v>0.25079872407968906</v>
      </c>
      <c r="I26" s="50"/>
      <c r="J26" s="59">
        <f t="shared" ref="J26:L26" si="17">MEDIAN(B8,E8,H8,K8,N8,Q8,T8,W8,Z8,AC8)</f>
        <v>0.75</v>
      </c>
      <c r="K26" s="22">
        <f t="shared" si="17"/>
        <v>0</v>
      </c>
      <c r="L26" s="23">
        <f t="shared" si="17"/>
        <v>0.1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pans="1:31" x14ac:dyDescent="0.2">
      <c r="A27" s="60" t="s">
        <v>21</v>
      </c>
      <c r="B27" s="59">
        <f t="shared" ref="B27:D27" si="18">AVERAGE(B9,E9,H9,K9,N9,Q9,T9,W9,Z9,AC9)</f>
        <v>0.19</v>
      </c>
      <c r="C27" s="22">
        <f t="shared" si="18"/>
        <v>0.1</v>
      </c>
      <c r="D27" s="23">
        <f t="shared" si="18"/>
        <v>0.71000000000000008</v>
      </c>
      <c r="E27" s="50"/>
      <c r="F27" s="59">
        <f t="shared" ref="F27:H27" si="19">STDEVP(B9,E9,H9,K9,N9,Q9,T9,W9,Z9,AC9)</f>
        <v>0.21189620100417092</v>
      </c>
      <c r="G27" s="22">
        <f t="shared" si="19"/>
        <v>0.1</v>
      </c>
      <c r="H27" s="23">
        <f t="shared" si="19"/>
        <v>0.18681541692269391</v>
      </c>
      <c r="I27" s="50"/>
      <c r="J27" s="59">
        <f t="shared" ref="J27:L27" si="20">MEDIAN(B9,E9,H9,K9,N9,Q9,T9,W9,Z9,AC9)</f>
        <v>0.15000000000000002</v>
      </c>
      <c r="K27" s="22">
        <f t="shared" si="20"/>
        <v>0.1</v>
      </c>
      <c r="L27" s="23">
        <f t="shared" si="20"/>
        <v>0.75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spans="1:31" x14ac:dyDescent="0.2">
      <c r="A28" s="60" t="s">
        <v>22</v>
      </c>
      <c r="B28" s="59">
        <f t="shared" ref="B28:D28" si="21">AVERAGE(B10,E10,H10,K10,N10,Q10,T10,W10,Z10,AC10)</f>
        <v>0.6</v>
      </c>
      <c r="C28" s="22">
        <f t="shared" si="21"/>
        <v>0.27</v>
      </c>
      <c r="D28" s="23">
        <f t="shared" si="21"/>
        <v>0.13000000000000003</v>
      </c>
      <c r="E28" s="50"/>
      <c r="F28" s="59">
        <f t="shared" ref="F28:H28" si="22">STDEVP(B10,E10,H10,K10,N10,Q10,T10,W10,Z10,AC10)</f>
        <v>0.2449489742783178</v>
      </c>
      <c r="G28" s="22">
        <f t="shared" si="22"/>
        <v>0.20024984394500786</v>
      </c>
      <c r="H28" s="23">
        <f t="shared" si="22"/>
        <v>0.14177446878757824</v>
      </c>
      <c r="I28" s="50"/>
      <c r="J28" s="59">
        <f t="shared" ref="J28:L28" si="23">MEDIAN(B10,E10,H10,K10,N10,Q10,T10,W10,Z10,AC10)</f>
        <v>0.64999999999999991</v>
      </c>
      <c r="K28" s="22">
        <f t="shared" si="23"/>
        <v>0.2</v>
      </c>
      <c r="L28" s="23">
        <f t="shared" si="23"/>
        <v>0.1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spans="1:31" x14ac:dyDescent="0.2">
      <c r="A29" s="60" t="s">
        <v>23</v>
      </c>
      <c r="B29" s="59">
        <f t="shared" ref="B29:D29" si="24">AVERAGE(B11,E11,H11,K11,N11,Q11,T11,W11,Z11,AC11)</f>
        <v>0.48000000000000009</v>
      </c>
      <c r="C29" s="22">
        <f t="shared" si="24"/>
        <v>0.47000000000000008</v>
      </c>
      <c r="D29" s="23">
        <f t="shared" si="24"/>
        <v>0.05</v>
      </c>
      <c r="E29" s="50"/>
      <c r="F29" s="59">
        <f t="shared" ref="F29:H29" si="25">STDEVP(B11,E11,H11,K11,N11,Q11,T11,W11,Z11,AC11)</f>
        <v>0.27856776554368229</v>
      </c>
      <c r="G29" s="22">
        <f t="shared" si="25"/>
        <v>0.27946377224964225</v>
      </c>
      <c r="H29" s="23">
        <f t="shared" si="25"/>
        <v>9.2195444572928872E-2</v>
      </c>
      <c r="I29" s="50"/>
      <c r="J29" s="59">
        <f t="shared" ref="J29:L29" si="26">MEDIAN(B11,E11,H11,K11,N11,Q11,T11,W11,Z11,AC11)</f>
        <v>0.4</v>
      </c>
      <c r="K29" s="22">
        <f t="shared" si="26"/>
        <v>0.45</v>
      </c>
      <c r="L29" s="23">
        <f t="shared" si="26"/>
        <v>0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pans="1:31" x14ac:dyDescent="0.2">
      <c r="A30" s="60" t="s">
        <v>24</v>
      </c>
      <c r="B30" s="59">
        <f t="shared" ref="B30:D30" si="27">AVERAGE(B12,E12,H12,K12,N12,Q12,T12,W12,Z12,AC12)</f>
        <v>0.05</v>
      </c>
      <c r="C30" s="22">
        <f t="shared" si="27"/>
        <v>0.24</v>
      </c>
      <c r="D30" s="23">
        <f t="shared" si="27"/>
        <v>0.71000000000000008</v>
      </c>
      <c r="E30" s="50"/>
      <c r="F30" s="59">
        <f t="shared" ref="F30:H30" si="28">STDEVP(B12,E12,H12,K12,N12,Q12,T12,W12,Z12,AC12)</f>
        <v>9.2195444572928872E-2</v>
      </c>
      <c r="G30" s="22">
        <f t="shared" si="28"/>
        <v>0.15620499351813313</v>
      </c>
      <c r="H30" s="23">
        <f t="shared" si="28"/>
        <v>0.21189620100417078</v>
      </c>
      <c r="I30" s="50"/>
      <c r="J30" s="59">
        <f t="shared" ref="J30:L30" si="29">MEDIAN(B12,E12,H12,K12,N12,Q12,T12,W12,Z12,AC12)</f>
        <v>0</v>
      </c>
      <c r="K30" s="22">
        <f t="shared" si="29"/>
        <v>0.25</v>
      </c>
      <c r="L30" s="23">
        <f t="shared" si="29"/>
        <v>0.7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pans="1:31" x14ac:dyDescent="0.2">
      <c r="A31" s="60" t="s">
        <v>25</v>
      </c>
      <c r="B31" s="59">
        <f t="shared" ref="B31:D31" si="30">AVERAGE(B13,E13,H13,K13,N13,Q13,T13,W13,Z13,AC13)</f>
        <v>0.63000000000000012</v>
      </c>
      <c r="C31" s="22">
        <f t="shared" si="30"/>
        <v>0.32</v>
      </c>
      <c r="D31" s="23">
        <f t="shared" si="30"/>
        <v>0.06</v>
      </c>
      <c r="E31" s="50"/>
      <c r="F31" s="59">
        <f t="shared" ref="F31:H31" si="31">STDEVP(B13,E13,H13,K13,N13,Q13,T13,W13,Z13,AC13)</f>
        <v>0.27946377224964219</v>
      </c>
      <c r="G31" s="22">
        <f t="shared" si="31"/>
        <v>0.2785677655436824</v>
      </c>
      <c r="H31" s="23">
        <f t="shared" si="31"/>
        <v>0.12000000000000001</v>
      </c>
      <c r="I31" s="50"/>
      <c r="J31" s="59">
        <f t="shared" ref="J31:L31" si="32">MEDIAN(B13,E13,H13,K13,N13,Q13,T13,W13,Z13,AC13)</f>
        <v>0.7</v>
      </c>
      <c r="K31" s="22">
        <f t="shared" si="32"/>
        <v>0.25</v>
      </c>
      <c r="L31" s="23">
        <f t="shared" si="32"/>
        <v>0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spans="1:31" x14ac:dyDescent="0.2">
      <c r="A32" s="60" t="s">
        <v>26</v>
      </c>
      <c r="B32" s="59">
        <f t="shared" ref="B32:D32" si="33">AVERAGE(B14,E14,H14,K14,N14,Q14,T14,W14,Z14,AC14)</f>
        <v>0.39</v>
      </c>
      <c r="C32" s="22">
        <f t="shared" si="33"/>
        <v>0.13</v>
      </c>
      <c r="D32" s="23">
        <f t="shared" si="33"/>
        <v>0.48</v>
      </c>
      <c r="E32" s="50"/>
      <c r="F32" s="59">
        <f t="shared" ref="F32:H32" si="34">STDEVP(B14,E14,H14,K14,N14,Q14,T14,W14,Z14,AC14)</f>
        <v>0.15132745950421572</v>
      </c>
      <c r="G32" s="22">
        <f t="shared" si="34"/>
        <v>0.11</v>
      </c>
      <c r="H32" s="23">
        <f t="shared" si="34"/>
        <v>0.1469693845669908</v>
      </c>
      <c r="I32" s="50"/>
      <c r="J32" s="59">
        <f t="shared" ref="J32:L32" si="35">MEDIAN(B14,E14,H14,K14,N14,Q14,T14,W14,Z14,AC14)</f>
        <v>0.4</v>
      </c>
      <c r="K32" s="22">
        <f t="shared" si="35"/>
        <v>0.2</v>
      </c>
      <c r="L32" s="23">
        <f t="shared" si="35"/>
        <v>0.4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x14ac:dyDescent="0.2">
      <c r="A33" s="60" t="s">
        <v>27</v>
      </c>
      <c r="B33" s="59">
        <f t="shared" ref="B33:D33" si="36">AVERAGE(B15,E15,H15,K15,N15,Q15,T15,W15,Z15,AC15)</f>
        <v>6.9999999999999993E-2</v>
      </c>
      <c r="C33" s="22">
        <f t="shared" si="36"/>
        <v>0.78999999999999992</v>
      </c>
      <c r="D33" s="23">
        <f t="shared" si="36"/>
        <v>0.13999999999999999</v>
      </c>
      <c r="E33" s="50"/>
      <c r="F33" s="59">
        <f t="shared" ref="F33:H33" si="37">STDEVP(B15,E15,H15,K15,N15,Q15,T15,W15,Z15,AC15)</f>
        <v>9.0000000000000011E-2</v>
      </c>
      <c r="G33" s="22">
        <f t="shared" si="37"/>
        <v>0.24269322199023211</v>
      </c>
      <c r="H33" s="23">
        <f t="shared" si="37"/>
        <v>0.21071307505705478</v>
      </c>
      <c r="I33" s="50"/>
      <c r="J33" s="59">
        <f t="shared" ref="J33:L33" si="38">MEDIAN(B15,E15,H15,K15,N15,Q15,T15,W15,Z15,AC15)</f>
        <v>0</v>
      </c>
      <c r="K33" s="22">
        <f t="shared" si="38"/>
        <v>0.85000000000000009</v>
      </c>
      <c r="L33" s="23">
        <f t="shared" si="38"/>
        <v>0.05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x14ac:dyDescent="0.2">
      <c r="A34" s="60" t="s">
        <v>28</v>
      </c>
      <c r="B34" s="59">
        <f t="shared" ref="B34:D34" si="39">AVERAGE(B16,E16,H16,K16,N16,Q16,T16,W16,Z16,AC16)</f>
        <v>0</v>
      </c>
      <c r="C34" s="22">
        <f t="shared" si="39"/>
        <v>6.9999999999999993E-2</v>
      </c>
      <c r="D34" s="23">
        <f t="shared" si="39"/>
        <v>0.93</v>
      </c>
      <c r="E34" s="50"/>
      <c r="F34" s="59">
        <f t="shared" ref="F34:H34" si="40">STDEVP(B16,E16,H16,K16,N16,Q16,T16,W16,Z16,AC16)</f>
        <v>0</v>
      </c>
      <c r="G34" s="22">
        <f t="shared" si="40"/>
        <v>7.8102496759066553E-2</v>
      </c>
      <c r="H34" s="23">
        <f t="shared" si="40"/>
        <v>7.8102496759066525E-2</v>
      </c>
      <c r="I34" s="50"/>
      <c r="J34" s="59">
        <f t="shared" ref="J34:L34" si="41">MEDIAN(B16,E16,H16,K16,N16,Q16,T16,W16,Z16,AC16)</f>
        <v>0</v>
      </c>
      <c r="K34" s="22">
        <f t="shared" si="41"/>
        <v>0.05</v>
      </c>
      <c r="L34" s="23">
        <f t="shared" si="41"/>
        <v>0.95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x14ac:dyDescent="0.2">
      <c r="A35" s="60" t="s">
        <v>29</v>
      </c>
      <c r="B35" s="61">
        <f t="shared" ref="B35:D35" si="42">AVERAGE(B17,E17,H17,K17,N17,Q17,T17,W17,Z17,AC17)</f>
        <v>0.34</v>
      </c>
      <c r="C35" s="62">
        <f t="shared" si="42"/>
        <v>0.55999999999999994</v>
      </c>
      <c r="D35" s="63">
        <f t="shared" si="42"/>
        <v>0.1</v>
      </c>
      <c r="E35" s="50"/>
      <c r="F35" s="61">
        <f t="shared" ref="F35:H35" si="43">STDEVP(B17,E17,H17,K17,N17,Q17,T17,W17,Z17,AC17)</f>
        <v>0.31048349392520036</v>
      </c>
      <c r="G35" s="62">
        <f t="shared" si="43"/>
        <v>0.40298883359219767</v>
      </c>
      <c r="H35" s="63">
        <f t="shared" si="43"/>
        <v>0.15491933384829668</v>
      </c>
      <c r="I35" s="50"/>
      <c r="J35" s="61">
        <f t="shared" ref="J35:L35" si="44">MEDIAN(B17,E17,H17,K17,N17,Q17,T17,W17,Z17,AC17)</f>
        <v>0.35</v>
      </c>
      <c r="K35" s="62">
        <f t="shared" si="44"/>
        <v>0.55000000000000004</v>
      </c>
      <c r="L35" s="63">
        <f t="shared" si="44"/>
        <v>0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x14ac:dyDescent="0.2">
      <c r="A36" s="44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x14ac:dyDescent="0.2">
      <c r="A37" s="44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x14ac:dyDescent="0.2">
      <c r="A38" s="44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x14ac:dyDescent="0.2">
      <c r="A39" s="44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x14ac:dyDescent="0.2">
      <c r="A40" s="44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x14ac:dyDescent="0.2">
      <c r="A41" s="44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x14ac:dyDescent="0.2">
      <c r="A42" s="44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x14ac:dyDescent="0.2">
      <c r="A43" s="44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x14ac:dyDescent="0.2">
      <c r="A44" s="44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x14ac:dyDescent="0.2">
      <c r="A45" s="44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x14ac:dyDescent="0.2">
      <c r="A46" s="44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x14ac:dyDescent="0.2">
      <c r="A47" s="44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x14ac:dyDescent="0.2">
      <c r="A48" s="44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x14ac:dyDescent="0.2">
      <c r="A49" s="44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x14ac:dyDescent="0.2">
      <c r="A50" s="44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x14ac:dyDescent="0.2">
      <c r="A51" s="44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x14ac:dyDescent="0.2">
      <c r="A52" s="44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x14ac:dyDescent="0.2">
      <c r="A53" s="44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x14ac:dyDescent="0.2">
      <c r="A54" s="44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x14ac:dyDescent="0.2">
      <c r="A55" s="44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x14ac:dyDescent="0.2">
      <c r="A56" s="44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x14ac:dyDescent="0.2">
      <c r="A57" s="44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x14ac:dyDescent="0.2">
      <c r="A58" s="44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x14ac:dyDescent="0.2">
      <c r="A59" s="44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x14ac:dyDescent="0.2">
      <c r="A60" s="44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x14ac:dyDescent="0.2">
      <c r="A61" s="44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x14ac:dyDescent="0.2">
      <c r="A62" s="44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x14ac:dyDescent="0.2">
      <c r="A63" s="44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x14ac:dyDescent="0.2">
      <c r="A64" s="44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x14ac:dyDescent="0.2">
      <c r="A65" s="44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x14ac:dyDescent="0.2">
      <c r="A66" s="44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x14ac:dyDescent="0.2">
      <c r="A67" s="44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x14ac:dyDescent="0.2">
      <c r="A68" s="44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x14ac:dyDescent="0.2">
      <c r="A69" s="44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x14ac:dyDescent="0.2">
      <c r="A70" s="44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x14ac:dyDescent="0.2">
      <c r="A71" s="44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pans="1:31" x14ac:dyDescent="0.2">
      <c r="A72" s="44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pans="1:31" x14ac:dyDescent="0.2">
      <c r="A73" s="44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pans="1:31" x14ac:dyDescent="0.2">
      <c r="A74" s="44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spans="1:31" x14ac:dyDescent="0.2">
      <c r="A75" s="44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spans="1:31" x14ac:dyDescent="0.2">
      <c r="A76" s="44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spans="1:31" x14ac:dyDescent="0.2">
      <c r="A77" s="44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spans="1:31" x14ac:dyDescent="0.2">
      <c r="A78" s="44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spans="1:31" x14ac:dyDescent="0.2">
      <c r="A79" s="44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x14ac:dyDescent="0.2">
      <c r="A80" s="44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spans="1:31" x14ac:dyDescent="0.2">
      <c r="A81" s="44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spans="1:31" x14ac:dyDescent="0.2">
      <c r="A82" s="44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spans="1:31" x14ac:dyDescent="0.2">
      <c r="A83" s="44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pans="1:31" x14ac:dyDescent="0.2">
      <c r="A84" s="44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x14ac:dyDescent="0.2">
      <c r="A85" s="44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x14ac:dyDescent="0.2">
      <c r="A86" s="44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x14ac:dyDescent="0.2">
      <c r="A87" s="44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 x14ac:dyDescent="0.2">
      <c r="A88" s="44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 x14ac:dyDescent="0.2">
      <c r="A89" s="44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 x14ac:dyDescent="0.2">
      <c r="A90" s="44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pans="1:31" x14ac:dyDescent="0.2">
      <c r="A91" s="44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pans="1:31" x14ac:dyDescent="0.2">
      <c r="A92" s="44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pans="1:31" x14ac:dyDescent="0.2">
      <c r="A93" s="44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pans="1:31" x14ac:dyDescent="0.2">
      <c r="A94" s="44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31" x14ac:dyDescent="0.2">
      <c r="A95" s="44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1:31" x14ac:dyDescent="0.2">
      <c r="A96" s="44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pans="1:31" x14ac:dyDescent="0.2">
      <c r="A97" s="44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spans="1:31" x14ac:dyDescent="0.2">
      <c r="A98" s="44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spans="1:31" x14ac:dyDescent="0.2">
      <c r="A99" s="44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spans="1:31" x14ac:dyDescent="0.2">
      <c r="A100" s="44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spans="1:31" x14ac:dyDescent="0.2">
      <c r="A101" s="44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spans="1:31" x14ac:dyDescent="0.2">
      <c r="A102" s="44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spans="1:31" x14ac:dyDescent="0.2">
      <c r="A103" s="44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spans="1:31" x14ac:dyDescent="0.2">
      <c r="A104" s="44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spans="1:31" x14ac:dyDescent="0.2">
      <c r="A105" s="44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spans="1:31" x14ac:dyDescent="0.2">
      <c r="A106" s="44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spans="1:31" x14ac:dyDescent="0.2">
      <c r="A107" s="44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spans="1:31" x14ac:dyDescent="0.2">
      <c r="A108" s="44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spans="1:31" x14ac:dyDescent="0.2">
      <c r="A109" s="44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spans="1:31" x14ac:dyDescent="0.2">
      <c r="A110" s="44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spans="1:31" x14ac:dyDescent="0.2">
      <c r="A111" s="44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spans="1:31" x14ac:dyDescent="0.2">
      <c r="A112" s="44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spans="1:31" x14ac:dyDescent="0.2">
      <c r="A113" s="44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spans="1:31" x14ac:dyDescent="0.2">
      <c r="A114" s="44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spans="1:31" x14ac:dyDescent="0.2">
      <c r="A115" s="44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spans="1:31" x14ac:dyDescent="0.2">
      <c r="A116" s="44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spans="1:31" x14ac:dyDescent="0.2">
      <c r="A117" s="44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spans="1:31" x14ac:dyDescent="0.2">
      <c r="A118" s="44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spans="1:31" x14ac:dyDescent="0.2">
      <c r="A119" s="44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spans="1:31" x14ac:dyDescent="0.2">
      <c r="A120" s="44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spans="1:31" x14ac:dyDescent="0.2">
      <c r="A121" s="44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spans="1:31" x14ac:dyDescent="0.2">
      <c r="A122" s="44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spans="1:31" x14ac:dyDescent="0.2">
      <c r="A123" s="44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spans="1:31" x14ac:dyDescent="0.2">
      <c r="A124" s="44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spans="1:31" x14ac:dyDescent="0.2">
      <c r="A125" s="44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spans="1:31" x14ac:dyDescent="0.2">
      <c r="A126" s="44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spans="1:31" x14ac:dyDescent="0.2">
      <c r="A127" s="44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spans="1:31" x14ac:dyDescent="0.2">
      <c r="A128" s="44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spans="1:31" x14ac:dyDescent="0.2">
      <c r="A129" s="44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spans="1:31" x14ac:dyDescent="0.2">
      <c r="A130" s="44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spans="1:31" x14ac:dyDescent="0.2">
      <c r="A131" s="44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spans="1:31" x14ac:dyDescent="0.2">
      <c r="A132" s="44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spans="1:31" x14ac:dyDescent="0.2">
      <c r="A133" s="44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spans="1:31" x14ac:dyDescent="0.2">
      <c r="A134" s="44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spans="1:31" x14ac:dyDescent="0.2">
      <c r="A135" s="44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spans="1:31" x14ac:dyDescent="0.2">
      <c r="A136" s="44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spans="1:31" x14ac:dyDescent="0.2">
      <c r="A137" s="44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spans="1:31" x14ac:dyDescent="0.2">
      <c r="A138" s="44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spans="1:31" x14ac:dyDescent="0.2">
      <c r="A139" s="44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spans="1:31" x14ac:dyDescent="0.2">
      <c r="A140" s="44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spans="1:31" x14ac:dyDescent="0.2">
      <c r="A141" s="44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spans="1:31" x14ac:dyDescent="0.2">
      <c r="A142" s="44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spans="1:31" x14ac:dyDescent="0.2">
      <c r="A143" s="44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spans="1:31" x14ac:dyDescent="0.2">
      <c r="A144" s="44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spans="1:31" x14ac:dyDescent="0.2">
      <c r="A145" s="44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spans="1:31" x14ac:dyDescent="0.2">
      <c r="A146" s="44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spans="1:31" x14ac:dyDescent="0.2">
      <c r="A147" s="44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spans="1:31" x14ac:dyDescent="0.2">
      <c r="A148" s="44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spans="1:31" x14ac:dyDescent="0.2">
      <c r="A149" s="44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spans="1:31" x14ac:dyDescent="0.2">
      <c r="A150" s="44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  <row r="151" spans="1:31" x14ac:dyDescent="0.2">
      <c r="A151" s="44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</row>
    <row r="152" spans="1:31" x14ac:dyDescent="0.2">
      <c r="A152" s="44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</row>
    <row r="153" spans="1:31" x14ac:dyDescent="0.2">
      <c r="A153" s="44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</row>
    <row r="154" spans="1:31" x14ac:dyDescent="0.2">
      <c r="A154" s="44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</row>
    <row r="155" spans="1:31" x14ac:dyDescent="0.2">
      <c r="A155" s="44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</row>
    <row r="156" spans="1:31" x14ac:dyDescent="0.2">
      <c r="A156" s="44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</row>
    <row r="157" spans="1:31" x14ac:dyDescent="0.2">
      <c r="A157" s="44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</row>
    <row r="158" spans="1:31" x14ac:dyDescent="0.2">
      <c r="A158" s="44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</row>
    <row r="159" spans="1:31" x14ac:dyDescent="0.2">
      <c r="A159" s="44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</row>
    <row r="160" spans="1:31" x14ac:dyDescent="0.2">
      <c r="A160" s="44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</row>
    <row r="161" spans="1:31" x14ac:dyDescent="0.2">
      <c r="A161" s="44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</row>
    <row r="162" spans="1:31" x14ac:dyDescent="0.2">
      <c r="A162" s="44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</row>
    <row r="163" spans="1:31" x14ac:dyDescent="0.2">
      <c r="A163" s="44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</row>
    <row r="164" spans="1:31" x14ac:dyDescent="0.2">
      <c r="A164" s="44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</row>
    <row r="165" spans="1:31" x14ac:dyDescent="0.2">
      <c r="A165" s="44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</row>
    <row r="166" spans="1:31" x14ac:dyDescent="0.2">
      <c r="A166" s="44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</row>
    <row r="167" spans="1:31" x14ac:dyDescent="0.2">
      <c r="A167" s="44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</row>
    <row r="168" spans="1:31" x14ac:dyDescent="0.2">
      <c r="A168" s="44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</row>
    <row r="169" spans="1:31" x14ac:dyDescent="0.2">
      <c r="A169" s="44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</row>
    <row r="170" spans="1:31" x14ac:dyDescent="0.2">
      <c r="A170" s="44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</row>
    <row r="171" spans="1:31" x14ac:dyDescent="0.2">
      <c r="A171" s="44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</row>
    <row r="172" spans="1:31" x14ac:dyDescent="0.2">
      <c r="A172" s="44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</row>
    <row r="173" spans="1:31" x14ac:dyDescent="0.2">
      <c r="A173" s="44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</row>
    <row r="174" spans="1:31" x14ac:dyDescent="0.2">
      <c r="A174" s="44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</row>
    <row r="175" spans="1:31" x14ac:dyDescent="0.2">
      <c r="A175" s="44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</row>
    <row r="176" spans="1:31" x14ac:dyDescent="0.2">
      <c r="A176" s="44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</row>
    <row r="177" spans="1:31" x14ac:dyDescent="0.2">
      <c r="A177" s="44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</row>
    <row r="178" spans="1:31" x14ac:dyDescent="0.2">
      <c r="A178" s="44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</row>
    <row r="179" spans="1:31" x14ac:dyDescent="0.2">
      <c r="A179" s="44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</row>
    <row r="180" spans="1:31" x14ac:dyDescent="0.2">
      <c r="A180" s="44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</row>
    <row r="181" spans="1:31" x14ac:dyDescent="0.2">
      <c r="A181" s="44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</row>
    <row r="182" spans="1:31" x14ac:dyDescent="0.2">
      <c r="A182" s="44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</row>
    <row r="183" spans="1:31" x14ac:dyDescent="0.2">
      <c r="A183" s="44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</row>
    <row r="184" spans="1:31" x14ac:dyDescent="0.2">
      <c r="A184" s="44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</row>
    <row r="185" spans="1:31" x14ac:dyDescent="0.2">
      <c r="A185" s="44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</row>
    <row r="186" spans="1:31" x14ac:dyDescent="0.2">
      <c r="A186" s="44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</row>
    <row r="187" spans="1:31" x14ac:dyDescent="0.2">
      <c r="A187" s="44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</row>
    <row r="188" spans="1:31" x14ac:dyDescent="0.2">
      <c r="A188" s="44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</row>
    <row r="189" spans="1:31" x14ac:dyDescent="0.2">
      <c r="A189" s="44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</row>
    <row r="190" spans="1:31" x14ac:dyDescent="0.2">
      <c r="A190" s="44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</row>
    <row r="191" spans="1:31" x14ac:dyDescent="0.2">
      <c r="A191" s="44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</row>
    <row r="192" spans="1:31" x14ac:dyDescent="0.2">
      <c r="A192" s="44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</row>
    <row r="193" spans="1:31" x14ac:dyDescent="0.2">
      <c r="A193" s="44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</row>
    <row r="194" spans="1:31" x14ac:dyDescent="0.2">
      <c r="A194" s="44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</row>
    <row r="195" spans="1:31" x14ac:dyDescent="0.2">
      <c r="A195" s="44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</row>
    <row r="196" spans="1:31" x14ac:dyDescent="0.2">
      <c r="A196" s="44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</row>
    <row r="197" spans="1:31" x14ac:dyDescent="0.2">
      <c r="A197" s="44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</row>
    <row r="198" spans="1:31" x14ac:dyDescent="0.2">
      <c r="A198" s="44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</row>
    <row r="199" spans="1:31" x14ac:dyDescent="0.2">
      <c r="A199" s="44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</row>
    <row r="200" spans="1:31" x14ac:dyDescent="0.2">
      <c r="A200" s="44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</row>
    <row r="201" spans="1:31" x14ac:dyDescent="0.2">
      <c r="A201" s="44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</row>
    <row r="202" spans="1:31" x14ac:dyDescent="0.2">
      <c r="A202" s="44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</row>
    <row r="203" spans="1:31" x14ac:dyDescent="0.2">
      <c r="A203" s="44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</row>
    <row r="204" spans="1:31" x14ac:dyDescent="0.2">
      <c r="A204" s="44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</row>
    <row r="205" spans="1:31" x14ac:dyDescent="0.2">
      <c r="A205" s="44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</row>
    <row r="206" spans="1:31" x14ac:dyDescent="0.2">
      <c r="A206" s="44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</row>
    <row r="207" spans="1:31" x14ac:dyDescent="0.2">
      <c r="A207" s="44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</row>
    <row r="208" spans="1:31" x14ac:dyDescent="0.2">
      <c r="A208" s="44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</row>
    <row r="209" spans="1:31" x14ac:dyDescent="0.2">
      <c r="A209" s="44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</row>
    <row r="210" spans="1:31" x14ac:dyDescent="0.2">
      <c r="A210" s="44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</row>
    <row r="211" spans="1:31" x14ac:dyDescent="0.2">
      <c r="A211" s="44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</row>
    <row r="212" spans="1:31" x14ac:dyDescent="0.2">
      <c r="A212" s="44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</row>
    <row r="213" spans="1:31" x14ac:dyDescent="0.2">
      <c r="A213" s="44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</row>
    <row r="214" spans="1:31" x14ac:dyDescent="0.2">
      <c r="A214" s="44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</row>
    <row r="215" spans="1:31" x14ac:dyDescent="0.2">
      <c r="A215" s="44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</row>
    <row r="216" spans="1:31" x14ac:dyDescent="0.2">
      <c r="A216" s="44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</row>
    <row r="217" spans="1:31" x14ac:dyDescent="0.2">
      <c r="A217" s="44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</row>
    <row r="218" spans="1:31" x14ac:dyDescent="0.2">
      <c r="A218" s="44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</row>
    <row r="219" spans="1:31" x14ac:dyDescent="0.2">
      <c r="A219" s="44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</row>
    <row r="220" spans="1:31" x14ac:dyDescent="0.2">
      <c r="A220" s="44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</row>
    <row r="221" spans="1:31" x14ac:dyDescent="0.2">
      <c r="A221" s="44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</row>
    <row r="222" spans="1:31" x14ac:dyDescent="0.2">
      <c r="A222" s="44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</row>
    <row r="223" spans="1:31" x14ac:dyDescent="0.2">
      <c r="A223" s="44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</row>
    <row r="224" spans="1:31" x14ac:dyDescent="0.2">
      <c r="A224" s="44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</row>
    <row r="225" spans="1:31" x14ac:dyDescent="0.2">
      <c r="A225" s="44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</row>
    <row r="226" spans="1:31" x14ac:dyDescent="0.2">
      <c r="A226" s="44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</row>
    <row r="227" spans="1:31" x14ac:dyDescent="0.2">
      <c r="A227" s="44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</row>
    <row r="228" spans="1:31" x14ac:dyDescent="0.2">
      <c r="A228" s="44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</row>
    <row r="229" spans="1:31" x14ac:dyDescent="0.2">
      <c r="A229" s="44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</row>
    <row r="230" spans="1:31" x14ac:dyDescent="0.2">
      <c r="A230" s="44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</row>
    <row r="231" spans="1:31" x14ac:dyDescent="0.2">
      <c r="A231" s="44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</row>
    <row r="232" spans="1:31" x14ac:dyDescent="0.2">
      <c r="A232" s="44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</row>
    <row r="233" spans="1:31" x14ac:dyDescent="0.2">
      <c r="A233" s="44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</row>
    <row r="234" spans="1:31" x14ac:dyDescent="0.2">
      <c r="A234" s="44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</row>
    <row r="235" spans="1:31" x14ac:dyDescent="0.2">
      <c r="A235" s="44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</row>
    <row r="236" spans="1:31" x14ac:dyDescent="0.2">
      <c r="A236" s="44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</row>
    <row r="237" spans="1:31" x14ac:dyDescent="0.2">
      <c r="A237" s="44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</row>
    <row r="238" spans="1:31" x14ac:dyDescent="0.2">
      <c r="A238" s="44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</row>
    <row r="239" spans="1:31" x14ac:dyDescent="0.2">
      <c r="A239" s="44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</row>
    <row r="240" spans="1:31" x14ac:dyDescent="0.2">
      <c r="A240" s="44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</row>
    <row r="241" spans="1:31" x14ac:dyDescent="0.2">
      <c r="A241" s="44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</row>
    <row r="242" spans="1:31" x14ac:dyDescent="0.2">
      <c r="A242" s="44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</row>
    <row r="243" spans="1:31" x14ac:dyDescent="0.2">
      <c r="A243" s="44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</row>
    <row r="244" spans="1:31" x14ac:dyDescent="0.2">
      <c r="A244" s="44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</row>
    <row r="245" spans="1:31" x14ac:dyDescent="0.2">
      <c r="A245" s="44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</row>
    <row r="246" spans="1:31" x14ac:dyDescent="0.2">
      <c r="A246" s="44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</row>
    <row r="247" spans="1:31" x14ac:dyDescent="0.2">
      <c r="A247" s="44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</row>
    <row r="248" spans="1:31" x14ac:dyDescent="0.2">
      <c r="A248" s="44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</row>
    <row r="249" spans="1:31" x14ac:dyDescent="0.2">
      <c r="A249" s="44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</row>
    <row r="250" spans="1:31" x14ac:dyDescent="0.2">
      <c r="A250" s="44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</row>
    <row r="251" spans="1:31" x14ac:dyDescent="0.2">
      <c r="A251" s="44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</row>
    <row r="252" spans="1:31" x14ac:dyDescent="0.2">
      <c r="A252" s="44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</row>
    <row r="253" spans="1:31" x14ac:dyDescent="0.2">
      <c r="A253" s="44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</row>
    <row r="254" spans="1:31" x14ac:dyDescent="0.2">
      <c r="A254" s="44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</row>
    <row r="255" spans="1:31" x14ac:dyDescent="0.2">
      <c r="A255" s="44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</row>
    <row r="256" spans="1:31" x14ac:dyDescent="0.2">
      <c r="A256" s="44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</row>
    <row r="257" spans="1:31" x14ac:dyDescent="0.2">
      <c r="A257" s="44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</row>
    <row r="258" spans="1:31" x14ac:dyDescent="0.2">
      <c r="A258" s="44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</row>
    <row r="259" spans="1:31" x14ac:dyDescent="0.2">
      <c r="A259" s="44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</row>
    <row r="260" spans="1:31" x14ac:dyDescent="0.2">
      <c r="A260" s="44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</row>
    <row r="261" spans="1:31" x14ac:dyDescent="0.2">
      <c r="A261" s="44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</row>
    <row r="262" spans="1:31" x14ac:dyDescent="0.2">
      <c r="A262" s="44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</row>
    <row r="263" spans="1:31" x14ac:dyDescent="0.2">
      <c r="A263" s="44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</row>
    <row r="264" spans="1:31" x14ac:dyDescent="0.2">
      <c r="A264" s="44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</row>
    <row r="265" spans="1:31" x14ac:dyDescent="0.2">
      <c r="A265" s="44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</row>
    <row r="266" spans="1:31" x14ac:dyDescent="0.2">
      <c r="A266" s="44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</row>
    <row r="267" spans="1:31" x14ac:dyDescent="0.2">
      <c r="A267" s="44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</row>
    <row r="268" spans="1:31" x14ac:dyDescent="0.2">
      <c r="A268" s="44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</row>
    <row r="269" spans="1:31" x14ac:dyDescent="0.2">
      <c r="A269" s="44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</row>
    <row r="270" spans="1:31" x14ac:dyDescent="0.2">
      <c r="A270" s="44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</row>
    <row r="271" spans="1:31" x14ac:dyDescent="0.2">
      <c r="A271" s="44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</row>
    <row r="272" spans="1:31" x14ac:dyDescent="0.2">
      <c r="A272" s="44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</row>
    <row r="273" spans="1:31" x14ac:dyDescent="0.2">
      <c r="A273" s="44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</row>
    <row r="274" spans="1:31" x14ac:dyDescent="0.2">
      <c r="A274" s="44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</row>
    <row r="275" spans="1:31" x14ac:dyDescent="0.2">
      <c r="A275" s="44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</row>
    <row r="276" spans="1:31" x14ac:dyDescent="0.2">
      <c r="A276" s="44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</row>
    <row r="277" spans="1:31" x14ac:dyDescent="0.2">
      <c r="A277" s="44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</row>
    <row r="278" spans="1:31" x14ac:dyDescent="0.2">
      <c r="A278" s="44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</row>
    <row r="279" spans="1:31" x14ac:dyDescent="0.2">
      <c r="A279" s="44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</row>
    <row r="280" spans="1:31" x14ac:dyDescent="0.2">
      <c r="A280" s="44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</row>
    <row r="281" spans="1:31" x14ac:dyDescent="0.2">
      <c r="A281" s="44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</row>
    <row r="282" spans="1:31" x14ac:dyDescent="0.2">
      <c r="A282" s="44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</row>
    <row r="283" spans="1:31" x14ac:dyDescent="0.2">
      <c r="A283" s="44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</row>
    <row r="284" spans="1:31" x14ac:dyDescent="0.2">
      <c r="A284" s="44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</row>
    <row r="285" spans="1:31" x14ac:dyDescent="0.2">
      <c r="A285" s="44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</row>
    <row r="286" spans="1:31" x14ac:dyDescent="0.2">
      <c r="A286" s="44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</row>
    <row r="287" spans="1:31" x14ac:dyDescent="0.2">
      <c r="A287" s="44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</row>
    <row r="288" spans="1:31" x14ac:dyDescent="0.2">
      <c r="A288" s="44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</row>
    <row r="289" spans="1:31" x14ac:dyDescent="0.2">
      <c r="A289" s="44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</row>
    <row r="290" spans="1:31" x14ac:dyDescent="0.2">
      <c r="A290" s="44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</row>
    <row r="291" spans="1:31" x14ac:dyDescent="0.2">
      <c r="A291" s="44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</row>
    <row r="292" spans="1:31" x14ac:dyDescent="0.2">
      <c r="A292" s="44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</row>
    <row r="293" spans="1:31" x14ac:dyDescent="0.2">
      <c r="A293" s="44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</row>
    <row r="294" spans="1:31" x14ac:dyDescent="0.2">
      <c r="A294" s="44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</row>
    <row r="295" spans="1:31" x14ac:dyDescent="0.2">
      <c r="A295" s="44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spans="1:31" x14ac:dyDescent="0.2">
      <c r="A296" s="44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</row>
    <row r="297" spans="1:31" x14ac:dyDescent="0.2">
      <c r="A297" s="44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</row>
    <row r="298" spans="1:31" x14ac:dyDescent="0.2">
      <c r="A298" s="44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</row>
    <row r="299" spans="1:31" x14ac:dyDescent="0.2">
      <c r="A299" s="44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</row>
    <row r="300" spans="1:31" x14ac:dyDescent="0.2">
      <c r="A300" s="44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</row>
    <row r="301" spans="1:31" x14ac:dyDescent="0.2">
      <c r="A301" s="44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</row>
    <row r="302" spans="1:31" x14ac:dyDescent="0.2">
      <c r="A302" s="44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</row>
    <row r="303" spans="1:31" x14ac:dyDescent="0.2">
      <c r="A303" s="44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</row>
    <row r="304" spans="1:31" x14ac:dyDescent="0.2">
      <c r="A304" s="44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</row>
    <row r="305" spans="1:31" x14ac:dyDescent="0.2">
      <c r="A305" s="44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</row>
    <row r="306" spans="1:31" x14ac:dyDescent="0.2">
      <c r="A306" s="44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</row>
    <row r="307" spans="1:31" x14ac:dyDescent="0.2">
      <c r="A307" s="44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</row>
    <row r="308" spans="1:31" x14ac:dyDescent="0.2">
      <c r="A308" s="44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</row>
    <row r="309" spans="1:31" x14ac:dyDescent="0.2">
      <c r="A309" s="44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</row>
    <row r="310" spans="1:31" x14ac:dyDescent="0.2">
      <c r="A310" s="44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</row>
    <row r="311" spans="1:31" x14ac:dyDescent="0.2">
      <c r="A311" s="44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</row>
    <row r="312" spans="1:31" x14ac:dyDescent="0.2">
      <c r="A312" s="44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</row>
    <row r="313" spans="1:31" x14ac:dyDescent="0.2">
      <c r="A313" s="44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</row>
    <row r="314" spans="1:31" x14ac:dyDescent="0.2">
      <c r="A314" s="44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</row>
    <row r="315" spans="1:31" x14ac:dyDescent="0.2">
      <c r="A315" s="44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</row>
    <row r="316" spans="1:31" x14ac:dyDescent="0.2">
      <c r="A316" s="44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</row>
    <row r="317" spans="1:31" x14ac:dyDescent="0.2">
      <c r="A317" s="44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</row>
    <row r="318" spans="1:31" x14ac:dyDescent="0.2">
      <c r="A318" s="44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</row>
    <row r="319" spans="1:31" x14ac:dyDescent="0.2">
      <c r="A319" s="44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</row>
    <row r="320" spans="1:31" x14ac:dyDescent="0.2">
      <c r="A320" s="44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</row>
    <row r="321" spans="1:31" x14ac:dyDescent="0.2">
      <c r="A321" s="44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</row>
    <row r="322" spans="1:31" x14ac:dyDescent="0.2">
      <c r="A322" s="44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</row>
    <row r="323" spans="1:31" x14ac:dyDescent="0.2">
      <c r="A323" s="44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</row>
    <row r="324" spans="1:31" x14ac:dyDescent="0.2">
      <c r="A324" s="44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</row>
    <row r="325" spans="1:31" x14ac:dyDescent="0.2">
      <c r="A325" s="44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</row>
    <row r="326" spans="1:31" x14ac:dyDescent="0.2">
      <c r="A326" s="44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</row>
    <row r="327" spans="1:31" x14ac:dyDescent="0.2">
      <c r="A327" s="44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</row>
    <row r="328" spans="1:31" x14ac:dyDescent="0.2">
      <c r="A328" s="44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</row>
    <row r="329" spans="1:31" x14ac:dyDescent="0.2">
      <c r="A329" s="44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</row>
    <row r="330" spans="1:31" x14ac:dyDescent="0.2">
      <c r="A330" s="44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</row>
    <row r="331" spans="1:31" x14ac:dyDescent="0.2">
      <c r="A331" s="44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</row>
    <row r="332" spans="1:31" x14ac:dyDescent="0.2">
      <c r="A332" s="44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</row>
    <row r="333" spans="1:31" x14ac:dyDescent="0.2">
      <c r="A333" s="44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</row>
    <row r="334" spans="1:31" x14ac:dyDescent="0.2">
      <c r="A334" s="44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</row>
    <row r="335" spans="1:31" x14ac:dyDescent="0.2">
      <c r="A335" s="44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</row>
    <row r="336" spans="1:31" x14ac:dyDescent="0.2">
      <c r="A336" s="44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</row>
    <row r="337" spans="1:31" x14ac:dyDescent="0.2">
      <c r="A337" s="44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</row>
    <row r="338" spans="1:31" x14ac:dyDescent="0.2">
      <c r="A338" s="44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</row>
    <row r="339" spans="1:31" x14ac:dyDescent="0.2">
      <c r="A339" s="44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</row>
    <row r="340" spans="1:31" x14ac:dyDescent="0.2">
      <c r="A340" s="44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</row>
    <row r="341" spans="1:31" x14ac:dyDescent="0.2">
      <c r="A341" s="44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</row>
    <row r="342" spans="1:31" x14ac:dyDescent="0.2">
      <c r="A342" s="44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</row>
    <row r="343" spans="1:31" x14ac:dyDescent="0.2">
      <c r="A343" s="44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</row>
    <row r="344" spans="1:31" x14ac:dyDescent="0.2">
      <c r="A344" s="44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</row>
    <row r="345" spans="1:31" x14ac:dyDescent="0.2">
      <c r="A345" s="44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</row>
    <row r="346" spans="1:31" x14ac:dyDescent="0.2">
      <c r="A346" s="44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</row>
    <row r="347" spans="1:31" x14ac:dyDescent="0.2">
      <c r="A347" s="44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</row>
    <row r="348" spans="1:31" x14ac:dyDescent="0.2">
      <c r="A348" s="44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</row>
    <row r="349" spans="1:31" x14ac:dyDescent="0.2">
      <c r="A349" s="44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</row>
    <row r="350" spans="1:31" x14ac:dyDescent="0.2">
      <c r="A350" s="44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</row>
    <row r="351" spans="1:31" x14ac:dyDescent="0.2">
      <c r="A351" s="44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</row>
    <row r="352" spans="1:31" x14ac:dyDescent="0.2">
      <c r="A352" s="44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</row>
    <row r="353" spans="1:31" x14ac:dyDescent="0.2">
      <c r="A353" s="44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</row>
    <row r="354" spans="1:31" x14ac:dyDescent="0.2">
      <c r="A354" s="44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</row>
    <row r="355" spans="1:31" x14ac:dyDescent="0.2">
      <c r="A355" s="44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</row>
    <row r="356" spans="1:31" x14ac:dyDescent="0.2">
      <c r="A356" s="44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</row>
    <row r="357" spans="1:31" x14ac:dyDescent="0.2">
      <c r="A357" s="44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</row>
    <row r="358" spans="1:31" x14ac:dyDescent="0.2">
      <c r="A358" s="44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</row>
    <row r="359" spans="1:31" x14ac:dyDescent="0.2">
      <c r="A359" s="44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</row>
    <row r="360" spans="1:31" x14ac:dyDescent="0.2">
      <c r="A360" s="44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</row>
    <row r="361" spans="1:31" x14ac:dyDescent="0.2">
      <c r="A361" s="44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</row>
    <row r="362" spans="1:31" x14ac:dyDescent="0.2">
      <c r="A362" s="44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</row>
    <row r="363" spans="1:31" x14ac:dyDescent="0.2">
      <c r="A363" s="44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</row>
    <row r="364" spans="1:31" x14ac:dyDescent="0.2">
      <c r="A364" s="44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</row>
    <row r="365" spans="1:31" x14ac:dyDescent="0.2">
      <c r="A365" s="44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</row>
    <row r="366" spans="1:31" x14ac:dyDescent="0.2">
      <c r="A366" s="44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</row>
    <row r="367" spans="1:31" x14ac:dyDescent="0.2">
      <c r="A367" s="44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</row>
    <row r="368" spans="1:31" x14ac:dyDescent="0.2">
      <c r="A368" s="44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</row>
    <row r="369" spans="1:31" x14ac:dyDescent="0.2">
      <c r="A369" s="44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</row>
    <row r="370" spans="1:31" x14ac:dyDescent="0.2">
      <c r="A370" s="44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</row>
    <row r="371" spans="1:31" x14ac:dyDescent="0.2">
      <c r="A371" s="44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</row>
    <row r="372" spans="1:31" x14ac:dyDescent="0.2">
      <c r="A372" s="44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</row>
    <row r="373" spans="1:31" x14ac:dyDescent="0.2">
      <c r="A373" s="44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</row>
    <row r="374" spans="1:31" x14ac:dyDescent="0.2">
      <c r="A374" s="44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</row>
    <row r="375" spans="1:31" x14ac:dyDescent="0.2">
      <c r="A375" s="44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</row>
    <row r="376" spans="1:31" x14ac:dyDescent="0.2">
      <c r="A376" s="44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</row>
    <row r="377" spans="1:31" x14ac:dyDescent="0.2">
      <c r="A377" s="44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</row>
    <row r="378" spans="1:31" x14ac:dyDescent="0.2">
      <c r="A378" s="44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</row>
    <row r="379" spans="1:31" x14ac:dyDescent="0.2">
      <c r="A379" s="44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</row>
    <row r="380" spans="1:31" x14ac:dyDescent="0.2">
      <c r="A380" s="44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</row>
    <row r="381" spans="1:31" x14ac:dyDescent="0.2">
      <c r="A381" s="44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</row>
    <row r="382" spans="1:31" x14ac:dyDescent="0.2">
      <c r="A382" s="44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</row>
    <row r="383" spans="1:31" x14ac:dyDescent="0.2">
      <c r="A383" s="44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</row>
    <row r="384" spans="1:31" x14ac:dyDescent="0.2">
      <c r="A384" s="44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</row>
    <row r="385" spans="1:31" x14ac:dyDescent="0.2">
      <c r="A385" s="44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</row>
    <row r="386" spans="1:31" x14ac:dyDescent="0.2">
      <c r="A386" s="44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</row>
    <row r="387" spans="1:31" x14ac:dyDescent="0.2">
      <c r="A387" s="44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</row>
    <row r="388" spans="1:31" x14ac:dyDescent="0.2">
      <c r="A388" s="44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</row>
    <row r="389" spans="1:31" x14ac:dyDescent="0.2">
      <c r="A389" s="44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</row>
    <row r="390" spans="1:31" x14ac:dyDescent="0.2">
      <c r="A390" s="44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</row>
    <row r="391" spans="1:31" x14ac:dyDescent="0.2">
      <c r="A391" s="44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</row>
    <row r="392" spans="1:31" x14ac:dyDescent="0.2">
      <c r="A392" s="44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</row>
    <row r="393" spans="1:31" x14ac:dyDescent="0.2">
      <c r="A393" s="44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</row>
    <row r="394" spans="1:31" x14ac:dyDescent="0.2">
      <c r="A394" s="44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</row>
    <row r="395" spans="1:31" x14ac:dyDescent="0.2">
      <c r="A395" s="44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</row>
    <row r="396" spans="1:31" x14ac:dyDescent="0.2">
      <c r="A396" s="44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</row>
    <row r="397" spans="1:31" x14ac:dyDescent="0.2">
      <c r="A397" s="44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</row>
    <row r="398" spans="1:31" x14ac:dyDescent="0.2">
      <c r="A398" s="44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</row>
    <row r="399" spans="1:31" x14ac:dyDescent="0.2">
      <c r="A399" s="44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</row>
    <row r="400" spans="1:31" x14ac:dyDescent="0.2">
      <c r="A400" s="44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</row>
    <row r="401" spans="1:31" x14ac:dyDescent="0.2">
      <c r="A401" s="44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</row>
    <row r="402" spans="1:31" x14ac:dyDescent="0.2">
      <c r="A402" s="44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</row>
    <row r="403" spans="1:31" x14ac:dyDescent="0.2">
      <c r="A403" s="44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</row>
    <row r="404" spans="1:31" x14ac:dyDescent="0.2">
      <c r="A404" s="44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</row>
    <row r="405" spans="1:31" x14ac:dyDescent="0.2">
      <c r="A405" s="44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</row>
    <row r="406" spans="1:31" x14ac:dyDescent="0.2">
      <c r="A406" s="44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</row>
    <row r="407" spans="1:31" x14ac:dyDescent="0.2">
      <c r="A407" s="44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</row>
    <row r="408" spans="1:31" x14ac:dyDescent="0.2">
      <c r="A408" s="44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</row>
    <row r="409" spans="1:31" x14ac:dyDescent="0.2">
      <c r="A409" s="44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</row>
    <row r="410" spans="1:31" x14ac:dyDescent="0.2">
      <c r="A410" s="44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</row>
    <row r="411" spans="1:31" x14ac:dyDescent="0.2">
      <c r="A411" s="44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</row>
    <row r="412" spans="1:31" x14ac:dyDescent="0.2">
      <c r="A412" s="44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</row>
    <row r="413" spans="1:31" x14ac:dyDescent="0.2">
      <c r="A413" s="44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</row>
    <row r="414" spans="1:31" x14ac:dyDescent="0.2">
      <c r="A414" s="44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</row>
    <row r="415" spans="1:31" x14ac:dyDescent="0.2">
      <c r="A415" s="44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</row>
    <row r="416" spans="1:31" x14ac:dyDescent="0.2">
      <c r="A416" s="44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</row>
    <row r="417" spans="1:31" x14ac:dyDescent="0.2">
      <c r="A417" s="44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</row>
    <row r="418" spans="1:31" x14ac:dyDescent="0.2">
      <c r="A418" s="44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</row>
    <row r="419" spans="1:31" x14ac:dyDescent="0.2">
      <c r="A419" s="44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</row>
    <row r="420" spans="1:31" x14ac:dyDescent="0.2">
      <c r="A420" s="44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</row>
    <row r="421" spans="1:31" x14ac:dyDescent="0.2">
      <c r="A421" s="44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</row>
    <row r="422" spans="1:31" x14ac:dyDescent="0.2">
      <c r="A422" s="44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</row>
    <row r="423" spans="1:31" x14ac:dyDescent="0.2">
      <c r="A423" s="44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</row>
    <row r="424" spans="1:31" x14ac:dyDescent="0.2">
      <c r="A424" s="44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</row>
    <row r="425" spans="1:31" x14ac:dyDescent="0.2">
      <c r="A425" s="44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</row>
    <row r="426" spans="1:31" x14ac:dyDescent="0.2">
      <c r="A426" s="44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</row>
    <row r="427" spans="1:31" x14ac:dyDescent="0.2">
      <c r="A427" s="44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</row>
    <row r="428" spans="1:31" x14ac:dyDescent="0.2">
      <c r="A428" s="44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</row>
    <row r="429" spans="1:31" x14ac:dyDescent="0.2">
      <c r="A429" s="44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</row>
    <row r="430" spans="1:31" x14ac:dyDescent="0.2">
      <c r="A430" s="44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</row>
    <row r="431" spans="1:31" x14ac:dyDescent="0.2">
      <c r="A431" s="44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</row>
    <row r="432" spans="1:31" x14ac:dyDescent="0.2">
      <c r="A432" s="44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</row>
    <row r="433" spans="1:31" x14ac:dyDescent="0.2">
      <c r="A433" s="44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</row>
    <row r="434" spans="1:31" x14ac:dyDescent="0.2">
      <c r="A434" s="44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</row>
    <row r="435" spans="1:31" x14ac:dyDescent="0.2">
      <c r="A435" s="44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</row>
    <row r="436" spans="1:31" x14ac:dyDescent="0.2">
      <c r="A436" s="44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</row>
    <row r="437" spans="1:31" x14ac:dyDescent="0.2">
      <c r="A437" s="44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</row>
    <row r="438" spans="1:31" x14ac:dyDescent="0.2">
      <c r="A438" s="44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</row>
    <row r="439" spans="1:31" x14ac:dyDescent="0.2">
      <c r="A439" s="44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</row>
    <row r="440" spans="1:31" x14ac:dyDescent="0.2">
      <c r="A440" s="44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</row>
    <row r="441" spans="1:31" x14ac:dyDescent="0.2">
      <c r="A441" s="44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</row>
    <row r="442" spans="1:31" x14ac:dyDescent="0.2">
      <c r="A442" s="44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</row>
    <row r="443" spans="1:31" x14ac:dyDescent="0.2">
      <c r="A443" s="44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</row>
    <row r="444" spans="1:31" x14ac:dyDescent="0.2">
      <c r="A444" s="44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</row>
    <row r="445" spans="1:31" x14ac:dyDescent="0.2">
      <c r="A445" s="44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</row>
    <row r="446" spans="1:31" x14ac:dyDescent="0.2">
      <c r="A446" s="44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</row>
    <row r="447" spans="1:31" x14ac:dyDescent="0.2">
      <c r="A447" s="44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</row>
    <row r="448" spans="1:31" x14ac:dyDescent="0.2">
      <c r="A448" s="44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</row>
    <row r="449" spans="1:31" x14ac:dyDescent="0.2">
      <c r="A449" s="44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</row>
    <row r="450" spans="1:31" x14ac:dyDescent="0.2">
      <c r="A450" s="44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</row>
    <row r="451" spans="1:31" x14ac:dyDescent="0.2">
      <c r="A451" s="44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</row>
    <row r="452" spans="1:31" x14ac:dyDescent="0.2">
      <c r="A452" s="44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</row>
    <row r="453" spans="1:31" x14ac:dyDescent="0.2">
      <c r="A453" s="44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</row>
    <row r="454" spans="1:31" x14ac:dyDescent="0.2">
      <c r="A454" s="44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</row>
    <row r="455" spans="1:31" x14ac:dyDescent="0.2">
      <c r="A455" s="44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</row>
    <row r="456" spans="1:31" x14ac:dyDescent="0.2">
      <c r="A456" s="44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</row>
    <row r="457" spans="1:31" x14ac:dyDescent="0.2">
      <c r="A457" s="44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</row>
    <row r="458" spans="1:31" x14ac:dyDescent="0.2">
      <c r="A458" s="44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</row>
    <row r="459" spans="1:31" x14ac:dyDescent="0.2">
      <c r="A459" s="44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</row>
    <row r="460" spans="1:31" x14ac:dyDescent="0.2">
      <c r="A460" s="44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</row>
    <row r="461" spans="1:31" x14ac:dyDescent="0.2">
      <c r="A461" s="44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</row>
    <row r="462" spans="1:31" x14ac:dyDescent="0.2">
      <c r="A462" s="44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</row>
    <row r="463" spans="1:31" x14ac:dyDescent="0.2">
      <c r="A463" s="44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</row>
    <row r="464" spans="1:31" x14ac:dyDescent="0.2">
      <c r="A464" s="44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</row>
    <row r="465" spans="1:31" x14ac:dyDescent="0.2">
      <c r="A465" s="44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</row>
    <row r="466" spans="1:31" x14ac:dyDescent="0.2">
      <c r="A466" s="44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</row>
    <row r="467" spans="1:31" x14ac:dyDescent="0.2">
      <c r="A467" s="44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</row>
    <row r="468" spans="1:31" x14ac:dyDescent="0.2">
      <c r="A468" s="44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</row>
    <row r="469" spans="1:31" x14ac:dyDescent="0.2">
      <c r="A469" s="44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</row>
    <row r="470" spans="1:31" x14ac:dyDescent="0.2">
      <c r="A470" s="44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</row>
    <row r="471" spans="1:31" x14ac:dyDescent="0.2">
      <c r="A471" s="44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</row>
    <row r="472" spans="1:31" x14ac:dyDescent="0.2">
      <c r="A472" s="44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</row>
    <row r="473" spans="1:31" x14ac:dyDescent="0.2">
      <c r="A473" s="44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</row>
    <row r="474" spans="1:31" x14ac:dyDescent="0.2">
      <c r="A474" s="44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</row>
    <row r="475" spans="1:31" x14ac:dyDescent="0.2">
      <c r="A475" s="44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</row>
    <row r="476" spans="1:31" x14ac:dyDescent="0.2">
      <c r="A476" s="44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</row>
    <row r="477" spans="1:31" x14ac:dyDescent="0.2">
      <c r="A477" s="44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</row>
    <row r="478" spans="1:31" x14ac:dyDescent="0.2">
      <c r="A478" s="44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</row>
    <row r="479" spans="1:31" x14ac:dyDescent="0.2">
      <c r="A479" s="44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</row>
    <row r="480" spans="1:31" x14ac:dyDescent="0.2">
      <c r="A480" s="44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</row>
    <row r="481" spans="1:31" x14ac:dyDescent="0.2">
      <c r="A481" s="44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</row>
    <row r="482" spans="1:31" x14ac:dyDescent="0.2">
      <c r="A482" s="44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</row>
    <row r="483" spans="1:31" x14ac:dyDescent="0.2">
      <c r="A483" s="44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</row>
    <row r="484" spans="1:31" x14ac:dyDescent="0.2">
      <c r="A484" s="44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</row>
    <row r="485" spans="1:31" x14ac:dyDescent="0.2">
      <c r="A485" s="44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</row>
    <row r="486" spans="1:31" x14ac:dyDescent="0.2">
      <c r="A486" s="44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</row>
    <row r="487" spans="1:31" x14ac:dyDescent="0.2">
      <c r="A487" s="44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</row>
    <row r="488" spans="1:31" x14ac:dyDescent="0.2">
      <c r="A488" s="44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</row>
    <row r="489" spans="1:31" x14ac:dyDescent="0.2">
      <c r="A489" s="44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</row>
    <row r="490" spans="1:31" x14ac:dyDescent="0.2">
      <c r="A490" s="44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</row>
    <row r="491" spans="1:31" x14ac:dyDescent="0.2">
      <c r="A491" s="44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</row>
    <row r="492" spans="1:31" x14ac:dyDescent="0.2">
      <c r="A492" s="44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</row>
    <row r="493" spans="1:31" x14ac:dyDescent="0.2">
      <c r="A493" s="44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</row>
    <row r="494" spans="1:31" x14ac:dyDescent="0.2">
      <c r="A494" s="44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</row>
    <row r="495" spans="1:31" x14ac:dyDescent="0.2">
      <c r="A495" s="44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</row>
    <row r="496" spans="1:31" x14ac:dyDescent="0.2">
      <c r="A496" s="44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</row>
    <row r="497" spans="1:31" x14ac:dyDescent="0.2">
      <c r="A497" s="44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</row>
    <row r="498" spans="1:31" x14ac:dyDescent="0.2">
      <c r="A498" s="44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</row>
    <row r="499" spans="1:31" x14ac:dyDescent="0.2">
      <c r="A499" s="44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</row>
    <row r="500" spans="1:31" x14ac:dyDescent="0.2">
      <c r="A500" s="44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</row>
    <row r="501" spans="1:31" x14ac:dyDescent="0.2">
      <c r="A501" s="44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</row>
    <row r="502" spans="1:31" x14ac:dyDescent="0.2">
      <c r="A502" s="44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</row>
    <row r="503" spans="1:31" x14ac:dyDescent="0.2">
      <c r="A503" s="44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</row>
    <row r="504" spans="1:31" x14ac:dyDescent="0.2">
      <c r="A504" s="44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</row>
    <row r="505" spans="1:31" x14ac:dyDescent="0.2">
      <c r="A505" s="44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</row>
    <row r="506" spans="1:31" x14ac:dyDescent="0.2">
      <c r="A506" s="44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</row>
    <row r="507" spans="1:31" x14ac:dyDescent="0.2">
      <c r="A507" s="44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</row>
    <row r="508" spans="1:31" x14ac:dyDescent="0.2">
      <c r="A508" s="44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</row>
    <row r="509" spans="1:31" x14ac:dyDescent="0.2">
      <c r="A509" s="44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</row>
    <row r="510" spans="1:31" x14ac:dyDescent="0.2">
      <c r="A510" s="44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</row>
    <row r="511" spans="1:31" x14ac:dyDescent="0.2">
      <c r="A511" s="44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</row>
    <row r="512" spans="1:31" x14ac:dyDescent="0.2">
      <c r="A512" s="44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</row>
    <row r="513" spans="1:31" x14ac:dyDescent="0.2">
      <c r="A513" s="44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</row>
    <row r="514" spans="1:31" x14ac:dyDescent="0.2">
      <c r="A514" s="44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</row>
    <row r="515" spans="1:31" x14ac:dyDescent="0.2">
      <c r="A515" s="44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</row>
    <row r="516" spans="1:31" x14ac:dyDescent="0.2">
      <c r="A516" s="44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</row>
    <row r="517" spans="1:31" x14ac:dyDescent="0.2">
      <c r="A517" s="44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</row>
    <row r="518" spans="1:31" x14ac:dyDescent="0.2">
      <c r="A518" s="44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</row>
    <row r="519" spans="1:31" x14ac:dyDescent="0.2">
      <c r="A519" s="44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</row>
    <row r="520" spans="1:31" x14ac:dyDescent="0.2">
      <c r="A520" s="44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</row>
    <row r="521" spans="1:31" x14ac:dyDescent="0.2">
      <c r="A521" s="44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</row>
    <row r="522" spans="1:31" x14ac:dyDescent="0.2">
      <c r="A522" s="44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</row>
    <row r="523" spans="1:31" x14ac:dyDescent="0.2">
      <c r="A523" s="44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</row>
    <row r="524" spans="1:31" x14ac:dyDescent="0.2">
      <c r="A524" s="44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</row>
    <row r="525" spans="1:31" x14ac:dyDescent="0.2">
      <c r="A525" s="44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</row>
    <row r="526" spans="1:31" x14ac:dyDescent="0.2">
      <c r="A526" s="44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</row>
    <row r="527" spans="1:31" x14ac:dyDescent="0.2">
      <c r="A527" s="44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</row>
    <row r="528" spans="1:31" x14ac:dyDescent="0.2">
      <c r="A528" s="44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</row>
    <row r="529" spans="1:31" x14ac:dyDescent="0.2">
      <c r="A529" s="44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</row>
    <row r="530" spans="1:31" x14ac:dyDescent="0.2">
      <c r="A530" s="44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</row>
    <row r="531" spans="1:31" x14ac:dyDescent="0.2">
      <c r="A531" s="44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</row>
    <row r="532" spans="1:31" x14ac:dyDescent="0.2">
      <c r="A532" s="44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</row>
    <row r="533" spans="1:31" x14ac:dyDescent="0.2">
      <c r="A533" s="44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</row>
    <row r="534" spans="1:31" x14ac:dyDescent="0.2">
      <c r="A534" s="44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</row>
    <row r="535" spans="1:31" x14ac:dyDescent="0.2">
      <c r="A535" s="44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</row>
    <row r="536" spans="1:31" x14ac:dyDescent="0.2">
      <c r="A536" s="44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</row>
    <row r="537" spans="1:31" x14ac:dyDescent="0.2">
      <c r="A537" s="44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</row>
    <row r="538" spans="1:31" x14ac:dyDescent="0.2">
      <c r="A538" s="44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</row>
    <row r="539" spans="1:31" x14ac:dyDescent="0.2">
      <c r="A539" s="44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</row>
    <row r="540" spans="1:31" x14ac:dyDescent="0.2">
      <c r="A540" s="44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</row>
    <row r="541" spans="1:31" x14ac:dyDescent="0.2">
      <c r="A541" s="44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</row>
    <row r="542" spans="1:31" x14ac:dyDescent="0.2">
      <c r="A542" s="44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</row>
    <row r="543" spans="1:31" x14ac:dyDescent="0.2">
      <c r="A543" s="44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</row>
    <row r="544" spans="1:31" x14ac:dyDescent="0.2">
      <c r="A544" s="44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</row>
    <row r="545" spans="1:31" x14ac:dyDescent="0.2">
      <c r="A545" s="44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</row>
    <row r="546" spans="1:31" x14ac:dyDescent="0.2">
      <c r="A546" s="44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</row>
    <row r="547" spans="1:31" x14ac:dyDescent="0.2">
      <c r="A547" s="44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</row>
    <row r="548" spans="1:31" x14ac:dyDescent="0.2">
      <c r="A548" s="44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</row>
    <row r="549" spans="1:31" x14ac:dyDescent="0.2">
      <c r="A549" s="44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</row>
    <row r="550" spans="1:31" x14ac:dyDescent="0.2">
      <c r="A550" s="44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</row>
    <row r="551" spans="1:31" x14ac:dyDescent="0.2">
      <c r="A551" s="44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</row>
    <row r="552" spans="1:31" x14ac:dyDescent="0.2">
      <c r="A552" s="44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</row>
    <row r="553" spans="1:31" x14ac:dyDescent="0.2">
      <c r="A553" s="44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</row>
    <row r="554" spans="1:31" x14ac:dyDescent="0.2">
      <c r="A554" s="44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</row>
    <row r="555" spans="1:31" x14ac:dyDescent="0.2">
      <c r="A555" s="44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</row>
    <row r="556" spans="1:31" x14ac:dyDescent="0.2">
      <c r="A556" s="44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</row>
    <row r="557" spans="1:31" x14ac:dyDescent="0.2">
      <c r="A557" s="44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</row>
    <row r="558" spans="1:31" x14ac:dyDescent="0.2">
      <c r="A558" s="44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</row>
    <row r="559" spans="1:31" x14ac:dyDescent="0.2">
      <c r="A559" s="44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</row>
    <row r="560" spans="1:31" x14ac:dyDescent="0.2">
      <c r="A560" s="44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</row>
    <row r="561" spans="1:31" x14ac:dyDescent="0.2">
      <c r="A561" s="44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</row>
    <row r="562" spans="1:31" x14ac:dyDescent="0.2">
      <c r="A562" s="44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</row>
    <row r="563" spans="1:31" x14ac:dyDescent="0.2">
      <c r="A563" s="44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</row>
    <row r="564" spans="1:31" x14ac:dyDescent="0.2">
      <c r="A564" s="44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</row>
    <row r="565" spans="1:31" x14ac:dyDescent="0.2">
      <c r="A565" s="44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</row>
    <row r="566" spans="1:31" x14ac:dyDescent="0.2">
      <c r="A566" s="44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</row>
    <row r="567" spans="1:31" x14ac:dyDescent="0.2">
      <c r="A567" s="44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</row>
    <row r="568" spans="1:31" x14ac:dyDescent="0.2">
      <c r="A568" s="44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</row>
    <row r="569" spans="1:31" x14ac:dyDescent="0.2">
      <c r="A569" s="44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</row>
    <row r="570" spans="1:31" x14ac:dyDescent="0.2">
      <c r="A570" s="44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</row>
    <row r="571" spans="1:31" x14ac:dyDescent="0.2">
      <c r="A571" s="44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</row>
    <row r="572" spans="1:31" x14ac:dyDescent="0.2">
      <c r="A572" s="44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</row>
    <row r="573" spans="1:31" x14ac:dyDescent="0.2">
      <c r="A573" s="44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</row>
    <row r="574" spans="1:31" x14ac:dyDescent="0.2">
      <c r="A574" s="44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</row>
    <row r="575" spans="1:31" x14ac:dyDescent="0.2">
      <c r="A575" s="44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</row>
    <row r="576" spans="1:31" x14ac:dyDescent="0.2">
      <c r="A576" s="44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</row>
    <row r="577" spans="1:31" x14ac:dyDescent="0.2">
      <c r="A577" s="44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</row>
    <row r="578" spans="1:31" x14ac:dyDescent="0.2">
      <c r="A578" s="44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</row>
    <row r="579" spans="1:31" x14ac:dyDescent="0.2">
      <c r="A579" s="44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</row>
    <row r="580" spans="1:31" x14ac:dyDescent="0.2">
      <c r="A580" s="44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</row>
    <row r="581" spans="1:31" x14ac:dyDescent="0.2">
      <c r="A581" s="44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</row>
    <row r="582" spans="1:31" x14ac:dyDescent="0.2">
      <c r="A582" s="44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</row>
    <row r="583" spans="1:31" x14ac:dyDescent="0.2">
      <c r="A583" s="44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</row>
    <row r="584" spans="1:31" x14ac:dyDescent="0.2">
      <c r="A584" s="44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</row>
    <row r="585" spans="1:31" x14ac:dyDescent="0.2">
      <c r="A585" s="44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</row>
    <row r="586" spans="1:31" x14ac:dyDescent="0.2">
      <c r="A586" s="44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</row>
    <row r="587" spans="1:31" x14ac:dyDescent="0.2">
      <c r="A587" s="44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</row>
    <row r="588" spans="1:31" x14ac:dyDescent="0.2">
      <c r="A588" s="44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</row>
    <row r="589" spans="1:31" x14ac:dyDescent="0.2">
      <c r="A589" s="44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</row>
    <row r="590" spans="1:31" x14ac:dyDescent="0.2">
      <c r="A590" s="44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</row>
    <row r="591" spans="1:31" x14ac:dyDescent="0.2">
      <c r="A591" s="44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</row>
    <row r="592" spans="1:31" x14ac:dyDescent="0.2">
      <c r="A592" s="44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</row>
    <row r="593" spans="1:31" x14ac:dyDescent="0.2">
      <c r="A593" s="44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</row>
    <row r="594" spans="1:31" x14ac:dyDescent="0.2">
      <c r="A594" s="44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</row>
    <row r="595" spans="1:31" x14ac:dyDescent="0.2">
      <c r="A595" s="44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</row>
    <row r="596" spans="1:31" x14ac:dyDescent="0.2">
      <c r="A596" s="44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</row>
    <row r="597" spans="1:31" x14ac:dyDescent="0.2">
      <c r="A597" s="44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</row>
    <row r="598" spans="1:31" x14ac:dyDescent="0.2">
      <c r="A598" s="44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</row>
    <row r="599" spans="1:31" x14ac:dyDescent="0.2">
      <c r="A599" s="44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</row>
    <row r="600" spans="1:31" x14ac:dyDescent="0.2">
      <c r="A600" s="44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</row>
    <row r="601" spans="1:31" x14ac:dyDescent="0.2">
      <c r="A601" s="44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</row>
    <row r="602" spans="1:31" x14ac:dyDescent="0.2">
      <c r="A602" s="44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</row>
    <row r="603" spans="1:31" x14ac:dyDescent="0.2">
      <c r="A603" s="44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</row>
    <row r="604" spans="1:31" x14ac:dyDescent="0.2">
      <c r="A604" s="44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</row>
    <row r="605" spans="1:31" x14ac:dyDescent="0.2">
      <c r="A605" s="44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</row>
    <row r="606" spans="1:31" x14ac:dyDescent="0.2">
      <c r="A606" s="44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</row>
    <row r="607" spans="1:31" x14ac:dyDescent="0.2">
      <c r="A607" s="44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</row>
    <row r="608" spans="1:31" x14ac:dyDescent="0.2">
      <c r="A608" s="44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</row>
    <row r="609" spans="1:31" x14ac:dyDescent="0.2">
      <c r="A609" s="44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</row>
    <row r="610" spans="1:31" x14ac:dyDescent="0.2">
      <c r="A610" s="44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</row>
    <row r="611" spans="1:31" x14ac:dyDescent="0.2">
      <c r="A611" s="44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</row>
    <row r="612" spans="1:31" x14ac:dyDescent="0.2">
      <c r="A612" s="44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</row>
    <row r="613" spans="1:31" x14ac:dyDescent="0.2">
      <c r="A613" s="44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</row>
    <row r="614" spans="1:31" x14ac:dyDescent="0.2">
      <c r="A614" s="44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</row>
    <row r="615" spans="1:31" x14ac:dyDescent="0.2">
      <c r="A615" s="44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</row>
    <row r="616" spans="1:31" x14ac:dyDescent="0.2">
      <c r="A616" s="44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</row>
    <row r="617" spans="1:31" x14ac:dyDescent="0.2">
      <c r="A617" s="44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</row>
    <row r="618" spans="1:31" x14ac:dyDescent="0.2">
      <c r="A618" s="44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</row>
    <row r="619" spans="1:31" x14ac:dyDescent="0.2">
      <c r="A619" s="44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</row>
    <row r="620" spans="1:31" x14ac:dyDescent="0.2">
      <c r="A620" s="44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</row>
    <row r="621" spans="1:31" x14ac:dyDescent="0.2">
      <c r="A621" s="44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</row>
    <row r="622" spans="1:31" x14ac:dyDescent="0.2">
      <c r="A622" s="44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</row>
    <row r="623" spans="1:31" x14ac:dyDescent="0.2">
      <c r="A623" s="44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</row>
    <row r="624" spans="1:31" x14ac:dyDescent="0.2">
      <c r="A624" s="44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</row>
    <row r="625" spans="1:31" x14ac:dyDescent="0.2">
      <c r="A625" s="44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</row>
    <row r="626" spans="1:31" x14ac:dyDescent="0.2">
      <c r="A626" s="44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</row>
    <row r="627" spans="1:31" x14ac:dyDescent="0.2">
      <c r="A627" s="44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</row>
    <row r="628" spans="1:31" x14ac:dyDescent="0.2">
      <c r="A628" s="44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</row>
    <row r="629" spans="1:31" x14ac:dyDescent="0.2">
      <c r="A629" s="44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</row>
    <row r="630" spans="1:31" x14ac:dyDescent="0.2">
      <c r="A630" s="44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</row>
    <row r="631" spans="1:31" x14ac:dyDescent="0.2">
      <c r="A631" s="44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</row>
    <row r="632" spans="1:31" x14ac:dyDescent="0.2">
      <c r="A632" s="44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</row>
    <row r="633" spans="1:31" x14ac:dyDescent="0.2">
      <c r="A633" s="44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</row>
    <row r="634" spans="1:31" x14ac:dyDescent="0.2">
      <c r="A634" s="44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</row>
    <row r="635" spans="1:31" x14ac:dyDescent="0.2">
      <c r="A635" s="44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</row>
    <row r="636" spans="1:31" x14ac:dyDescent="0.2">
      <c r="A636" s="44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</row>
    <row r="637" spans="1:31" x14ac:dyDescent="0.2">
      <c r="A637" s="44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</row>
    <row r="638" spans="1:31" x14ac:dyDescent="0.2">
      <c r="A638" s="44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</row>
    <row r="639" spans="1:31" x14ac:dyDescent="0.2">
      <c r="A639" s="44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</row>
    <row r="640" spans="1:31" x14ac:dyDescent="0.2">
      <c r="A640" s="44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</row>
    <row r="641" spans="1:31" x14ac:dyDescent="0.2">
      <c r="A641" s="44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</row>
    <row r="642" spans="1:31" x14ac:dyDescent="0.2">
      <c r="A642" s="44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</row>
    <row r="643" spans="1:31" x14ac:dyDescent="0.2">
      <c r="A643" s="44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</row>
    <row r="644" spans="1:31" x14ac:dyDescent="0.2">
      <c r="A644" s="44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</row>
    <row r="645" spans="1:31" x14ac:dyDescent="0.2">
      <c r="A645" s="44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</row>
    <row r="646" spans="1:31" x14ac:dyDescent="0.2">
      <c r="A646" s="44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</row>
    <row r="647" spans="1:31" x14ac:dyDescent="0.2">
      <c r="A647" s="44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</row>
    <row r="648" spans="1:31" x14ac:dyDescent="0.2">
      <c r="A648" s="44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</row>
    <row r="649" spans="1:31" x14ac:dyDescent="0.2">
      <c r="A649" s="44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</row>
    <row r="650" spans="1:31" x14ac:dyDescent="0.2">
      <c r="A650" s="44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</row>
    <row r="651" spans="1:31" x14ac:dyDescent="0.2">
      <c r="A651" s="44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</row>
    <row r="652" spans="1:31" x14ac:dyDescent="0.2">
      <c r="A652" s="44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</row>
    <row r="653" spans="1:31" x14ac:dyDescent="0.2">
      <c r="A653" s="44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</row>
    <row r="654" spans="1:31" x14ac:dyDescent="0.2">
      <c r="A654" s="44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</row>
    <row r="655" spans="1:31" x14ac:dyDescent="0.2">
      <c r="A655" s="44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</row>
    <row r="656" spans="1:31" x14ac:dyDescent="0.2">
      <c r="A656" s="44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</row>
    <row r="657" spans="1:31" x14ac:dyDescent="0.2">
      <c r="A657" s="44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</row>
    <row r="658" spans="1:31" x14ac:dyDescent="0.2">
      <c r="A658" s="44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</row>
    <row r="659" spans="1:31" x14ac:dyDescent="0.2">
      <c r="A659" s="44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</row>
    <row r="660" spans="1:31" x14ac:dyDescent="0.2">
      <c r="A660" s="44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</row>
    <row r="661" spans="1:31" x14ac:dyDescent="0.2">
      <c r="A661" s="44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</row>
    <row r="662" spans="1:31" x14ac:dyDescent="0.2">
      <c r="A662" s="44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</row>
    <row r="663" spans="1:31" x14ac:dyDescent="0.2">
      <c r="A663" s="44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</row>
    <row r="664" spans="1:31" x14ac:dyDescent="0.2">
      <c r="A664" s="44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</row>
    <row r="665" spans="1:31" x14ac:dyDescent="0.2">
      <c r="A665" s="44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</row>
    <row r="666" spans="1:31" x14ac:dyDescent="0.2">
      <c r="A666" s="44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</row>
    <row r="667" spans="1:31" x14ac:dyDescent="0.2">
      <c r="A667" s="44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</row>
    <row r="668" spans="1:31" x14ac:dyDescent="0.2">
      <c r="A668" s="44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</row>
    <row r="669" spans="1:31" x14ac:dyDescent="0.2">
      <c r="A669" s="44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</row>
    <row r="670" spans="1:31" x14ac:dyDescent="0.2">
      <c r="A670" s="44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</row>
    <row r="671" spans="1:31" x14ac:dyDescent="0.2">
      <c r="A671" s="44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</row>
    <row r="672" spans="1:31" x14ac:dyDescent="0.2">
      <c r="A672" s="44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</row>
    <row r="673" spans="1:31" x14ac:dyDescent="0.2">
      <c r="A673" s="44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</row>
    <row r="674" spans="1:31" x14ac:dyDescent="0.2">
      <c r="A674" s="44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</row>
    <row r="675" spans="1:31" x14ac:dyDescent="0.2">
      <c r="A675" s="44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</row>
    <row r="676" spans="1:31" x14ac:dyDescent="0.2">
      <c r="A676" s="44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</row>
    <row r="677" spans="1:31" x14ac:dyDescent="0.2">
      <c r="A677" s="44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</row>
    <row r="678" spans="1:31" x14ac:dyDescent="0.2">
      <c r="A678" s="44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</row>
    <row r="679" spans="1:31" x14ac:dyDescent="0.2">
      <c r="A679" s="44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</row>
    <row r="680" spans="1:31" x14ac:dyDescent="0.2">
      <c r="A680" s="44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</row>
    <row r="681" spans="1:31" x14ac:dyDescent="0.2">
      <c r="A681" s="44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</row>
    <row r="682" spans="1:31" x14ac:dyDescent="0.2">
      <c r="A682" s="44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</row>
    <row r="683" spans="1:31" x14ac:dyDescent="0.2">
      <c r="A683" s="44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</row>
    <row r="684" spans="1:31" x14ac:dyDescent="0.2">
      <c r="A684" s="44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</row>
    <row r="685" spans="1:31" x14ac:dyDescent="0.2">
      <c r="A685" s="44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</row>
    <row r="686" spans="1:31" x14ac:dyDescent="0.2">
      <c r="A686" s="44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</row>
    <row r="687" spans="1:31" x14ac:dyDescent="0.2">
      <c r="A687" s="44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</row>
    <row r="688" spans="1:31" x14ac:dyDescent="0.2">
      <c r="A688" s="44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</row>
    <row r="689" spans="1:31" x14ac:dyDescent="0.2">
      <c r="A689" s="44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</row>
    <row r="690" spans="1:31" x14ac:dyDescent="0.2">
      <c r="A690" s="44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</row>
    <row r="691" spans="1:31" x14ac:dyDescent="0.2">
      <c r="A691" s="44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</row>
    <row r="692" spans="1:31" x14ac:dyDescent="0.2">
      <c r="A692" s="44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</row>
    <row r="693" spans="1:31" x14ac:dyDescent="0.2">
      <c r="A693" s="44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</row>
    <row r="694" spans="1:31" x14ac:dyDescent="0.2">
      <c r="A694" s="44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</row>
    <row r="695" spans="1:31" x14ac:dyDescent="0.2">
      <c r="A695" s="44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</row>
    <row r="696" spans="1:31" x14ac:dyDescent="0.2">
      <c r="A696" s="44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</row>
    <row r="697" spans="1:31" x14ac:dyDescent="0.2">
      <c r="A697" s="44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</row>
    <row r="698" spans="1:31" x14ac:dyDescent="0.2">
      <c r="A698" s="44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</row>
    <row r="699" spans="1:31" x14ac:dyDescent="0.2">
      <c r="A699" s="44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</row>
    <row r="700" spans="1:31" x14ac:dyDescent="0.2">
      <c r="A700" s="44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</row>
    <row r="701" spans="1:31" x14ac:dyDescent="0.2">
      <c r="A701" s="44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</row>
    <row r="702" spans="1:31" x14ac:dyDescent="0.2">
      <c r="A702" s="44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</row>
    <row r="703" spans="1:31" x14ac:dyDescent="0.2">
      <c r="A703" s="44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</row>
    <row r="704" spans="1:31" x14ac:dyDescent="0.2">
      <c r="A704" s="44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</row>
    <row r="705" spans="1:31" x14ac:dyDescent="0.2">
      <c r="A705" s="44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</row>
    <row r="706" spans="1:31" x14ac:dyDescent="0.2">
      <c r="A706" s="44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</row>
    <row r="707" spans="1:31" x14ac:dyDescent="0.2">
      <c r="A707" s="44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</row>
    <row r="708" spans="1:31" x14ac:dyDescent="0.2">
      <c r="A708" s="44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</row>
    <row r="709" spans="1:31" x14ac:dyDescent="0.2">
      <c r="A709" s="44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</row>
    <row r="710" spans="1:31" x14ac:dyDescent="0.2">
      <c r="A710" s="44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</row>
    <row r="711" spans="1:31" x14ac:dyDescent="0.2">
      <c r="A711" s="44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</row>
    <row r="712" spans="1:31" x14ac:dyDescent="0.2">
      <c r="A712" s="44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</row>
    <row r="713" spans="1:31" x14ac:dyDescent="0.2">
      <c r="A713" s="44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</row>
    <row r="714" spans="1:31" x14ac:dyDescent="0.2">
      <c r="A714" s="44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</row>
    <row r="715" spans="1:31" x14ac:dyDescent="0.2">
      <c r="A715" s="44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</row>
    <row r="716" spans="1:31" x14ac:dyDescent="0.2">
      <c r="A716" s="44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</row>
    <row r="717" spans="1:31" x14ac:dyDescent="0.2">
      <c r="A717" s="44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</row>
    <row r="718" spans="1:31" x14ac:dyDescent="0.2">
      <c r="A718" s="44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</row>
    <row r="719" spans="1:31" x14ac:dyDescent="0.2">
      <c r="A719" s="44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</row>
    <row r="720" spans="1:31" x14ac:dyDescent="0.2">
      <c r="A720" s="44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</row>
    <row r="721" spans="1:31" x14ac:dyDescent="0.2">
      <c r="A721" s="44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</row>
    <row r="722" spans="1:31" x14ac:dyDescent="0.2">
      <c r="A722" s="44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</row>
    <row r="723" spans="1:31" x14ac:dyDescent="0.2">
      <c r="A723" s="44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</row>
    <row r="724" spans="1:31" x14ac:dyDescent="0.2">
      <c r="A724" s="44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</row>
    <row r="725" spans="1:31" x14ac:dyDescent="0.2">
      <c r="A725" s="44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</row>
    <row r="726" spans="1:31" x14ac:dyDescent="0.2">
      <c r="A726" s="44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</row>
    <row r="727" spans="1:31" x14ac:dyDescent="0.2">
      <c r="A727" s="44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</row>
    <row r="728" spans="1:31" x14ac:dyDescent="0.2">
      <c r="A728" s="44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</row>
    <row r="729" spans="1:31" x14ac:dyDescent="0.2">
      <c r="A729" s="44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</row>
    <row r="730" spans="1:31" x14ac:dyDescent="0.2">
      <c r="A730" s="44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</row>
    <row r="731" spans="1:31" x14ac:dyDescent="0.2">
      <c r="A731" s="44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</row>
    <row r="732" spans="1:31" x14ac:dyDescent="0.2">
      <c r="A732" s="44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</row>
    <row r="733" spans="1:31" x14ac:dyDescent="0.2">
      <c r="A733" s="44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</row>
    <row r="734" spans="1:31" x14ac:dyDescent="0.2">
      <c r="A734" s="44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</row>
    <row r="735" spans="1:31" x14ac:dyDescent="0.2">
      <c r="A735" s="44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</row>
    <row r="736" spans="1:31" x14ac:dyDescent="0.2">
      <c r="A736" s="44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</row>
    <row r="737" spans="1:31" x14ac:dyDescent="0.2">
      <c r="A737" s="44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</row>
    <row r="738" spans="1:31" x14ac:dyDescent="0.2">
      <c r="A738" s="44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</row>
    <row r="739" spans="1:31" x14ac:dyDescent="0.2">
      <c r="A739" s="44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</row>
    <row r="740" spans="1:31" x14ac:dyDescent="0.2">
      <c r="A740" s="44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</row>
    <row r="741" spans="1:31" x14ac:dyDescent="0.2">
      <c r="A741" s="44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</row>
    <row r="742" spans="1:31" x14ac:dyDescent="0.2">
      <c r="A742" s="44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</row>
    <row r="743" spans="1:31" x14ac:dyDescent="0.2">
      <c r="A743" s="44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</row>
    <row r="744" spans="1:31" x14ac:dyDescent="0.2">
      <c r="A744" s="44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</row>
    <row r="745" spans="1:31" x14ac:dyDescent="0.2">
      <c r="A745" s="44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</row>
    <row r="746" spans="1:31" x14ac:dyDescent="0.2">
      <c r="A746" s="44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</row>
    <row r="747" spans="1:31" x14ac:dyDescent="0.2">
      <c r="A747" s="44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</row>
    <row r="748" spans="1:31" x14ac:dyDescent="0.2">
      <c r="A748" s="44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</row>
    <row r="749" spans="1:31" x14ac:dyDescent="0.2">
      <c r="A749" s="44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</row>
    <row r="750" spans="1:31" x14ac:dyDescent="0.2">
      <c r="A750" s="44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</row>
    <row r="751" spans="1:31" x14ac:dyDescent="0.2">
      <c r="A751" s="44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</row>
    <row r="752" spans="1:31" x14ac:dyDescent="0.2">
      <c r="A752" s="44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</row>
    <row r="753" spans="1:31" x14ac:dyDescent="0.2">
      <c r="A753" s="44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</row>
    <row r="754" spans="1:31" x14ac:dyDescent="0.2">
      <c r="A754" s="44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</row>
    <row r="755" spans="1:31" x14ac:dyDescent="0.2">
      <c r="A755" s="44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</row>
    <row r="756" spans="1:31" x14ac:dyDescent="0.2">
      <c r="A756" s="44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</row>
    <row r="757" spans="1:31" x14ac:dyDescent="0.2">
      <c r="A757" s="44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</row>
    <row r="758" spans="1:31" x14ac:dyDescent="0.2">
      <c r="A758" s="44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</row>
    <row r="759" spans="1:31" x14ac:dyDescent="0.2">
      <c r="A759" s="44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</row>
    <row r="760" spans="1:31" x14ac:dyDescent="0.2">
      <c r="A760" s="44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</row>
    <row r="761" spans="1:31" x14ac:dyDescent="0.2">
      <c r="A761" s="44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</row>
    <row r="762" spans="1:31" x14ac:dyDescent="0.2">
      <c r="A762" s="44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</row>
    <row r="763" spans="1:31" x14ac:dyDescent="0.2">
      <c r="A763" s="44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</row>
    <row r="764" spans="1:31" x14ac:dyDescent="0.2">
      <c r="A764" s="44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</row>
    <row r="765" spans="1:31" x14ac:dyDescent="0.2">
      <c r="A765" s="44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</row>
    <row r="766" spans="1:31" x14ac:dyDescent="0.2">
      <c r="A766" s="44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</row>
    <row r="767" spans="1:31" x14ac:dyDescent="0.2">
      <c r="A767" s="44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</row>
    <row r="768" spans="1:31" x14ac:dyDescent="0.2">
      <c r="A768" s="44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</row>
    <row r="769" spans="1:31" x14ac:dyDescent="0.2">
      <c r="A769" s="44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</row>
    <row r="770" spans="1:31" x14ac:dyDescent="0.2">
      <c r="A770" s="44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</row>
    <row r="771" spans="1:31" x14ac:dyDescent="0.2">
      <c r="A771" s="44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</row>
    <row r="772" spans="1:31" x14ac:dyDescent="0.2">
      <c r="A772" s="44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</row>
    <row r="773" spans="1:31" x14ac:dyDescent="0.2">
      <c r="A773" s="44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</row>
    <row r="774" spans="1:31" x14ac:dyDescent="0.2">
      <c r="A774" s="44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</row>
    <row r="775" spans="1:31" x14ac:dyDescent="0.2">
      <c r="A775" s="44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</row>
    <row r="776" spans="1:31" x14ac:dyDescent="0.2">
      <c r="A776" s="44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</row>
    <row r="777" spans="1:31" x14ac:dyDescent="0.2">
      <c r="A777" s="44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</row>
    <row r="778" spans="1:31" x14ac:dyDescent="0.2">
      <c r="A778" s="44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</row>
    <row r="779" spans="1:31" x14ac:dyDescent="0.2">
      <c r="A779" s="44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</row>
    <row r="780" spans="1:31" x14ac:dyDescent="0.2">
      <c r="A780" s="44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</row>
    <row r="781" spans="1:31" x14ac:dyDescent="0.2">
      <c r="A781" s="44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</row>
    <row r="782" spans="1:31" x14ac:dyDescent="0.2">
      <c r="A782" s="44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</row>
    <row r="783" spans="1:31" x14ac:dyDescent="0.2">
      <c r="A783" s="44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</row>
    <row r="784" spans="1:31" x14ac:dyDescent="0.2">
      <c r="A784" s="44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</row>
    <row r="785" spans="1:31" x14ac:dyDescent="0.2">
      <c r="A785" s="44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</row>
    <row r="786" spans="1:31" x14ac:dyDescent="0.2">
      <c r="A786" s="44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</row>
    <row r="787" spans="1:31" x14ac:dyDescent="0.2">
      <c r="A787" s="44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</row>
    <row r="788" spans="1:31" x14ac:dyDescent="0.2">
      <c r="A788" s="44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</row>
    <row r="789" spans="1:31" x14ac:dyDescent="0.2">
      <c r="A789" s="44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</row>
    <row r="790" spans="1:31" x14ac:dyDescent="0.2">
      <c r="A790" s="44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</row>
    <row r="791" spans="1:31" x14ac:dyDescent="0.2">
      <c r="A791" s="44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</row>
    <row r="792" spans="1:31" x14ac:dyDescent="0.2">
      <c r="A792" s="44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</row>
    <row r="793" spans="1:31" x14ac:dyDescent="0.2">
      <c r="A793" s="44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</row>
    <row r="794" spans="1:31" x14ac:dyDescent="0.2">
      <c r="A794" s="44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</row>
    <row r="795" spans="1:31" x14ac:dyDescent="0.2">
      <c r="A795" s="44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</row>
    <row r="796" spans="1:31" x14ac:dyDescent="0.2">
      <c r="A796" s="44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</row>
    <row r="797" spans="1:31" x14ac:dyDescent="0.2">
      <c r="A797" s="44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</row>
    <row r="798" spans="1:31" x14ac:dyDescent="0.2">
      <c r="A798" s="44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</row>
    <row r="799" spans="1:31" x14ac:dyDescent="0.2">
      <c r="A799" s="44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</row>
    <row r="800" spans="1:31" x14ac:dyDescent="0.2">
      <c r="A800" s="44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</row>
    <row r="801" spans="1:31" x14ac:dyDescent="0.2">
      <c r="A801" s="44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</row>
    <row r="802" spans="1:31" x14ac:dyDescent="0.2">
      <c r="A802" s="44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</row>
    <row r="803" spans="1:31" x14ac:dyDescent="0.2">
      <c r="A803" s="44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</row>
    <row r="804" spans="1:31" x14ac:dyDescent="0.2">
      <c r="A804" s="44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</row>
    <row r="805" spans="1:31" x14ac:dyDescent="0.2">
      <c r="A805" s="44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</row>
    <row r="806" spans="1:31" x14ac:dyDescent="0.2">
      <c r="A806" s="44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</row>
    <row r="807" spans="1:31" x14ac:dyDescent="0.2">
      <c r="A807" s="44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</row>
    <row r="808" spans="1:31" x14ac:dyDescent="0.2">
      <c r="A808" s="44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</row>
    <row r="809" spans="1:31" x14ac:dyDescent="0.2">
      <c r="A809" s="44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</row>
    <row r="810" spans="1:31" x14ac:dyDescent="0.2">
      <c r="A810" s="44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</row>
    <row r="811" spans="1:31" x14ac:dyDescent="0.2">
      <c r="A811" s="44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</row>
    <row r="812" spans="1:31" x14ac:dyDescent="0.2">
      <c r="A812" s="44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</row>
    <row r="813" spans="1:31" x14ac:dyDescent="0.2">
      <c r="A813" s="44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</row>
    <row r="814" spans="1:31" x14ac:dyDescent="0.2">
      <c r="A814" s="44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</row>
    <row r="815" spans="1:31" x14ac:dyDescent="0.2">
      <c r="A815" s="44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</row>
    <row r="816" spans="1:31" x14ac:dyDescent="0.2">
      <c r="A816" s="44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</row>
    <row r="817" spans="1:31" x14ac:dyDescent="0.2">
      <c r="A817" s="44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</row>
    <row r="818" spans="1:31" x14ac:dyDescent="0.2">
      <c r="A818" s="44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</row>
    <row r="819" spans="1:31" x14ac:dyDescent="0.2">
      <c r="A819" s="44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</row>
    <row r="820" spans="1:31" x14ac:dyDescent="0.2">
      <c r="A820" s="44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</row>
    <row r="821" spans="1:31" x14ac:dyDescent="0.2">
      <c r="A821" s="44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</row>
    <row r="822" spans="1:31" x14ac:dyDescent="0.2">
      <c r="A822" s="44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</row>
    <row r="823" spans="1:31" x14ac:dyDescent="0.2">
      <c r="A823" s="44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</row>
    <row r="824" spans="1:31" x14ac:dyDescent="0.2">
      <c r="A824" s="44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</row>
    <row r="825" spans="1:31" x14ac:dyDescent="0.2">
      <c r="A825" s="44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</row>
    <row r="826" spans="1:31" x14ac:dyDescent="0.2">
      <c r="A826" s="44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</row>
    <row r="827" spans="1:31" x14ac:dyDescent="0.2">
      <c r="A827" s="44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</row>
    <row r="828" spans="1:31" x14ac:dyDescent="0.2">
      <c r="A828" s="44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</row>
    <row r="829" spans="1:31" x14ac:dyDescent="0.2">
      <c r="A829" s="44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</row>
    <row r="830" spans="1:31" x14ac:dyDescent="0.2">
      <c r="A830" s="44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</row>
    <row r="831" spans="1:31" x14ac:dyDescent="0.2">
      <c r="A831" s="44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</row>
    <row r="832" spans="1:31" x14ac:dyDescent="0.2">
      <c r="A832" s="44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</row>
    <row r="833" spans="1:31" x14ac:dyDescent="0.2">
      <c r="A833" s="44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</row>
    <row r="834" spans="1:31" x14ac:dyDescent="0.2">
      <c r="A834" s="44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</row>
    <row r="835" spans="1:31" x14ac:dyDescent="0.2">
      <c r="A835" s="44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</row>
    <row r="836" spans="1:31" x14ac:dyDescent="0.2">
      <c r="A836" s="44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</row>
    <row r="837" spans="1:31" x14ac:dyDescent="0.2">
      <c r="A837" s="44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</row>
    <row r="838" spans="1:31" x14ac:dyDescent="0.2">
      <c r="A838" s="44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</row>
    <row r="839" spans="1:31" x14ac:dyDescent="0.2">
      <c r="A839" s="44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</row>
    <row r="840" spans="1:31" x14ac:dyDescent="0.2">
      <c r="A840" s="44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</row>
    <row r="841" spans="1:31" x14ac:dyDescent="0.2">
      <c r="A841" s="44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</row>
    <row r="842" spans="1:31" x14ac:dyDescent="0.2">
      <c r="A842" s="44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</row>
    <row r="843" spans="1:31" x14ac:dyDescent="0.2">
      <c r="A843" s="44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</row>
    <row r="844" spans="1:31" x14ac:dyDescent="0.2">
      <c r="A844" s="44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</row>
    <row r="845" spans="1:31" x14ac:dyDescent="0.2">
      <c r="A845" s="44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</row>
    <row r="846" spans="1:31" x14ac:dyDescent="0.2">
      <c r="A846" s="44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</row>
    <row r="847" spans="1:31" x14ac:dyDescent="0.2">
      <c r="A847" s="44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</row>
    <row r="848" spans="1:31" x14ac:dyDescent="0.2">
      <c r="A848" s="44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</row>
    <row r="849" spans="1:31" x14ac:dyDescent="0.2">
      <c r="A849" s="44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</row>
    <row r="850" spans="1:31" x14ac:dyDescent="0.2">
      <c r="A850" s="44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</row>
    <row r="851" spans="1:31" x14ac:dyDescent="0.2">
      <c r="A851" s="44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</row>
    <row r="852" spans="1:31" x14ac:dyDescent="0.2">
      <c r="A852" s="44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</row>
    <row r="853" spans="1:31" x14ac:dyDescent="0.2">
      <c r="A853" s="44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</row>
    <row r="854" spans="1:31" x14ac:dyDescent="0.2">
      <c r="A854" s="44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</row>
    <row r="855" spans="1:31" x14ac:dyDescent="0.2">
      <c r="A855" s="44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</row>
    <row r="856" spans="1:31" x14ac:dyDescent="0.2">
      <c r="A856" s="44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</row>
    <row r="857" spans="1:31" x14ac:dyDescent="0.2">
      <c r="A857" s="44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</row>
    <row r="858" spans="1:31" x14ac:dyDescent="0.2">
      <c r="A858" s="44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</row>
    <row r="859" spans="1:31" x14ac:dyDescent="0.2">
      <c r="A859" s="44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</row>
    <row r="860" spans="1:31" x14ac:dyDescent="0.2">
      <c r="A860" s="44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</row>
    <row r="861" spans="1:31" x14ac:dyDescent="0.2">
      <c r="A861" s="44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</row>
    <row r="862" spans="1:31" x14ac:dyDescent="0.2">
      <c r="A862" s="44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</row>
    <row r="863" spans="1:31" x14ac:dyDescent="0.2">
      <c r="A863" s="44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</row>
    <row r="864" spans="1:31" x14ac:dyDescent="0.2">
      <c r="A864" s="44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</row>
    <row r="865" spans="1:31" x14ac:dyDescent="0.2">
      <c r="A865" s="44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</row>
    <row r="866" spans="1:31" x14ac:dyDescent="0.2">
      <c r="A866" s="44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</row>
    <row r="867" spans="1:31" x14ac:dyDescent="0.2">
      <c r="A867" s="44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</row>
    <row r="868" spans="1:31" x14ac:dyDescent="0.2">
      <c r="A868" s="44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</row>
    <row r="869" spans="1:31" x14ac:dyDescent="0.2">
      <c r="A869" s="44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</row>
    <row r="870" spans="1:31" x14ac:dyDescent="0.2">
      <c r="A870" s="44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</row>
    <row r="871" spans="1:31" x14ac:dyDescent="0.2">
      <c r="A871" s="44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</row>
    <row r="872" spans="1:31" x14ac:dyDescent="0.2">
      <c r="A872" s="44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</row>
    <row r="873" spans="1:31" x14ac:dyDescent="0.2">
      <c r="A873" s="44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</row>
    <row r="874" spans="1:31" x14ac:dyDescent="0.2">
      <c r="A874" s="44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</row>
    <row r="875" spans="1:31" x14ac:dyDescent="0.2">
      <c r="A875" s="44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</row>
    <row r="876" spans="1:31" x14ac:dyDescent="0.2">
      <c r="A876" s="44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</row>
    <row r="877" spans="1:31" x14ac:dyDescent="0.2">
      <c r="A877" s="44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</row>
    <row r="878" spans="1:31" x14ac:dyDescent="0.2">
      <c r="A878" s="44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</row>
    <row r="879" spans="1:31" x14ac:dyDescent="0.2">
      <c r="A879" s="44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</row>
    <row r="880" spans="1:31" x14ac:dyDescent="0.2">
      <c r="A880" s="44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</row>
    <row r="881" spans="1:31" x14ac:dyDescent="0.2">
      <c r="A881" s="44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</row>
    <row r="882" spans="1:31" x14ac:dyDescent="0.2">
      <c r="A882" s="44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</row>
    <row r="883" spans="1:31" x14ac:dyDescent="0.2">
      <c r="A883" s="44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</row>
    <row r="884" spans="1:31" x14ac:dyDescent="0.2">
      <c r="A884" s="44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</row>
    <row r="885" spans="1:31" x14ac:dyDescent="0.2">
      <c r="A885" s="44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</row>
    <row r="886" spans="1:31" x14ac:dyDescent="0.2">
      <c r="A886" s="44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</row>
    <row r="887" spans="1:31" x14ac:dyDescent="0.2">
      <c r="A887" s="44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</row>
    <row r="888" spans="1:31" x14ac:dyDescent="0.2">
      <c r="A888" s="44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</row>
    <row r="889" spans="1:31" x14ac:dyDescent="0.2">
      <c r="A889" s="44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</row>
    <row r="890" spans="1:31" x14ac:dyDescent="0.2">
      <c r="A890" s="44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</row>
    <row r="891" spans="1:31" x14ac:dyDescent="0.2">
      <c r="A891" s="44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</row>
    <row r="892" spans="1:31" x14ac:dyDescent="0.2">
      <c r="A892" s="44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</row>
    <row r="893" spans="1:31" x14ac:dyDescent="0.2">
      <c r="A893" s="44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</row>
    <row r="894" spans="1:31" x14ac:dyDescent="0.2">
      <c r="A894" s="44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</row>
    <row r="895" spans="1:31" x14ac:dyDescent="0.2">
      <c r="A895" s="44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</row>
    <row r="896" spans="1:31" x14ac:dyDescent="0.2">
      <c r="A896" s="44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</row>
    <row r="897" spans="1:31" x14ac:dyDescent="0.2">
      <c r="A897" s="44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</row>
    <row r="898" spans="1:31" x14ac:dyDescent="0.2">
      <c r="A898" s="44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</row>
    <row r="899" spans="1:31" x14ac:dyDescent="0.2">
      <c r="A899" s="44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</row>
    <row r="900" spans="1:31" x14ac:dyDescent="0.2">
      <c r="A900" s="44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</row>
    <row r="901" spans="1:31" x14ac:dyDescent="0.2">
      <c r="A901" s="44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</row>
    <row r="902" spans="1:31" x14ac:dyDescent="0.2">
      <c r="A902" s="44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</row>
    <row r="903" spans="1:31" x14ac:dyDescent="0.2">
      <c r="A903" s="44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</row>
    <row r="904" spans="1:31" x14ac:dyDescent="0.2">
      <c r="A904" s="44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</row>
    <row r="905" spans="1:31" x14ac:dyDescent="0.2">
      <c r="A905" s="44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</row>
    <row r="906" spans="1:31" x14ac:dyDescent="0.2">
      <c r="A906" s="44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</row>
    <row r="907" spans="1:31" x14ac:dyDescent="0.2">
      <c r="A907" s="44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</row>
    <row r="908" spans="1:31" x14ac:dyDescent="0.2">
      <c r="A908" s="44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</row>
    <row r="909" spans="1:31" x14ac:dyDescent="0.2">
      <c r="A909" s="44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</row>
    <row r="910" spans="1:31" x14ac:dyDescent="0.2">
      <c r="A910" s="44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</row>
    <row r="911" spans="1:31" x14ac:dyDescent="0.2">
      <c r="A911" s="44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</row>
    <row r="912" spans="1:31" x14ac:dyDescent="0.2">
      <c r="A912" s="44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</row>
    <row r="913" spans="1:31" x14ac:dyDescent="0.2">
      <c r="A913" s="44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</row>
    <row r="914" spans="1:31" x14ac:dyDescent="0.2">
      <c r="A914" s="44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</row>
    <row r="915" spans="1:31" x14ac:dyDescent="0.2">
      <c r="A915" s="44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</row>
    <row r="916" spans="1:31" x14ac:dyDescent="0.2">
      <c r="A916" s="44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</row>
    <row r="917" spans="1:31" x14ac:dyDescent="0.2">
      <c r="A917" s="44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</row>
    <row r="918" spans="1:31" x14ac:dyDescent="0.2">
      <c r="A918" s="44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</row>
    <row r="919" spans="1:31" x14ac:dyDescent="0.2">
      <c r="A919" s="44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</row>
    <row r="920" spans="1:31" x14ac:dyDescent="0.2">
      <c r="A920" s="44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</row>
    <row r="921" spans="1:31" x14ac:dyDescent="0.2">
      <c r="A921" s="44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</row>
    <row r="922" spans="1:31" x14ac:dyDescent="0.2">
      <c r="A922" s="44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</row>
    <row r="923" spans="1:31" x14ac:dyDescent="0.2">
      <c r="A923" s="44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</row>
    <row r="924" spans="1:31" x14ac:dyDescent="0.2">
      <c r="A924" s="44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</row>
    <row r="925" spans="1:31" x14ac:dyDescent="0.2">
      <c r="A925" s="44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</row>
    <row r="926" spans="1:31" x14ac:dyDescent="0.2">
      <c r="A926" s="44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</row>
    <row r="927" spans="1:31" x14ac:dyDescent="0.2">
      <c r="A927" s="44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</row>
    <row r="928" spans="1:31" x14ac:dyDescent="0.2">
      <c r="A928" s="44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</row>
    <row r="929" spans="1:31" x14ac:dyDescent="0.2">
      <c r="A929" s="44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</row>
    <row r="930" spans="1:31" x14ac:dyDescent="0.2">
      <c r="A930" s="44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</row>
    <row r="931" spans="1:31" x14ac:dyDescent="0.2">
      <c r="A931" s="44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</row>
    <row r="932" spans="1:31" x14ac:dyDescent="0.2">
      <c r="A932" s="44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</row>
    <row r="933" spans="1:31" x14ac:dyDescent="0.2">
      <c r="A933" s="44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</row>
    <row r="934" spans="1:31" x14ac:dyDescent="0.2">
      <c r="A934" s="44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</row>
    <row r="935" spans="1:31" x14ac:dyDescent="0.2">
      <c r="A935" s="44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</row>
    <row r="936" spans="1:31" x14ac:dyDescent="0.2">
      <c r="A936" s="44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</row>
    <row r="937" spans="1:31" x14ac:dyDescent="0.2">
      <c r="A937" s="44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</row>
    <row r="938" spans="1:31" x14ac:dyDescent="0.2">
      <c r="A938" s="44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</row>
    <row r="939" spans="1:31" x14ac:dyDescent="0.2">
      <c r="A939" s="44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</row>
    <row r="940" spans="1:31" x14ac:dyDescent="0.2">
      <c r="A940" s="44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</row>
    <row r="941" spans="1:31" x14ac:dyDescent="0.2">
      <c r="A941" s="44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</row>
    <row r="942" spans="1:31" x14ac:dyDescent="0.2">
      <c r="A942" s="44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</row>
    <row r="943" spans="1:31" x14ac:dyDescent="0.2">
      <c r="A943" s="44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</row>
    <row r="944" spans="1:31" x14ac:dyDescent="0.2">
      <c r="A944" s="44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</row>
    <row r="945" spans="1:31" x14ac:dyDescent="0.2">
      <c r="A945" s="44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</row>
    <row r="946" spans="1:31" x14ac:dyDescent="0.2">
      <c r="A946" s="44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</row>
    <row r="947" spans="1:31" x14ac:dyDescent="0.2">
      <c r="A947" s="44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</row>
    <row r="948" spans="1:31" x14ac:dyDescent="0.2">
      <c r="A948" s="44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</row>
    <row r="949" spans="1:31" x14ac:dyDescent="0.2">
      <c r="A949" s="44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</row>
    <row r="950" spans="1:31" x14ac:dyDescent="0.2">
      <c r="A950" s="44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</row>
    <row r="951" spans="1:31" x14ac:dyDescent="0.2">
      <c r="A951" s="44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</row>
    <row r="952" spans="1:31" x14ac:dyDescent="0.2">
      <c r="A952" s="44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</row>
    <row r="953" spans="1:31" x14ac:dyDescent="0.2">
      <c r="A953" s="44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</row>
    <row r="954" spans="1:31" x14ac:dyDescent="0.2">
      <c r="A954" s="44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</row>
    <row r="955" spans="1:31" x14ac:dyDescent="0.2">
      <c r="A955" s="44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</row>
    <row r="956" spans="1:31" x14ac:dyDescent="0.2">
      <c r="A956" s="44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</row>
    <row r="957" spans="1:31" x14ac:dyDescent="0.2">
      <c r="A957" s="44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</row>
    <row r="958" spans="1:31" x14ac:dyDescent="0.2">
      <c r="A958" s="44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</row>
    <row r="959" spans="1:31" x14ac:dyDescent="0.2">
      <c r="A959" s="44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</row>
    <row r="960" spans="1:31" x14ac:dyDescent="0.2">
      <c r="A960" s="44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</row>
    <row r="961" spans="1:31" x14ac:dyDescent="0.2">
      <c r="A961" s="44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</row>
    <row r="962" spans="1:31" x14ac:dyDescent="0.2">
      <c r="A962" s="44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</row>
    <row r="963" spans="1:31" x14ac:dyDescent="0.2">
      <c r="A963" s="44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</row>
    <row r="964" spans="1:31" x14ac:dyDescent="0.2">
      <c r="A964" s="44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</row>
    <row r="965" spans="1:31" x14ac:dyDescent="0.2">
      <c r="A965" s="44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</row>
    <row r="966" spans="1:31" x14ac:dyDescent="0.2">
      <c r="A966" s="44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</row>
    <row r="967" spans="1:31" x14ac:dyDescent="0.2">
      <c r="A967" s="44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</row>
    <row r="968" spans="1:31" x14ac:dyDescent="0.2">
      <c r="A968" s="44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</row>
    <row r="969" spans="1:31" x14ac:dyDescent="0.2">
      <c r="A969" s="44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</row>
    <row r="970" spans="1:31" x14ac:dyDescent="0.2">
      <c r="A970" s="44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</row>
    <row r="971" spans="1:31" x14ac:dyDescent="0.2">
      <c r="A971" s="44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</row>
    <row r="972" spans="1:31" x14ac:dyDescent="0.2">
      <c r="A972" s="44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</row>
    <row r="973" spans="1:31" x14ac:dyDescent="0.2">
      <c r="A973" s="44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</row>
    <row r="974" spans="1:31" x14ac:dyDescent="0.2">
      <c r="A974" s="44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</row>
    <row r="975" spans="1:31" x14ac:dyDescent="0.2">
      <c r="A975" s="44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</row>
    <row r="976" spans="1:31" x14ac:dyDescent="0.2">
      <c r="A976" s="44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</row>
    <row r="977" spans="1:31" x14ac:dyDescent="0.2">
      <c r="A977" s="44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</row>
    <row r="978" spans="1:31" x14ac:dyDescent="0.2">
      <c r="A978" s="44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</row>
    <row r="979" spans="1:31" x14ac:dyDescent="0.2">
      <c r="A979" s="44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</row>
    <row r="980" spans="1:31" x14ac:dyDescent="0.2">
      <c r="A980" s="44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</row>
    <row r="981" spans="1:31" x14ac:dyDescent="0.2">
      <c r="A981" s="44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</row>
    <row r="982" spans="1:31" x14ac:dyDescent="0.2">
      <c r="A982" s="44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</row>
    <row r="983" spans="1:31" x14ac:dyDescent="0.2">
      <c r="A983" s="44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</row>
    <row r="984" spans="1:31" x14ac:dyDescent="0.2">
      <c r="A984" s="44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</row>
    <row r="985" spans="1:31" x14ac:dyDescent="0.2">
      <c r="A985" s="44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</row>
    <row r="986" spans="1:31" x14ac:dyDescent="0.2">
      <c r="A986" s="44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</row>
    <row r="987" spans="1:31" x14ac:dyDescent="0.2">
      <c r="A987" s="44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</row>
    <row r="988" spans="1:31" x14ac:dyDescent="0.2">
      <c r="A988" s="44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</row>
    <row r="989" spans="1:31" x14ac:dyDescent="0.2">
      <c r="A989" s="44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</row>
    <row r="990" spans="1:31" x14ac:dyDescent="0.2">
      <c r="A990" s="44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</row>
    <row r="991" spans="1:31" x14ac:dyDescent="0.2">
      <c r="A991" s="44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</row>
    <row r="992" spans="1:31" x14ac:dyDescent="0.2">
      <c r="A992" s="44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</row>
    <row r="993" spans="1:31" x14ac:dyDescent="0.2">
      <c r="A993" s="44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</row>
    <row r="994" spans="1:31" x14ac:dyDescent="0.2">
      <c r="A994" s="44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</row>
    <row r="995" spans="1:31" x14ac:dyDescent="0.2">
      <c r="A995" s="44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</row>
    <row r="996" spans="1:31" x14ac:dyDescent="0.2">
      <c r="A996" s="44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</row>
    <row r="997" spans="1:31" x14ac:dyDescent="0.2">
      <c r="A997" s="44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</row>
    <row r="998" spans="1:31" x14ac:dyDescent="0.2">
      <c r="A998" s="44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</row>
    <row r="999" spans="1:31" x14ac:dyDescent="0.2">
      <c r="A999" s="44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</row>
    <row r="1000" spans="1:31" x14ac:dyDescent="0.2">
      <c r="A1000" s="44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</row>
  </sheetData>
  <mergeCells count="10">
    <mergeCell ref="W1:Y1"/>
    <mergeCell ref="Z1:AB1"/>
    <mergeCell ref="AC1:AE1"/>
    <mergeCell ref="B1:D1"/>
    <mergeCell ref="E1:G1"/>
    <mergeCell ref="H1:J1"/>
    <mergeCell ref="K1:M1"/>
    <mergeCell ref="N1:P1"/>
    <mergeCell ref="Q1:S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FF11-7091-4494-93C6-5D17410A8D24}">
  <dimension ref="A1"/>
  <sheetViews>
    <sheetView topLeftCell="A11" workbookViewId="0">
      <selection activeCell="U42" sqref="U4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Analyzers</vt:lpstr>
      <vt:lpstr>Tester 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Garner</dc:creator>
  <cp:lastModifiedBy>Nick Garner</cp:lastModifiedBy>
  <dcterms:created xsi:type="dcterms:W3CDTF">2020-11-15T22:05:59Z</dcterms:created>
  <dcterms:modified xsi:type="dcterms:W3CDTF">2020-11-15T22:05:59Z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34e41c16-6a14-4277-853a-2e3ebfea2feb</vt:lpwstr>
  </property>
</Properties>
</file>