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5" r:id="rId1"/>
    <sheet name="제2작업" sheetId="20" r:id="rId2"/>
    <sheet name="제3작업" sheetId="21" r:id="rId3"/>
    <sheet name="제4작업" sheetId="22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연식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1" l="1"/>
  <c r="H10" i="21"/>
  <c r="H6" i="21"/>
  <c r="H17" i="21" s="1"/>
  <c r="E16" i="21"/>
  <c r="E11" i="21"/>
  <c r="E7" i="21"/>
  <c r="E18" i="21" s="1"/>
  <c r="H11" i="20"/>
</calcChain>
</file>

<file path=xl/sharedStrings.xml><?xml version="1.0" encoding="utf-8"?>
<sst xmlns="http://schemas.openxmlformats.org/spreadsheetml/2006/main" count="172" uniqueCount="49">
  <si>
    <t>관리코드</t>
    <phoneticPr fontId="2" type="noConversion"/>
  </si>
  <si>
    <t>제조사</t>
    <phoneticPr fontId="2" type="noConversion"/>
  </si>
  <si>
    <t>구분</t>
    <phoneticPr fontId="2" type="noConversion"/>
  </si>
  <si>
    <t>차종</t>
    <phoneticPr fontId="2" type="noConversion"/>
  </si>
  <si>
    <t>주행거리
(km)</t>
    <phoneticPr fontId="2" type="noConversion"/>
  </si>
  <si>
    <t>연식</t>
    <phoneticPr fontId="2" type="noConversion"/>
  </si>
  <si>
    <t>판매가</t>
    <phoneticPr fontId="2" type="noConversion"/>
  </si>
  <si>
    <t>연료</t>
    <phoneticPr fontId="2" type="noConversion"/>
  </si>
  <si>
    <t>승용차 평균 주행거리(km)</t>
    <phoneticPr fontId="2" type="noConversion"/>
  </si>
  <si>
    <t>S1-001</t>
  </si>
  <si>
    <t>S1-001</t>
    <phoneticPr fontId="2" type="noConversion"/>
  </si>
  <si>
    <t>R2-001</t>
    <phoneticPr fontId="2" type="noConversion"/>
  </si>
  <si>
    <t>S1-003</t>
    <phoneticPr fontId="2" type="noConversion"/>
  </si>
  <si>
    <t>R1-002</t>
    <phoneticPr fontId="2" type="noConversion"/>
  </si>
  <si>
    <t>S2-004</t>
    <phoneticPr fontId="2" type="noConversion"/>
  </si>
  <si>
    <t>R2-003</t>
    <phoneticPr fontId="2" type="noConversion"/>
  </si>
  <si>
    <t>S3-005</t>
    <phoneticPr fontId="2" type="noConversion"/>
  </si>
  <si>
    <t>현대</t>
    <phoneticPr fontId="2" type="noConversion"/>
  </si>
  <si>
    <t>쌍용</t>
    <phoneticPr fontId="2" type="noConversion"/>
  </si>
  <si>
    <t>기아</t>
    <phoneticPr fontId="2" type="noConversion"/>
  </si>
  <si>
    <t>승용차</t>
    <phoneticPr fontId="2" type="noConversion"/>
  </si>
  <si>
    <t>레저</t>
    <phoneticPr fontId="2" type="noConversion"/>
  </si>
  <si>
    <t>아반떼X</t>
    <phoneticPr fontId="2" type="noConversion"/>
  </si>
  <si>
    <t>렉스턴20</t>
    <phoneticPr fontId="2" type="noConversion"/>
  </si>
  <si>
    <t>뉴K5</t>
    <phoneticPr fontId="2" type="noConversion"/>
  </si>
  <si>
    <t>체어맨W</t>
    <phoneticPr fontId="2" type="noConversion"/>
  </si>
  <si>
    <t>싼타페S</t>
    <phoneticPr fontId="2" type="noConversion"/>
  </si>
  <si>
    <t>더모닝</t>
    <phoneticPr fontId="2" type="noConversion"/>
  </si>
  <si>
    <t>카니발21</t>
    <phoneticPr fontId="2" type="noConversion"/>
  </si>
  <si>
    <t>소나타V</t>
    <phoneticPr fontId="2" type="noConversion"/>
  </si>
  <si>
    <t>S3-002</t>
    <phoneticPr fontId="2" type="noConversion"/>
  </si>
  <si>
    <t>최저 주행거리(km)</t>
    <phoneticPr fontId="2" type="noConversion"/>
  </si>
  <si>
    <t>현대 개수</t>
  </si>
  <si>
    <t>쌍용 개수</t>
  </si>
  <si>
    <t>기아 개수</t>
  </si>
  <si>
    <t>전체 개수</t>
  </si>
  <si>
    <t>현대 평균</t>
  </si>
  <si>
    <t>쌍용 평균</t>
  </si>
  <si>
    <t>기아 평균</t>
  </si>
  <si>
    <t>전체 평균</t>
  </si>
  <si>
    <t>판매가
순위</t>
    <phoneticPr fontId="2" type="noConversion"/>
  </si>
  <si>
    <t>2020년</t>
    <phoneticPr fontId="2" type="noConversion"/>
  </si>
  <si>
    <t>2019년</t>
    <phoneticPr fontId="2" type="noConversion"/>
  </si>
  <si>
    <t>2021년</t>
    <phoneticPr fontId="2" type="noConversion"/>
  </si>
  <si>
    <t>2018년</t>
    <phoneticPr fontId="2" type="noConversion"/>
  </si>
  <si>
    <t>연식이 2020년인 차종수</t>
    <phoneticPr fontId="2" type="noConversion"/>
  </si>
  <si>
    <t>판매가 전체 평균</t>
    <phoneticPr fontId="2" type="noConversion"/>
  </si>
  <si>
    <t>쌍용</t>
    <phoneticPr fontId="2" type="noConversion"/>
  </si>
  <si>
    <t>&gt;=50000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</si>
</sst>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1" fontId="3" fillId="0" borderId="3" xfId="1" applyFont="1" applyBorder="1" applyAlignment="1">
      <alignment vertical="center"/>
    </xf>
    <xf numFmtId="41" fontId="3" fillId="0" borderId="1" xfId="1" applyFont="1" applyBorder="1" applyAlignment="1">
      <alignment vertical="center"/>
    </xf>
    <xf numFmtId="41" fontId="3" fillId="0" borderId="10" xfId="1" applyFont="1" applyBorder="1" applyAlignment="1">
      <alignment vertical="center"/>
    </xf>
    <xf numFmtId="0" fontId="3" fillId="0" borderId="3" xfId="1" quotePrefix="1" applyNumberFormat="1" applyFont="1" applyBorder="1" applyAlignment="1">
      <alignment horizontal="center" vertical="center"/>
    </xf>
    <xf numFmtId="0" fontId="3" fillId="0" borderId="1" xfId="1" quotePrefix="1" applyNumberFormat="1" applyFont="1" applyBorder="1" applyAlignment="1">
      <alignment horizontal="center" vertical="center"/>
    </xf>
    <xf numFmtId="0" fontId="3" fillId="0" borderId="4" xfId="1" quotePrefix="1" applyNumberFormat="1" applyFont="1" applyBorder="1" applyAlignment="1">
      <alignment horizontal="center" vertical="center"/>
    </xf>
    <xf numFmtId="0" fontId="3" fillId="0" borderId="6" xfId="1" quotePrefix="1" applyNumberFormat="1" applyFont="1" applyBorder="1" applyAlignment="1">
      <alignment horizontal="center" vertical="center"/>
    </xf>
    <xf numFmtId="0" fontId="3" fillId="0" borderId="10" xfId="1" quotePrefix="1" applyNumberFormat="1" applyFont="1" applyBorder="1" applyAlignment="1">
      <alignment horizontal="center" vertical="center"/>
    </xf>
    <xf numFmtId="0" fontId="3" fillId="0" borderId="11" xfId="1" quotePrefix="1" applyNumberFormat="1" applyFont="1" applyBorder="1" applyAlignment="1">
      <alignment horizontal="center" vertical="center"/>
    </xf>
    <xf numFmtId="41" fontId="3" fillId="0" borderId="10" xfId="1" quotePrefix="1" applyFont="1" applyBorder="1" applyAlignment="1">
      <alignment horizontal="center" vertical="center"/>
    </xf>
    <xf numFmtId="41" fontId="3" fillId="0" borderId="20" xfId="1" quotePrefix="1" applyFont="1" applyBorder="1" applyAlignment="1">
      <alignment horizontal="center" vertical="center"/>
    </xf>
    <xf numFmtId="176" fontId="3" fillId="0" borderId="3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176" fontId="3" fillId="0" borderId="10" xfId="1" applyNumberFormat="1" applyFont="1" applyBorder="1">
      <alignment vertical="center"/>
    </xf>
    <xf numFmtId="41" fontId="3" fillId="0" borderId="18" xfId="1" quotePrefix="1" applyFont="1" applyBorder="1" applyAlignment="1">
      <alignment horizontal="center" vertical="center"/>
    </xf>
    <xf numFmtId="41" fontId="3" fillId="0" borderId="11" xfId="1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vertical="center"/>
    </xf>
    <xf numFmtId="176" fontId="3" fillId="0" borderId="0" xfId="1" applyNumberFormat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6" fontId="3" fillId="0" borderId="26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76" fontId="3" fillId="0" borderId="4" xfId="1" applyNumberFormat="1" applyFont="1" applyBorder="1">
      <alignment vertical="center"/>
    </xf>
    <xf numFmtId="176" fontId="3" fillId="0" borderId="6" xfId="1" applyNumberFormat="1" applyFont="1" applyBorder="1">
      <alignment vertical="center"/>
    </xf>
    <xf numFmtId="176" fontId="3" fillId="0" borderId="11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주행거리
(km)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(제1작업!$E$5,제1작업!$E$7,제1작업!$E$10:$E$12)</c:f>
              <c:strCache>
                <c:ptCount val="5"/>
                <c:pt idx="0">
                  <c:v>아반떼X</c:v>
                </c:pt>
                <c:pt idx="1">
                  <c:v>뉴K5</c:v>
                </c:pt>
                <c:pt idx="2">
                  <c:v>더모닝</c:v>
                </c:pt>
                <c:pt idx="3">
                  <c:v>카니발21</c:v>
                </c:pt>
                <c:pt idx="4">
                  <c:v>소나타V</c:v>
                </c:pt>
              </c:strCache>
            </c:strRef>
          </c:cat>
          <c:val>
            <c:numRef>
              <c:f>(제1작업!$F$5,제1작업!$F$7,제1작업!$F$10:$F$12)</c:f>
              <c:numCache>
                <c:formatCode>_(* #,##0_);_(* \(#,##0\);_(* "-"_);_(@_)</c:formatCode>
                <c:ptCount val="5"/>
                <c:pt idx="0">
                  <c:v>13226</c:v>
                </c:pt>
                <c:pt idx="1">
                  <c:v>16298</c:v>
                </c:pt>
                <c:pt idx="2">
                  <c:v>25337</c:v>
                </c:pt>
                <c:pt idx="3">
                  <c:v>12593</c:v>
                </c:pt>
                <c:pt idx="4">
                  <c:v>27352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E-4967-827D-F39C7BBF08FB}"/>
            </c:ext>
          </c:extLst>
        </c:ser>
        <c:ser>
          <c:idx val="1"/>
          <c:order val="1"/>
          <c:tx>
            <c:strRef>
              <c:f>제1작업!$H$4</c:f>
              <c:strCache>
                <c:ptCount val="1"/>
                <c:pt idx="0">
                  <c:v>판매가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(제1작업!$E$5,제1작업!$E$7,제1작업!$E$10:$E$12)</c:f>
              <c:strCache>
                <c:ptCount val="5"/>
                <c:pt idx="0">
                  <c:v>아반떼X</c:v>
                </c:pt>
                <c:pt idx="1">
                  <c:v>뉴K5</c:v>
                </c:pt>
                <c:pt idx="2">
                  <c:v>더모닝</c:v>
                </c:pt>
                <c:pt idx="3">
                  <c:v>카니발21</c:v>
                </c:pt>
                <c:pt idx="4">
                  <c:v>소나타V</c:v>
                </c:pt>
              </c:strCache>
            </c:strRef>
          </c:cat>
          <c:val>
            <c:numRef>
              <c:f>(제1작업!$H$5,제1작업!$H$7,제1작업!$H$10:$H$12)</c:f>
              <c:numCache>
                <c:formatCode>#,##0"원"</c:formatCode>
                <c:ptCount val="5"/>
                <c:pt idx="0">
                  <c:v>5150000</c:v>
                </c:pt>
                <c:pt idx="1">
                  <c:v>4350000</c:v>
                </c:pt>
                <c:pt idx="2">
                  <c:v>2050000</c:v>
                </c:pt>
                <c:pt idx="3">
                  <c:v>6750000</c:v>
                </c:pt>
                <c:pt idx="4">
                  <c:v>3950000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E-4967-827D-F39C7BBF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22463"/>
        <c:axId val="1195819551"/>
      </c:barChart>
      <c:catAx>
        <c:axId val="11958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819551"/>
        <c:crosses val="autoZero"/>
        <c:auto val="1"/>
        <c:lblAlgn val="ctr"/>
        <c:lblOffset val="100"/>
        <c:noMultiLvlLbl val="0"/>
      </c:catAx>
      <c:valAx>
        <c:axId val="1195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8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114299</xdr:rowOff>
    </xdr:from>
    <xdr:to>
      <xdr:col>7</xdr:col>
      <xdr:colOff>152400</xdr:colOff>
      <xdr:row>2</xdr:row>
      <xdr:rowOff>200024</xdr:rowOff>
    </xdr:to>
    <xdr:sp macro="" textlink="">
      <xdr:nvSpPr>
        <xdr:cNvPr id="2" name="배지 1">
          <a:extLst>
            <a:ext uri="{FF2B5EF4-FFF2-40B4-BE49-F238E27FC236}">
              <a16:creationId xmlns:a16="http://schemas.microsoft.com/office/drawing/2014/main" id="{0638EF92-22F8-4C1A-894D-51E9EA705E4B}"/>
            </a:ext>
          </a:extLst>
        </xdr:cNvPr>
        <xdr:cNvSpPr/>
      </xdr:nvSpPr>
      <xdr:spPr>
        <a:xfrm>
          <a:off x="149224" y="114299"/>
          <a:ext cx="5502276" cy="65722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푸른중고나라 자동차 판매관리</a:t>
          </a:r>
          <a:endParaRPr lang="en-US" altLang="ko-KR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  <a:cs typeface="+mn-cs"/>
          </a:endParaRPr>
        </a:p>
      </xdr:txBody>
    </xdr:sp>
    <xdr:clientData/>
  </xdr:twoCellAnchor>
  <xdr:twoCellAnchor editAs="oneCell">
    <xdr:from>
      <xdr:col>7</xdr:col>
      <xdr:colOff>424544</xdr:colOff>
      <xdr:row>0</xdr:row>
      <xdr:rowOff>76200</xdr:rowOff>
    </xdr:from>
    <xdr:to>
      <xdr:col>9</xdr:col>
      <xdr:colOff>900794</xdr:colOff>
      <xdr:row>2</xdr:row>
      <xdr:rowOff>222250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F5C7AD3-B915-4890-A6E6-FC05CCFC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6387" y="76200"/>
          <a:ext cx="2310493" cy="712107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zoomScaleNormal="100" workbookViewId="0">
      <selection activeCell="F10" activeCellId="8" sqref="E4:E5 E7 E10:E12 H4:H5 H7 H10:H12 F4:F5 F7 F10:F12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4" width="10.25" style="1" customWidth="1"/>
    <col min="5" max="5" width="13.875" style="1" customWidth="1"/>
    <col min="6" max="7" width="12.5" style="1" customWidth="1"/>
    <col min="8" max="8" width="13.25" style="1" customWidth="1"/>
    <col min="9" max="9" width="10.875" style="1" customWidth="1"/>
    <col min="10" max="10" width="12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6" t="s">
        <v>0</v>
      </c>
      <c r="C4" s="7" t="s">
        <v>1</v>
      </c>
      <c r="D4" s="7" t="s">
        <v>2</v>
      </c>
      <c r="E4" s="7" t="s">
        <v>3</v>
      </c>
      <c r="F4" s="8" t="s">
        <v>4</v>
      </c>
      <c r="G4" s="8" t="s">
        <v>5</v>
      </c>
      <c r="H4" s="7" t="s">
        <v>6</v>
      </c>
      <c r="I4" s="7" t="s">
        <v>7</v>
      </c>
      <c r="J4" s="33" t="s">
        <v>40</v>
      </c>
    </row>
    <row r="5" spans="2:10" ht="17.25" customHeight="1" x14ac:dyDescent="0.3">
      <c r="B5" s="9" t="s">
        <v>10</v>
      </c>
      <c r="C5" s="10" t="s">
        <v>17</v>
      </c>
      <c r="D5" s="10" t="s">
        <v>20</v>
      </c>
      <c r="E5" s="10" t="s">
        <v>22</v>
      </c>
      <c r="F5" s="12">
        <v>13226</v>
      </c>
      <c r="G5" s="34" t="s">
        <v>41</v>
      </c>
      <c r="H5" s="23">
        <v>5150000</v>
      </c>
      <c r="I5" s="15"/>
      <c r="J5" s="17"/>
    </row>
    <row r="6" spans="2:10" ht="17.25" customHeight="1" x14ac:dyDescent="0.3">
      <c r="B6" s="2" t="s">
        <v>11</v>
      </c>
      <c r="C6" s="38" t="s">
        <v>18</v>
      </c>
      <c r="D6" s="38" t="s">
        <v>21</v>
      </c>
      <c r="E6" s="38" t="s">
        <v>23</v>
      </c>
      <c r="F6" s="13">
        <v>32545</v>
      </c>
      <c r="G6" s="35" t="s">
        <v>42</v>
      </c>
      <c r="H6" s="24">
        <v>4500000</v>
      </c>
      <c r="I6" s="16"/>
      <c r="J6" s="18"/>
    </row>
    <row r="7" spans="2:10" ht="17.25" customHeight="1" x14ac:dyDescent="0.3">
      <c r="B7" s="2" t="s">
        <v>30</v>
      </c>
      <c r="C7" s="38" t="s">
        <v>19</v>
      </c>
      <c r="D7" s="38" t="s">
        <v>20</v>
      </c>
      <c r="E7" s="38" t="s">
        <v>24</v>
      </c>
      <c r="F7" s="13">
        <v>16298</v>
      </c>
      <c r="G7" s="35" t="s">
        <v>43</v>
      </c>
      <c r="H7" s="24">
        <v>4350000</v>
      </c>
      <c r="I7" s="16"/>
      <c r="J7" s="18"/>
    </row>
    <row r="8" spans="2:10" ht="17.25" customHeight="1" x14ac:dyDescent="0.3">
      <c r="B8" s="2" t="s">
        <v>12</v>
      </c>
      <c r="C8" s="38" t="s">
        <v>18</v>
      </c>
      <c r="D8" s="38" t="s">
        <v>20</v>
      </c>
      <c r="E8" s="38" t="s">
        <v>25</v>
      </c>
      <c r="F8" s="13">
        <v>33579</v>
      </c>
      <c r="G8" s="35" t="s">
        <v>41</v>
      </c>
      <c r="H8" s="24">
        <v>6150000</v>
      </c>
      <c r="I8" s="16"/>
      <c r="J8" s="18"/>
    </row>
    <row r="9" spans="2:10" ht="17.25" customHeight="1" x14ac:dyDescent="0.3">
      <c r="B9" s="2" t="s">
        <v>13</v>
      </c>
      <c r="C9" s="38" t="s">
        <v>17</v>
      </c>
      <c r="D9" s="38" t="s">
        <v>21</v>
      </c>
      <c r="E9" s="38" t="s">
        <v>26</v>
      </c>
      <c r="F9" s="13">
        <v>51232</v>
      </c>
      <c r="G9" s="35" t="s">
        <v>44</v>
      </c>
      <c r="H9" s="24">
        <v>3200000</v>
      </c>
      <c r="I9" s="16"/>
      <c r="J9" s="18"/>
    </row>
    <row r="10" spans="2:10" ht="17.25" customHeight="1" x14ac:dyDescent="0.3">
      <c r="B10" s="2" t="s">
        <v>14</v>
      </c>
      <c r="C10" s="38" t="s">
        <v>19</v>
      </c>
      <c r="D10" s="38" t="s">
        <v>20</v>
      </c>
      <c r="E10" s="38" t="s">
        <v>27</v>
      </c>
      <c r="F10" s="13">
        <v>25337</v>
      </c>
      <c r="G10" s="35" t="s">
        <v>41</v>
      </c>
      <c r="H10" s="24">
        <v>2050000</v>
      </c>
      <c r="I10" s="16"/>
      <c r="J10" s="18"/>
    </row>
    <row r="11" spans="2:10" ht="17.25" customHeight="1" x14ac:dyDescent="0.3">
      <c r="B11" s="2" t="s">
        <v>15</v>
      </c>
      <c r="C11" s="38" t="s">
        <v>19</v>
      </c>
      <c r="D11" s="38" t="s">
        <v>21</v>
      </c>
      <c r="E11" s="38" t="s">
        <v>28</v>
      </c>
      <c r="F11" s="13">
        <v>12593</v>
      </c>
      <c r="G11" s="35" t="s">
        <v>43</v>
      </c>
      <c r="H11" s="24">
        <v>6750000</v>
      </c>
      <c r="I11" s="16"/>
      <c r="J11" s="18"/>
    </row>
    <row r="12" spans="2:10" ht="17.25" customHeight="1" thickBot="1" x14ac:dyDescent="0.35">
      <c r="B12" s="11" t="s">
        <v>16</v>
      </c>
      <c r="C12" s="4" t="s">
        <v>17</v>
      </c>
      <c r="D12" s="4" t="s">
        <v>20</v>
      </c>
      <c r="E12" s="4" t="s">
        <v>29</v>
      </c>
      <c r="F12" s="14">
        <v>27352</v>
      </c>
      <c r="G12" s="36" t="s">
        <v>42</v>
      </c>
      <c r="H12" s="25">
        <v>3950000</v>
      </c>
      <c r="I12" s="19"/>
      <c r="J12" s="20"/>
    </row>
    <row r="13" spans="2:10" ht="17.25" customHeight="1" x14ac:dyDescent="0.3">
      <c r="B13" s="39" t="s">
        <v>8</v>
      </c>
      <c r="C13" s="40"/>
      <c r="D13" s="41"/>
      <c r="E13" s="26"/>
      <c r="F13" s="42"/>
      <c r="G13" s="44" t="s">
        <v>31</v>
      </c>
      <c r="H13" s="40"/>
      <c r="I13" s="41"/>
      <c r="J13" s="22"/>
    </row>
    <row r="14" spans="2:10" ht="17.25" customHeight="1" thickBot="1" x14ac:dyDescent="0.35">
      <c r="B14" s="45" t="s">
        <v>45</v>
      </c>
      <c r="C14" s="46"/>
      <c r="D14" s="47"/>
      <c r="E14" s="21"/>
      <c r="F14" s="43"/>
      <c r="G14" s="3" t="s">
        <v>0</v>
      </c>
      <c r="H14" s="4" t="s">
        <v>9</v>
      </c>
      <c r="I14" s="5" t="s">
        <v>6</v>
      </c>
      <c r="J14" s="27"/>
    </row>
    <row r="20" ht="14.1" customHeight="1" x14ac:dyDescent="0.3"/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B2" sqref="B2:H10"/>
    </sheetView>
  </sheetViews>
  <sheetFormatPr defaultRowHeight="13.5" x14ac:dyDescent="0.3"/>
  <cols>
    <col min="1" max="1" width="1.625" style="1" customWidth="1"/>
    <col min="2" max="4" width="9" style="1"/>
    <col min="5" max="5" width="11.75" style="1" bestFit="1" customWidth="1"/>
    <col min="6" max="6" width="9.125" style="1" bestFit="1" customWidth="1"/>
    <col min="7" max="7" width="9" style="1"/>
    <col min="8" max="8" width="11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6" t="s">
        <v>0</v>
      </c>
      <c r="C2" s="7" t="s">
        <v>1</v>
      </c>
      <c r="D2" s="7" t="s">
        <v>2</v>
      </c>
      <c r="E2" s="7" t="s">
        <v>3</v>
      </c>
      <c r="F2" s="8" t="s">
        <v>4</v>
      </c>
      <c r="G2" s="8" t="s">
        <v>5</v>
      </c>
      <c r="H2" s="51" t="s">
        <v>6</v>
      </c>
    </row>
    <row r="3" spans="2:8" x14ac:dyDescent="0.3">
      <c r="B3" s="9" t="s">
        <v>10</v>
      </c>
      <c r="C3" s="10" t="s">
        <v>17</v>
      </c>
      <c r="D3" s="10" t="s">
        <v>20</v>
      </c>
      <c r="E3" s="10" t="s">
        <v>22</v>
      </c>
      <c r="F3" s="12">
        <v>13226</v>
      </c>
      <c r="G3" s="34" t="s">
        <v>41</v>
      </c>
      <c r="H3" s="52">
        <v>5850000</v>
      </c>
    </row>
    <row r="4" spans="2:8" x14ac:dyDescent="0.3">
      <c r="B4" s="2" t="s">
        <v>11</v>
      </c>
      <c r="C4" s="38" t="s">
        <v>18</v>
      </c>
      <c r="D4" s="38" t="s">
        <v>21</v>
      </c>
      <c r="E4" s="38" t="s">
        <v>23</v>
      </c>
      <c r="F4" s="13">
        <v>32545</v>
      </c>
      <c r="G4" s="35" t="s">
        <v>42</v>
      </c>
      <c r="H4" s="53">
        <v>4500000</v>
      </c>
    </row>
    <row r="5" spans="2:8" x14ac:dyDescent="0.3">
      <c r="B5" s="2" t="s">
        <v>30</v>
      </c>
      <c r="C5" s="38" t="s">
        <v>19</v>
      </c>
      <c r="D5" s="38" t="s">
        <v>20</v>
      </c>
      <c r="E5" s="38" t="s">
        <v>24</v>
      </c>
      <c r="F5" s="13">
        <v>16298</v>
      </c>
      <c r="G5" s="35" t="s">
        <v>43</v>
      </c>
      <c r="H5" s="53">
        <v>4350000</v>
      </c>
    </row>
    <row r="6" spans="2:8" x14ac:dyDescent="0.3">
      <c r="B6" s="2" t="s">
        <v>12</v>
      </c>
      <c r="C6" s="38" t="s">
        <v>18</v>
      </c>
      <c r="D6" s="38" t="s">
        <v>20</v>
      </c>
      <c r="E6" s="38" t="s">
        <v>25</v>
      </c>
      <c r="F6" s="13">
        <v>33579</v>
      </c>
      <c r="G6" s="35" t="s">
        <v>41</v>
      </c>
      <c r="H6" s="53">
        <v>6150000</v>
      </c>
    </row>
    <row r="7" spans="2:8" x14ac:dyDescent="0.3">
      <c r="B7" s="2" t="s">
        <v>13</v>
      </c>
      <c r="C7" s="38" t="s">
        <v>17</v>
      </c>
      <c r="D7" s="38" t="s">
        <v>21</v>
      </c>
      <c r="E7" s="38" t="s">
        <v>26</v>
      </c>
      <c r="F7" s="13">
        <v>51232</v>
      </c>
      <c r="G7" s="35" t="s">
        <v>44</v>
      </c>
      <c r="H7" s="53">
        <v>3200000</v>
      </c>
    </row>
    <row r="8" spans="2:8" x14ac:dyDescent="0.3">
      <c r="B8" s="2" t="s">
        <v>14</v>
      </c>
      <c r="C8" s="38" t="s">
        <v>19</v>
      </c>
      <c r="D8" s="38" t="s">
        <v>20</v>
      </c>
      <c r="E8" s="38" t="s">
        <v>27</v>
      </c>
      <c r="F8" s="13">
        <v>25337</v>
      </c>
      <c r="G8" s="35" t="s">
        <v>41</v>
      </c>
      <c r="H8" s="53">
        <v>2050000</v>
      </c>
    </row>
    <row r="9" spans="2:8" x14ac:dyDescent="0.3">
      <c r="B9" s="2" t="s">
        <v>15</v>
      </c>
      <c r="C9" s="38" t="s">
        <v>19</v>
      </c>
      <c r="D9" s="38" t="s">
        <v>21</v>
      </c>
      <c r="E9" s="38" t="s">
        <v>28</v>
      </c>
      <c r="F9" s="13">
        <v>12593</v>
      </c>
      <c r="G9" s="35" t="s">
        <v>43</v>
      </c>
      <c r="H9" s="53">
        <v>6750000</v>
      </c>
    </row>
    <row r="10" spans="2:8" ht="14.25" thickBot="1" x14ac:dyDescent="0.35">
      <c r="B10" s="11" t="s">
        <v>16</v>
      </c>
      <c r="C10" s="4" t="s">
        <v>17</v>
      </c>
      <c r="D10" s="4" t="s">
        <v>20</v>
      </c>
      <c r="E10" s="4" t="s">
        <v>29</v>
      </c>
      <c r="F10" s="14">
        <v>27352</v>
      </c>
      <c r="G10" s="36" t="s">
        <v>42</v>
      </c>
      <c r="H10" s="54">
        <v>3950000</v>
      </c>
    </row>
    <row r="11" spans="2:8" ht="14.25" thickBot="1" x14ac:dyDescent="0.35">
      <c r="B11" s="48" t="s">
        <v>46</v>
      </c>
      <c r="C11" s="49"/>
      <c r="D11" s="49"/>
      <c r="E11" s="49"/>
      <c r="F11" s="49"/>
      <c r="G11" s="49"/>
      <c r="H11" s="50">
        <f>AVERAGE(H3:H10)</f>
        <v>4600000</v>
      </c>
    </row>
    <row r="13" spans="2:8" ht="14.25" thickBot="1" x14ac:dyDescent="0.35"/>
    <row r="14" spans="2:8" ht="27" x14ac:dyDescent="0.3">
      <c r="B14" s="7" t="s">
        <v>1</v>
      </c>
      <c r="C14" s="8" t="s">
        <v>4</v>
      </c>
    </row>
    <row r="15" spans="2:8" x14ac:dyDescent="0.3">
      <c r="B15" s="1" t="s">
        <v>47</v>
      </c>
    </row>
    <row r="16" spans="2:8" x14ac:dyDescent="0.3">
      <c r="C16" s="1" t="s">
        <v>48</v>
      </c>
    </row>
    <row r="17" spans="2:5" ht="14.25" thickBot="1" x14ac:dyDescent="0.35"/>
    <row r="18" spans="2:5" ht="27" x14ac:dyDescent="0.3">
      <c r="B18" s="6" t="s">
        <v>0</v>
      </c>
      <c r="C18" s="7" t="s">
        <v>3</v>
      </c>
      <c r="D18" s="8" t="s">
        <v>4</v>
      </c>
      <c r="E18" s="51" t="s">
        <v>6</v>
      </c>
    </row>
    <row r="19" spans="2:5" x14ac:dyDescent="0.3">
      <c r="B19" s="2" t="s">
        <v>11</v>
      </c>
      <c r="C19" s="38" t="s">
        <v>23</v>
      </c>
      <c r="D19" s="13">
        <v>32545</v>
      </c>
      <c r="E19" s="53">
        <v>4500000</v>
      </c>
    </row>
    <row r="20" spans="2:5" x14ac:dyDescent="0.3">
      <c r="B20" s="2" t="s">
        <v>12</v>
      </c>
      <c r="C20" s="38" t="s">
        <v>25</v>
      </c>
      <c r="D20" s="13">
        <v>33579</v>
      </c>
      <c r="E20" s="53">
        <v>6150000</v>
      </c>
    </row>
    <row r="21" spans="2:5" x14ac:dyDescent="0.3">
      <c r="B21" s="2" t="s">
        <v>13</v>
      </c>
      <c r="C21" s="38" t="s">
        <v>26</v>
      </c>
      <c r="D21" s="13">
        <v>51232</v>
      </c>
      <c r="E21" s="53">
        <v>3200000</v>
      </c>
    </row>
  </sheetData>
  <mergeCells count="1">
    <mergeCell ref="B11:G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M8" sqref="M8"/>
    </sheetView>
  </sheetViews>
  <sheetFormatPr defaultRowHeight="13.5" x14ac:dyDescent="0.3"/>
  <cols>
    <col min="1" max="1" width="1.625" style="1" customWidth="1"/>
    <col min="2" max="7" width="9" style="1"/>
    <col min="8" max="8" width="11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6" t="s">
        <v>0</v>
      </c>
      <c r="C2" s="7" t="s">
        <v>1</v>
      </c>
      <c r="D2" s="7" t="s">
        <v>2</v>
      </c>
      <c r="E2" s="7" t="s">
        <v>3</v>
      </c>
      <c r="F2" s="8" t="s">
        <v>4</v>
      </c>
      <c r="G2" s="8" t="s">
        <v>5</v>
      </c>
      <c r="H2" s="7" t="s">
        <v>6</v>
      </c>
    </row>
    <row r="3" spans="2:8" x14ac:dyDescent="0.3">
      <c r="B3" s="9" t="s">
        <v>10</v>
      </c>
      <c r="C3" s="10" t="s">
        <v>17</v>
      </c>
      <c r="D3" s="10" t="s">
        <v>20</v>
      </c>
      <c r="E3" s="10" t="s">
        <v>22</v>
      </c>
      <c r="F3" s="12">
        <v>13226</v>
      </c>
      <c r="G3" s="34" t="s">
        <v>41</v>
      </c>
      <c r="H3" s="23">
        <v>5150000</v>
      </c>
    </row>
    <row r="4" spans="2:8" x14ac:dyDescent="0.3">
      <c r="B4" s="2" t="s">
        <v>13</v>
      </c>
      <c r="C4" s="38" t="s">
        <v>17</v>
      </c>
      <c r="D4" s="38" t="s">
        <v>21</v>
      </c>
      <c r="E4" s="38" t="s">
        <v>26</v>
      </c>
      <c r="F4" s="13">
        <v>51232</v>
      </c>
      <c r="G4" s="35" t="s">
        <v>44</v>
      </c>
      <c r="H4" s="24">
        <v>3200000</v>
      </c>
    </row>
    <row r="5" spans="2:8" x14ac:dyDescent="0.3">
      <c r="B5" s="2" t="s">
        <v>16</v>
      </c>
      <c r="C5" s="38" t="s">
        <v>17</v>
      </c>
      <c r="D5" s="38" t="s">
        <v>20</v>
      </c>
      <c r="E5" s="38" t="s">
        <v>29</v>
      </c>
      <c r="F5" s="13">
        <v>27352</v>
      </c>
      <c r="G5" s="35" t="s">
        <v>42</v>
      </c>
      <c r="H5" s="24">
        <v>3950000</v>
      </c>
    </row>
    <row r="6" spans="2:8" x14ac:dyDescent="0.3">
      <c r="B6" s="2"/>
      <c r="C6" s="28" t="s">
        <v>36</v>
      </c>
      <c r="D6" s="38"/>
      <c r="E6" s="38"/>
      <c r="F6" s="13"/>
      <c r="G6" s="35"/>
      <c r="H6" s="24">
        <f>SUBTOTAL(1,H3:H5)</f>
        <v>4100000</v>
      </c>
    </row>
    <row r="7" spans="2:8" x14ac:dyDescent="0.3">
      <c r="B7" s="2"/>
      <c r="C7" s="28" t="s">
        <v>32</v>
      </c>
      <c r="D7" s="38"/>
      <c r="E7" s="38">
        <f>SUBTOTAL(3,E3:E5)</f>
        <v>3</v>
      </c>
      <c r="F7" s="13"/>
      <c r="G7" s="35"/>
      <c r="H7" s="24"/>
    </row>
    <row r="8" spans="2:8" x14ac:dyDescent="0.3">
      <c r="B8" s="2" t="s">
        <v>11</v>
      </c>
      <c r="C8" s="38" t="s">
        <v>18</v>
      </c>
      <c r="D8" s="38" t="s">
        <v>21</v>
      </c>
      <c r="E8" s="38" t="s">
        <v>23</v>
      </c>
      <c r="F8" s="13">
        <v>32545</v>
      </c>
      <c r="G8" s="35" t="s">
        <v>42</v>
      </c>
      <c r="H8" s="24">
        <v>4500000</v>
      </c>
    </row>
    <row r="9" spans="2:8" x14ac:dyDescent="0.3">
      <c r="B9" s="2" t="s">
        <v>12</v>
      </c>
      <c r="C9" s="38" t="s">
        <v>18</v>
      </c>
      <c r="D9" s="38" t="s">
        <v>20</v>
      </c>
      <c r="E9" s="38" t="s">
        <v>25</v>
      </c>
      <c r="F9" s="13">
        <v>33579</v>
      </c>
      <c r="G9" s="35" t="s">
        <v>41</v>
      </c>
      <c r="H9" s="24">
        <v>6150000</v>
      </c>
    </row>
    <row r="10" spans="2:8" x14ac:dyDescent="0.3">
      <c r="B10" s="2"/>
      <c r="C10" s="28" t="s">
        <v>37</v>
      </c>
      <c r="D10" s="38"/>
      <c r="E10" s="38"/>
      <c r="F10" s="13"/>
      <c r="G10" s="35"/>
      <c r="H10" s="24">
        <f>SUBTOTAL(1,H8:H9)</f>
        <v>5325000</v>
      </c>
    </row>
    <row r="11" spans="2:8" x14ac:dyDescent="0.3">
      <c r="B11" s="2"/>
      <c r="C11" s="28" t="s">
        <v>33</v>
      </c>
      <c r="D11" s="38"/>
      <c r="E11" s="38">
        <f>SUBTOTAL(3,E8:E9)</f>
        <v>2</v>
      </c>
      <c r="F11" s="13"/>
      <c r="G11" s="35"/>
      <c r="H11" s="24"/>
    </row>
    <row r="12" spans="2:8" x14ac:dyDescent="0.3">
      <c r="B12" s="2" t="s">
        <v>30</v>
      </c>
      <c r="C12" s="38" t="s">
        <v>19</v>
      </c>
      <c r="D12" s="38" t="s">
        <v>20</v>
      </c>
      <c r="E12" s="38" t="s">
        <v>24</v>
      </c>
      <c r="F12" s="13">
        <v>16298</v>
      </c>
      <c r="G12" s="35" t="s">
        <v>43</v>
      </c>
      <c r="H12" s="24">
        <v>4350000</v>
      </c>
    </row>
    <row r="13" spans="2:8" x14ac:dyDescent="0.3">
      <c r="B13" s="2" t="s">
        <v>14</v>
      </c>
      <c r="C13" s="38" t="s">
        <v>19</v>
      </c>
      <c r="D13" s="38" t="s">
        <v>20</v>
      </c>
      <c r="E13" s="38" t="s">
        <v>27</v>
      </c>
      <c r="F13" s="13">
        <v>25337</v>
      </c>
      <c r="G13" s="35" t="s">
        <v>41</v>
      </c>
      <c r="H13" s="24">
        <v>2050000</v>
      </c>
    </row>
    <row r="14" spans="2:8" ht="14.25" thickBot="1" x14ac:dyDescent="0.35">
      <c r="B14" s="11" t="s">
        <v>15</v>
      </c>
      <c r="C14" s="4" t="s">
        <v>19</v>
      </c>
      <c r="D14" s="4" t="s">
        <v>21</v>
      </c>
      <c r="E14" s="4" t="s">
        <v>28</v>
      </c>
      <c r="F14" s="14">
        <v>12593</v>
      </c>
      <c r="G14" s="36" t="s">
        <v>43</v>
      </c>
      <c r="H14" s="25">
        <v>6750000</v>
      </c>
    </row>
    <row r="15" spans="2:8" x14ac:dyDescent="0.3">
      <c r="B15" s="29"/>
      <c r="C15" s="32" t="s">
        <v>38</v>
      </c>
      <c r="D15" s="29"/>
      <c r="E15" s="29"/>
      <c r="F15" s="30"/>
      <c r="G15" s="37"/>
      <c r="H15" s="31">
        <f>SUBTOTAL(1,H12:H14)</f>
        <v>4383333.333333333</v>
      </c>
    </row>
    <row r="16" spans="2:8" x14ac:dyDescent="0.3">
      <c r="B16" s="29"/>
      <c r="C16" s="32" t="s">
        <v>34</v>
      </c>
      <c r="D16" s="29"/>
      <c r="E16" s="29">
        <f>SUBTOTAL(3,E12:E14)</f>
        <v>3</v>
      </c>
      <c r="F16" s="30"/>
      <c r="G16" s="37"/>
      <c r="H16" s="31"/>
    </row>
    <row r="17" spans="2:8" x14ac:dyDescent="0.3">
      <c r="B17" s="29"/>
      <c r="C17" s="32" t="s">
        <v>39</v>
      </c>
      <c r="D17" s="29"/>
      <c r="E17" s="29"/>
      <c r="F17" s="30"/>
      <c r="G17" s="37"/>
      <c r="H17" s="31">
        <f>SUBTOTAL(1,H3:H14)</f>
        <v>4512500</v>
      </c>
    </row>
    <row r="18" spans="2:8" x14ac:dyDescent="0.3">
      <c r="B18" s="29"/>
      <c r="C18" s="32" t="s">
        <v>35</v>
      </c>
      <c r="D18" s="29"/>
      <c r="E18" s="29">
        <f>SUBTOTAL(3,E3:E14)</f>
        <v>8</v>
      </c>
      <c r="F18" s="30"/>
      <c r="G18" s="37"/>
      <c r="H18" s="31"/>
    </row>
  </sheetData>
  <sortState ref="B3:H10">
    <sortCondition descending="1" ref="C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연식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2019-10-10T06:12:49Z</dcterms:created>
  <dcterms:modified xsi:type="dcterms:W3CDTF">2023-05-10T23:50:27Z</dcterms:modified>
</cp:coreProperties>
</file>