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약간불만족">Sheet1!$F$5:$F$11</definedName>
  </definedNames>
  <calcPr/>
</workbook>
</file>

<file path=xl/sharedStrings.xml><?xml version="1.0" encoding="utf-8"?>
<sst xmlns="http://schemas.openxmlformats.org/spreadsheetml/2006/main" count="36" uniqueCount="27">
  <si>
    <t>◆주거유형 및 지역별 주거환경만족도</t>
  </si>
  <si>
    <t>가중치</t>
  </si>
  <si>
    <t>그룹</t>
  </si>
  <si>
    <t>구분</t>
  </si>
  <si>
    <t>조사긴간</t>
  </si>
  <si>
    <t>매우
불만족</t>
  </si>
  <si>
    <t>약간
불만족</t>
  </si>
  <si>
    <t>대체로
만족</t>
  </si>
  <si>
    <t>매우
만족</t>
  </si>
  <si>
    <t>가중치
적용 점수</t>
  </si>
  <si>
    <t>매우 만족
순위</t>
  </si>
  <si>
    <t>주거유형</t>
  </si>
  <si>
    <t>단독주택</t>
  </si>
  <si>
    <t>3개월</t>
  </si>
  <si>
    <t>아파트</t>
  </si>
  <si>
    <t>4개월</t>
  </si>
  <si>
    <t>연립주택</t>
  </si>
  <si>
    <t>다세대주택</t>
  </si>
  <si>
    <t>6개월</t>
  </si>
  <si>
    <t>지역</t>
  </si>
  <si>
    <t>서울</t>
  </si>
  <si>
    <t>경기</t>
  </si>
  <si>
    <t>제주</t>
  </si>
  <si>
    <t>약간 불만족의 두번쨰 점수</t>
  </si>
  <si>
    <t>매우 불만족 1%이상</t>
  </si>
  <si>
    <t>대체로 만족의 평균</t>
  </si>
  <si>
    <t>주거유형 그룹의 매우 만족 평균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</si>
</sst>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Gulim"/>
    </font>
    <font>
      <b/>
      <sz val="11.0"/>
      <color theme="1"/>
      <name val="Malgun Gothic"/>
    </font>
    <font/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6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9" fillId="0" fontId="4" numFmtId="10" xfId="0" applyAlignment="1" applyBorder="1" applyFont="1" applyNumberFormat="1">
      <alignment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2" fillId="0" fontId="4" numFmtId="10" xfId="0" applyAlignment="1" applyBorder="1" applyFont="1" applyNumberFormat="1">
      <alignment vertical="center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4" fillId="0" fontId="4" numFmtId="10" xfId="0" applyAlignment="1" applyBorder="1" applyFont="1" applyNumberFormat="1">
      <alignment vertical="center"/>
    </xf>
    <xf borderId="15" fillId="4" fontId="4" numFmtId="0" xfId="0" applyAlignment="1" applyBorder="1" applyFont="1">
      <alignment horizontal="center"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4" numFmtId="0" xfId="0" applyAlignment="1" applyBorder="1" applyFont="1">
      <alignment horizontal="center" vertical="center"/>
    </xf>
    <xf borderId="19" fillId="4" fontId="4" numFmtId="0" xfId="0" applyAlignment="1" applyBorder="1" applyFont="1">
      <alignment horizontal="center" vertical="center"/>
    </xf>
    <xf borderId="20" fillId="4" fontId="4" numFmtId="0" xfId="0" applyAlignment="1" applyBorder="1" applyFont="1">
      <alignment horizontal="center"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4" fontId="4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8" width="8.71"/>
    <col customWidth="1" min="9" max="9" width="10.71"/>
    <col customWidth="1" min="10" max="26" width="8.71"/>
  </cols>
  <sheetData>
    <row r="1" ht="16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 ht="16.5" customHeight="1"/>
    <row r="3" ht="16.5" customHeight="1">
      <c r="D3" s="5" t="s">
        <v>1</v>
      </c>
      <c r="E3" s="6">
        <v>1.0</v>
      </c>
      <c r="F3" s="6">
        <v>2.0</v>
      </c>
      <c r="G3" s="6">
        <v>3.0</v>
      </c>
      <c r="H3" s="7">
        <v>4.0</v>
      </c>
    </row>
    <row r="4" ht="16.5" customHeight="1">
      <c r="B4" s="8" t="s">
        <v>2</v>
      </c>
      <c r="C4" s="9" t="s">
        <v>3</v>
      </c>
      <c r="D4" s="10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2" t="s">
        <v>9</v>
      </c>
      <c r="J4" s="13" t="s">
        <v>10</v>
      </c>
    </row>
    <row r="5" ht="16.5" customHeight="1">
      <c r="B5" s="14" t="s">
        <v>11</v>
      </c>
      <c r="C5" s="15" t="s">
        <v>12</v>
      </c>
      <c r="D5" s="15" t="s">
        <v>13</v>
      </c>
      <c r="E5" s="16">
        <v>0.012</v>
      </c>
      <c r="F5" s="16">
        <v>0.182</v>
      </c>
      <c r="G5" s="16">
        <v>0.733</v>
      </c>
      <c r="H5" s="16">
        <v>0.073</v>
      </c>
      <c r="I5" s="17">
        <f t="shared" ref="I5:I11" si="1">SUMPRODUCT($E$3:$H$3,E5:H5)</f>
        <v>2.867</v>
      </c>
      <c r="J5" s="18">
        <f t="shared" ref="J5:J11" si="2">_xlfn.RANK.EQ(H5,$H$5:$H$11)</f>
        <v>5</v>
      </c>
    </row>
    <row r="6" ht="16.5" customHeight="1">
      <c r="B6" s="19" t="s">
        <v>11</v>
      </c>
      <c r="C6" s="20" t="s">
        <v>14</v>
      </c>
      <c r="D6" s="20" t="s">
        <v>15</v>
      </c>
      <c r="E6" s="21">
        <v>0.003</v>
      </c>
      <c r="F6" s="21">
        <v>0.076</v>
      </c>
      <c r="G6" s="21">
        <v>0.764</v>
      </c>
      <c r="H6" s="21">
        <v>0.157</v>
      </c>
      <c r="I6" s="17">
        <f t="shared" si="1"/>
        <v>3.075</v>
      </c>
      <c r="J6" s="18">
        <f t="shared" si="2"/>
        <v>3</v>
      </c>
    </row>
    <row r="7" ht="16.5" customHeight="1">
      <c r="B7" s="19" t="s">
        <v>11</v>
      </c>
      <c r="C7" s="20" t="s">
        <v>16</v>
      </c>
      <c r="D7" s="20" t="s">
        <v>15</v>
      </c>
      <c r="E7" s="21">
        <v>0.013</v>
      </c>
      <c r="F7" s="21">
        <v>0.169</v>
      </c>
      <c r="G7" s="21">
        <v>0.758</v>
      </c>
      <c r="H7" s="21">
        <v>0.061</v>
      </c>
      <c r="I7" s="17">
        <f t="shared" si="1"/>
        <v>2.869</v>
      </c>
      <c r="J7" s="18">
        <f t="shared" si="2"/>
        <v>7</v>
      </c>
    </row>
    <row r="8" ht="16.5" customHeight="1">
      <c r="B8" s="19" t="s">
        <v>11</v>
      </c>
      <c r="C8" s="20" t="s">
        <v>17</v>
      </c>
      <c r="D8" s="20" t="s">
        <v>18</v>
      </c>
      <c r="E8" s="21">
        <v>0.009</v>
      </c>
      <c r="F8" s="21">
        <v>0.171</v>
      </c>
      <c r="G8" s="21">
        <v>0.747</v>
      </c>
      <c r="H8" s="21">
        <v>0.073</v>
      </c>
      <c r="I8" s="17">
        <f t="shared" si="1"/>
        <v>2.884</v>
      </c>
      <c r="J8" s="18">
        <f t="shared" si="2"/>
        <v>5</v>
      </c>
    </row>
    <row r="9" ht="16.5" customHeight="1">
      <c r="B9" s="19" t="s">
        <v>19</v>
      </c>
      <c r="C9" s="20" t="s">
        <v>20</v>
      </c>
      <c r="D9" s="20" t="s">
        <v>18</v>
      </c>
      <c r="E9" s="21">
        <v>0.006</v>
      </c>
      <c r="F9" s="21">
        <v>0.101</v>
      </c>
      <c r="G9" s="21">
        <v>0.735</v>
      </c>
      <c r="H9" s="21">
        <v>0.158</v>
      </c>
      <c r="I9" s="17">
        <f t="shared" si="1"/>
        <v>3.045</v>
      </c>
      <c r="J9" s="18">
        <f t="shared" si="2"/>
        <v>2</v>
      </c>
    </row>
    <row r="10" ht="16.5" customHeight="1">
      <c r="B10" s="19" t="s">
        <v>19</v>
      </c>
      <c r="C10" s="20" t="s">
        <v>21</v>
      </c>
      <c r="D10" s="20" t="s">
        <v>18</v>
      </c>
      <c r="E10" s="21">
        <v>0.02</v>
      </c>
      <c r="F10" s="21">
        <v>0.141</v>
      </c>
      <c r="G10" s="21">
        <v>0.723</v>
      </c>
      <c r="H10" s="21">
        <v>0.116</v>
      </c>
      <c r="I10" s="17">
        <f t="shared" si="1"/>
        <v>2.935</v>
      </c>
      <c r="J10" s="18">
        <f t="shared" si="2"/>
        <v>4</v>
      </c>
    </row>
    <row r="11" ht="16.5" customHeight="1">
      <c r="B11" s="22" t="s">
        <v>19</v>
      </c>
      <c r="C11" s="23" t="s">
        <v>22</v>
      </c>
      <c r="D11" s="23" t="s">
        <v>15</v>
      </c>
      <c r="E11" s="24">
        <v>0.007</v>
      </c>
      <c r="F11" s="24">
        <v>0.095</v>
      </c>
      <c r="G11" s="24">
        <v>0.703</v>
      </c>
      <c r="H11" s="24">
        <v>0.195</v>
      </c>
      <c r="I11" s="17">
        <f t="shared" si="1"/>
        <v>3.086</v>
      </c>
      <c r="J11" s="18">
        <f t="shared" si="2"/>
        <v>1</v>
      </c>
    </row>
    <row r="12" ht="16.5" customHeight="1">
      <c r="B12" s="25" t="s">
        <v>23</v>
      </c>
      <c r="C12" s="26"/>
      <c r="D12" s="27"/>
      <c r="E12" s="16">
        <f>LARGE(약간불만족,2)</f>
        <v>0.171</v>
      </c>
      <c r="F12" s="28"/>
      <c r="G12" s="29" t="s">
        <v>24</v>
      </c>
      <c r="H12" s="26"/>
      <c r="I12" s="27"/>
      <c r="J12" s="18">
        <f>COUNTIF(E5:E11,"&gt;=1%")</f>
        <v>3</v>
      </c>
    </row>
    <row r="13" ht="16.5" customHeight="1">
      <c r="B13" s="30" t="s">
        <v>25</v>
      </c>
      <c r="C13" s="31"/>
      <c r="D13" s="32"/>
      <c r="E13" s="24">
        <f>ROUND(AVERAGE(G5:G11),4)</f>
        <v>0.7376</v>
      </c>
      <c r="F13" s="33"/>
      <c r="G13" s="34" t="s">
        <v>26</v>
      </c>
      <c r="H13" s="31"/>
      <c r="I13" s="32"/>
      <c r="J13" s="35">
        <f>DAVERAGE(B4:J11,H4,B4:B5)</f>
        <v>0.091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1:J1"/>
    <mergeCell ref="B12:D12"/>
    <mergeCell ref="F12:F13"/>
    <mergeCell ref="G12:I12"/>
    <mergeCell ref="B13:D13"/>
    <mergeCell ref="G13:I13"/>
  </mergeCells>
  <printOptions/>
  <pageMargins bottom="0.75" footer="0.0" header="0.0" left="0.7" right="0.7" top="0.75"/>
  <pageSetup orientation="landscape"/>
  <drawing r:id="rId1"/>
</worksheet>
</file>