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rahhoffman/Documents/apperoni/"/>
    </mc:Choice>
  </mc:AlternateContent>
  <bookViews>
    <workbookView minimized="1" xWindow="0" yWindow="440" windowWidth="25600" windowHeight="14500" tabRatio="500" activeTab="1"/>
  </bookViews>
  <sheets>
    <sheet name="Sheet1" sheetId="1" r:id="rId1"/>
    <sheet name="Floor1ForProgram" sheetId="5" r:id="rId2"/>
    <sheet name="Floor2ForProgram" sheetId="4" r:id="rId3"/>
    <sheet name="old again" sheetId="3" r:id="rId4"/>
    <sheet name="SaveInCase" sheetId="6" r:id="rId5"/>
    <sheet name="old" sheetId="2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14" i="4"/>
  <c r="C4" i="4"/>
  <c r="C5" i="4"/>
  <c r="C6" i="4"/>
  <c r="C7" i="4"/>
  <c r="C8" i="4"/>
  <c r="C9" i="4"/>
  <c r="C10" i="4"/>
  <c r="C11" i="4"/>
  <c r="C3" i="4"/>
  <c r="H42" i="5"/>
  <c r="B42" i="5"/>
  <c r="C42" i="5"/>
  <c r="D42" i="5"/>
  <c r="C41" i="5"/>
  <c r="H48" i="5"/>
  <c r="H58" i="5"/>
  <c r="H57" i="5"/>
  <c r="E115" i="5"/>
  <c r="E116" i="5"/>
  <c r="E120" i="5"/>
  <c r="D115" i="5"/>
  <c r="D116" i="5"/>
  <c r="E136" i="5"/>
  <c r="E147" i="5"/>
  <c r="H134" i="5"/>
  <c r="E142" i="5"/>
  <c r="D103" i="5"/>
  <c r="D106" i="5"/>
  <c r="D107" i="5"/>
  <c r="H109" i="5"/>
  <c r="D104" i="5"/>
  <c r="D101" i="5"/>
  <c r="E103" i="5"/>
  <c r="E107" i="5"/>
  <c r="E106" i="5"/>
  <c r="H91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5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5" i="5"/>
  <c r="H124" i="5"/>
  <c r="H147" i="5"/>
  <c r="H133" i="5"/>
  <c r="H146" i="5"/>
  <c r="H132" i="5"/>
  <c r="H145" i="5"/>
  <c r="H131" i="5"/>
  <c r="H144" i="5"/>
  <c r="H130" i="5"/>
  <c r="H143" i="5"/>
  <c r="H129" i="5"/>
  <c r="H140" i="5"/>
  <c r="H128" i="5"/>
  <c r="H127" i="5"/>
  <c r="H93" i="5"/>
  <c r="H92" i="5"/>
  <c r="H120" i="5"/>
  <c r="H119" i="5"/>
  <c r="H118" i="5"/>
  <c r="H117" i="5"/>
  <c r="H116" i="5"/>
  <c r="H115" i="5"/>
  <c r="H114" i="5"/>
  <c r="H123" i="5"/>
  <c r="H113" i="5"/>
  <c r="H33" i="5"/>
  <c r="H107" i="5"/>
  <c r="H106" i="5"/>
  <c r="H105" i="5"/>
  <c r="H104" i="5"/>
  <c r="H102" i="5"/>
  <c r="H101" i="5"/>
  <c r="H111" i="5"/>
  <c r="H110" i="5"/>
  <c r="H108" i="5"/>
  <c r="H51" i="5"/>
  <c r="H52" i="5"/>
  <c r="H53" i="5"/>
  <c r="H89" i="5"/>
  <c r="H98" i="5"/>
  <c r="H85" i="5"/>
  <c r="H71" i="5"/>
  <c r="H84" i="5"/>
  <c r="H70" i="5"/>
  <c r="H69" i="5"/>
  <c r="H83" i="5"/>
  <c r="H68" i="5"/>
  <c r="H82" i="5"/>
  <c r="H81" i="5"/>
  <c r="H80" i="5"/>
  <c r="H97" i="5"/>
  <c r="H79" i="5"/>
  <c r="H96" i="5"/>
  <c r="H95" i="5"/>
  <c r="H94" i="5"/>
  <c r="H86" i="5"/>
  <c r="H76" i="5"/>
  <c r="H126" i="5"/>
  <c r="H63" i="5"/>
  <c r="H41" i="5"/>
  <c r="H62" i="5"/>
  <c r="H61" i="5"/>
  <c r="H60" i="5"/>
  <c r="H87" i="5"/>
  <c r="H99" i="5"/>
  <c r="H67" i="5"/>
  <c r="H40" i="5"/>
  <c r="H138" i="5"/>
  <c r="H139" i="5"/>
  <c r="H66" i="5"/>
  <c r="H103" i="5"/>
  <c r="H136" i="5"/>
  <c r="H142" i="5"/>
  <c r="H50" i="5"/>
  <c r="H59" i="5"/>
  <c r="H65" i="5"/>
  <c r="H137" i="5"/>
  <c r="H56" i="5"/>
  <c r="H55" i="5"/>
  <c r="H46" i="5"/>
  <c r="H45" i="5"/>
  <c r="H44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<sst xmlns="http://schemas.openxmlformats.org/spreadsheetml/2006/main" count="908" uniqueCount="216">
  <si>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</si>
  <si>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</si>
  <si>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</si>
  <si>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</si>
  <si>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</si>
  <si>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</si>
  <si>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</si>
  <si>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</si>
  <si>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</si>
  <si>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</si>
  <si>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</si>
  <si>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</si>
  <si>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</si>
  <si>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</si>
  <si>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</si>
  <si>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</si>
  <si>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</si>
  <si>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</si>
  <si>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</si>
  <si>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</si>
  <si>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</si>
  <si>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</si>
  <si>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</si>
  <si>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</si>
  <si>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</si>
  <si>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</si>
  <si>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</si>
  <si>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</si>
  <si>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</si>
  <si>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</si>
  <si>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</si>
  <si>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</si>
  <si>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</si>
  <si>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</si>
  <si>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</si>
  <si>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</si>
  <si>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</si>
  <si>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</si>
  <si>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</si>
  <si>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</si>
  <si>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</si>
  <si>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</si>
  <si>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</si>
  <si>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</si>
  <si>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</si>
  <si>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</si>
  <si>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</si>
  <si>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</si>
  <si>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</si>
  <si>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</si>
  <si>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</si>
  <si>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</si>
  <si>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</si>
  <si>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</si>
  <si>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</si>
  <si>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</si>
  <si>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</si>
  <si>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</si>
  <si>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</si>
  <si>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</si>
  <si>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</si>
  <si>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</si>
  <si>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</si>
  <si>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</si>
  <si>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</si>
  <si>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</si>
  <si>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</si>
  <si>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</si>
  <si>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</si>
  <si>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</si>
  <si>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</si>
  <si>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</si>
  <si>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</si>
  <si>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</si>
  <si>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</si>
  <si>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</si>
  <si>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</si>
  <si>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</si>
  <si>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</si>
  <si>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</si>
  <si>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</si>
  <si>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</si>
  <si>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</si>
  <si>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</si>
  <si>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</si>
  <si>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</si>
  <si>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</si>
  <si>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</si>
  <si>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</si>
  <si>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</si>
  <si>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</si>
  <si>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</si>
  <si>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</si>
  <si>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</si>
  <si>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</si>
  <si>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</si>
  <si>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</si>
  <si>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</si>
  <si>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</si>
  <si>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</si>
  <si>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</si>
  <si>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</si>
  <si>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</si>
  <si>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</si>
  <si>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</si>
  <si>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</si>
  <si>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</si>
  <si>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</si>
  <si>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</si>
  <si>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</si>
  <si>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</si>
  <si>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</si>
  <si>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</si>
  <si>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</si>
  <si>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</si>
  <si>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</si>
  <si>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</si>
  <si>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</si>
  <si>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</si>
  <si>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</si>
  <si>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</si>
  <si>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</si>
  <si>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</si>
  <si>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</si>
  <si>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</si>
  <si>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</si>
  <si>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</si>
  <si>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</si>
  <si>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</si>
  <si>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</si>
  <si>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</si>
  <si>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</si>
  <si>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</si>
  <si>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</si>
  <si>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</si>
  <si>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</si>
  <si>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</si>
  <si>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</si>
  <si>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</si>
  <si>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</si>
  <si>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</si>
  <si>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</si>
  <si>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</si>
  <si>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</si>
  <si>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</si>
  <si>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</si>
  <si>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</si>
  <si>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</si>
  <si>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</si>
  <si>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</si>
  <si>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</si>
  <si>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</si>
  <si>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</si>
  <si>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</si>
  <si>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</si>
  <si>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</si>
  <si>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</si>
  <si>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</si>
  <si>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</si>
  <si>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</si>
  <si>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</si>
  <si>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</si>
  <si>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</si>
  <si>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</si>
  <si>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</si>
  <si>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</si>
  <si>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</si>
  <si>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</si>
  <si>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</si>
  <si>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</si>
  <si>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</si>
  <si>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</si>
  <si>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</si>
  <si>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</si>
  <si>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</si>
  <si>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</si>
  <si>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</si>
  <si>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</si>
  <si>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</si>
  <si>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</si>
  <si>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</si>
  <si>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</si>
  <si>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</si>
  <si>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</si>
  <si>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</si>
  <si>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</si>
  <si>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</si>
  <si>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</si>
  <si>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</si>
  <si>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</si>
  <si>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</si>
  <si>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</si>
  <si>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</si>
  <si>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</si>
  <si>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</si>
  <si>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</si>
  <si>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</si>
  <si>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</si>
  <si>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</si>
  <si>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</si>
  <si>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</si>
  <si>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</si>
  <si>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</si>
  <si>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</si>
  <si>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</si>
  <si>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</si>
  <si>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</si>
  <si>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</si>
  <si>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</si>
  <si>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</si>
  <si>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</si>
  <si>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</si>
  <si>
    <t>Outside</t>
  </si>
  <si>
    <t>Outside,HideWall-23</t>
  </si>
  <si>
    <t>Stair</t>
  </si>
  <si>
    <t>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</si>
</sst>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35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baseColWidth="10" defaultColWidth="11" defaultRowHeight="16" x14ac:dyDescent="0.2"/>
  <cols>
    <col min="6" max="6" width="57.83203125" customWidth="1"/>
    <col min="8" max="8" width="18.83203125" customWidth="1"/>
    <col min="9" max="9" width="15.832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">
      <c r="A116">
        <v>243</v>
      </c>
    </row>
    <row r="117" spans="1:6" x14ac:dyDescent="0.2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">
      <c r="A118">
        <v>231</v>
      </c>
    </row>
    <row r="119" spans="1:6" x14ac:dyDescent="0.2">
      <c r="A119">
        <v>229</v>
      </c>
    </row>
    <row r="120" spans="1:6" x14ac:dyDescent="0.2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pane ySplit="1" topLeftCell="A2" activePane="bottomLeft" state="frozen"/>
      <selection pane="bottomLeft" activeCell="H139" sqref="H139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2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"/>
    <row r="20" spans="1:10" ht="15.75" hidden="1" x14ac:dyDescent="0.25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t="15.75" hidden="1" x14ac:dyDescent="0.25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t="15.75" hidden="1" x14ac:dyDescent="0.25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" customHeight="1" x14ac:dyDescent="0.2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" customHeight="1" x14ac:dyDescent="0.2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" customHeight="1" x14ac:dyDescent="0.2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" customHeight="1" x14ac:dyDescent="0.2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" customHeight="1" x14ac:dyDescent="0.2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" customHeight="1" x14ac:dyDescent="0.2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" customHeight="1" x14ac:dyDescent="0.2">
      <c r="A40" s="2" t="s">
        <v>106</v>
      </c>
      <c r="B40">
        <v>90</v>
      </c>
      <c r="C40">
        <v>57</v>
      </c>
      <c r="D40">
        <v>12</v>
      </c>
      <c r="E40">
        <v>12</v>
      </c>
      <c r="G40" t="s">
        <v>166</v>
      </c>
      <c r="H40" t="str">
        <f>CONCATENATE(" new Room('", A40,"', ", B40,", ", C40,", ",D40,", ",E40, ",[",F40,"],'",G40,"'),")</f>
        <v xml:space="preserve"> new Room('Guidance', 90, 57, 12, 12,[],'Normal'),</v>
      </c>
    </row>
    <row r="41" spans="1:10" ht="17" customHeight="1" x14ac:dyDescent="0.2">
      <c r="A41" s="2" t="s">
        <v>107</v>
      </c>
      <c r="B41">
        <v>90</v>
      </c>
      <c r="C41">
        <f>C40+E40</f>
        <v>69</v>
      </c>
      <c r="D41">
        <v>10</v>
      </c>
      <c r="E41">
        <v>10</v>
      </c>
      <c r="G41" t="s">
        <v>166</v>
      </c>
      <c r="H41" t="str">
        <f>CONCATENATE(" new Room('", A41,"', ", B41,", ", C41,", ",D41,", ",E41, ",[",F41,"],'",G41,"'),")</f>
        <v xml:space="preserve"> new Room('Special Services', 90, 69, 10, 10,[],'Normal'),</v>
      </c>
    </row>
    <row r="42" spans="1:10" ht="17" customHeight="1" x14ac:dyDescent="0.2">
      <c r="A42" s="2" t="s">
        <v>212</v>
      </c>
      <c r="B42">
        <f>B40+D40</f>
        <v>102</v>
      </c>
      <c r="C42">
        <f>C145</f>
        <v>55</v>
      </c>
      <c r="D42">
        <f>B145 - (B40+D40)</f>
        <v>11</v>
      </c>
      <c r="E42">
        <v>2</v>
      </c>
      <c r="G42" t="s">
        <v>213</v>
      </c>
      <c r="H42" t="str">
        <f>CONCATENATE(" new Room('", A42,"', ", B42,", ", C42,", ",D42,", ",E42, ",[",F42,"],'",G42,"'),")</f>
        <v xml:space="preserve"> new Room('Outside', 102, 55, 11, 2,[],'Outside,HideWall-23'),</v>
      </c>
    </row>
    <row r="43" spans="1:10" ht="17" customHeight="1" x14ac:dyDescent="0.2"/>
    <row r="44" spans="1:10" ht="17" customHeight="1" x14ac:dyDescent="0.2">
      <c r="A44" s="2" t="s">
        <v>110</v>
      </c>
      <c r="B44">
        <v>33</v>
      </c>
      <c r="C44">
        <v>54</v>
      </c>
      <c r="D44">
        <v>11</v>
      </c>
      <c r="E44">
        <v>4</v>
      </c>
      <c r="G44" t="s">
        <v>166</v>
      </c>
      <c r="H44" t="str">
        <f t="shared" si="0"/>
        <v xml:space="preserve"> new Room('Lecture Hall 501', 33, 54, 11, 4,[],'Normal'),</v>
      </c>
    </row>
    <row r="45" spans="1:10" ht="17" customHeight="1" x14ac:dyDescent="0.2">
      <c r="A45" s="2" t="s">
        <v>109</v>
      </c>
      <c r="B45">
        <v>16</v>
      </c>
      <c r="C45">
        <v>54</v>
      </c>
      <c r="D45">
        <v>11</v>
      </c>
      <c r="E45">
        <v>4</v>
      </c>
      <c r="G45" t="s">
        <v>166</v>
      </c>
      <c r="H45" t="str">
        <f t="shared" si="0"/>
        <v xml:space="preserve"> new Room('Lecture Hall 502', 16, 54, 11, 4,[],'Normal'),</v>
      </c>
    </row>
    <row r="46" spans="1:10" ht="17" customHeight="1" x14ac:dyDescent="0.2">
      <c r="A46" s="2" t="s">
        <v>111</v>
      </c>
      <c r="B46">
        <v>16</v>
      </c>
      <c r="C46">
        <v>58</v>
      </c>
      <c r="D46">
        <v>28</v>
      </c>
      <c r="E46">
        <v>13</v>
      </c>
      <c r="G46" t="s">
        <v>166</v>
      </c>
      <c r="H46" t="str">
        <f t="shared" si="0"/>
        <v xml:space="preserve"> new Room('Auditorium', 16, 58, 28, 13,[],'Normal'),</v>
      </c>
    </row>
    <row r="47" spans="1:10" ht="17" customHeight="1" x14ac:dyDescent="0.2">
      <c r="B47">
        <v>-13</v>
      </c>
      <c r="C47">
        <v>-18</v>
      </c>
    </row>
    <row r="48" spans="1:10" ht="17" customHeight="1" x14ac:dyDescent="0.2">
      <c r="A48" s="2" t="s">
        <v>108</v>
      </c>
      <c r="B48">
        <v>66</v>
      </c>
      <c r="C48">
        <v>43</v>
      </c>
      <c r="D48">
        <v>26</v>
      </c>
      <c r="E48">
        <v>10</v>
      </c>
      <c r="F48" t="s">
        <v>211</v>
      </c>
      <c r="G48" t="s">
        <v>166</v>
      </c>
      <c r="H48" t="str">
        <f>CONCATENATE(" new Room('", A48,"', ", B48,", ", C48,", ",D48,", ",E48, ",[",F48,"],'",G48,"'),")</f>
        <v xml:space="preserve"> new Room('Auxillary Gym', 66, 43, 26, 10,[1,1,1,26,3,1,3,26],'Normal'),</v>
      </c>
    </row>
    <row r="49" spans="1:8" ht="17" customHeight="1" x14ac:dyDescent="0.2"/>
    <row r="50" spans="1:8" ht="17" customHeight="1" x14ac:dyDescent="0.2">
      <c r="A50" s="2" t="s">
        <v>157</v>
      </c>
      <c r="B50">
        <v>47</v>
      </c>
      <c r="C50">
        <v>55</v>
      </c>
      <c r="D50">
        <v>10</v>
      </c>
      <c r="E50">
        <v>12</v>
      </c>
      <c r="G50" t="s">
        <v>166</v>
      </c>
      <c r="H50" t="str">
        <f>CONCATENATE(" new Room('", A50,"', ", B50,", ", C50,", ",D50,", ",E50, ",[",F50,"],'",G50,"'),")</f>
        <v xml:space="preserve"> new Room('Courtyard3', 47, 55, 10, 12,[],'Normal'),</v>
      </c>
    </row>
    <row r="51" spans="1:8" ht="17" customHeight="1" x14ac:dyDescent="0.2">
      <c r="A51" s="2" t="s">
        <v>87</v>
      </c>
      <c r="B51">
        <v>57</v>
      </c>
      <c r="C51">
        <v>55</v>
      </c>
      <c r="D51">
        <v>12</v>
      </c>
      <c r="E51">
        <v>4</v>
      </c>
      <c r="F51" t="s">
        <v>177</v>
      </c>
      <c r="G51" t="s">
        <v>166</v>
      </c>
      <c r="H51" t="str">
        <f>CONCATENATE(" new Room('", A51,"', ", B51,", ", C51,", ",D51,", ",E51, ",[",F51,"],'",G51,"'),")</f>
        <v xml:space="preserve"> new Room('126', 57, 55, 12, 4,[2,4],'Normal'),</v>
      </c>
    </row>
    <row r="52" spans="1:8" ht="17" customHeight="1" x14ac:dyDescent="0.2">
      <c r="A52" s="2" t="s">
        <v>88</v>
      </c>
      <c r="B52">
        <v>57</v>
      </c>
      <c r="C52">
        <v>59</v>
      </c>
      <c r="D52">
        <v>12</v>
      </c>
      <c r="E52">
        <v>4</v>
      </c>
      <c r="F52" t="s">
        <v>176</v>
      </c>
      <c r="G52" t="s">
        <v>166</v>
      </c>
      <c r="H52" t="str">
        <f>CONCATENATE(" new Room('", A52,"', ", B52,", ", C52,", ",D52,", ",E52, ",[",F52,"],'",G52,"'),")</f>
        <v xml:space="preserve"> new Room('124', 57, 59, 12, 4,[2,3],'Normal'),</v>
      </c>
    </row>
    <row r="53" spans="1:8" ht="17" customHeight="1" x14ac:dyDescent="0.2">
      <c r="A53" s="2" t="s">
        <v>89</v>
      </c>
      <c r="B53">
        <v>57</v>
      </c>
      <c r="C53">
        <v>63</v>
      </c>
      <c r="D53">
        <v>12</v>
      </c>
      <c r="E53">
        <v>4</v>
      </c>
      <c r="F53" t="s">
        <v>177</v>
      </c>
      <c r="G53" t="s">
        <v>166</v>
      </c>
      <c r="H53" t="str">
        <f>CONCATENATE(" new Room('", A53,"', ", B53,", ", C53,", ",D53,", ",E53, ",[",F53,"],'",G53,"'),")</f>
        <v xml:space="preserve"> new Room('122', 57, 63, 12, 4,[2,4],'Normal'),</v>
      </c>
    </row>
    <row r="54" spans="1:8" ht="17" customHeight="1" x14ac:dyDescent="0.2"/>
    <row r="55" spans="1:8" ht="17" customHeight="1" x14ac:dyDescent="0.2">
      <c r="A55" s="2" t="s">
        <v>97</v>
      </c>
      <c r="B55">
        <v>1</v>
      </c>
      <c r="C55">
        <v>67</v>
      </c>
      <c r="D55">
        <v>6</v>
      </c>
      <c r="E55">
        <v>4</v>
      </c>
      <c r="F55" t="s">
        <v>189</v>
      </c>
      <c r="G55" t="s">
        <v>166</v>
      </c>
      <c r="H55" t="str">
        <f t="shared" si="0"/>
        <v xml:space="preserve"> new Room('Band Lockers', 1, 67, 6, 4,[1,4],'Normal'),</v>
      </c>
    </row>
    <row r="56" spans="1:8" ht="17" customHeight="1" x14ac:dyDescent="0.2">
      <c r="A56" s="2" t="s">
        <v>98</v>
      </c>
      <c r="B56">
        <v>9</v>
      </c>
      <c r="C56">
        <v>67</v>
      </c>
      <c r="D56">
        <v>5</v>
      </c>
      <c r="E56">
        <v>3</v>
      </c>
      <c r="F56" t="s">
        <v>187</v>
      </c>
      <c r="G56" t="s">
        <v>166</v>
      </c>
      <c r="H56" t="str">
        <f t="shared" si="0"/>
        <v xml:space="preserve"> new Room('Band Office', 9, 67, 5, 3,[4,3],'Normal'),</v>
      </c>
    </row>
    <row r="57" spans="1:8" ht="17" customHeight="1" x14ac:dyDescent="0.2">
      <c r="A57" s="2" t="s">
        <v>96</v>
      </c>
      <c r="B57">
        <v>1</v>
      </c>
      <c r="C57">
        <v>58</v>
      </c>
      <c r="D57">
        <v>12</v>
      </c>
      <c r="E57">
        <v>9</v>
      </c>
      <c r="F57" t="s">
        <v>190</v>
      </c>
      <c r="G57" t="s">
        <v>166</v>
      </c>
      <c r="H57" t="str">
        <f t="shared" si="0"/>
        <v xml:space="preserve"> new Room('Band Room', 1, 58, 12, 9,[1,1,1,9],'Normal'),</v>
      </c>
    </row>
    <row r="58" spans="1:8" ht="17" customHeight="1" x14ac:dyDescent="0.2">
      <c r="A58" s="2" t="s">
        <v>100</v>
      </c>
      <c r="B58">
        <v>25</v>
      </c>
      <c r="C58">
        <v>77</v>
      </c>
      <c r="D58">
        <v>15</v>
      </c>
      <c r="E58">
        <v>6</v>
      </c>
      <c r="F58" t="s">
        <v>191</v>
      </c>
      <c r="G58" t="s">
        <v>166</v>
      </c>
      <c r="H58" t="str">
        <f t="shared" si="0"/>
        <v xml:space="preserve"> new Room('Choral Room', 25, 77, 15, 6,[1,1,1,14],'Normal'),</v>
      </c>
    </row>
    <row r="59" spans="1:8" ht="17" customHeight="1" x14ac:dyDescent="0.2">
      <c r="A59" s="2" t="s">
        <v>156</v>
      </c>
      <c r="B59">
        <v>47</v>
      </c>
      <c r="C59">
        <v>68</v>
      </c>
      <c r="D59">
        <v>10</v>
      </c>
      <c r="E59">
        <v>10</v>
      </c>
      <c r="G59" t="s">
        <v>166</v>
      </c>
      <c r="H59" t="str">
        <f t="shared" si="0"/>
        <v xml:space="preserve"> new Room('Courtyard2', 47, 68, 10, 10,[],'Normal'),</v>
      </c>
    </row>
    <row r="60" spans="1:8" ht="17" customHeight="1" x14ac:dyDescent="0.2">
      <c r="A60" s="2" t="s">
        <v>99</v>
      </c>
      <c r="B60">
        <v>0</v>
      </c>
      <c r="C60">
        <v>74</v>
      </c>
      <c r="D60">
        <v>12</v>
      </c>
      <c r="E60">
        <v>9</v>
      </c>
      <c r="F60" t="s">
        <v>192</v>
      </c>
      <c r="G60" t="s">
        <v>166</v>
      </c>
      <c r="H60" t="str">
        <f t="shared" si="0"/>
        <v xml:space="preserve"> new Room('Orchestra', 0, 74, 12, 9,[4,6,2,2],'Normal'),</v>
      </c>
    </row>
    <row r="61" spans="1:8" ht="17" customHeight="1" x14ac:dyDescent="0.2">
      <c r="A61" s="2" t="s">
        <v>95</v>
      </c>
      <c r="B61">
        <v>1</v>
      </c>
      <c r="C61">
        <v>53</v>
      </c>
      <c r="D61">
        <v>10</v>
      </c>
      <c r="E61">
        <v>5</v>
      </c>
      <c r="F61" t="s">
        <v>193</v>
      </c>
      <c r="G61" t="s">
        <v>166</v>
      </c>
      <c r="H61" t="str">
        <f t="shared" si="0"/>
        <v xml:space="preserve"> new Room('Piano Room', 1, 53, 10, 5,[2,1,3,8],'Normal'),</v>
      </c>
    </row>
    <row r="62" spans="1:8" ht="17" customHeight="1" x14ac:dyDescent="0.2">
      <c r="A62" s="2" t="s">
        <v>101</v>
      </c>
      <c r="B62">
        <v>16</v>
      </c>
      <c r="C62">
        <v>80</v>
      </c>
      <c r="D62">
        <v>6</v>
      </c>
      <c r="E62">
        <v>3</v>
      </c>
      <c r="F62" t="s">
        <v>194</v>
      </c>
      <c r="G62" t="s">
        <v>166</v>
      </c>
      <c r="H62" t="str">
        <f t="shared" si="0"/>
        <v xml:space="preserve"> new Room('Sm. Ensemble Room', 16, 80, 6, 3,[1,1],'Normal'),</v>
      </c>
    </row>
    <row r="63" spans="1:8" ht="17" customHeight="1" x14ac:dyDescent="0.2">
      <c r="A63" s="2" t="s">
        <v>112</v>
      </c>
      <c r="B63">
        <v>16</v>
      </c>
      <c r="C63">
        <v>71</v>
      </c>
      <c r="D63">
        <v>28</v>
      </c>
      <c r="E63">
        <v>5</v>
      </c>
      <c r="F63" t="s">
        <v>195</v>
      </c>
      <c r="G63" t="s">
        <v>166</v>
      </c>
      <c r="H63" t="str">
        <f t="shared" ref="H63:H132" si="1">CONCATENATE(" new Room('", A63,"', ", B63,", ", C63,", ",D63,", ",E63, ",[",F63,"],'",G63,"'),")</f>
        <v xml:space="preserve"> new Room('Stage', 16, 71, 28, 5,[4,5,3,2,2,1],'Normal'),</v>
      </c>
    </row>
    <row r="64" spans="1:8" ht="17" customHeight="1" x14ac:dyDescent="0.2"/>
    <row r="65" spans="1:8" ht="17" customHeight="1" x14ac:dyDescent="0.2">
      <c r="A65" s="2" t="s">
        <v>155</v>
      </c>
      <c r="B65">
        <v>51</v>
      </c>
      <c r="C65">
        <v>18</v>
      </c>
      <c r="D65">
        <v>7</v>
      </c>
      <c r="E65">
        <f>SUM(E67:E71)</f>
        <v>23</v>
      </c>
      <c r="G65" t="s">
        <v>166</v>
      </c>
      <c r="H65" t="str">
        <f t="shared" ref="H65:H71" si="2">CONCATENATE(" new Room('", A65,"', ", B65,", ", C65,", ",D65,", ",E65, ",[",F65,"],'",G65,"'),")</f>
        <v xml:space="preserve"> new Room('Courtyard1', 51, 18, 7, 23,[],'Normal'),</v>
      </c>
    </row>
    <row r="66" spans="1:8" ht="17" customHeight="1" x14ac:dyDescent="0.2">
      <c r="A66" s="2" t="s">
        <v>92</v>
      </c>
      <c r="B66">
        <v>58</v>
      </c>
      <c r="C66">
        <v>18</v>
      </c>
      <c r="D66">
        <v>8</v>
      </c>
      <c r="E66">
        <v>3</v>
      </c>
      <c r="F66" t="s">
        <v>196</v>
      </c>
      <c r="G66" t="s">
        <v>166</v>
      </c>
      <c r="H66" t="str">
        <f t="shared" si="2"/>
        <v xml:space="preserve"> new Room('District MDF', 58, 18, 8, 3,[1,2],'Normal'),</v>
      </c>
    </row>
    <row r="67" spans="1:8" ht="17" customHeight="1" x14ac:dyDescent="0.2">
      <c r="A67" s="2" t="s">
        <v>162</v>
      </c>
      <c r="B67">
        <v>66</v>
      </c>
      <c r="C67">
        <v>18</v>
      </c>
      <c r="D67">
        <v>7</v>
      </c>
      <c r="E67">
        <v>3</v>
      </c>
      <c r="F67" t="s">
        <v>196</v>
      </c>
      <c r="G67" t="s">
        <v>166</v>
      </c>
      <c r="H67" t="str">
        <f t="shared" si="2"/>
        <v xml:space="preserve"> new Room('MDF1', 66, 18, 7, 3,[1,2],'Normal'),</v>
      </c>
    </row>
    <row r="68" spans="1:8" ht="17" customHeight="1" x14ac:dyDescent="0.2">
      <c r="A68" s="2">
        <v>272</v>
      </c>
      <c r="B68">
        <v>58</v>
      </c>
      <c r="C68">
        <v>21</v>
      </c>
      <c r="D68">
        <v>15</v>
      </c>
      <c r="E68">
        <v>5</v>
      </c>
      <c r="F68" t="s">
        <v>177</v>
      </c>
      <c r="G68" t="s">
        <v>166</v>
      </c>
      <c r="H68" t="str">
        <f t="shared" si="2"/>
        <v xml:space="preserve"> new Room('272', 58, 21, 15, 5,[2,4],'Normal'),</v>
      </c>
    </row>
    <row r="69" spans="1:8" ht="17" customHeight="1" x14ac:dyDescent="0.2">
      <c r="A69" s="2">
        <v>276</v>
      </c>
      <c r="B69">
        <v>58</v>
      </c>
      <c r="C69">
        <v>26</v>
      </c>
      <c r="D69">
        <v>15</v>
      </c>
      <c r="E69">
        <v>5</v>
      </c>
      <c r="F69" t="s">
        <v>176</v>
      </c>
      <c r="G69" t="s">
        <v>166</v>
      </c>
      <c r="H69" t="str">
        <f t="shared" si="2"/>
        <v xml:space="preserve"> new Room('276', 58, 26, 15, 5,[2,3],'Normal'),</v>
      </c>
    </row>
    <row r="70" spans="1:8" ht="17" customHeight="1" x14ac:dyDescent="0.2">
      <c r="A70" s="2">
        <v>278</v>
      </c>
      <c r="B70">
        <v>58</v>
      </c>
      <c r="C70">
        <v>31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Room('278', 58, 31, 15, 5,[2,2],'Normal'),</v>
      </c>
    </row>
    <row r="71" spans="1:8" ht="18" customHeight="1" x14ac:dyDescent="0.2">
      <c r="A71" s="2">
        <v>282</v>
      </c>
      <c r="B71">
        <v>58</v>
      </c>
      <c r="C71">
        <v>36</v>
      </c>
      <c r="D71">
        <v>15</v>
      </c>
      <c r="E71">
        <v>5</v>
      </c>
      <c r="F71" t="s">
        <v>175</v>
      </c>
      <c r="G71" t="s">
        <v>166</v>
      </c>
      <c r="H71" t="str">
        <f t="shared" si="2"/>
        <v xml:space="preserve"> new Room('282', 58, 36, 15, 5,[2,2],'Normal'),</v>
      </c>
    </row>
    <row r="72" spans="1:8" ht="18" customHeight="1" x14ac:dyDescent="0.2"/>
    <row r="73" spans="1:8" ht="18" customHeight="1" x14ac:dyDescent="0.2"/>
    <row r="74" spans="1:8" ht="18" customHeight="1" x14ac:dyDescent="0.2"/>
    <row r="76" spans="1:8" ht="17" customHeight="1" x14ac:dyDescent="0.2">
      <c r="A76" s="2">
        <v>242</v>
      </c>
      <c r="B76">
        <v>84</v>
      </c>
      <c r="C76">
        <v>19</v>
      </c>
      <c r="D76">
        <v>17</v>
      </c>
      <c r="E76">
        <v>9</v>
      </c>
      <c r="F76" t="s">
        <v>197</v>
      </c>
      <c r="G76" t="s">
        <v>166</v>
      </c>
      <c r="H76" t="str">
        <f t="shared" si="1"/>
        <v xml:space="preserve"> new Room('242', 84, 19, 17, 9,[1,14,2,8],'Normal'),</v>
      </c>
    </row>
    <row r="78" spans="1:8" ht="17" customHeight="1" x14ac:dyDescent="0.2"/>
    <row r="79" spans="1:8" ht="17" customHeight="1" x14ac:dyDescent="0.2">
      <c r="A79" s="2">
        <v>263</v>
      </c>
      <c r="B79">
        <v>84</v>
      </c>
      <c r="C79">
        <v>19</v>
      </c>
      <c r="D79">
        <v>8</v>
      </c>
      <c r="E79">
        <v>5</v>
      </c>
      <c r="F79" t="s">
        <v>194</v>
      </c>
      <c r="G79" t="s">
        <v>166</v>
      </c>
      <c r="H79" t="str">
        <f t="shared" si="1"/>
        <v xml:space="preserve"> new Room('263', 84, 19, 8, 5,[1,1],'Normal'),</v>
      </c>
    </row>
    <row r="80" spans="1:8" ht="17" customHeight="1" x14ac:dyDescent="0.2">
      <c r="A80" s="2">
        <v>265</v>
      </c>
      <c r="B80">
        <v>75</v>
      </c>
      <c r="C80">
        <v>19</v>
      </c>
      <c r="D80">
        <v>9</v>
      </c>
      <c r="E80">
        <v>3</v>
      </c>
      <c r="F80" t="s">
        <v>198</v>
      </c>
      <c r="G80" t="s">
        <v>166</v>
      </c>
      <c r="H80" t="str">
        <f t="shared" si="1"/>
        <v xml:space="preserve"> new Room('265', 75, 19, 9, 3,[1,9],'Normal'),</v>
      </c>
    </row>
    <row r="81" spans="1:10" ht="17" customHeight="1" x14ac:dyDescent="0.2">
      <c r="A81" s="2">
        <v>266</v>
      </c>
      <c r="B81">
        <v>75</v>
      </c>
      <c r="C81">
        <v>22</v>
      </c>
      <c r="D81">
        <v>9</v>
      </c>
      <c r="E81">
        <v>4</v>
      </c>
      <c r="F81" t="s">
        <v>199</v>
      </c>
      <c r="G81" t="s">
        <v>166</v>
      </c>
      <c r="H81" t="str">
        <f t="shared" si="1"/>
        <v xml:space="preserve"> new Room('266', 75, 22, 9, 4,[4,1],'Normal'),</v>
      </c>
    </row>
    <row r="82" spans="1:10" ht="17" customHeight="1" x14ac:dyDescent="0.2">
      <c r="A82" s="2">
        <v>267</v>
      </c>
      <c r="B82">
        <v>75</v>
      </c>
      <c r="C82">
        <v>26</v>
      </c>
      <c r="D82">
        <v>9</v>
      </c>
      <c r="E82">
        <v>5</v>
      </c>
      <c r="F82" t="s">
        <v>199</v>
      </c>
      <c r="G82" t="s">
        <v>166</v>
      </c>
      <c r="H82" t="str">
        <f t="shared" si="1"/>
        <v xml:space="preserve"> new Room('267', 75, 26, 9, 5,[4,1],'Normal'),</v>
      </c>
    </row>
    <row r="83" spans="1:10" ht="17" customHeight="1" x14ac:dyDescent="0.2">
      <c r="A83" s="2">
        <v>275</v>
      </c>
      <c r="B83">
        <v>75</v>
      </c>
      <c r="C83">
        <v>31</v>
      </c>
      <c r="D83">
        <v>12</v>
      </c>
      <c r="E83">
        <v>4</v>
      </c>
      <c r="F83" t="s">
        <v>199</v>
      </c>
      <c r="G83" t="s">
        <v>166</v>
      </c>
      <c r="H83" t="str">
        <f t="shared" si="1"/>
        <v xml:space="preserve"> new Room('275', 75, 31, 12, 4,[4,1],'Normal'),</v>
      </c>
    </row>
    <row r="84" spans="1:10" ht="17" customHeight="1" x14ac:dyDescent="0.2">
      <c r="A84" s="2">
        <v>281</v>
      </c>
      <c r="B84">
        <v>75</v>
      </c>
      <c r="C84">
        <v>37</v>
      </c>
      <c r="D84">
        <v>12</v>
      </c>
      <c r="E84">
        <v>4</v>
      </c>
      <c r="F84" t="s">
        <v>182</v>
      </c>
      <c r="G84" t="s">
        <v>166</v>
      </c>
      <c r="H84" t="str">
        <f t="shared" si="1"/>
        <v xml:space="preserve"> new Room('281', 75, 37, 12, 4,[4,4],'Normal'),</v>
      </c>
    </row>
    <row r="85" spans="1:10" ht="17" customHeight="1" x14ac:dyDescent="0.2">
      <c r="A85" s="2">
        <v>283</v>
      </c>
      <c r="B85">
        <v>87</v>
      </c>
      <c r="C85">
        <v>37</v>
      </c>
      <c r="D85">
        <v>12</v>
      </c>
      <c r="E85">
        <v>4</v>
      </c>
      <c r="F85" t="s">
        <v>178</v>
      </c>
      <c r="G85" t="s">
        <v>166</v>
      </c>
      <c r="H85" t="str">
        <f t="shared" si="1"/>
        <v xml:space="preserve"> new Room('283', 87, 37, 12, 4,[3,1],'Normal'),</v>
      </c>
    </row>
    <row r="86" spans="1:10" ht="17" customHeight="1" x14ac:dyDescent="0.2">
      <c r="A86" s="2">
        <v>248</v>
      </c>
      <c r="B86">
        <v>87</v>
      </c>
      <c r="C86">
        <v>33</v>
      </c>
      <c r="D86">
        <v>12</v>
      </c>
      <c r="E86">
        <v>4</v>
      </c>
      <c r="F86" t="s">
        <v>200</v>
      </c>
      <c r="G86" t="s">
        <v>166</v>
      </c>
      <c r="H86" t="str">
        <f>CONCATENATE(" new Room('", A86,"', ", B86,", ", C86,", ",D86,", ",E86, ",[",F86,"],'",G86,"'),")</f>
        <v xml:space="preserve"> new Room('248', 87, 33, 12, 4,[2,1],'Normal'),</v>
      </c>
    </row>
    <row r="87" spans="1:10" ht="17" customHeight="1" x14ac:dyDescent="0.2">
      <c r="A87" s="2" t="s">
        <v>167</v>
      </c>
      <c r="B87">
        <v>84</v>
      </c>
      <c r="C87">
        <v>28</v>
      </c>
      <c r="D87">
        <v>9</v>
      </c>
      <c r="E87">
        <v>3</v>
      </c>
      <c r="G87" t="s">
        <v>166</v>
      </c>
      <c r="H87" t="str">
        <f>CONCATENATE(" new Room('", A87,"', ", B87,", ", C87,", ",D87,", ",E87, ",[",F87,"],'",G87,"'),")</f>
        <v xml:space="preserve"> new Room('mech4', 84, 28, 9, 3,[],'Normal'),</v>
      </c>
    </row>
    <row r="88" spans="1:10" ht="17" customHeight="1" x14ac:dyDescent="0.2"/>
    <row r="89" spans="1:10" ht="17" customHeight="1" x14ac:dyDescent="0.2">
      <c r="A89" s="2" t="s">
        <v>90</v>
      </c>
      <c r="B89">
        <v>58</v>
      </c>
      <c r="C89">
        <v>69</v>
      </c>
      <c r="D89">
        <v>11</v>
      </c>
      <c r="E89">
        <v>6</v>
      </c>
      <c r="G89" t="s">
        <v>166</v>
      </c>
      <c r="H89" t="str">
        <f t="shared" si="1"/>
        <v xml:space="preserve"> new Room('120', 58, 69, 11, 6,[],'Normal'),</v>
      </c>
    </row>
    <row r="90" spans="1:10" ht="17" customHeight="1" x14ac:dyDescent="0.2"/>
    <row r="91" spans="1:10" ht="17" customHeight="1" x14ac:dyDescent="0.2">
      <c r="A91" s="2" t="s">
        <v>46</v>
      </c>
      <c r="B91">
        <v>75</v>
      </c>
      <c r="C91">
        <v>6</v>
      </c>
      <c r="D91">
        <v>7</v>
      </c>
      <c r="E91">
        <v>5</v>
      </c>
      <c r="F91" t="s">
        <v>201</v>
      </c>
      <c r="G91" t="s">
        <v>166</v>
      </c>
      <c r="H91" t="str">
        <f t="shared" ref="H91:H99" si="3">CONCATENATE(" new Room('", A91,"', ", B91,", ", C91,", ",D91,", ",E91, ",[",F91,"],'",G91,"'),")</f>
        <v xml:space="preserve"> new Room('251', 75, 6, 7, 5,[1,7],'Normal'),</v>
      </c>
      <c r="J91">
        <v>151</v>
      </c>
    </row>
    <row r="92" spans="1:10" ht="17" customHeight="1" x14ac:dyDescent="0.2">
      <c r="A92" s="2" t="s">
        <v>47</v>
      </c>
      <c r="B92">
        <v>82</v>
      </c>
      <c r="C92">
        <v>6</v>
      </c>
      <c r="D92">
        <v>8</v>
      </c>
      <c r="E92">
        <v>5</v>
      </c>
      <c r="F92" t="s">
        <v>202</v>
      </c>
      <c r="G92" t="s">
        <v>166</v>
      </c>
      <c r="H92" t="str">
        <f t="shared" si="3"/>
        <v xml:space="preserve"> new Room('252', 82, 6, 8, 5,[1,8],'Normal'),</v>
      </c>
      <c r="J92">
        <v>149</v>
      </c>
    </row>
    <row r="93" spans="1:10" ht="17" customHeight="1" x14ac:dyDescent="0.2">
      <c r="A93" s="2" t="s">
        <v>48</v>
      </c>
      <c r="B93">
        <v>90</v>
      </c>
      <c r="C93">
        <v>6</v>
      </c>
      <c r="D93">
        <v>7</v>
      </c>
      <c r="E93">
        <v>4</v>
      </c>
      <c r="F93" t="s">
        <v>201</v>
      </c>
      <c r="G93" t="s">
        <v>166</v>
      </c>
      <c r="H93" t="str">
        <f t="shared" si="3"/>
        <v xml:space="preserve"> new Room('255', 90, 6, 7, 4,[1,7],'Normal'),</v>
      </c>
      <c r="J93" t="s">
        <v>49</v>
      </c>
    </row>
    <row r="94" spans="1:10" ht="17" customHeight="1" x14ac:dyDescent="0.2">
      <c r="A94" s="2">
        <v>253</v>
      </c>
      <c r="B94">
        <v>90</v>
      </c>
      <c r="C94">
        <v>10</v>
      </c>
      <c r="D94">
        <v>7</v>
      </c>
      <c r="E94">
        <v>4</v>
      </c>
      <c r="F94" t="s">
        <v>177</v>
      </c>
      <c r="G94" t="s">
        <v>166</v>
      </c>
      <c r="H94" t="str">
        <f t="shared" si="3"/>
        <v xml:space="preserve"> new Room('253', 90, 10, 7, 4,[2,4],'Normal'),</v>
      </c>
    </row>
    <row r="95" spans="1:10" ht="17" customHeight="1" x14ac:dyDescent="0.2">
      <c r="A95" s="2">
        <v>260</v>
      </c>
      <c r="B95">
        <v>90</v>
      </c>
      <c r="C95">
        <v>14</v>
      </c>
      <c r="D95">
        <v>7</v>
      </c>
      <c r="E95">
        <v>4</v>
      </c>
      <c r="F95" t="s">
        <v>178</v>
      </c>
      <c r="G95" t="s">
        <v>166</v>
      </c>
      <c r="H95" t="str">
        <f t="shared" si="3"/>
        <v xml:space="preserve"> new Room('260', 90, 14, 7, 4,[3,1],'Normal'),</v>
      </c>
    </row>
    <row r="96" spans="1:10" ht="17" customHeight="1" x14ac:dyDescent="0.2">
      <c r="A96" s="2">
        <v>262</v>
      </c>
      <c r="B96">
        <v>83</v>
      </c>
      <c r="C96">
        <v>14</v>
      </c>
      <c r="D96">
        <v>7</v>
      </c>
      <c r="E96">
        <v>4</v>
      </c>
      <c r="F96" t="s">
        <v>188</v>
      </c>
      <c r="G96" t="s">
        <v>166</v>
      </c>
      <c r="H96" t="str">
        <f t="shared" si="3"/>
        <v xml:space="preserve"> new Room('262', 83, 14, 7, 4,[3,7],'Normal'),</v>
      </c>
    </row>
    <row r="97" spans="1:10" ht="17" customHeight="1" x14ac:dyDescent="0.2">
      <c r="A97" s="2">
        <v>264</v>
      </c>
      <c r="B97">
        <v>75</v>
      </c>
      <c r="C97">
        <v>14</v>
      </c>
      <c r="D97">
        <v>8</v>
      </c>
      <c r="E97">
        <v>4</v>
      </c>
      <c r="F97" t="s">
        <v>203</v>
      </c>
      <c r="G97" t="s">
        <v>166</v>
      </c>
      <c r="H97" t="str">
        <f t="shared" si="3"/>
        <v xml:space="preserve"> new Room('264', 75, 14, 8, 4,[3,8],'Normal'),</v>
      </c>
    </row>
    <row r="98" spans="1:10" ht="17" customHeight="1" x14ac:dyDescent="0.2">
      <c r="A98" s="2">
        <v>288</v>
      </c>
      <c r="B98">
        <v>75</v>
      </c>
      <c r="C98">
        <v>11</v>
      </c>
      <c r="D98">
        <v>15</v>
      </c>
      <c r="E98">
        <v>3</v>
      </c>
      <c r="F98" t="s">
        <v>186</v>
      </c>
      <c r="G98" t="s">
        <v>166</v>
      </c>
      <c r="H98" t="str">
        <f t="shared" si="3"/>
        <v xml:space="preserve"> new Room('288', 75, 11, 15, 3,[4,2],'Normal'),</v>
      </c>
    </row>
    <row r="99" spans="1:10" ht="17" customHeight="1" x14ac:dyDescent="0.2">
      <c r="A99" s="2" t="s">
        <v>163</v>
      </c>
      <c r="B99">
        <v>97</v>
      </c>
      <c r="C99">
        <v>15</v>
      </c>
      <c r="D99">
        <v>3</v>
      </c>
      <c r="E99">
        <v>3</v>
      </c>
      <c r="F99" t="s">
        <v>194</v>
      </c>
      <c r="G99" t="s">
        <v>166</v>
      </c>
      <c r="H99" t="str">
        <f t="shared" si="3"/>
        <v xml:space="preserve"> new Room('MDF2', 97, 15, 3, 3,[1,1],'Normal'),</v>
      </c>
    </row>
    <row r="100" spans="1:10" ht="17" customHeight="1" x14ac:dyDescent="0.2"/>
    <row r="101" spans="1:10" ht="17" customHeight="1" x14ac:dyDescent="0.2">
      <c r="A101" s="2" t="s">
        <v>55</v>
      </c>
      <c r="B101">
        <v>121</v>
      </c>
      <c r="C101">
        <v>14</v>
      </c>
      <c r="D101">
        <f>D102</f>
        <v>8</v>
      </c>
      <c r="E101">
        <v>3</v>
      </c>
      <c r="F101" t="s">
        <v>204</v>
      </c>
      <c r="G101" t="s">
        <v>166</v>
      </c>
      <c r="H101" t="str">
        <f t="shared" ref="H101:H111" si="4">CONCATENATE(" new Room('", A101,"', ", B101,", ", C101,", ",D101,", ",E101, ",[",F101,"],'",G101,"'),")</f>
        <v xml:space="preserve"> new Room('204', 121, 14, 8, 3,[2,1,2,2],'Normal'),</v>
      </c>
      <c r="J101">
        <v>135</v>
      </c>
    </row>
    <row r="102" spans="1:10" ht="18" customHeight="1" x14ac:dyDescent="0.2">
      <c r="A102" s="2" t="s">
        <v>54</v>
      </c>
      <c r="B102">
        <v>121</v>
      </c>
      <c r="C102">
        <v>11</v>
      </c>
      <c r="D102">
        <v>8</v>
      </c>
      <c r="E102">
        <v>3</v>
      </c>
      <c r="F102" t="s">
        <v>200</v>
      </c>
      <c r="G102" t="s">
        <v>166</v>
      </c>
      <c r="H102" t="str">
        <f t="shared" si="4"/>
        <v xml:space="preserve"> new Room('205', 121, 11, 8, 3,[2,1],'Normal'),</v>
      </c>
      <c r="J102">
        <v>137</v>
      </c>
    </row>
    <row r="103" spans="1:10" ht="17" customHeight="1" x14ac:dyDescent="0.2">
      <c r="A103" s="2" t="s">
        <v>160</v>
      </c>
      <c r="B103">
        <v>101</v>
      </c>
      <c r="C103">
        <v>10</v>
      </c>
      <c r="D103">
        <f>D108+D109+D110+D111</f>
        <v>20</v>
      </c>
      <c r="E103">
        <f>E102</f>
        <v>3</v>
      </c>
      <c r="G103" t="s">
        <v>166</v>
      </c>
      <c r="H103" t="str">
        <f t="shared" si="4"/>
        <v xml:space="preserve"> new Room('Courtyard6', 101, 10, 20, 3,[],'Normal'),</v>
      </c>
    </row>
    <row r="104" spans="1:10" ht="17" customHeight="1" x14ac:dyDescent="0.2">
      <c r="A104" s="2" t="s">
        <v>53</v>
      </c>
      <c r="B104">
        <v>121</v>
      </c>
      <c r="C104">
        <v>6</v>
      </c>
      <c r="D104">
        <f>D102</f>
        <v>8</v>
      </c>
      <c r="E104">
        <v>5</v>
      </c>
      <c r="F104" t="s">
        <v>205</v>
      </c>
      <c r="G104" t="s">
        <v>166</v>
      </c>
      <c r="H104" t="str">
        <f t="shared" si="4"/>
        <v xml:space="preserve"> new Room('206', 121, 6, 8, 5,[2,1,1,3],'Normal'),</v>
      </c>
      <c r="J104">
        <v>139</v>
      </c>
    </row>
    <row r="105" spans="1:10" ht="17" customHeight="1" x14ac:dyDescent="0.2">
      <c r="A105" s="2" t="s">
        <v>52</v>
      </c>
      <c r="B105">
        <v>116</v>
      </c>
      <c r="C105">
        <v>6</v>
      </c>
      <c r="D105">
        <v>5</v>
      </c>
      <c r="E105">
        <v>4</v>
      </c>
      <c r="F105" t="s">
        <v>189</v>
      </c>
      <c r="G105" t="s">
        <v>166</v>
      </c>
      <c r="H105" t="str">
        <f t="shared" si="4"/>
        <v xml:space="preserve"> new Room('207', 116, 6, 5, 4,[1,4],'Normal'),</v>
      </c>
      <c r="J105">
        <v>141</v>
      </c>
    </row>
    <row r="106" spans="1:10" ht="17" customHeight="1" x14ac:dyDescent="0.2">
      <c r="A106" s="2" t="s">
        <v>51</v>
      </c>
      <c r="B106">
        <v>108</v>
      </c>
      <c r="C106">
        <v>6</v>
      </c>
      <c r="D106">
        <f>D31</f>
        <v>8</v>
      </c>
      <c r="E106">
        <f>E107</f>
        <v>4</v>
      </c>
      <c r="F106" t="s">
        <v>196</v>
      </c>
      <c r="G106" t="s">
        <v>166</v>
      </c>
      <c r="H106" t="str">
        <f t="shared" si="4"/>
        <v xml:space="preserve"> new Room('208', 108, 6, 8, 4,[1,2],'Normal'),</v>
      </c>
      <c r="J106">
        <v>143</v>
      </c>
    </row>
    <row r="107" spans="1:10" ht="17" customHeight="1" x14ac:dyDescent="0.2">
      <c r="A107" s="2" t="s">
        <v>50</v>
      </c>
      <c r="B107">
        <v>100</v>
      </c>
      <c r="C107">
        <v>6</v>
      </c>
      <c r="D107">
        <f>D30</f>
        <v>8</v>
      </c>
      <c r="E107">
        <f>E93</f>
        <v>4</v>
      </c>
      <c r="F107" t="s">
        <v>207</v>
      </c>
      <c r="G107" t="s">
        <v>166</v>
      </c>
      <c r="H107" t="str">
        <f t="shared" si="4"/>
        <v xml:space="preserve"> new Room('209', 100, 6, 8, 4,[1,5],'Normal'),</v>
      </c>
      <c r="J107">
        <v>145</v>
      </c>
    </row>
    <row r="108" spans="1:10" ht="17" customHeight="1" x14ac:dyDescent="0.2">
      <c r="A108" s="2" t="s">
        <v>60</v>
      </c>
      <c r="B108">
        <v>101</v>
      </c>
      <c r="C108">
        <v>13</v>
      </c>
      <c r="D108">
        <v>5</v>
      </c>
      <c r="E108">
        <v>4</v>
      </c>
      <c r="F108" t="s">
        <v>206</v>
      </c>
      <c r="G108" t="s">
        <v>166</v>
      </c>
      <c r="H108" t="str">
        <f t="shared" si="4"/>
        <v xml:space="preserve"> new Room('200', 101, 13, 5, 4,[3,3],'Normal'),</v>
      </c>
    </row>
    <row r="109" spans="1:10" ht="16" customHeight="1" x14ac:dyDescent="0.2">
      <c r="A109" s="2" t="s">
        <v>61</v>
      </c>
      <c r="B109">
        <v>106</v>
      </c>
      <c r="C109">
        <v>13</v>
      </c>
      <c r="D109">
        <v>5</v>
      </c>
      <c r="E109">
        <v>4</v>
      </c>
      <c r="F109" t="s">
        <v>178</v>
      </c>
      <c r="G109" t="s">
        <v>166</v>
      </c>
      <c r="H109" t="str">
        <f t="shared" si="4"/>
        <v xml:space="preserve"> new Room('201', 106, 13, 5, 4,[3,1],'Normal'),</v>
      </c>
    </row>
    <row r="110" spans="1:10" ht="17" customHeight="1" x14ac:dyDescent="0.2">
      <c r="A110" s="2" t="s">
        <v>62</v>
      </c>
      <c r="B110">
        <v>111</v>
      </c>
      <c r="C110">
        <v>13</v>
      </c>
      <c r="D110">
        <v>5</v>
      </c>
      <c r="E110">
        <v>4</v>
      </c>
      <c r="F110" t="s">
        <v>206</v>
      </c>
      <c r="G110" t="s">
        <v>166</v>
      </c>
      <c r="H110" t="str">
        <f t="shared" si="4"/>
        <v xml:space="preserve"> new Room('202', 111, 13, 5, 4,[3,3],'Normal'),</v>
      </c>
    </row>
    <row r="111" spans="1:10" ht="17" customHeight="1" x14ac:dyDescent="0.2">
      <c r="A111" s="2" t="s">
        <v>63</v>
      </c>
      <c r="B111">
        <v>116</v>
      </c>
      <c r="C111">
        <v>13</v>
      </c>
      <c r="D111">
        <v>5</v>
      </c>
      <c r="E111">
        <v>4</v>
      </c>
      <c r="F111" t="s">
        <v>178</v>
      </c>
      <c r="G111" t="s">
        <v>166</v>
      </c>
      <c r="H111" t="str">
        <f t="shared" si="4"/>
        <v xml:space="preserve"> new Room('203', 116, 13, 5, 4,[3,1],'Normal'),</v>
      </c>
    </row>
    <row r="112" spans="1:10" ht="17" customHeight="1" x14ac:dyDescent="0.2"/>
    <row r="113" spans="1:10" ht="17" customHeight="1" x14ac:dyDescent="0.2">
      <c r="A113" s="2" t="s">
        <v>57</v>
      </c>
      <c r="B113">
        <v>134</v>
      </c>
      <c r="C113">
        <v>7</v>
      </c>
      <c r="D113">
        <v>9</v>
      </c>
      <c r="E113">
        <v>11</v>
      </c>
      <c r="F113" t="s">
        <v>208</v>
      </c>
      <c r="G113" t="s">
        <v>166</v>
      </c>
      <c r="H113" t="str">
        <f t="shared" si="1"/>
        <v xml:space="preserve"> new Room('221', 134, 7, 9, 11,[4,6],'Normal'),</v>
      </c>
      <c r="J113">
        <v>136</v>
      </c>
    </row>
    <row r="114" spans="1:10" ht="17" customHeight="1" x14ac:dyDescent="0.2">
      <c r="A114" s="2" t="s">
        <v>64</v>
      </c>
      <c r="B114">
        <v>117</v>
      </c>
      <c r="C114">
        <v>19</v>
      </c>
      <c r="D114">
        <v>5</v>
      </c>
      <c r="E114">
        <v>3</v>
      </c>
      <c r="F114" t="s">
        <v>176</v>
      </c>
      <c r="G114" t="s">
        <v>166</v>
      </c>
      <c r="H114" t="str">
        <f t="shared" si="1"/>
        <v xml:space="preserve"> new Room('226', 117, 19, 5, 3,[2,3],'Normal'),</v>
      </c>
    </row>
    <row r="115" spans="1:10" ht="17" customHeight="1" x14ac:dyDescent="0.2">
      <c r="A115" s="2" t="s">
        <v>65</v>
      </c>
      <c r="B115">
        <v>117</v>
      </c>
      <c r="C115">
        <v>22</v>
      </c>
      <c r="D115">
        <f>D114</f>
        <v>5</v>
      </c>
      <c r="E115">
        <f>E114</f>
        <v>3</v>
      </c>
      <c r="F115" t="s">
        <v>176</v>
      </c>
      <c r="G115" t="s">
        <v>166</v>
      </c>
      <c r="H115" t="str">
        <f t="shared" si="1"/>
        <v xml:space="preserve"> new Room('228', 117, 22, 5, 3,[2,3],'Normal'),</v>
      </c>
    </row>
    <row r="116" spans="1:10" ht="17" customHeight="1" x14ac:dyDescent="0.2">
      <c r="A116" s="2" t="s">
        <v>66</v>
      </c>
      <c r="B116">
        <v>117</v>
      </c>
      <c r="C116">
        <v>25</v>
      </c>
      <c r="D116">
        <f>D115</f>
        <v>5</v>
      </c>
      <c r="E116">
        <f>E115</f>
        <v>3</v>
      </c>
      <c r="F116" t="s">
        <v>200</v>
      </c>
      <c r="G116" t="s">
        <v>166</v>
      </c>
      <c r="H116" t="str">
        <f t="shared" si="1"/>
        <v xml:space="preserve"> new Room('230', 117, 25, 5, 3,[2,1],'Normal'),</v>
      </c>
    </row>
    <row r="117" spans="1:10" ht="17" customHeight="1" x14ac:dyDescent="0.2">
      <c r="A117" s="2" t="s">
        <v>68</v>
      </c>
      <c r="B117">
        <v>109</v>
      </c>
      <c r="C117">
        <v>30</v>
      </c>
      <c r="D117">
        <v>6</v>
      </c>
      <c r="E117">
        <v>3</v>
      </c>
      <c r="G117" t="s">
        <v>166</v>
      </c>
      <c r="H117" t="str">
        <f t="shared" si="1"/>
        <v xml:space="preserve"> new Room('232', 109, 30, 6, 3,[],'Normal'),</v>
      </c>
    </row>
    <row r="118" spans="1:10" ht="17" customHeight="1" x14ac:dyDescent="0.2">
      <c r="A118" s="2" t="s">
        <v>67</v>
      </c>
      <c r="B118">
        <v>114</v>
      </c>
      <c r="C118">
        <v>28</v>
      </c>
      <c r="D118">
        <v>8</v>
      </c>
      <c r="E118">
        <v>5</v>
      </c>
      <c r="G118" t="s">
        <v>166</v>
      </c>
      <c r="H118" t="str">
        <f t="shared" si="1"/>
        <v xml:space="preserve"> new Room('234', 114, 28, 8, 5,[],'Normal'),</v>
      </c>
    </row>
    <row r="119" spans="1:10" ht="17" customHeight="1" x14ac:dyDescent="0.2">
      <c r="A119" s="2" t="s">
        <v>69</v>
      </c>
      <c r="B119">
        <v>109</v>
      </c>
      <c r="C119">
        <v>28</v>
      </c>
      <c r="D119">
        <v>5</v>
      </c>
      <c r="E119">
        <v>2</v>
      </c>
      <c r="G119" t="s">
        <v>166</v>
      </c>
      <c r="H119" t="str">
        <f t="shared" si="1"/>
        <v xml:space="preserve"> new Room('235', 109, 28, 5, 2,[],'Normal'),</v>
      </c>
    </row>
    <row r="120" spans="1:10" ht="17" customHeight="1" x14ac:dyDescent="0.2">
      <c r="A120" s="2" t="s">
        <v>59</v>
      </c>
      <c r="B120">
        <v>103</v>
      </c>
      <c r="C120">
        <v>19</v>
      </c>
      <c r="D120">
        <v>14</v>
      </c>
      <c r="E120">
        <f>E114+E115+E116</f>
        <v>9</v>
      </c>
      <c r="F120" t="s">
        <v>196</v>
      </c>
      <c r="G120" t="s">
        <v>166</v>
      </c>
      <c r="H120" t="str">
        <f t="shared" si="1"/>
        <v xml:space="preserve"> new Room('240/241', 103, 19, 14, 9,[1,2],'Normal'),</v>
      </c>
      <c r="J120">
        <v>154</v>
      </c>
    </row>
    <row r="121" spans="1:10" ht="17" customHeight="1" x14ac:dyDescent="0.2"/>
    <row r="122" spans="1:10" ht="17" customHeight="1" x14ac:dyDescent="0.2"/>
    <row r="123" spans="1:10" ht="17" customHeight="1" x14ac:dyDescent="0.2">
      <c r="A123" s="2" t="s">
        <v>58</v>
      </c>
      <c r="B123">
        <v>125</v>
      </c>
      <c r="C123">
        <v>18</v>
      </c>
      <c r="D123">
        <v>18</v>
      </c>
      <c r="E123">
        <v>5</v>
      </c>
      <c r="F123" t="s">
        <v>187</v>
      </c>
      <c r="G123" t="s">
        <v>166</v>
      </c>
      <c r="H123" t="str">
        <f>CONCATENATE(" new Room('", A123,"', ", B123,", ", C123,", ",D123,", ",E123, ",[",F123,"],'",G123,"'),")</f>
        <v xml:space="preserve"> new Room('225', 125, 18, 18, 5,[4,3],'Normal'),</v>
      </c>
      <c r="J123">
        <v>152</v>
      </c>
    </row>
    <row r="124" spans="1:10" ht="17" customHeight="1" x14ac:dyDescent="0.2">
      <c r="A124" s="2" t="s">
        <v>170</v>
      </c>
      <c r="B124">
        <v>125</v>
      </c>
      <c r="C124">
        <v>23</v>
      </c>
      <c r="D124">
        <v>18</v>
      </c>
      <c r="E124">
        <v>5</v>
      </c>
      <c r="F124" t="s">
        <v>186</v>
      </c>
      <c r="G124" t="s">
        <v>166</v>
      </c>
      <c r="H124" t="str">
        <f t="shared" ref="H124:H125" si="5">CONCATENATE(" new Room('", A124,"', ", B124,", ", C124,", ",D124,", ",E124, ",[",F124,"],'",G124,"'),")</f>
        <v xml:space="preserve"> new Room('229', 125, 23, 18, 5,[4,2],'Normal'),</v>
      </c>
    </row>
    <row r="125" spans="1:10" ht="17" customHeight="1" x14ac:dyDescent="0.2">
      <c r="A125" s="2" t="s">
        <v>171</v>
      </c>
      <c r="B125">
        <v>125</v>
      </c>
      <c r="C125">
        <v>28</v>
      </c>
      <c r="D125">
        <v>18</v>
      </c>
      <c r="E125">
        <v>5</v>
      </c>
      <c r="F125" t="s">
        <v>182</v>
      </c>
      <c r="G125" t="s">
        <v>166</v>
      </c>
      <c r="H125" t="str">
        <f t="shared" si="5"/>
        <v xml:space="preserve"> new Room('231', 125, 28, 18, 5,[4,4],'Normal'),</v>
      </c>
    </row>
    <row r="126" spans="1:10" ht="17" customHeight="1" x14ac:dyDescent="0.2">
      <c r="A126" s="2" t="s">
        <v>169</v>
      </c>
      <c r="B126">
        <v>125</v>
      </c>
      <c r="C126">
        <v>33</v>
      </c>
      <c r="D126">
        <v>10</v>
      </c>
      <c r="E126">
        <v>2</v>
      </c>
      <c r="F126" t="s">
        <v>209</v>
      </c>
      <c r="G126" t="s">
        <v>214</v>
      </c>
      <c r="H126" t="str">
        <f>CONCATENATE(" new Room('", A126,"', ", B126,", ", C126,", ",D126,", ",E126, ",[",F126,"],'",G126,"'),")</f>
        <v xml:space="preserve"> new Room('stairs1', 125, 33, 10, 2,[4,1,4,2],'Stair'),</v>
      </c>
    </row>
    <row r="127" spans="1:10" ht="17" customHeight="1" x14ac:dyDescent="0.2">
      <c r="A127" s="2" t="s">
        <v>80</v>
      </c>
      <c r="B127">
        <v>125</v>
      </c>
      <c r="C127">
        <v>35</v>
      </c>
      <c r="D127">
        <v>10</v>
      </c>
      <c r="E127">
        <v>4</v>
      </c>
      <c r="F127" t="s">
        <v>187</v>
      </c>
      <c r="G127" t="s">
        <v>166</v>
      </c>
      <c r="H127" t="str">
        <f t="shared" si="1"/>
        <v xml:space="preserve"> new Room('305', 125, 35, 10, 4,[4,3],'Normal'),</v>
      </c>
    </row>
    <row r="128" spans="1:10" ht="17" customHeight="1" x14ac:dyDescent="0.2">
      <c r="A128" s="2" t="s">
        <v>81</v>
      </c>
      <c r="B128">
        <v>125</v>
      </c>
      <c r="C128">
        <v>39</v>
      </c>
      <c r="D128">
        <v>9</v>
      </c>
      <c r="E128">
        <v>4</v>
      </c>
      <c r="F128" t="s">
        <v>182</v>
      </c>
      <c r="G128" t="s">
        <v>166</v>
      </c>
      <c r="H128" t="str">
        <f t="shared" si="1"/>
        <v xml:space="preserve"> new Room('311', 125, 39, 9, 4,[4,4],'Normal'),</v>
      </c>
    </row>
    <row r="129" spans="1:8" ht="17" customHeight="1" x14ac:dyDescent="0.2">
      <c r="A129" s="2" t="s">
        <v>82</v>
      </c>
      <c r="B129">
        <v>125</v>
      </c>
      <c r="C129">
        <v>43</v>
      </c>
      <c r="D129">
        <v>9</v>
      </c>
      <c r="E129">
        <v>4</v>
      </c>
      <c r="F129" t="s">
        <v>199</v>
      </c>
      <c r="G129" t="s">
        <v>166</v>
      </c>
      <c r="H129" t="str">
        <f t="shared" si="1"/>
        <v xml:space="preserve"> new Room('313', 125, 43, 9, 4,[4,1],'Normal'),</v>
      </c>
    </row>
    <row r="130" spans="1:8" ht="17" customHeight="1" x14ac:dyDescent="0.2">
      <c r="A130" s="2" t="s">
        <v>83</v>
      </c>
      <c r="B130">
        <v>125</v>
      </c>
      <c r="C130">
        <v>47</v>
      </c>
      <c r="D130">
        <v>9</v>
      </c>
      <c r="E130">
        <v>4</v>
      </c>
      <c r="F130" t="s">
        <v>182</v>
      </c>
      <c r="G130" t="s">
        <v>166</v>
      </c>
      <c r="H130" t="str">
        <f t="shared" si="1"/>
        <v xml:space="preserve"> new Room('315', 125, 47, 9, 4,[4,4],'Normal'),</v>
      </c>
    </row>
    <row r="131" spans="1:8" ht="17" customHeight="1" x14ac:dyDescent="0.2">
      <c r="A131" s="2" t="s">
        <v>84</v>
      </c>
      <c r="B131">
        <v>125</v>
      </c>
      <c r="C131">
        <v>51</v>
      </c>
      <c r="D131">
        <v>9</v>
      </c>
      <c r="E131">
        <v>4</v>
      </c>
      <c r="F131" t="s">
        <v>199</v>
      </c>
      <c r="G131" t="s">
        <v>166</v>
      </c>
      <c r="H131" t="str">
        <f t="shared" si="1"/>
        <v xml:space="preserve"> new Room('317', 125, 51, 9, 4,[4,1],'Normal'),</v>
      </c>
    </row>
    <row r="132" spans="1:8" ht="17" customHeight="1" x14ac:dyDescent="0.2">
      <c r="A132" s="2" t="s">
        <v>85</v>
      </c>
      <c r="B132">
        <v>125</v>
      </c>
      <c r="C132">
        <v>55</v>
      </c>
      <c r="D132">
        <v>9</v>
      </c>
      <c r="E132">
        <v>4</v>
      </c>
      <c r="F132" t="s">
        <v>182</v>
      </c>
      <c r="G132" t="s">
        <v>166</v>
      </c>
      <c r="H132" t="str">
        <f t="shared" si="1"/>
        <v xml:space="preserve"> new Room('319', 125, 55, 9, 4,[4,4],'Normal'),</v>
      </c>
    </row>
    <row r="133" spans="1:8" ht="17" customHeight="1" x14ac:dyDescent="0.2">
      <c r="A133" s="2" t="s">
        <v>86</v>
      </c>
      <c r="B133">
        <v>125</v>
      </c>
      <c r="C133">
        <v>59</v>
      </c>
      <c r="D133">
        <v>9</v>
      </c>
      <c r="E133">
        <v>4</v>
      </c>
      <c r="F133" t="s">
        <v>199</v>
      </c>
      <c r="G133" t="s">
        <v>166</v>
      </c>
      <c r="H133" t="str">
        <f t="shared" ref="H133:H147" si="6">CONCATENATE(" new Room('", A133,"', ", B133,", ", C133,", ",D133,", ",E133, ",[",F133,"],'",G133,"'),")</f>
        <v xml:space="preserve"> new Room('321', 125, 59, 9, 4,[4,1],'Normal'),</v>
      </c>
    </row>
    <row r="134" spans="1:8" ht="17" customHeight="1" x14ac:dyDescent="0.2">
      <c r="A134" s="2" t="s">
        <v>168</v>
      </c>
      <c r="B134">
        <v>125</v>
      </c>
      <c r="C134">
        <v>64</v>
      </c>
      <c r="D134">
        <v>9</v>
      </c>
      <c r="E134">
        <v>3</v>
      </c>
      <c r="F134" t="s">
        <v>210</v>
      </c>
      <c r="G134" t="s">
        <v>214</v>
      </c>
      <c r="H134" t="str">
        <f t="shared" si="6"/>
        <v xml:space="preserve"> new Room('stairs2', 125, 64, 9, 3,[4,2,4,1],'Stair'),</v>
      </c>
    </row>
    <row r="135" spans="1:8" ht="17" customHeight="1" x14ac:dyDescent="0.2"/>
    <row r="136" spans="1:8" ht="17" customHeight="1" x14ac:dyDescent="0.2">
      <c r="A136" s="2" t="s">
        <v>159</v>
      </c>
      <c r="B136">
        <v>103</v>
      </c>
      <c r="C136">
        <v>33</v>
      </c>
      <c r="D136">
        <v>10</v>
      </c>
      <c r="E136">
        <f>E137+E138+E139+E140</f>
        <v>10</v>
      </c>
      <c r="G136" t="s">
        <v>166</v>
      </c>
      <c r="H136" t="str">
        <f>CONCATENATE(" new Room('", A136,"', ", B136,", ", C136,", ",D136,", ",E136, ",[",F136,"],'",G136,"'),")</f>
        <v xml:space="preserve"> new Room('Courtyard5', 103, 33, 10, 10,[],'Normal'),</v>
      </c>
    </row>
    <row r="137" spans="1:8" ht="17" customHeight="1" x14ac:dyDescent="0.2">
      <c r="A137" s="2" t="s">
        <v>154</v>
      </c>
      <c r="B137">
        <v>113</v>
      </c>
      <c r="C137">
        <v>33</v>
      </c>
      <c r="D137">
        <v>9</v>
      </c>
      <c r="E137">
        <v>2</v>
      </c>
      <c r="F137" t="s">
        <v>200</v>
      </c>
      <c r="G137" t="s">
        <v>166</v>
      </c>
      <c r="H137" t="str">
        <f>CONCATENATE(" new Room('", A137,"', ", B137,", ", C137,", ",D137,", ",E137, ",[",F137,"],'",G137,"'),")</f>
        <v xml:space="preserve"> new Room('boys br1', 113, 33, 9, 2,[2,1],'Normal'),</v>
      </c>
    </row>
    <row r="138" spans="1:8" ht="17" customHeight="1" x14ac:dyDescent="0.2">
      <c r="A138" s="2" t="s">
        <v>161</v>
      </c>
      <c r="B138">
        <v>113</v>
      </c>
      <c r="C138">
        <v>35</v>
      </c>
      <c r="D138">
        <v>9</v>
      </c>
      <c r="E138">
        <v>2</v>
      </c>
      <c r="F138" t="s">
        <v>175</v>
      </c>
      <c r="G138" t="s">
        <v>166</v>
      </c>
      <c r="H138" t="str">
        <f>CONCATENATE(" new Room('", A138,"', ", B138,", ", C138,", ",D138,", ",E138, ",[",F138,"],'",G138,"'),")</f>
        <v xml:space="preserve"> new Room('girls br1', 113, 35, 9, 2,[2,2],'Normal'),</v>
      </c>
    </row>
    <row r="139" spans="1:8" ht="17" customHeight="1" x14ac:dyDescent="0.2">
      <c r="A139" s="2" t="s">
        <v>215</v>
      </c>
      <c r="B139">
        <v>113</v>
      </c>
      <c r="C139">
        <v>37</v>
      </c>
      <c r="D139">
        <v>9</v>
      </c>
      <c r="E139">
        <v>3</v>
      </c>
      <c r="F139" t="s">
        <v>175</v>
      </c>
      <c r="G139" t="s">
        <v>166</v>
      </c>
      <c r="H139" t="str">
        <f>CONCATENATE(" new Room('", A139,"', ", B139,", ", C139,", ",D139,", ",E139, ",[",F139,"],'",G139,"'),")</f>
        <v xml:space="preserve"> new Room('309', 113, 37, 9, 3,[2,2],'Normal'),</v>
      </c>
    </row>
    <row r="140" spans="1:8" ht="17" customHeight="1" x14ac:dyDescent="0.2">
      <c r="A140" s="2" t="s">
        <v>73</v>
      </c>
      <c r="B140">
        <v>113</v>
      </c>
      <c r="C140">
        <v>40</v>
      </c>
      <c r="D140">
        <v>9</v>
      </c>
      <c r="E140">
        <v>3</v>
      </c>
      <c r="F140" t="s">
        <v>176</v>
      </c>
      <c r="G140" t="s">
        <v>166</v>
      </c>
      <c r="H140" t="str">
        <f>CONCATENATE(" new Room('", A140,"', ", B140,", ", C140,", ",D140,", ",E140, ",[",F140,"],'",G140,"'),")</f>
        <v xml:space="preserve"> new Room('312', 113, 40, 9, 3,[2,3],'Normal'),</v>
      </c>
    </row>
    <row r="141" spans="1:8" ht="17" customHeight="1" x14ac:dyDescent="0.2"/>
    <row r="142" spans="1:8" ht="17" customHeight="1" x14ac:dyDescent="0.2">
      <c r="A142" s="2" t="s">
        <v>158</v>
      </c>
      <c r="B142">
        <v>103</v>
      </c>
      <c r="C142">
        <v>45</v>
      </c>
      <c r="D142">
        <v>10</v>
      </c>
      <c r="E142">
        <f>E143+E144</f>
        <v>8</v>
      </c>
      <c r="G142" t="s">
        <v>166</v>
      </c>
      <c r="H142" t="str">
        <f>CONCATENATE(" new Room('", A142,"', ", B142,", ", C142,", ",D142,", ",E142, ",[",F142,"],'",G142,"'),")</f>
        <v xml:space="preserve"> new Room('Courtyard4', 103, 45, 10, 8,[],'Normal'),</v>
      </c>
    </row>
    <row r="143" spans="1:8" ht="17" customHeight="1" x14ac:dyDescent="0.2">
      <c r="A143" s="2" t="s">
        <v>74</v>
      </c>
      <c r="B143">
        <v>113</v>
      </c>
      <c r="C143">
        <v>45</v>
      </c>
      <c r="D143">
        <v>9</v>
      </c>
      <c r="E143">
        <v>4</v>
      </c>
      <c r="F143" t="s">
        <v>177</v>
      </c>
      <c r="G143" t="s">
        <v>166</v>
      </c>
      <c r="H143" t="str">
        <f>CONCATENATE(" new Room('", A143,"', ", B143,", ", C143,", ",D143,", ",E143, ",[",F143,"],'",G143,"'),")</f>
        <v xml:space="preserve"> new Room('314', 113, 45, 9, 4,[2,4],'Normal'),</v>
      </c>
    </row>
    <row r="144" spans="1:8" ht="17" customHeight="1" x14ac:dyDescent="0.2">
      <c r="A144" s="2" t="s">
        <v>75</v>
      </c>
      <c r="B144">
        <v>113</v>
      </c>
      <c r="C144">
        <v>49</v>
      </c>
      <c r="D144">
        <v>9</v>
      </c>
      <c r="E144">
        <v>4</v>
      </c>
      <c r="F144" t="s">
        <v>200</v>
      </c>
      <c r="G144" t="s">
        <v>166</v>
      </c>
      <c r="H144" t="str">
        <f>CONCATENATE(" new Room('", A144,"', ", B144,", ", C144,", ",D144,", ",E144, ",[",F144,"],'",G144,"'),")</f>
        <v xml:space="preserve"> new Room('316', 113, 49, 9, 4,[2,1],'Normal'),</v>
      </c>
    </row>
    <row r="145" spans="1:8" ht="17" customHeight="1" x14ac:dyDescent="0.2">
      <c r="A145" s="2" t="s">
        <v>76</v>
      </c>
      <c r="B145">
        <v>113</v>
      </c>
      <c r="C145">
        <v>55</v>
      </c>
      <c r="D145">
        <v>9</v>
      </c>
      <c r="E145">
        <v>4</v>
      </c>
      <c r="F145" t="s">
        <v>200</v>
      </c>
      <c r="G145" t="s">
        <v>166</v>
      </c>
      <c r="H145" t="str">
        <f>CONCATENATE(" new Room('", A145,"', ", B145,", ", C145,", ",D145,", ",E145, ",[",F145,"],'",G145,"'),")</f>
        <v xml:space="preserve"> new Room('318', 113, 55, 9, 4,[2,1],'Normal'),</v>
      </c>
    </row>
    <row r="146" spans="1:8" ht="17" customHeight="1" x14ac:dyDescent="0.2">
      <c r="A146" s="2" t="s">
        <v>77</v>
      </c>
      <c r="B146">
        <v>113</v>
      </c>
      <c r="C146">
        <v>59</v>
      </c>
      <c r="D146">
        <v>9</v>
      </c>
      <c r="E146">
        <v>4</v>
      </c>
      <c r="F146" t="s">
        <v>177</v>
      </c>
      <c r="G146" t="s">
        <v>166</v>
      </c>
      <c r="H146" t="str">
        <f>CONCATENATE(" new Room('", A146,"', ", B146,", ", C146,", ",D146,", ",E146, ",[",F146,"],'",G146,"'),")</f>
        <v xml:space="preserve"> new Room('320', 113, 59, 9, 4,[2,4],'Normal'),</v>
      </c>
    </row>
    <row r="147" spans="1:8" ht="17" customHeight="1" x14ac:dyDescent="0.2">
      <c r="A147" s="2" t="s">
        <v>78</v>
      </c>
      <c r="B147">
        <v>113</v>
      </c>
      <c r="C147">
        <v>63</v>
      </c>
      <c r="D147">
        <v>9</v>
      </c>
      <c r="E147">
        <f>E146</f>
        <v>4</v>
      </c>
      <c r="F147" t="s">
        <v>200</v>
      </c>
      <c r="G147" t="s">
        <v>166</v>
      </c>
      <c r="H147" t="str">
        <f t="shared" si="6"/>
        <v xml:space="preserve"> new Room('322', 113, 63, 9, 4,[2,1],'Normal'),</v>
      </c>
    </row>
  </sheetData>
  <sortState ref="A34:M130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7" sqref="D17"/>
    </sheetView>
  </sheetViews>
  <sheetFormatPr baseColWidth="10" defaultColWidth="11" defaultRowHeight="16" x14ac:dyDescent="0.2"/>
  <cols>
    <col min="10" max="10" width="25" customWidth="1"/>
  </cols>
  <sheetData>
    <row r="1" spans="1:1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5">
      <c r="A2" t="s">
        <v>122</v>
      </c>
      <c r="B2">
        <v>0</v>
      </c>
      <c r="C2">
        <v>0</v>
      </c>
      <c r="D2">
        <v>8</v>
      </c>
      <c r="E2">
        <v>2</v>
      </c>
      <c r="F2" t="s">
        <v>200</v>
      </c>
      <c r="G2" t="s">
        <v>166</v>
      </c>
      <c r="H2" t="str">
        <f>CONCATENATE(" new Room('", A2,"', ", B2,", ", C2,", ",D2,", ",E2, ",[",F2,"],'",G2,"'),")</f>
        <v xml:space="preserve"> new Room('Boys BR', 0, 0, 8, 2,[2,1],'Normal'),</v>
      </c>
      <c r="K2" t="s">
        <v>123</v>
      </c>
    </row>
    <row r="3" spans="1:11" x14ac:dyDescent="0.25">
      <c r="A3" t="s">
        <v>125</v>
      </c>
      <c r="B3">
        <v>0</v>
      </c>
      <c r="C3">
        <f>C2+E2</f>
        <v>2</v>
      </c>
      <c r="D3">
        <v>8</v>
      </c>
      <c r="E3">
        <v>2</v>
      </c>
      <c r="F3" t="s">
        <v>200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2,[2,1],'Normal'),</v>
      </c>
      <c r="K3" t="s">
        <v>122</v>
      </c>
    </row>
    <row r="4" spans="1:11" x14ac:dyDescent="0.25">
      <c r="A4" t="s">
        <v>127</v>
      </c>
      <c r="B4">
        <v>0</v>
      </c>
      <c r="C4">
        <f t="shared" ref="C4:C11" si="1">C3+E3</f>
        <v>4</v>
      </c>
      <c r="D4">
        <v>8</v>
      </c>
      <c r="E4">
        <v>5</v>
      </c>
      <c r="F4" t="s">
        <v>176</v>
      </c>
      <c r="G4" t="s">
        <v>166</v>
      </c>
      <c r="H4" t="str">
        <f t="shared" si="0"/>
        <v xml:space="preserve"> new Room('workroom', 0, 4, 8, 5,[2,3],'Normal'),</v>
      </c>
      <c r="K4" t="s">
        <v>128</v>
      </c>
    </row>
    <row r="5" spans="1:11" x14ac:dyDescent="0.25">
      <c r="A5">
        <v>412</v>
      </c>
      <c r="B5">
        <v>0</v>
      </c>
      <c r="C5">
        <f t="shared" si="1"/>
        <v>9</v>
      </c>
      <c r="D5">
        <v>8</v>
      </c>
      <c r="E5">
        <v>4</v>
      </c>
      <c r="F5" t="s">
        <v>177</v>
      </c>
      <c r="G5" t="s">
        <v>166</v>
      </c>
      <c r="H5" t="str">
        <f t="shared" si="0"/>
        <v xml:space="preserve"> new Room('412', 0, 9, 8, 4,[2,4],'Normal'),</v>
      </c>
      <c r="K5">
        <v>181</v>
      </c>
    </row>
    <row r="6" spans="1:11" x14ac:dyDescent="0.25">
      <c r="A6">
        <v>414</v>
      </c>
      <c r="B6">
        <v>0</v>
      </c>
      <c r="C6">
        <f t="shared" si="1"/>
        <v>13</v>
      </c>
      <c r="D6">
        <v>8</v>
      </c>
      <c r="E6">
        <v>4</v>
      </c>
      <c r="F6" t="s">
        <v>200</v>
      </c>
      <c r="G6" t="s">
        <v>166</v>
      </c>
      <c r="H6" t="str">
        <f t="shared" si="0"/>
        <v xml:space="preserve"> new Room('414', 0, 13, 8, 4,[2,1],'Normal'),</v>
      </c>
      <c r="K6">
        <v>179</v>
      </c>
    </row>
    <row r="7" spans="1:11" x14ac:dyDescent="0.25">
      <c r="A7">
        <v>416</v>
      </c>
      <c r="B7">
        <v>0</v>
      </c>
      <c r="C7">
        <f t="shared" si="1"/>
        <v>17</v>
      </c>
      <c r="D7">
        <v>8</v>
      </c>
      <c r="E7">
        <v>4</v>
      </c>
      <c r="F7" t="s">
        <v>177</v>
      </c>
      <c r="G7" t="s">
        <v>166</v>
      </c>
      <c r="H7" t="str">
        <f t="shared" si="0"/>
        <v xml:space="preserve"> new Room('416', 0, 17, 8, 4,[2,4],'Normal'),</v>
      </c>
      <c r="K7">
        <v>177</v>
      </c>
    </row>
    <row r="8" spans="1:11" x14ac:dyDescent="0.25">
      <c r="A8">
        <v>418</v>
      </c>
      <c r="B8">
        <v>0</v>
      </c>
      <c r="C8">
        <f t="shared" si="1"/>
        <v>21</v>
      </c>
      <c r="D8">
        <v>8</v>
      </c>
      <c r="E8">
        <v>4</v>
      </c>
      <c r="F8" t="s">
        <v>200</v>
      </c>
      <c r="G8" t="s">
        <v>166</v>
      </c>
      <c r="H8" t="str">
        <f t="shared" si="0"/>
        <v xml:space="preserve"> new Room('418', 0, 21, 8, 4,[2,1],'Normal'),</v>
      </c>
      <c r="K8">
        <v>175</v>
      </c>
    </row>
    <row r="9" spans="1:11" x14ac:dyDescent="0.25">
      <c r="A9">
        <v>420</v>
      </c>
      <c r="B9">
        <v>0</v>
      </c>
      <c r="C9">
        <f t="shared" si="1"/>
        <v>25</v>
      </c>
      <c r="D9">
        <v>8</v>
      </c>
      <c r="E9">
        <v>4</v>
      </c>
      <c r="F9" t="s">
        <v>177</v>
      </c>
      <c r="G9" t="s">
        <v>166</v>
      </c>
      <c r="H9" t="str">
        <f t="shared" si="0"/>
        <v xml:space="preserve"> new Room('420', 0, 25, 8, 4,[2,4],'Normal'),</v>
      </c>
      <c r="K9">
        <v>173</v>
      </c>
    </row>
    <row r="10" spans="1:11" x14ac:dyDescent="0.25">
      <c r="A10">
        <v>422</v>
      </c>
      <c r="B10">
        <v>0</v>
      </c>
      <c r="C10">
        <f t="shared" si="1"/>
        <v>29</v>
      </c>
      <c r="D10">
        <v>8</v>
      </c>
      <c r="E10">
        <v>4</v>
      </c>
      <c r="F10" t="s">
        <v>200</v>
      </c>
      <c r="G10" t="s">
        <v>166</v>
      </c>
      <c r="H10" t="str">
        <f t="shared" si="0"/>
        <v xml:space="preserve"> new Room('422', 0, 29, 8, 4,[2,1],'Normal'),</v>
      </c>
      <c r="K10">
        <v>171</v>
      </c>
    </row>
    <row r="11" spans="1:11" x14ac:dyDescent="0.25">
      <c r="A11" t="s">
        <v>49</v>
      </c>
      <c r="B11">
        <v>0</v>
      </c>
      <c r="C11">
        <f t="shared" si="1"/>
        <v>33</v>
      </c>
      <c r="D11">
        <v>8</v>
      </c>
      <c r="E11">
        <v>3</v>
      </c>
      <c r="G11" t="s">
        <v>166</v>
      </c>
      <c r="H11" t="str">
        <f t="shared" si="0"/>
        <v xml:space="preserve"> new Room('Storage', 0, 33, 8, 3,[],'Normal'),</v>
      </c>
      <c r="K11" t="s">
        <v>136</v>
      </c>
    </row>
    <row r="13" spans="1:11" x14ac:dyDescent="0.25">
      <c r="A13" s="2" t="s">
        <v>169</v>
      </c>
      <c r="B13">
        <v>12</v>
      </c>
      <c r="C13">
        <v>0</v>
      </c>
      <c r="D13">
        <v>9</v>
      </c>
      <c r="E13">
        <v>2</v>
      </c>
      <c r="F13" t="s">
        <v>209</v>
      </c>
      <c r="G13" t="s">
        <v>214</v>
      </c>
      <c r="H13" t="str">
        <f t="shared" si="0"/>
        <v xml:space="preserve"> new Room('stairs1', 12, 0, 9, 2,[4,1,4,2],'Stair'),</v>
      </c>
      <c r="K13" t="s">
        <v>79</v>
      </c>
    </row>
    <row r="14" spans="1:11" x14ac:dyDescent="0.25">
      <c r="A14" t="s">
        <v>128</v>
      </c>
      <c r="B14">
        <v>12</v>
      </c>
      <c r="C14">
        <f>C13+E13</f>
        <v>2</v>
      </c>
      <c r="D14">
        <v>9</v>
      </c>
      <c r="E14">
        <v>5</v>
      </c>
      <c r="F14" t="s">
        <v>187</v>
      </c>
      <c r="G14" t="s">
        <v>166</v>
      </c>
      <c r="H14" t="str">
        <f t="shared" si="0"/>
        <v xml:space="preserve"> new Room('Workroom', 12, 2, 9, 5,[4,3],'Normal'),</v>
      </c>
      <c r="K14" t="s">
        <v>127</v>
      </c>
    </row>
    <row r="15" spans="1:11" x14ac:dyDescent="0.25">
      <c r="A15">
        <v>411</v>
      </c>
      <c r="B15">
        <v>12</v>
      </c>
      <c r="C15">
        <f t="shared" ref="C15:C22" si="2">C14+E14</f>
        <v>7</v>
      </c>
      <c r="D15">
        <v>9</v>
      </c>
      <c r="E15">
        <v>4</v>
      </c>
      <c r="F15" t="s">
        <v>182</v>
      </c>
      <c r="G15" t="s">
        <v>166</v>
      </c>
      <c r="H15" t="str">
        <f t="shared" si="0"/>
        <v xml:space="preserve"> new Room('411', 12, 7, 9, 4,[4,4],'Normal'),</v>
      </c>
      <c r="K15">
        <v>182</v>
      </c>
    </row>
    <row r="16" spans="1:11" x14ac:dyDescent="0.25">
      <c r="A16">
        <v>413</v>
      </c>
      <c r="B16">
        <v>12</v>
      </c>
      <c r="C16">
        <f t="shared" si="2"/>
        <v>11</v>
      </c>
      <c r="D16">
        <v>9</v>
      </c>
      <c r="E16">
        <v>4</v>
      </c>
      <c r="F16" t="s">
        <v>199</v>
      </c>
      <c r="G16" t="s">
        <v>166</v>
      </c>
      <c r="H16" t="str">
        <f t="shared" si="0"/>
        <v xml:space="preserve"> new Room('413', 12, 11, 9, 4,[4,1],'Normal'),</v>
      </c>
      <c r="K16">
        <v>180</v>
      </c>
    </row>
    <row r="17" spans="1:11" x14ac:dyDescent="0.25">
      <c r="A17">
        <v>415</v>
      </c>
      <c r="B17">
        <v>12</v>
      </c>
      <c r="C17">
        <f t="shared" si="2"/>
        <v>15</v>
      </c>
      <c r="D17">
        <v>9</v>
      </c>
      <c r="E17">
        <v>4</v>
      </c>
      <c r="F17" t="s">
        <v>182</v>
      </c>
      <c r="G17" t="s">
        <v>166</v>
      </c>
      <c r="H17" t="str">
        <f t="shared" si="0"/>
        <v xml:space="preserve"> new Room('415', 12, 15, 9, 4,[4,4],'Normal'),</v>
      </c>
      <c r="K17">
        <v>178</v>
      </c>
    </row>
    <row r="18" spans="1:11" x14ac:dyDescent="0.25">
      <c r="A18">
        <v>417</v>
      </c>
      <c r="B18">
        <v>12</v>
      </c>
      <c r="C18">
        <f t="shared" si="2"/>
        <v>19</v>
      </c>
      <c r="D18">
        <v>9</v>
      </c>
      <c r="E18">
        <v>3</v>
      </c>
      <c r="F18" t="s">
        <v>199</v>
      </c>
      <c r="G18" t="s">
        <v>166</v>
      </c>
      <c r="H18" t="str">
        <f t="shared" si="0"/>
        <v xml:space="preserve"> new Room('417', 12, 19, 9, 3,[4,1],'Normal'),</v>
      </c>
      <c r="K18">
        <v>176</v>
      </c>
    </row>
    <row r="19" spans="1:11" x14ac:dyDescent="0.25">
      <c r="A19">
        <v>419</v>
      </c>
      <c r="B19">
        <v>12</v>
      </c>
      <c r="C19">
        <f t="shared" si="2"/>
        <v>22</v>
      </c>
      <c r="D19">
        <v>9</v>
      </c>
      <c r="E19">
        <v>4</v>
      </c>
      <c r="F19" t="s">
        <v>182</v>
      </c>
      <c r="G19" t="s">
        <v>166</v>
      </c>
      <c r="H19" t="str">
        <f t="shared" si="0"/>
        <v xml:space="preserve"> new Room('419', 12, 22, 9, 4,[4,4],'Normal'),</v>
      </c>
      <c r="K19">
        <v>174</v>
      </c>
    </row>
    <row r="20" spans="1:11" x14ac:dyDescent="0.25">
      <c r="A20">
        <v>421</v>
      </c>
      <c r="B20">
        <v>12</v>
      </c>
      <c r="C20">
        <f t="shared" si="2"/>
        <v>26</v>
      </c>
      <c r="D20">
        <v>9</v>
      </c>
      <c r="E20">
        <v>3</v>
      </c>
      <c r="F20" t="s">
        <v>199</v>
      </c>
      <c r="G20" t="s">
        <v>166</v>
      </c>
      <c r="H20" t="str">
        <f t="shared" si="0"/>
        <v xml:space="preserve"> new Room('421', 12, 26, 9, 3,[4,1],'Normal'),</v>
      </c>
      <c r="K20">
        <v>172</v>
      </c>
    </row>
    <row r="21" spans="1:11" x14ac:dyDescent="0.25">
      <c r="A21" t="s">
        <v>136</v>
      </c>
      <c r="B21">
        <v>12</v>
      </c>
      <c r="C21">
        <f t="shared" si="2"/>
        <v>29</v>
      </c>
      <c r="D21">
        <v>9</v>
      </c>
      <c r="E21">
        <v>3</v>
      </c>
      <c r="F21" t="s">
        <v>182</v>
      </c>
      <c r="G21" t="s">
        <v>166</v>
      </c>
      <c r="H21" t="str">
        <f t="shared" si="0"/>
        <v xml:space="preserve"> new Room('storage', 12, 29, 9, 3,[4,4],'Normal'),</v>
      </c>
      <c r="K21" t="s">
        <v>141</v>
      </c>
    </row>
    <row r="22" spans="1:11" x14ac:dyDescent="0.25">
      <c r="A22" s="2" t="s">
        <v>168</v>
      </c>
      <c r="B22">
        <v>12</v>
      </c>
      <c r="C22">
        <f t="shared" si="2"/>
        <v>32</v>
      </c>
      <c r="D22">
        <v>8</v>
      </c>
      <c r="E22">
        <v>2</v>
      </c>
      <c r="F22" t="s">
        <v>209</v>
      </c>
      <c r="G22" t="s">
        <v>214</v>
      </c>
      <c r="H22" t="str">
        <f t="shared" si="0"/>
        <v xml:space="preserve"> new Room('stairs2', 12, 32, 8, 2,[4,1,4,2],'Stair'),</v>
      </c>
      <c r="K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baseColWidth="10" defaultColWidth="11" defaultRowHeight="16" x14ac:dyDescent="0.2"/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5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5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5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5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5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5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5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5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5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5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5">
      <c r="M12" t="s">
        <v>138</v>
      </c>
    </row>
    <row r="13" spans="1:13" x14ac:dyDescent="0.25">
      <c r="M13" t="s">
        <v>139</v>
      </c>
    </row>
    <row r="14" spans="1:13" x14ac:dyDescent="0.25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5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5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5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5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5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5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5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5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5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56" workbookViewId="0">
      <selection activeCell="E11" sqref="E11"/>
    </sheetView>
  </sheetViews>
  <sheetFormatPr baseColWidth="10" defaultColWidth="11" defaultRowHeight="16" x14ac:dyDescent="0.2"/>
  <cols>
    <col min="1" max="1" width="17.6640625" style="2" bestFit="1" customWidth="1"/>
    <col min="8" max="8" width="57.83203125" customWidth="1"/>
    <col min="9" max="9" width="18.83203125" customWidth="1"/>
    <col min="10" max="10" width="15.8320312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5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5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5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5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5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5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5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5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5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5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5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5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5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5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5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5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5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5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5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5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5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5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5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5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5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5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5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5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5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5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5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5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5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5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5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5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5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5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5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5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5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5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5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5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5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5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5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5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5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5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5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5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5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5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5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5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5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5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5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5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5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5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5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5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5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5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5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5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5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5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5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Floor2ForProgram</vt:lpstr>
      <vt:lpstr>old again</vt:lpstr>
      <vt:lpstr>SaveInCase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2017-05-23T11:27:29Z</dcterms:created>
  <dcterms:modified xsi:type="dcterms:W3CDTF">2017-06-07T20:52:33Z</dcterms:modified>
  <cp:category/>
  <cp:contentStatus/>
</cp:coreProperties>
</file>