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https://d.docs.live.net/30bda0da95c309b9/"/>
    </mc:Choice>
  </mc:AlternateContent>
  <bookViews>
    <workbookView xWindow="0" yWindow="0" windowWidth="32000" windowHeight="18000" tabRatio="500" activeTab="1"/>
  </bookViews>
  <sheets>
    <sheet name="Sheet1" sheetId="1" r:id="rId1"/>
    <sheet name="Floor1ForProgram" sheetId="5" r:id="rId2"/>
    <sheet name="old again" sheetId="3" r:id="rId3"/>
    <sheet name="SaveInCase" sheetId="6" r:id="rId4"/>
    <sheet name="Floor2ForProgram" sheetId="4" r:id="rId5"/>
    <sheet name="old" sheetId="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5" l="1"/>
  <c r="H54" i="5"/>
  <c r="E114" i="5"/>
  <c r="E115" i="5"/>
  <c r="E119" i="5"/>
  <c r="D114" i="5"/>
  <c r="D115" i="5"/>
  <c r="E135" i="5"/>
  <c r="E146" i="5"/>
  <c r="H133" i="5"/>
  <c r="E141" i="5"/>
  <c r="D102" i="5"/>
  <c r="D105" i="5"/>
  <c r="D106" i="5"/>
  <c r="H108" i="5"/>
  <c r="D103" i="5"/>
  <c r="D100" i="5"/>
  <c r="E102" i="5"/>
  <c r="E106" i="5"/>
  <c r="E105" i="5"/>
  <c r="H90" i="5"/>
  <c r="C143" i="6"/>
  <c r="C144" i="6"/>
  <c r="C145" i="6"/>
  <c r="C146" i="6"/>
  <c r="H146" i="6"/>
  <c r="H145" i="6"/>
  <c r="H144" i="6"/>
  <c r="H143" i="6"/>
  <c r="H142" i="6"/>
  <c r="H141" i="6"/>
  <c r="C139" i="6"/>
  <c r="H139" i="6"/>
  <c r="H138" i="6"/>
  <c r="C126" i="6"/>
  <c r="C127" i="6"/>
  <c r="C128" i="6"/>
  <c r="C129" i="6"/>
  <c r="C130" i="6"/>
  <c r="C131" i="6"/>
  <c r="C132" i="6"/>
  <c r="C133" i="6"/>
  <c r="C134" i="6"/>
  <c r="C135" i="6"/>
  <c r="C136" i="6"/>
  <c r="H135" i="6"/>
  <c r="H134" i="6"/>
  <c r="H133" i="6"/>
  <c r="H132" i="6"/>
  <c r="H131" i="6"/>
  <c r="H130" i="6"/>
  <c r="H129" i="6"/>
  <c r="H128" i="6"/>
  <c r="H127" i="6"/>
  <c r="H126" i="6"/>
  <c r="H125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99" i="6"/>
  <c r="H98" i="6"/>
  <c r="H97" i="6"/>
  <c r="H96" i="6"/>
  <c r="H94" i="6"/>
  <c r="H92" i="6"/>
  <c r="H91" i="6"/>
  <c r="H90" i="6"/>
  <c r="H89" i="6"/>
  <c r="H88" i="6"/>
  <c r="H87" i="6"/>
  <c r="H86" i="6"/>
  <c r="H85" i="6"/>
  <c r="H84" i="6"/>
  <c r="H83" i="6"/>
  <c r="H81" i="6"/>
  <c r="C73" i="6"/>
  <c r="C74" i="6"/>
  <c r="C75" i="6"/>
  <c r="C76" i="6"/>
  <c r="H76" i="6"/>
  <c r="H75" i="6"/>
  <c r="H74" i="6"/>
  <c r="H73" i="6"/>
  <c r="B71" i="6"/>
  <c r="B72" i="6"/>
  <c r="H72" i="6"/>
  <c r="H71" i="6"/>
  <c r="E70" i="6"/>
  <c r="H70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B48" i="6"/>
  <c r="B49" i="6"/>
  <c r="B50" i="6"/>
  <c r="C49" i="6"/>
  <c r="C50" i="6"/>
  <c r="H50" i="6"/>
  <c r="H49" i="6"/>
  <c r="H48" i="6"/>
  <c r="H47" i="6"/>
  <c r="H45" i="6"/>
  <c r="C43" i="6"/>
  <c r="H43" i="6"/>
  <c r="H42" i="6"/>
  <c r="H41" i="6"/>
  <c r="H39" i="6"/>
  <c r="H38" i="6"/>
  <c r="C37" i="6"/>
  <c r="H37" i="6"/>
  <c r="B36" i="6"/>
  <c r="H36" i="6"/>
  <c r="H35" i="6"/>
  <c r="H33" i="6"/>
  <c r="B26" i="6"/>
  <c r="B27" i="6"/>
  <c r="B28" i="6"/>
  <c r="B29" i="6"/>
  <c r="B30" i="6"/>
  <c r="B31" i="6"/>
  <c r="B32" i="6"/>
  <c r="H32" i="6"/>
  <c r="H31" i="6"/>
  <c r="H30" i="6"/>
  <c r="H29" i="6"/>
  <c r="H28" i="6"/>
  <c r="H27" i="6"/>
  <c r="H26" i="6"/>
  <c r="H25" i="6"/>
  <c r="H23" i="6"/>
  <c r="H22" i="6"/>
  <c r="H21" i="6"/>
  <c r="H20" i="6"/>
  <c r="H18" i="6"/>
  <c r="H16" i="6"/>
  <c r="H15" i="6"/>
  <c r="H14" i="6"/>
  <c r="H13" i="6"/>
  <c r="H12" i="6"/>
  <c r="H10" i="6"/>
  <c r="H9" i="6"/>
  <c r="H8" i="6"/>
  <c r="B6" i="6"/>
  <c r="C3" i="6"/>
  <c r="C4" i="6"/>
  <c r="C5" i="6"/>
  <c r="C6" i="6"/>
  <c r="H6" i="6"/>
  <c r="B5" i="6"/>
  <c r="H5" i="6"/>
  <c r="B4" i="6"/>
  <c r="H4" i="6"/>
  <c r="B3" i="6"/>
  <c r="H3" i="6"/>
  <c r="H2" i="6"/>
  <c r="E64" i="5"/>
  <c r="H14" i="4"/>
  <c r="H15" i="4"/>
  <c r="H16" i="4"/>
  <c r="H17" i="4"/>
  <c r="H18" i="4"/>
  <c r="H19" i="4"/>
  <c r="H20" i="4"/>
  <c r="H21" i="4"/>
  <c r="H22" i="4"/>
  <c r="H13" i="4"/>
  <c r="H3" i="4"/>
  <c r="H4" i="4"/>
  <c r="H5" i="4"/>
  <c r="H6" i="4"/>
  <c r="H7" i="4"/>
  <c r="H8" i="4"/>
  <c r="H9" i="4"/>
  <c r="H10" i="4"/>
  <c r="H11" i="4"/>
  <c r="H2" i="4"/>
  <c r="H124" i="5"/>
  <c r="H123" i="5"/>
  <c r="H146" i="5"/>
  <c r="H132" i="5"/>
  <c r="H145" i="5"/>
  <c r="H131" i="5"/>
  <c r="H144" i="5"/>
  <c r="H130" i="5"/>
  <c r="H143" i="5"/>
  <c r="H129" i="5"/>
  <c r="H142" i="5"/>
  <c r="H128" i="5"/>
  <c r="H139" i="5"/>
  <c r="H127" i="5"/>
  <c r="H126" i="5"/>
  <c r="H92" i="5"/>
  <c r="H91" i="5"/>
  <c r="H119" i="5"/>
  <c r="H118" i="5"/>
  <c r="H117" i="5"/>
  <c r="H116" i="5"/>
  <c r="H115" i="5"/>
  <c r="H114" i="5"/>
  <c r="H113" i="5"/>
  <c r="H122" i="5"/>
  <c r="H112" i="5"/>
  <c r="H33" i="5"/>
  <c r="H106" i="5"/>
  <c r="H105" i="5"/>
  <c r="H104" i="5"/>
  <c r="H103" i="5"/>
  <c r="H101" i="5"/>
  <c r="H100" i="5"/>
  <c r="H110" i="5"/>
  <c r="H109" i="5"/>
  <c r="H107" i="5"/>
  <c r="H48" i="5"/>
  <c r="H49" i="5"/>
  <c r="H50" i="5"/>
  <c r="H88" i="5"/>
  <c r="H97" i="5"/>
  <c r="H84" i="5"/>
  <c r="H70" i="5"/>
  <c r="H83" i="5"/>
  <c r="H69" i="5"/>
  <c r="H68" i="5"/>
  <c r="H82" i="5"/>
  <c r="H67" i="5"/>
  <c r="H81" i="5"/>
  <c r="H80" i="5"/>
  <c r="H79" i="5"/>
  <c r="H96" i="5"/>
  <c r="H78" i="5"/>
  <c r="H95" i="5"/>
  <c r="H94" i="5"/>
  <c r="H93" i="5"/>
  <c r="H85" i="5"/>
  <c r="H75" i="5"/>
  <c r="H125" i="5"/>
  <c r="H62" i="5"/>
  <c r="H61" i="5"/>
  <c r="H60" i="5"/>
  <c r="H59" i="5"/>
  <c r="H58" i="5"/>
  <c r="H86" i="5"/>
  <c r="H98" i="5"/>
  <c r="H66" i="5"/>
  <c r="H57" i="5"/>
  <c r="H137" i="5"/>
  <c r="H138" i="5"/>
  <c r="H65" i="5"/>
  <c r="H102" i="5"/>
  <c r="H135" i="5"/>
  <c r="H141" i="5"/>
  <c r="H47" i="5"/>
  <c r="H56" i="5"/>
  <c r="H64" i="5"/>
  <c r="H136" i="5"/>
  <c r="H53" i="5"/>
  <c r="H52" i="5"/>
  <c r="H45" i="5"/>
  <c r="H43" i="5"/>
  <c r="H42" i="5"/>
  <c r="H41" i="5"/>
  <c r="H39" i="5"/>
  <c r="H38" i="5"/>
  <c r="H37" i="5"/>
  <c r="H36" i="5"/>
  <c r="H35" i="5"/>
  <c r="H32" i="5"/>
  <c r="H31" i="5"/>
  <c r="H30" i="5"/>
  <c r="H29" i="5"/>
  <c r="H28" i="5"/>
  <c r="H27" i="5"/>
  <c r="H26" i="5"/>
  <c r="H25" i="5"/>
  <c r="H23" i="5"/>
  <c r="H22" i="5"/>
  <c r="H21" i="5"/>
  <c r="H20" i="5"/>
  <c r="H18" i="5"/>
  <c r="H16" i="5"/>
  <c r="H15" i="5"/>
  <c r="H14" i="5"/>
  <c r="H13" i="5"/>
  <c r="H12" i="5"/>
  <c r="H10" i="5"/>
  <c r="H9" i="5"/>
  <c r="H8" i="5"/>
  <c r="H6" i="5"/>
  <c r="H5" i="5"/>
  <c r="H4" i="5"/>
  <c r="H3" i="5"/>
  <c r="H2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20" i="1"/>
  <c r="F121" i="1"/>
  <c r="F122" i="1"/>
  <c r="F123" i="1"/>
  <c r="I3" i="3"/>
  <c r="I4" i="3"/>
  <c r="I5" i="3"/>
  <c r="I6" i="3"/>
  <c r="I7" i="3"/>
  <c r="I8" i="3"/>
  <c r="I9" i="3"/>
  <c r="I10" i="3"/>
  <c r="I11" i="3"/>
  <c r="I14" i="3"/>
  <c r="I15" i="3"/>
  <c r="I16" i="3"/>
  <c r="I17" i="3"/>
  <c r="I18" i="3"/>
  <c r="I19" i="3"/>
  <c r="I20" i="3"/>
  <c r="I21" i="3"/>
  <c r="I22" i="3"/>
  <c r="I23" i="3"/>
  <c r="I2" i="3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<sst xmlns="http://schemas.openxmlformats.org/spreadsheetml/2006/main" count="831" uniqueCount="198">
  <si>
    <t>Name</t>
  </si>
  <si>
    <t>X</t>
  </si>
  <si>
    <t>Y</t>
  </si>
  <si>
    <t>W</t>
  </si>
  <si>
    <t>H</t>
  </si>
  <si>
    <t>New Name</t>
  </si>
  <si>
    <t>new # (if applicable)</t>
  </si>
  <si>
    <t>Mech room</t>
  </si>
  <si>
    <t>mech room</t>
  </si>
  <si>
    <t xml:space="preserve"> </t>
  </si>
  <si>
    <t>kitchen</t>
  </si>
  <si>
    <t>servery</t>
  </si>
  <si>
    <t>food servery</t>
  </si>
  <si>
    <t>faculty lounge</t>
  </si>
  <si>
    <t>faculty dining</t>
  </si>
  <si>
    <t>main gym</t>
  </si>
  <si>
    <t>boys locker</t>
  </si>
  <si>
    <t>boys lockers</t>
  </si>
  <si>
    <t>girls locker</t>
  </si>
  <si>
    <t>girls lockers</t>
  </si>
  <si>
    <t>trainer\'s room</t>
  </si>
  <si>
    <t>trainer</t>
  </si>
  <si>
    <t>team room 1</t>
  </si>
  <si>
    <t>large team room</t>
  </si>
  <si>
    <t>team room 2</t>
  </si>
  <si>
    <t>small team room</t>
  </si>
  <si>
    <t>receiving</t>
  </si>
  <si>
    <t>café entrance</t>
  </si>
  <si>
    <t>bus entrance</t>
  </si>
  <si>
    <t>band room</t>
  </si>
  <si>
    <t>orchestra</t>
  </si>
  <si>
    <t>orchestra room</t>
  </si>
  <si>
    <t>choir</t>
  </si>
  <si>
    <t>choir room</t>
  </si>
  <si>
    <t>school store</t>
  </si>
  <si>
    <t>606</t>
  </si>
  <si>
    <t>cardio room</t>
  </si>
  <si>
    <t>602</t>
  </si>
  <si>
    <t>weight room</t>
  </si>
  <si>
    <t>mech</t>
  </si>
  <si>
    <t>210</t>
  </si>
  <si>
    <t>211</t>
  </si>
  <si>
    <t>212</t>
  </si>
  <si>
    <t>213</t>
  </si>
  <si>
    <t>214</t>
  </si>
  <si>
    <t>215</t>
  </si>
  <si>
    <t>251</t>
  </si>
  <si>
    <t>252</t>
  </si>
  <si>
    <t>255</t>
  </si>
  <si>
    <t>Storage</t>
  </si>
  <si>
    <t>209</t>
  </si>
  <si>
    <t>208</t>
  </si>
  <si>
    <t>207</t>
  </si>
  <si>
    <t>206</t>
  </si>
  <si>
    <t>205</t>
  </si>
  <si>
    <t>204</t>
  </si>
  <si>
    <t>218</t>
  </si>
  <si>
    <t>221</t>
  </si>
  <si>
    <t>225</t>
  </si>
  <si>
    <t>240/241</t>
  </si>
  <si>
    <t>200</t>
  </si>
  <si>
    <t>201</t>
  </si>
  <si>
    <t>202</t>
  </si>
  <si>
    <t>203</t>
  </si>
  <si>
    <t>226</t>
  </si>
  <si>
    <t>228</t>
  </si>
  <si>
    <t>230</t>
  </si>
  <si>
    <t>234</t>
  </si>
  <si>
    <t>232</t>
  </si>
  <si>
    <t>235</t>
  </si>
  <si>
    <t>boys br</t>
  </si>
  <si>
    <t>girls br</t>
  </si>
  <si>
    <t>fake 322</t>
  </si>
  <si>
    <t>312</t>
  </si>
  <si>
    <t>314</t>
  </si>
  <si>
    <t>316</t>
  </si>
  <si>
    <t>318</t>
  </si>
  <si>
    <t>320</t>
  </si>
  <si>
    <t>322</t>
  </si>
  <si>
    <t>stairs</t>
  </si>
  <si>
    <t>305</t>
  </si>
  <si>
    <t>311</t>
  </si>
  <si>
    <t>313</t>
  </si>
  <si>
    <t>315</t>
  </si>
  <si>
    <t>317</t>
  </si>
  <si>
    <t>319</t>
  </si>
  <si>
    <t>321</t>
  </si>
  <si>
    <t>126</t>
  </si>
  <si>
    <t>124</t>
  </si>
  <si>
    <t>122</t>
  </si>
  <si>
    <t>120</t>
  </si>
  <si>
    <t>Courtyard</t>
  </si>
  <si>
    <t>District MDF</t>
  </si>
  <si>
    <t>MDF</t>
  </si>
  <si>
    <t>Mech</t>
  </si>
  <si>
    <t>Piano Room</t>
  </si>
  <si>
    <t>Band Room</t>
  </si>
  <si>
    <t>Band Lockers</t>
  </si>
  <si>
    <t>Band Office</t>
  </si>
  <si>
    <t>Orchestra</t>
  </si>
  <si>
    <t>Choral Room</t>
  </si>
  <si>
    <t>Sm. Ensemble Room</t>
  </si>
  <si>
    <t>Main Office</t>
  </si>
  <si>
    <t>Lobby</t>
  </si>
  <si>
    <t>Attendance</t>
  </si>
  <si>
    <t>Media Center</t>
  </si>
  <si>
    <t>Guidance</t>
  </si>
  <si>
    <t>Special Services</t>
  </si>
  <si>
    <t>Auxillary Gym</t>
  </si>
  <si>
    <t>Lecture Hall 502</t>
  </si>
  <si>
    <t>Lecture Hall 501</t>
  </si>
  <si>
    <t>Auditorium</t>
  </si>
  <si>
    <t>Stage</t>
  </si>
  <si>
    <t>old room</t>
  </si>
  <si>
    <t>x</t>
  </si>
  <si>
    <t>y</t>
  </si>
  <si>
    <t>w</t>
  </si>
  <si>
    <t>h</t>
  </si>
  <si>
    <t>new name</t>
  </si>
  <si>
    <t>new #</t>
  </si>
  <si>
    <t>code</t>
  </si>
  <si>
    <t xml:space="preserve">      new Room('Boys Bathroom', 0, 0, 86, 20),</t>
  </si>
  <si>
    <t>Boys BR</t>
  </si>
  <si>
    <t>Girls BR</t>
  </si>
  <si>
    <t xml:space="preserve">        new Room('Girls Bathroom', 0, 20, 86, 20),</t>
  </si>
  <si>
    <t>girls BR</t>
  </si>
  <si>
    <t xml:space="preserve">        new Room('Workroom', 0, 40, 86, 45),</t>
  </si>
  <si>
    <t>workroom</t>
  </si>
  <si>
    <t>Workroom</t>
  </si>
  <si>
    <t xml:space="preserve">        new Room('412', 0, 85, 86, 35),</t>
  </si>
  <si>
    <t xml:space="preserve">        new Room('414', 0, 119, 86, 35),</t>
  </si>
  <si>
    <t xml:space="preserve">        new Room('416', 0, 153, 86, 35),</t>
  </si>
  <si>
    <t xml:space="preserve">        new Room('418', 0, 187, 86, 35),</t>
  </si>
  <si>
    <t xml:space="preserve">        new Room('420', 0, 224, 86, 35),</t>
  </si>
  <si>
    <t xml:space="preserve">        new Room('422', 0, 260, 86, 35),</t>
  </si>
  <si>
    <t xml:space="preserve">        new Room('Storage', 0, 295, 91, 31),</t>
  </si>
  <si>
    <t>storage</t>
  </si>
  <si>
    <t xml:space="preserve">        // odd side</t>
  </si>
  <si>
    <t xml:space="preserve">        new Room('Stairs', 139, 311, 76, 21),</t>
  </si>
  <si>
    <t xml:space="preserve">        new Room('Storage', 124, 284, 91, 27),</t>
  </si>
  <si>
    <t xml:space="preserve">        new Room('421', 124, 255, 91, 29),</t>
  </si>
  <si>
    <t>???</t>
  </si>
  <si>
    <t xml:space="preserve">        new Room('419', 124, 211, 91, 44),</t>
  </si>
  <si>
    <t xml:space="preserve">        new Room('417', 124, 182, 91, 29),</t>
  </si>
  <si>
    <t xml:space="preserve">        new Room('415', 124, 140, 91, 42),</t>
  </si>
  <si>
    <t xml:space="preserve">        new Room('413', 124, 103, 91, 37),</t>
  </si>
  <si>
    <t xml:space="preserve">        new Room('411', 124, 66, 91, 37),</t>
  </si>
  <si>
    <t xml:space="preserve">        new Room('Workroom', 124, 20, 91, 46),</t>
  </si>
  <si>
    <t xml:space="preserve">        new Room('Stairs', 124, 0, 91, 20)</t>
  </si>
  <si>
    <t>Doors</t>
  </si>
  <si>
    <t>doors</t>
  </si>
  <si>
    <t>cafeteria</t>
  </si>
  <si>
    <t>mech1</t>
  </si>
  <si>
    <t>mech2</t>
  </si>
  <si>
    <t>boys br1</t>
  </si>
  <si>
    <t>Courtyard1</t>
  </si>
  <si>
    <t>Courtyard2</t>
  </si>
  <si>
    <t>Courtyard3</t>
  </si>
  <si>
    <t>Courtyard4</t>
  </si>
  <si>
    <t>Courtyard5</t>
  </si>
  <si>
    <t>Courtyard6</t>
  </si>
  <si>
    <t>girls br1</t>
  </si>
  <si>
    <t>MDF1</t>
  </si>
  <si>
    <t>MDF2</t>
  </si>
  <si>
    <t>mech3</t>
  </si>
  <si>
    <t>Type</t>
  </si>
  <si>
    <t>Normal</t>
  </si>
  <si>
    <t>mech4</t>
  </si>
  <si>
    <t>stairs2</t>
  </si>
  <si>
    <t>stairs1</t>
  </si>
  <si>
    <t>229</t>
  </si>
  <si>
    <t>231</t>
  </si>
  <si>
    <t>roomType</t>
  </si>
  <si>
    <t>Walkable</t>
  </si>
  <si>
    <t>3,2</t>
  </si>
  <si>
    <t>2,2</t>
  </si>
  <si>
    <t>2,3</t>
  </si>
  <si>
    <t>2,4</t>
  </si>
  <si>
    <t>3,1</t>
  </si>
  <si>
    <t>2,9</t>
  </si>
  <si>
    <t>2,6</t>
  </si>
  <si>
    <t xml:space="preserve"> 4,1,2,1,4,8,4,10,4,18,2,18,2,8,2,10</t>
  </si>
  <si>
    <t>4,4</t>
  </si>
  <si>
    <t>4,9,2,2</t>
  </si>
  <si>
    <t>3,1,2,1</t>
  </si>
  <si>
    <t>3,14</t>
  </si>
  <si>
    <t>4,2</t>
  </si>
  <si>
    <t>4,3</t>
  </si>
  <si>
    <t>3,7</t>
  </si>
  <si>
    <t>1,4</t>
  </si>
  <si>
    <t>1,1,1,9</t>
  </si>
  <si>
    <t>1,1,1,14</t>
  </si>
  <si>
    <t>4,6,2,2</t>
  </si>
  <si>
    <t>2,1,3,8</t>
  </si>
  <si>
    <t>1,1</t>
  </si>
  <si>
    <t>4,5,3,2,2,1</t>
  </si>
  <si>
    <t>1,2</t>
  </si>
  <si>
    <t>1,14,2,8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</si>
</sst>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95">
    <cellStyle name="Followed Hyperlink" xfId="22" builtinId="9" hidden="1"/>
    <cellStyle name="Followed Hyperlink" xfId="8" builtinId="9" hidden="1"/>
    <cellStyle name="Followed Hyperlink" xfId="18" builtinId="9" hidden="1"/>
    <cellStyle name="Followed Hyperlink" xfId="6" builtinId="9" hidden="1"/>
    <cellStyle name="Followed Hyperlink" xfId="12" builtinId="9" hidden="1"/>
    <cellStyle name="Followed Hyperlink" xfId="4" builtinId="9" hidden="1"/>
    <cellStyle name="Followed Hyperlink" xfId="14" builtinId="9" hidden="1"/>
    <cellStyle name="Followed Hyperlink" xfId="2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3" builtinId="8" hidden="1"/>
    <cellStyle name="Hyperlink" xfId="17" builtinId="8" hidden="1"/>
    <cellStyle name="Hyperlink" xfId="1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21" builtinId="8" hidden="1"/>
    <cellStyle name="Hyperlink" xfId="9" builtinId="8" hidden="1"/>
    <cellStyle name="Hyperlink" xfId="7" builtinId="8" hidden="1"/>
    <cellStyle name="Hyperlink" xfId="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="106" zoomScaleNormal="106" zoomScalePageLayoutView="106" workbookViewId="0">
      <pane ySplit="1" topLeftCell="A2" activePane="bottomLeft" state="frozen"/>
      <selection pane="bottomLeft" sqref="A1:XFD1048576"/>
    </sheetView>
  </sheetViews>
  <sheetFormatPr baseColWidth="10" defaultColWidth="11" defaultRowHeight="16" x14ac:dyDescent="0.2"/>
  <cols>
    <col min="6" max="6" width="57.83203125" customWidth="1"/>
    <col min="8" max="8" width="18.83203125" customWidth="1"/>
    <col min="9" max="9" width="15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149</v>
      </c>
      <c r="H1" t="s">
        <v>6</v>
      </c>
      <c r="I1" t="s">
        <v>5</v>
      </c>
    </row>
    <row r="2" spans="1:9" x14ac:dyDescent="0.2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",[",G2,"]),")</f>
        <v xml:space="preserve"> new Room('Mech room', 125, 221, 132, 93,[ ]),</v>
      </c>
      <c r="G2" t="s">
        <v>9</v>
      </c>
      <c r="I2" t="s">
        <v>8</v>
      </c>
    </row>
    <row r="3" spans="1:9" x14ac:dyDescent="0.2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",[",G3,"]),")</f>
        <v xml:space="preserve"> new Room('kitchen', 155, 363, 106, 100,[]),</v>
      </c>
      <c r="I3" t="s">
        <v>10</v>
      </c>
    </row>
    <row r="4" spans="1:9" x14ac:dyDescent="0.2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85,[]),</v>
      </c>
      <c r="I4" t="s">
        <v>12</v>
      </c>
    </row>
    <row r="5" spans="1:9" x14ac:dyDescent="0.2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61,[]),</v>
      </c>
      <c r="I5" t="s">
        <v>14</v>
      </c>
    </row>
    <row r="6" spans="1:9" x14ac:dyDescent="0.2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179,[]),</v>
      </c>
      <c r="I6" t="s">
        <v>15</v>
      </c>
    </row>
    <row r="7" spans="1:9" x14ac:dyDescent="0.2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67,[]),</v>
      </c>
      <c r="I7" t="s">
        <v>17</v>
      </c>
    </row>
    <row r="8" spans="1:9" x14ac:dyDescent="0.2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64,[]),</v>
      </c>
      <c r="I8" t="s">
        <v>19</v>
      </c>
    </row>
    <row r="9" spans="1:9" x14ac:dyDescent="0.2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52,[]),</v>
      </c>
      <c r="I9" t="s">
        <v>21</v>
      </c>
    </row>
    <row r="10" spans="1:9" x14ac:dyDescent="0.2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80,[]),</v>
      </c>
      <c r="I10" t="s">
        <v>23</v>
      </c>
    </row>
    <row r="11" spans="1:9" x14ac:dyDescent="0.2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81,[]),</v>
      </c>
      <c r="I11" t="s">
        <v>25</v>
      </c>
    </row>
    <row r="12" spans="1:9" x14ac:dyDescent="0.2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52,[]),</v>
      </c>
      <c r="I12" t="s">
        <v>26</v>
      </c>
    </row>
    <row r="13" spans="1:9" x14ac:dyDescent="0.2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145,[]),</v>
      </c>
      <c r="I13" t="s">
        <v>28</v>
      </c>
    </row>
    <row r="14" spans="1:9" x14ac:dyDescent="0.2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92,[]),</v>
      </c>
      <c r="H14">
        <v>105</v>
      </c>
      <c r="I14" t="s">
        <v>29</v>
      </c>
    </row>
    <row r="15" spans="1:9" x14ac:dyDescent="0.2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91,[]),</v>
      </c>
      <c r="H15">
        <v>106</v>
      </c>
      <c r="I15" t="s">
        <v>31</v>
      </c>
    </row>
    <row r="16" spans="1:9" x14ac:dyDescent="0.2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91,[]),</v>
      </c>
      <c r="H16">
        <v>108</v>
      </c>
      <c r="I16" t="s">
        <v>33</v>
      </c>
    </row>
    <row r="17" spans="1:9" x14ac:dyDescent="0.2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51,[]),</v>
      </c>
      <c r="I17" t="s">
        <v>34</v>
      </c>
    </row>
    <row r="18" spans="1:9" x14ac:dyDescent="0.2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90,[]),</v>
      </c>
      <c r="I18" t="s">
        <v>36</v>
      </c>
    </row>
    <row r="19" spans="1:9" x14ac:dyDescent="0.2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83,[]),</v>
      </c>
      <c r="I19" t="s">
        <v>38</v>
      </c>
    </row>
    <row r="20" spans="1:9" x14ac:dyDescent="0.2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45,[]),</v>
      </c>
      <c r="I20" t="s">
        <v>39</v>
      </c>
    </row>
    <row r="21" spans="1:9" x14ac:dyDescent="0.2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45,[]),</v>
      </c>
      <c r="I21" t="s">
        <v>39</v>
      </c>
    </row>
    <row r="22" spans="1:9" x14ac:dyDescent="0.2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45,[]),</v>
      </c>
      <c r="I22">
        <v>150</v>
      </c>
    </row>
    <row r="23" spans="1:9" x14ac:dyDescent="0.2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45,[]),</v>
      </c>
      <c r="I23">
        <v>148</v>
      </c>
    </row>
    <row r="24" spans="1:9" x14ac:dyDescent="0.2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45,[]),</v>
      </c>
      <c r="I24">
        <v>146</v>
      </c>
    </row>
    <row r="25" spans="1:9" x14ac:dyDescent="0.2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45,[]),</v>
      </c>
      <c r="I25">
        <v>144</v>
      </c>
    </row>
    <row r="26" spans="1:9" x14ac:dyDescent="0.2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45,[]),</v>
      </c>
      <c r="I26">
        <v>142</v>
      </c>
    </row>
    <row r="27" spans="1:9" x14ac:dyDescent="0.2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45,[]),</v>
      </c>
      <c r="I27">
        <v>140</v>
      </c>
    </row>
    <row r="28" spans="1:9" x14ac:dyDescent="0.2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45,[]),</v>
      </c>
      <c r="I28">
        <v>151</v>
      </c>
    </row>
    <row r="29" spans="1:9" x14ac:dyDescent="0.2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45,[]),</v>
      </c>
      <c r="I29">
        <v>149</v>
      </c>
    </row>
    <row r="30" spans="1:9" x14ac:dyDescent="0.2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36,[]),</v>
      </c>
      <c r="I30" t="s">
        <v>49</v>
      </c>
    </row>
    <row r="31" spans="1:9" x14ac:dyDescent="0.2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36,[]),</v>
      </c>
      <c r="I31">
        <v>145</v>
      </c>
    </row>
    <row r="32" spans="1:9" x14ac:dyDescent="0.2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39,[]),</v>
      </c>
      <c r="I32">
        <v>143</v>
      </c>
    </row>
    <row r="33" spans="1:9" x14ac:dyDescent="0.2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36,[]),</v>
      </c>
      <c r="I33">
        <v>141</v>
      </c>
    </row>
    <row r="34" spans="1:9" x14ac:dyDescent="0.2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47,[]),</v>
      </c>
      <c r="I34">
        <v>139</v>
      </c>
    </row>
    <row r="35" spans="1:9" x14ac:dyDescent="0.2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27,[]),</v>
      </c>
      <c r="I35">
        <v>137</v>
      </c>
    </row>
    <row r="36" spans="1:9" x14ac:dyDescent="0.2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32,[]),</v>
      </c>
      <c r="I36">
        <v>135</v>
      </c>
    </row>
    <row r="37" spans="1:9" x14ac:dyDescent="0.2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44,[]),</v>
      </c>
      <c r="I37">
        <v>138</v>
      </c>
    </row>
    <row r="38" spans="1:9" x14ac:dyDescent="0.2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114,[]),</v>
      </c>
      <c r="I38">
        <v>136</v>
      </c>
    </row>
    <row r="39" spans="1:9" x14ac:dyDescent="0.2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49,[]),</v>
      </c>
      <c r="I39">
        <v>152</v>
      </c>
    </row>
    <row r="40" spans="1:9" x14ac:dyDescent="0.2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69,[]),</v>
      </c>
      <c r="I40">
        <v>154</v>
      </c>
    </row>
    <row r="41" spans="1:9" x14ac:dyDescent="0.2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47,[]),</v>
      </c>
    </row>
    <row r="42" spans="1:9" x14ac:dyDescent="0.2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48,[]),</v>
      </c>
    </row>
    <row r="43" spans="1:9" x14ac:dyDescent="0.2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46,[]),</v>
      </c>
    </row>
    <row r="44" spans="1:9" x14ac:dyDescent="0.2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48,[]),</v>
      </c>
    </row>
    <row r="45" spans="1:9" x14ac:dyDescent="0.2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23,[]),</v>
      </c>
    </row>
    <row r="46" spans="1:9" x14ac:dyDescent="0.2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24,[]),</v>
      </c>
    </row>
    <row r="47" spans="1:9" x14ac:dyDescent="0.2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21,[]),</v>
      </c>
    </row>
    <row r="48" spans="1:9" x14ac:dyDescent="0.2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50,[]),</v>
      </c>
    </row>
    <row r="49" spans="1:6" x14ac:dyDescent="0.2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33,[]),</v>
      </c>
    </row>
    <row r="50" spans="1:6" x14ac:dyDescent="0.2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20,[]),</v>
      </c>
    </row>
    <row r="51" spans="1:6" x14ac:dyDescent="0.2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17,[]),</v>
      </c>
    </row>
    <row r="52" spans="1:6" x14ac:dyDescent="0.2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17,[]),</v>
      </c>
    </row>
    <row r="53" spans="1:6" x14ac:dyDescent="0.2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43,[]),</v>
      </c>
    </row>
    <row r="54" spans="1:6" x14ac:dyDescent="0.2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33,[]),</v>
      </c>
    </row>
    <row r="55" spans="1:6" x14ac:dyDescent="0.2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37,[]),</v>
      </c>
    </row>
    <row r="56" spans="1:6" x14ac:dyDescent="0.2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37,[]),</v>
      </c>
    </row>
    <row r="57" spans="1:6" x14ac:dyDescent="0.2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34,[]),</v>
      </c>
    </row>
    <row r="58" spans="1:6" x14ac:dyDescent="0.2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34,[]),</v>
      </c>
    </row>
    <row r="59" spans="1:6" x14ac:dyDescent="0.2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34,[]),</v>
      </c>
    </row>
    <row r="60" spans="1:6" x14ac:dyDescent="0.2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21,[]),</v>
      </c>
    </row>
    <row r="61" spans="1:6" x14ac:dyDescent="0.2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47,[]),</v>
      </c>
    </row>
    <row r="62" spans="1:6" x14ac:dyDescent="0.2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36,[]),</v>
      </c>
    </row>
    <row r="63" spans="1:6" x14ac:dyDescent="0.2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36,[]),</v>
      </c>
    </row>
    <row r="64" spans="1:6" x14ac:dyDescent="0.2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36,[]),</v>
      </c>
    </row>
    <row r="65" spans="1:6" x14ac:dyDescent="0.2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37,[]),</v>
      </c>
    </row>
    <row r="66" spans="1:6" x14ac:dyDescent="0.2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36,[]),</v>
      </c>
    </row>
    <row r="67" spans="1:6" x14ac:dyDescent="0.2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123" si="1">CONCATENATE(" new Room('", A67,"', ", B67,", ", C67,", ",D67,", ",E67, ",[",G67,"]),")</f>
        <v xml:space="preserve"> new Room('321', 1383, 728, 94, 37,[]),</v>
      </c>
    </row>
    <row r="68" spans="1:6" x14ac:dyDescent="0.2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35,[]),</v>
      </c>
    </row>
    <row r="69" spans="1:6" x14ac:dyDescent="0.2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36,[]),</v>
      </c>
    </row>
    <row r="70" spans="1:6" x14ac:dyDescent="0.2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35,[]),</v>
      </c>
    </row>
    <row r="71" spans="1:6" x14ac:dyDescent="0.2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57,[]),</v>
      </c>
    </row>
    <row r="72" spans="1:6" x14ac:dyDescent="0.2">
      <c r="A72" t="s">
        <v>91</v>
      </c>
      <c r="B72">
        <v>639</v>
      </c>
      <c r="C72">
        <v>357</v>
      </c>
      <c r="D72">
        <v>69</v>
      </c>
      <c r="E72">
        <v>217</v>
      </c>
      <c r="F72" t="str">
        <f t="shared" si="1"/>
        <v xml:space="preserve"> new Room('Courtyard', 639, 357, 69, 217,[]),</v>
      </c>
    </row>
    <row r="73" spans="1:6" x14ac:dyDescent="0.2">
      <c r="A73" t="s">
        <v>92</v>
      </c>
      <c r="B73">
        <v>708</v>
      </c>
      <c r="C73">
        <v>357</v>
      </c>
      <c r="D73">
        <v>81</v>
      </c>
      <c r="E73">
        <v>35</v>
      </c>
      <c r="F73" t="str">
        <f t="shared" si="1"/>
        <v xml:space="preserve"> new Room('District MDF', 708, 357, 81, 35,[]),</v>
      </c>
    </row>
    <row r="74" spans="1:6" x14ac:dyDescent="0.2">
      <c r="A74" t="s">
        <v>93</v>
      </c>
      <c r="B74">
        <v>787</v>
      </c>
      <c r="C74">
        <v>356</v>
      </c>
      <c r="D74">
        <v>67</v>
      </c>
      <c r="E74">
        <v>37</v>
      </c>
      <c r="F74" t="str">
        <f t="shared" si="1"/>
        <v xml:space="preserve"> new Room('MDF', 787, 356, 67, 37,[]),</v>
      </c>
    </row>
    <row r="75" spans="1:6" x14ac:dyDescent="0.2">
      <c r="A75">
        <v>272</v>
      </c>
      <c r="B75">
        <v>706</v>
      </c>
      <c r="C75">
        <v>391</v>
      </c>
      <c r="D75">
        <v>142</v>
      </c>
      <c r="E75">
        <v>45</v>
      </c>
      <c r="F75" t="str">
        <f t="shared" si="1"/>
        <v xml:space="preserve"> new Room('272', 706, 391, 142, 45,[]),</v>
      </c>
    </row>
    <row r="76" spans="1:6" x14ac:dyDescent="0.2">
      <c r="A76">
        <v>276</v>
      </c>
      <c r="B76">
        <v>706</v>
      </c>
      <c r="C76">
        <v>438</v>
      </c>
      <c r="D76">
        <v>142</v>
      </c>
      <c r="E76">
        <v>45</v>
      </c>
      <c r="F76" t="str">
        <f t="shared" si="1"/>
        <v xml:space="preserve"> new Room('276', 706, 438, 142, 45,[]),</v>
      </c>
    </row>
    <row r="77" spans="1:6" x14ac:dyDescent="0.2">
      <c r="A77">
        <v>278</v>
      </c>
      <c r="B77">
        <v>706</v>
      </c>
      <c r="C77">
        <v>483</v>
      </c>
      <c r="D77">
        <v>142</v>
      </c>
      <c r="E77">
        <v>45</v>
      </c>
      <c r="F77" t="str">
        <f t="shared" si="1"/>
        <v xml:space="preserve"> new Room('278', 706, 483, 142, 45,[]),</v>
      </c>
    </row>
    <row r="78" spans="1:6" x14ac:dyDescent="0.2">
      <c r="A78">
        <v>282</v>
      </c>
      <c r="B78">
        <v>706</v>
      </c>
      <c r="C78">
        <v>526</v>
      </c>
      <c r="D78">
        <v>142</v>
      </c>
      <c r="E78">
        <v>45</v>
      </c>
      <c r="F78" t="str">
        <f t="shared" si="1"/>
        <v xml:space="preserve"> new Room('282', 706, 526, 142, 45,[]),</v>
      </c>
    </row>
    <row r="79" spans="1:6" x14ac:dyDescent="0.2">
      <c r="A79">
        <v>253</v>
      </c>
      <c r="B79">
        <v>1032</v>
      </c>
      <c r="C79">
        <v>280</v>
      </c>
      <c r="D79">
        <v>70</v>
      </c>
      <c r="E79">
        <v>36</v>
      </c>
      <c r="F79" t="str">
        <f t="shared" si="1"/>
        <v xml:space="preserve"> new Room('253', 1032, 280, 70, 36,[]),</v>
      </c>
    </row>
    <row r="80" spans="1:6" x14ac:dyDescent="0.2">
      <c r="A80">
        <v>260</v>
      </c>
      <c r="B80">
        <v>1032</v>
      </c>
      <c r="C80">
        <v>315</v>
      </c>
      <c r="D80">
        <v>70</v>
      </c>
      <c r="E80">
        <v>36</v>
      </c>
      <c r="F80" t="str">
        <f t="shared" si="1"/>
        <v xml:space="preserve"> new Room('260', 1032, 315, 70, 36,[]),</v>
      </c>
    </row>
    <row r="81" spans="1:6" x14ac:dyDescent="0.2">
      <c r="A81">
        <v>288</v>
      </c>
      <c r="B81">
        <v>884</v>
      </c>
      <c r="C81">
        <v>289</v>
      </c>
      <c r="D81">
        <v>150</v>
      </c>
      <c r="E81">
        <v>28</v>
      </c>
      <c r="F81" t="str">
        <f t="shared" si="1"/>
        <v xml:space="preserve"> new Room('288', 884, 289, 150, 28,[]),</v>
      </c>
    </row>
    <row r="82" spans="1:6" x14ac:dyDescent="0.2">
      <c r="A82">
        <v>264</v>
      </c>
      <c r="B82">
        <v>884</v>
      </c>
      <c r="C82">
        <v>316</v>
      </c>
      <c r="D82">
        <v>78</v>
      </c>
      <c r="E82">
        <v>44</v>
      </c>
      <c r="F82" t="str">
        <f t="shared" si="1"/>
        <v xml:space="preserve"> new Room('264', 884, 316, 78, 44,[]),</v>
      </c>
    </row>
    <row r="83" spans="1:6" x14ac:dyDescent="0.2">
      <c r="A83">
        <v>262</v>
      </c>
      <c r="B83">
        <v>963</v>
      </c>
      <c r="C83">
        <v>316</v>
      </c>
      <c r="D83">
        <v>78</v>
      </c>
      <c r="E83">
        <v>44</v>
      </c>
      <c r="F83" t="str">
        <f t="shared" si="1"/>
        <v xml:space="preserve"> new Room('262', 963, 316, 78, 44,[]),</v>
      </c>
    </row>
    <row r="84" spans="1:6" x14ac:dyDescent="0.2">
      <c r="A84">
        <v>260</v>
      </c>
      <c r="B84">
        <v>1033</v>
      </c>
      <c r="C84">
        <v>316</v>
      </c>
      <c r="D84">
        <v>78</v>
      </c>
      <c r="E84">
        <v>44</v>
      </c>
      <c r="F84" t="str">
        <f t="shared" si="1"/>
        <v xml:space="preserve"> new Room('260', 1033, 316, 78, 44,[]),</v>
      </c>
    </row>
    <row r="85" spans="1:6" x14ac:dyDescent="0.2">
      <c r="A85" t="s">
        <v>93</v>
      </c>
      <c r="B85">
        <v>1103</v>
      </c>
      <c r="C85">
        <v>335</v>
      </c>
      <c r="D85">
        <v>31</v>
      </c>
      <c r="E85">
        <v>25</v>
      </c>
      <c r="F85" t="str">
        <f t="shared" si="1"/>
        <v xml:space="preserve"> new Room('MDF', 1103, 335, 31, 25,[]),</v>
      </c>
    </row>
    <row r="86" spans="1:6" x14ac:dyDescent="0.2">
      <c r="A86">
        <v>265</v>
      </c>
      <c r="B86">
        <v>884</v>
      </c>
      <c r="C86">
        <v>373</v>
      </c>
      <c r="D86">
        <v>86</v>
      </c>
      <c r="E86">
        <v>33</v>
      </c>
      <c r="F86" t="str">
        <f t="shared" si="1"/>
        <v xml:space="preserve"> new Room('265', 884, 373, 86, 33,[]),</v>
      </c>
    </row>
    <row r="87" spans="1:6" x14ac:dyDescent="0.2">
      <c r="A87">
        <v>266</v>
      </c>
      <c r="B87">
        <v>885</v>
      </c>
      <c r="C87">
        <v>406</v>
      </c>
      <c r="D87">
        <v>86</v>
      </c>
      <c r="E87">
        <v>42</v>
      </c>
      <c r="F87" t="str">
        <f t="shared" si="1"/>
        <v xml:space="preserve"> new Room('266', 885, 406, 86, 42,[]),</v>
      </c>
    </row>
    <row r="88" spans="1:6" x14ac:dyDescent="0.2">
      <c r="A88">
        <v>267</v>
      </c>
      <c r="B88">
        <v>885</v>
      </c>
      <c r="C88">
        <v>446</v>
      </c>
      <c r="D88">
        <v>85</v>
      </c>
      <c r="E88">
        <v>45</v>
      </c>
      <c r="F88" t="str">
        <f t="shared" si="1"/>
        <v xml:space="preserve"> new Room('267', 885, 446, 85, 45,[]),</v>
      </c>
    </row>
    <row r="89" spans="1:6" x14ac:dyDescent="0.2">
      <c r="A89">
        <v>263</v>
      </c>
      <c r="B89">
        <v>970</v>
      </c>
      <c r="C89">
        <v>373</v>
      </c>
      <c r="D89">
        <v>82</v>
      </c>
      <c r="E89">
        <v>47</v>
      </c>
      <c r="F89" t="str">
        <f t="shared" si="1"/>
        <v xml:space="preserve"> new Room('263', 970, 373, 82, 47,[]),</v>
      </c>
    </row>
    <row r="90" spans="1:6" x14ac:dyDescent="0.2">
      <c r="A90">
        <v>242</v>
      </c>
      <c r="B90">
        <v>970</v>
      </c>
      <c r="C90">
        <v>374</v>
      </c>
      <c r="D90">
        <v>165</v>
      </c>
      <c r="E90">
        <v>88</v>
      </c>
      <c r="F90" t="str">
        <f t="shared" si="1"/>
        <v xml:space="preserve"> new Room('242', 970, 374, 165, 88,[]),</v>
      </c>
    </row>
    <row r="91" spans="1:6" x14ac:dyDescent="0.2">
      <c r="A91">
        <v>275</v>
      </c>
      <c r="B91">
        <v>884</v>
      </c>
      <c r="C91">
        <v>490</v>
      </c>
      <c r="D91">
        <v>118</v>
      </c>
      <c r="E91">
        <v>44</v>
      </c>
      <c r="F91" t="str">
        <f t="shared" si="1"/>
        <v xml:space="preserve"> new Room('275', 884, 490, 118, 44,[]),</v>
      </c>
    </row>
    <row r="92" spans="1:6" x14ac:dyDescent="0.2">
      <c r="A92">
        <v>281</v>
      </c>
      <c r="B92">
        <v>884</v>
      </c>
      <c r="C92">
        <v>548</v>
      </c>
      <c r="D92">
        <v>120</v>
      </c>
      <c r="E92">
        <v>44</v>
      </c>
      <c r="F92" t="str">
        <f t="shared" si="1"/>
        <v xml:space="preserve"> new Room('281', 884, 548, 120, 44,[]),</v>
      </c>
    </row>
    <row r="93" spans="1:6" x14ac:dyDescent="0.2">
      <c r="A93">
        <v>248</v>
      </c>
      <c r="B93">
        <v>1002</v>
      </c>
      <c r="C93">
        <v>508</v>
      </c>
      <c r="D93">
        <v>117</v>
      </c>
      <c r="E93">
        <v>44</v>
      </c>
      <c r="F93" t="str">
        <f t="shared" si="1"/>
        <v xml:space="preserve"> new Room('248', 1002, 508, 117, 44,[]),</v>
      </c>
    </row>
    <row r="94" spans="1:6" x14ac:dyDescent="0.2">
      <c r="A94">
        <v>283</v>
      </c>
      <c r="B94">
        <v>1002</v>
      </c>
      <c r="C94">
        <v>552</v>
      </c>
      <c r="D94">
        <v>116</v>
      </c>
      <c r="E94">
        <v>35</v>
      </c>
      <c r="F94" t="str">
        <f t="shared" si="1"/>
        <v xml:space="preserve"> new Room('283', 1002, 552, 116, 35,[]),</v>
      </c>
    </row>
    <row r="95" spans="1:6" x14ac:dyDescent="0.2">
      <c r="A95" t="s">
        <v>94</v>
      </c>
      <c r="B95">
        <v>970</v>
      </c>
      <c r="C95">
        <v>460</v>
      </c>
      <c r="D95">
        <v>88</v>
      </c>
      <c r="E95">
        <v>31</v>
      </c>
      <c r="F95" t="str">
        <f t="shared" si="1"/>
        <v xml:space="preserve"> new Room('Mech', 970, 460, 88, 31,[]),</v>
      </c>
    </row>
    <row r="96" spans="1:6" x14ac:dyDescent="0.2">
      <c r="A96" t="s">
        <v>95</v>
      </c>
      <c r="B96">
        <v>140</v>
      </c>
      <c r="C96">
        <v>710</v>
      </c>
      <c r="D96">
        <v>100</v>
      </c>
      <c r="E96">
        <v>46</v>
      </c>
      <c r="F96" t="str">
        <f t="shared" si="1"/>
        <v xml:space="preserve"> new Room('Piano Room', 140, 710, 100, 46,[]),</v>
      </c>
    </row>
    <row r="97" spans="1:6" x14ac:dyDescent="0.2">
      <c r="A97" t="s">
        <v>96</v>
      </c>
      <c r="B97">
        <v>136</v>
      </c>
      <c r="C97">
        <v>754</v>
      </c>
      <c r="D97">
        <v>120</v>
      </c>
      <c r="E97">
        <v>92</v>
      </c>
      <c r="F97" t="str">
        <f t="shared" si="1"/>
        <v xml:space="preserve"> new Room('Band Room', 136, 754, 120, 92,[]),</v>
      </c>
    </row>
    <row r="98" spans="1:6" x14ac:dyDescent="0.2">
      <c r="A98" t="s">
        <v>97</v>
      </c>
      <c r="B98">
        <v>142</v>
      </c>
      <c r="C98">
        <v>846</v>
      </c>
      <c r="D98">
        <v>60</v>
      </c>
      <c r="E98">
        <v>42</v>
      </c>
      <c r="F98" t="str">
        <f t="shared" si="1"/>
        <v xml:space="preserve"> new Room('Band Lockers', 142, 846, 60, 42,[]),</v>
      </c>
    </row>
    <row r="99" spans="1:6" x14ac:dyDescent="0.2">
      <c r="A99" t="s">
        <v>98</v>
      </c>
      <c r="B99">
        <v>218</v>
      </c>
      <c r="C99">
        <v>846</v>
      </c>
      <c r="D99">
        <v>46</v>
      </c>
      <c r="E99">
        <v>34</v>
      </c>
      <c r="F99" t="str">
        <f t="shared" si="1"/>
        <v xml:space="preserve"> new Room('Band Office', 218, 846, 46, 34,[]),</v>
      </c>
    </row>
    <row r="100" spans="1:6" x14ac:dyDescent="0.2">
      <c r="A100" t="s">
        <v>99</v>
      </c>
      <c r="B100">
        <v>132</v>
      </c>
      <c r="C100">
        <v>920</v>
      </c>
      <c r="D100">
        <v>124</v>
      </c>
      <c r="E100">
        <v>90</v>
      </c>
      <c r="F100" t="str">
        <f t="shared" si="1"/>
        <v xml:space="preserve"> new Room('Orchestra', 132, 920, 124, 90,[]),</v>
      </c>
    </row>
    <row r="101" spans="1:6" x14ac:dyDescent="0.2">
      <c r="A101" t="s">
        <v>100</v>
      </c>
      <c r="B101">
        <v>378</v>
      </c>
      <c r="C101">
        <v>952</v>
      </c>
      <c r="D101">
        <v>150</v>
      </c>
      <c r="E101">
        <v>58</v>
      </c>
      <c r="F101" t="str">
        <f t="shared" si="1"/>
        <v xml:space="preserve"> new Room('Choral Room', 378, 952, 150, 58,[]),</v>
      </c>
    </row>
    <row r="102" spans="1:6" x14ac:dyDescent="0.2">
      <c r="A102" t="s">
        <v>101</v>
      </c>
      <c r="B102">
        <v>286</v>
      </c>
      <c r="C102">
        <v>976</v>
      </c>
      <c r="D102">
        <v>64</v>
      </c>
      <c r="E102">
        <v>30</v>
      </c>
      <c r="F102" t="str">
        <f t="shared" si="1"/>
        <v xml:space="preserve"> new Room('Sm. Ensemble Room', 286, 976, 64, 30,[]),</v>
      </c>
    </row>
    <row r="103" spans="1:6" x14ac:dyDescent="0.2">
      <c r="A103" t="s">
        <v>91</v>
      </c>
      <c r="B103">
        <v>600</v>
      </c>
      <c r="C103">
        <v>864</v>
      </c>
      <c r="D103">
        <v>104</v>
      </c>
      <c r="E103">
        <v>96</v>
      </c>
      <c r="F103" t="str">
        <f t="shared" si="1"/>
        <v xml:space="preserve"> new Room('Courtyard', 600, 864, 104, 96,[]),</v>
      </c>
    </row>
    <row r="104" spans="1:6" x14ac:dyDescent="0.2">
      <c r="A104" t="s">
        <v>91</v>
      </c>
      <c r="B104">
        <v>600</v>
      </c>
      <c r="C104">
        <v>734</v>
      </c>
      <c r="D104">
        <v>98</v>
      </c>
      <c r="E104">
        <v>120</v>
      </c>
      <c r="F104" t="str">
        <f t="shared" si="1"/>
        <v xml:space="preserve"> new Room('Courtyard', 600, 734, 98, 120,[]),</v>
      </c>
    </row>
    <row r="105" spans="1:6" x14ac:dyDescent="0.2">
      <c r="A105">
        <v>131</v>
      </c>
      <c r="B105">
        <v>841</v>
      </c>
      <c r="C105">
        <v>755</v>
      </c>
      <c r="D105">
        <v>86</v>
      </c>
      <c r="E105">
        <v>56</v>
      </c>
      <c r="F105" t="str">
        <f t="shared" si="1"/>
        <v xml:space="preserve"> new Room('131', 841, 755, 86, 56,[]),</v>
      </c>
    </row>
    <row r="106" spans="1:6" x14ac:dyDescent="0.2">
      <c r="A106">
        <v>133</v>
      </c>
      <c r="B106">
        <v>927</v>
      </c>
      <c r="C106">
        <v>755</v>
      </c>
      <c r="D106">
        <v>80</v>
      </c>
      <c r="E106">
        <v>56</v>
      </c>
      <c r="F106" t="str">
        <f t="shared" si="1"/>
        <v xml:space="preserve"> new Room('133', 927, 755, 80, 56,[]),</v>
      </c>
    </row>
    <row r="107" spans="1:6" x14ac:dyDescent="0.2">
      <c r="A107" t="s">
        <v>102</v>
      </c>
      <c r="B107">
        <v>815</v>
      </c>
      <c r="C107">
        <v>976</v>
      </c>
      <c r="D107">
        <v>70</v>
      </c>
      <c r="E107">
        <v>62</v>
      </c>
      <c r="F107" t="str">
        <f t="shared" si="1"/>
        <v xml:space="preserve"> new Room('Main Office', 815, 976, 70, 62,[]),</v>
      </c>
    </row>
    <row r="108" spans="1:6" x14ac:dyDescent="0.2">
      <c r="A108" t="s">
        <v>103</v>
      </c>
      <c r="B108">
        <v>885</v>
      </c>
      <c r="C108">
        <v>960</v>
      </c>
      <c r="D108">
        <v>85</v>
      </c>
      <c r="E108">
        <v>50</v>
      </c>
      <c r="F108" t="str">
        <f t="shared" si="1"/>
        <v xml:space="preserve"> new Room('Lobby', 885, 960, 85, 50,[]),</v>
      </c>
    </row>
    <row r="109" spans="1:6" x14ac:dyDescent="0.2">
      <c r="A109" t="s">
        <v>104</v>
      </c>
      <c r="B109">
        <v>970</v>
      </c>
      <c r="C109">
        <v>992</v>
      </c>
      <c r="D109">
        <v>70</v>
      </c>
      <c r="E109">
        <v>44</v>
      </c>
      <c r="F109" t="str">
        <f t="shared" si="1"/>
        <v xml:space="preserve"> new Room('Attendance', 970, 992, 70, 44,[]),</v>
      </c>
    </row>
    <row r="110" spans="1:6" x14ac:dyDescent="0.2">
      <c r="A110" t="s">
        <v>105</v>
      </c>
      <c r="B110">
        <v>840</v>
      </c>
      <c r="C110">
        <v>810</v>
      </c>
      <c r="D110">
        <v>168</v>
      </c>
      <c r="E110">
        <v>154</v>
      </c>
      <c r="F110" t="str">
        <f t="shared" si="1"/>
        <v xml:space="preserve"> new Room('Media Center', 840, 810, 168, 154,[]),</v>
      </c>
    </row>
    <row r="111" spans="1:6" x14ac:dyDescent="0.2">
      <c r="A111" t="s">
        <v>106</v>
      </c>
      <c r="B111">
        <v>1030</v>
      </c>
      <c r="C111">
        <v>750</v>
      </c>
      <c r="D111">
        <v>115</v>
      </c>
      <c r="E111">
        <v>54</v>
      </c>
      <c r="F111" t="str">
        <f t="shared" si="1"/>
        <v xml:space="preserve"> new Room('Guidance', 1030, 750, 115, 54,[]),</v>
      </c>
    </row>
    <row r="112" spans="1:6" x14ac:dyDescent="0.2">
      <c r="A112" t="s">
        <v>107</v>
      </c>
      <c r="B112">
        <v>1030</v>
      </c>
      <c r="C112">
        <v>868</v>
      </c>
      <c r="D112">
        <v>95</v>
      </c>
      <c r="E112">
        <v>50</v>
      </c>
      <c r="F112" t="str">
        <f t="shared" si="1"/>
        <v xml:space="preserve"> new Room('Special Services', 1030, 868, 95, 50,[]),</v>
      </c>
    </row>
    <row r="113" spans="1:6" x14ac:dyDescent="0.2">
      <c r="A113" t="s">
        <v>108</v>
      </c>
      <c r="B113">
        <v>787</v>
      </c>
      <c r="C113">
        <v>608</v>
      </c>
      <c r="D113">
        <v>264</v>
      </c>
      <c r="E113">
        <v>116</v>
      </c>
      <c r="F113" t="str">
        <f t="shared" si="1"/>
        <v xml:space="preserve"> new Room('Auxillary Gym', 787, 608, 264, 116,[]),</v>
      </c>
    </row>
    <row r="114" spans="1:6" x14ac:dyDescent="0.2">
      <c r="A114" t="s">
        <v>91</v>
      </c>
      <c r="B114">
        <v>1163</v>
      </c>
      <c r="C114">
        <v>625</v>
      </c>
      <c r="D114">
        <v>96</v>
      </c>
      <c r="E114">
        <v>73</v>
      </c>
      <c r="F114" t="str">
        <f t="shared" si="1"/>
        <v xml:space="preserve"> new Room('Courtyard', 1163, 625, 96, 73,[]),</v>
      </c>
    </row>
    <row r="115" spans="1:6" x14ac:dyDescent="0.2">
      <c r="A115" t="s">
        <v>91</v>
      </c>
      <c r="B115">
        <v>1163</v>
      </c>
      <c r="C115">
        <v>494</v>
      </c>
      <c r="D115">
        <v>98</v>
      </c>
      <c r="E115">
        <v>114</v>
      </c>
      <c r="F115" t="str">
        <f t="shared" si="1"/>
        <v xml:space="preserve"> new Room('Courtyard', 1163, 494, 98, 114,[]),</v>
      </c>
    </row>
    <row r="116" spans="1:6" x14ac:dyDescent="0.2">
      <c r="A116">
        <v>243</v>
      </c>
    </row>
    <row r="117" spans="1:6" x14ac:dyDescent="0.2">
      <c r="A117" t="s">
        <v>91</v>
      </c>
      <c r="B117">
        <v>1163</v>
      </c>
      <c r="C117">
        <v>281</v>
      </c>
      <c r="D117">
        <v>191</v>
      </c>
      <c r="E117">
        <v>35</v>
      </c>
      <c r="F117" t="str">
        <f t="shared" si="1"/>
        <v xml:space="preserve"> new Room('Courtyard', 1163, 281, 191, 35,[]),</v>
      </c>
    </row>
    <row r="118" spans="1:6" x14ac:dyDescent="0.2">
      <c r="A118">
        <v>231</v>
      </c>
    </row>
    <row r="119" spans="1:6" x14ac:dyDescent="0.2">
      <c r="A119">
        <v>229</v>
      </c>
    </row>
    <row r="120" spans="1:6" x14ac:dyDescent="0.2">
      <c r="A120" t="s">
        <v>109</v>
      </c>
      <c r="B120">
        <v>294</v>
      </c>
      <c r="C120">
        <v>724</v>
      </c>
      <c r="D120">
        <v>113</v>
      </c>
      <c r="E120">
        <v>40</v>
      </c>
      <c r="F120" t="str">
        <f t="shared" si="1"/>
        <v xml:space="preserve"> new Room('Lecture Hall 502', 294, 724, 113, 40,[]),</v>
      </c>
    </row>
    <row r="121" spans="1:6" x14ac:dyDescent="0.2">
      <c r="A121" t="s">
        <v>110</v>
      </c>
      <c r="B121">
        <v>461</v>
      </c>
      <c r="C121">
        <v>724</v>
      </c>
      <c r="D121">
        <v>107</v>
      </c>
      <c r="E121">
        <v>40</v>
      </c>
      <c r="F121" t="str">
        <f t="shared" si="1"/>
        <v xml:space="preserve"> new Room('Lecture Hall 501', 461, 724, 107, 40,[]),</v>
      </c>
    </row>
    <row r="122" spans="1:6" x14ac:dyDescent="0.2">
      <c r="A122" t="s">
        <v>111</v>
      </c>
      <c r="B122">
        <v>291</v>
      </c>
      <c r="C122">
        <v>765</v>
      </c>
      <c r="D122">
        <v>279</v>
      </c>
      <c r="E122">
        <v>130</v>
      </c>
      <c r="F122" t="str">
        <f t="shared" si="1"/>
        <v xml:space="preserve"> new Room('Auditorium', 291, 765, 279, 130,[]),</v>
      </c>
    </row>
    <row r="123" spans="1:6" x14ac:dyDescent="0.2">
      <c r="A123" t="s">
        <v>112</v>
      </c>
      <c r="B123">
        <v>292</v>
      </c>
      <c r="C123">
        <v>895</v>
      </c>
      <c r="D123">
        <v>279</v>
      </c>
      <c r="E123">
        <v>45</v>
      </c>
      <c r="F123" t="str">
        <f t="shared" si="1"/>
        <v xml:space="preserve"> new Room('Stage', 292, 895, 279, 45,[]),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workbookViewId="0">
      <pane ySplit="1" topLeftCell="A2" activePane="bottomLeft" state="frozen"/>
      <selection pane="bottomLeft" activeCell="M14" sqref="M14"/>
    </sheetView>
  </sheetViews>
  <sheetFormatPr baseColWidth="10" defaultColWidth="11" defaultRowHeight="16" x14ac:dyDescent="0.2"/>
  <cols>
    <col min="1" max="1" width="17.6640625" style="2" bestFit="1" customWidth="1"/>
    <col min="8" max="8" width="57.83203125" customWidth="1"/>
    <col min="9" max="9" width="18.83203125" customWidth="1"/>
    <col min="10" max="10" width="15.83203125" customWidth="1"/>
  </cols>
  <sheetData>
    <row r="1" spans="1:10" x14ac:dyDescent="0.2">
      <c r="A1" s="2" t="s">
        <v>0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">
      <c r="A2" s="3" t="s">
        <v>164</v>
      </c>
      <c r="B2">
        <v>0</v>
      </c>
      <c r="C2">
        <v>4</v>
      </c>
      <c r="D2">
        <v>13</v>
      </c>
      <c r="E2">
        <v>9</v>
      </c>
      <c r="F2" t="s">
        <v>176</v>
      </c>
      <c r="G2" t="s">
        <v>166</v>
      </c>
      <c r="H2" t="str">
        <f>CONCATENATE(" new Room('", A2,"', ", B2,", ", C2,", ",D2,", ",E2, ",[",F2,"],'",G2,"'),")</f>
        <v xml:space="preserve"> new Room('mech3', 0, 4, 13, 9,[2,3],'Normal'),</v>
      </c>
      <c r="J2" t="s">
        <v>8</v>
      </c>
    </row>
    <row r="3" spans="1:10" x14ac:dyDescent="0.2">
      <c r="A3" s="2" t="s">
        <v>26</v>
      </c>
      <c r="B3">
        <v>5</v>
      </c>
      <c r="C3">
        <v>13</v>
      </c>
      <c r="D3">
        <v>8</v>
      </c>
      <c r="E3">
        <v>5</v>
      </c>
      <c r="F3" t="s">
        <v>177</v>
      </c>
      <c r="G3" t="s">
        <v>166</v>
      </c>
      <c r="H3" t="str">
        <f t="shared" ref="H3:H60" si="0">CONCATENATE(" new Room('", A3,"', ", B3,", ", C3,", ",D3,", ",E3, ",[",F3,"],'",G3,"'),")</f>
        <v xml:space="preserve"> new Room('receiving', 5, 13, 8, 5,[2,4],'Normal'),</v>
      </c>
      <c r="J3" t="s">
        <v>26</v>
      </c>
    </row>
    <row r="4" spans="1:10" x14ac:dyDescent="0.2">
      <c r="A4" s="2" t="s">
        <v>10</v>
      </c>
      <c r="B4">
        <v>2</v>
      </c>
      <c r="C4">
        <v>18</v>
      </c>
      <c r="D4">
        <v>11</v>
      </c>
      <c r="E4">
        <v>10</v>
      </c>
      <c r="F4" t="s">
        <v>178</v>
      </c>
      <c r="G4" t="s">
        <v>166</v>
      </c>
      <c r="H4" t="str">
        <f t="shared" si="0"/>
        <v xml:space="preserve"> new Room('kitchen', 2, 18, 11, 10,[3,1],'Normal'),</v>
      </c>
      <c r="J4" t="s">
        <v>10</v>
      </c>
    </row>
    <row r="5" spans="1:10" x14ac:dyDescent="0.2">
      <c r="A5" s="2" t="s">
        <v>11</v>
      </c>
      <c r="B5">
        <v>2</v>
      </c>
      <c r="C5">
        <v>28</v>
      </c>
      <c r="D5">
        <v>8</v>
      </c>
      <c r="E5">
        <v>9</v>
      </c>
      <c r="F5" t="s">
        <v>179</v>
      </c>
      <c r="G5" t="s">
        <v>166</v>
      </c>
      <c r="H5" t="str">
        <f t="shared" si="0"/>
        <v xml:space="preserve"> new Room('servery', 2, 28, 8, 9,[2,9],'Normal'),</v>
      </c>
      <c r="J5" t="s">
        <v>12</v>
      </c>
    </row>
    <row r="6" spans="1:10" x14ac:dyDescent="0.2">
      <c r="A6" s="2" t="s">
        <v>13</v>
      </c>
      <c r="B6">
        <v>2</v>
      </c>
      <c r="C6">
        <v>37</v>
      </c>
      <c r="D6">
        <v>8</v>
      </c>
      <c r="E6">
        <v>6</v>
      </c>
      <c r="F6" t="s">
        <v>180</v>
      </c>
      <c r="G6" t="s">
        <v>166</v>
      </c>
      <c r="H6" t="str">
        <f t="shared" si="0"/>
        <v xml:space="preserve"> new Room('faculty lounge', 2, 37, 8, 6,[2,6],'Normal'),</v>
      </c>
      <c r="J6" t="s">
        <v>14</v>
      </c>
    </row>
    <row r="8" spans="1:10" x14ac:dyDescent="0.2">
      <c r="A8" s="2" t="s">
        <v>15</v>
      </c>
      <c r="B8">
        <v>16</v>
      </c>
      <c r="C8">
        <v>23</v>
      </c>
      <c r="D8">
        <v>32</v>
      </c>
      <c r="E8">
        <v>18</v>
      </c>
      <c r="F8" t="s">
        <v>181</v>
      </c>
      <c r="G8" t="s">
        <v>166</v>
      </c>
      <c r="H8" t="str">
        <f t="shared" si="0"/>
        <v xml:space="preserve"> new Room('main gym', 16, 23, 32, 18,[ 4,1,2,1,4,8,4,10,4,18,2,18,2,8,2,10],'Normal'),</v>
      </c>
      <c r="J8" t="s">
        <v>15</v>
      </c>
    </row>
    <row r="9" spans="1:10" x14ac:dyDescent="0.2">
      <c r="A9" s="2" t="s">
        <v>16</v>
      </c>
      <c r="B9">
        <v>16</v>
      </c>
      <c r="C9">
        <v>17</v>
      </c>
      <c r="D9">
        <v>16</v>
      </c>
      <c r="E9">
        <v>6</v>
      </c>
      <c r="F9" t="s">
        <v>174</v>
      </c>
      <c r="G9" t="s">
        <v>166</v>
      </c>
      <c r="H9" t="str">
        <f t="shared" si="0"/>
        <v xml:space="preserve"> new Room('boys locker', 16, 17, 16, 6,[3,2],'Normal'),</v>
      </c>
      <c r="J9" t="s">
        <v>17</v>
      </c>
    </row>
    <row r="10" spans="1:10" x14ac:dyDescent="0.2">
      <c r="A10" s="2" t="s">
        <v>18</v>
      </c>
      <c r="B10">
        <v>32</v>
      </c>
      <c r="C10">
        <v>17</v>
      </c>
      <c r="D10">
        <v>16</v>
      </c>
      <c r="E10">
        <v>6</v>
      </c>
      <c r="F10" t="s">
        <v>185</v>
      </c>
      <c r="G10" t="s">
        <v>166</v>
      </c>
      <c r="H10" t="str">
        <f t="shared" si="0"/>
        <v xml:space="preserve"> new Room('girls locker', 32, 17, 16, 6,[3,14],'Normal'),</v>
      </c>
      <c r="J10" t="s">
        <v>19</v>
      </c>
    </row>
    <row r="12" spans="1:10" x14ac:dyDescent="0.2">
      <c r="A12" s="2" t="s">
        <v>20</v>
      </c>
      <c r="B12">
        <v>16</v>
      </c>
      <c r="C12">
        <v>7</v>
      </c>
      <c r="D12">
        <v>5</v>
      </c>
      <c r="E12">
        <v>5</v>
      </c>
      <c r="F12" t="s">
        <v>182</v>
      </c>
      <c r="G12" t="s">
        <v>166</v>
      </c>
      <c r="H12" t="str">
        <f t="shared" si="0"/>
        <v xml:space="preserve"> new Room('trainer\'s room', 16, 7, 5, 5,[4,4],'Normal'),</v>
      </c>
      <c r="J12" t="s">
        <v>21</v>
      </c>
    </row>
    <row r="13" spans="1:10" x14ac:dyDescent="0.2">
      <c r="A13" s="2" t="s">
        <v>22</v>
      </c>
      <c r="B13">
        <v>21</v>
      </c>
      <c r="C13">
        <v>7</v>
      </c>
      <c r="D13">
        <v>16</v>
      </c>
      <c r="E13">
        <v>8</v>
      </c>
      <c r="G13" t="s">
        <v>166</v>
      </c>
      <c r="H13" t="str">
        <f t="shared" si="0"/>
        <v xml:space="preserve"> new Room('team room 1', 21, 7, 16, 8,[],'Normal'),</v>
      </c>
      <c r="J13" t="s">
        <v>23</v>
      </c>
    </row>
    <row r="14" spans="1:10" x14ac:dyDescent="0.2">
      <c r="A14" s="2" t="s">
        <v>24</v>
      </c>
      <c r="B14">
        <v>39</v>
      </c>
      <c r="C14">
        <v>7</v>
      </c>
      <c r="D14">
        <v>9</v>
      </c>
      <c r="E14">
        <v>8</v>
      </c>
      <c r="G14" t="s">
        <v>166</v>
      </c>
      <c r="H14" t="str">
        <f t="shared" si="0"/>
        <v xml:space="preserve"> new Room('team room 2', 39, 7, 9, 8,[],'Normal'),</v>
      </c>
      <c r="J14" t="s">
        <v>25</v>
      </c>
    </row>
    <row r="15" spans="1:10" x14ac:dyDescent="0.2">
      <c r="A15" s="2" t="s">
        <v>35</v>
      </c>
      <c r="B15">
        <v>50</v>
      </c>
      <c r="C15">
        <v>7</v>
      </c>
      <c r="D15">
        <v>13</v>
      </c>
      <c r="E15">
        <v>9</v>
      </c>
      <c r="F15" t="s">
        <v>183</v>
      </c>
      <c r="G15" t="s">
        <v>166</v>
      </c>
      <c r="H15" t="str">
        <f t="shared" si="0"/>
        <v xml:space="preserve"> new Room('606', 50, 7, 13, 9,[4,9,2,2],'Normal'),</v>
      </c>
      <c r="J15" t="s">
        <v>36</v>
      </c>
    </row>
    <row r="16" spans="1:10" x14ac:dyDescent="0.2">
      <c r="A16" s="2" t="s">
        <v>37</v>
      </c>
      <c r="B16">
        <v>63</v>
      </c>
      <c r="C16">
        <v>8</v>
      </c>
      <c r="D16">
        <v>10</v>
      </c>
      <c r="E16">
        <v>8</v>
      </c>
      <c r="F16" t="s">
        <v>184</v>
      </c>
      <c r="G16" t="s">
        <v>166</v>
      </c>
      <c r="H16" t="str">
        <f t="shared" si="0"/>
        <v xml:space="preserve"> new Room('602', 63, 8, 10, 8,[3,1,2,1],'Normal'),</v>
      </c>
      <c r="J16" t="s">
        <v>38</v>
      </c>
    </row>
    <row r="18" spans="1:10" x14ac:dyDescent="0.2">
      <c r="A18" s="2" t="s">
        <v>151</v>
      </c>
      <c r="B18">
        <v>16</v>
      </c>
      <c r="C18">
        <v>43</v>
      </c>
      <c r="D18">
        <v>32</v>
      </c>
      <c r="E18">
        <v>11</v>
      </c>
      <c r="G18" t="s">
        <v>173</v>
      </c>
      <c r="H18" t="str">
        <f t="shared" si="0"/>
        <v xml:space="preserve"> new Room('cafeteria', 16, 43, 32, 11,[],'Walkable'),</v>
      </c>
    </row>
    <row r="19" spans="1:10" ht="15" customHeight="1" x14ac:dyDescent="0.2"/>
    <row r="20" spans="1:10" hidden="1" x14ac:dyDescent="0.2">
      <c r="A20" s="2" t="s">
        <v>29</v>
      </c>
      <c r="B20">
        <v>1</v>
      </c>
      <c r="C20">
        <v>57</v>
      </c>
      <c r="D20">
        <v>12</v>
      </c>
      <c r="E20">
        <v>9</v>
      </c>
      <c r="G20" t="s">
        <v>166</v>
      </c>
      <c r="H20" t="str">
        <f t="shared" si="0"/>
        <v xml:space="preserve"> new Room('band room', 1, 57, 12, 9,[],'Normal'),</v>
      </c>
      <c r="I20">
        <v>105</v>
      </c>
      <c r="J20" t="s">
        <v>29</v>
      </c>
    </row>
    <row r="21" spans="1:10" hidden="1" x14ac:dyDescent="0.2">
      <c r="A21" s="2" t="s">
        <v>30</v>
      </c>
      <c r="B21">
        <v>0</v>
      </c>
      <c r="C21">
        <v>74</v>
      </c>
      <c r="D21">
        <v>13</v>
      </c>
      <c r="E21">
        <v>9</v>
      </c>
      <c r="G21" t="s">
        <v>166</v>
      </c>
      <c r="H21" t="str">
        <f t="shared" si="0"/>
        <v xml:space="preserve"> new Room('orchestra', 0, 74, 13, 9,[],'Normal'),</v>
      </c>
      <c r="I21">
        <v>106</v>
      </c>
      <c r="J21" t="s">
        <v>31</v>
      </c>
    </row>
    <row r="22" spans="1:10" hidden="1" x14ac:dyDescent="0.2">
      <c r="A22" s="2" t="s">
        <v>32</v>
      </c>
      <c r="B22">
        <v>25</v>
      </c>
      <c r="C22">
        <v>77</v>
      </c>
      <c r="D22">
        <v>13</v>
      </c>
      <c r="E22">
        <v>9</v>
      </c>
      <c r="G22" t="s">
        <v>166</v>
      </c>
      <c r="H22" t="str">
        <f t="shared" si="0"/>
        <v xml:space="preserve"> new Room('choir', 25, 77, 13, 9,[],'Normal'),</v>
      </c>
      <c r="I22">
        <v>108</v>
      </c>
      <c r="J22" t="s">
        <v>33</v>
      </c>
    </row>
    <row r="23" spans="1:10" x14ac:dyDescent="0.2">
      <c r="A23" s="2" t="s">
        <v>34</v>
      </c>
      <c r="B23">
        <v>55</v>
      </c>
      <c r="C23">
        <v>46</v>
      </c>
      <c r="D23">
        <v>5</v>
      </c>
      <c r="E23">
        <v>5</v>
      </c>
      <c r="F23" t="s">
        <v>186</v>
      </c>
      <c r="G23" t="s">
        <v>166</v>
      </c>
      <c r="H23" t="str">
        <f t="shared" si="0"/>
        <v xml:space="preserve"> new Room('school store', 55, 46, 5, 5,[4,2],'Normal'),</v>
      </c>
      <c r="J23" t="s">
        <v>34</v>
      </c>
    </row>
    <row r="25" spans="1:10" x14ac:dyDescent="0.2">
      <c r="A25" s="3" t="s">
        <v>152</v>
      </c>
      <c r="B25">
        <v>63</v>
      </c>
      <c r="C25">
        <v>0</v>
      </c>
      <c r="D25">
        <v>6</v>
      </c>
      <c r="E25">
        <v>5</v>
      </c>
      <c r="F25" t="s">
        <v>187</v>
      </c>
      <c r="G25" t="s">
        <v>166</v>
      </c>
      <c r="H25" t="str">
        <f t="shared" si="0"/>
        <v xml:space="preserve"> new Room('mech1', 63, 0, 6, 5,[4,3],'Normal'),</v>
      </c>
      <c r="J25" t="s">
        <v>39</v>
      </c>
    </row>
    <row r="26" spans="1:10" x14ac:dyDescent="0.2">
      <c r="A26" s="3" t="s">
        <v>153</v>
      </c>
      <c r="B26">
        <v>69</v>
      </c>
      <c r="C26">
        <v>0</v>
      </c>
      <c r="D26">
        <v>6</v>
      </c>
      <c r="E26">
        <v>5</v>
      </c>
      <c r="F26" t="s">
        <v>174</v>
      </c>
      <c r="G26" t="s">
        <v>166</v>
      </c>
      <c r="H26" t="str">
        <f t="shared" si="0"/>
        <v xml:space="preserve"> new Room('mech2', 69, 0, 6, 5,[3,2],'Normal'),</v>
      </c>
      <c r="J26" t="s">
        <v>39</v>
      </c>
    </row>
    <row r="27" spans="1:10" x14ac:dyDescent="0.2">
      <c r="A27" s="2" t="s">
        <v>40</v>
      </c>
      <c r="B27">
        <v>75</v>
      </c>
      <c r="C27">
        <v>0</v>
      </c>
      <c r="D27">
        <v>8</v>
      </c>
      <c r="E27">
        <v>5</v>
      </c>
      <c r="F27" t="s">
        <v>188</v>
      </c>
      <c r="G27" t="s">
        <v>166</v>
      </c>
      <c r="H27" t="str">
        <f t="shared" si="0"/>
        <v xml:space="preserve"> new Room('210', 75, 0, 8, 5,[3,7],'Normal'),</v>
      </c>
      <c r="J27">
        <v>150</v>
      </c>
    </row>
    <row r="28" spans="1:10" x14ac:dyDescent="0.2">
      <c r="A28" s="2" t="s">
        <v>41</v>
      </c>
      <c r="B28">
        <v>83</v>
      </c>
      <c r="C28">
        <v>0</v>
      </c>
      <c r="D28">
        <v>8</v>
      </c>
      <c r="E28">
        <v>5</v>
      </c>
      <c r="F28" t="s">
        <v>174</v>
      </c>
      <c r="G28" t="s">
        <v>166</v>
      </c>
      <c r="H28" t="str">
        <f t="shared" si="0"/>
        <v xml:space="preserve"> new Room('211', 83, 0, 8, 5,[3,2],'Normal'),</v>
      </c>
      <c r="J28">
        <v>148</v>
      </c>
    </row>
    <row r="29" spans="1:10" x14ac:dyDescent="0.2">
      <c r="A29" s="2" t="s">
        <v>42</v>
      </c>
      <c r="B29">
        <v>91</v>
      </c>
      <c r="C29">
        <v>0</v>
      </c>
      <c r="D29">
        <v>9</v>
      </c>
      <c r="E29">
        <v>5</v>
      </c>
      <c r="F29" t="s">
        <v>188</v>
      </c>
      <c r="G29" t="s">
        <v>166</v>
      </c>
      <c r="H29" t="str">
        <f t="shared" si="0"/>
        <v xml:space="preserve"> new Room('212', 91, 0, 9, 5,[3,7],'Normal'),</v>
      </c>
      <c r="J29">
        <v>146</v>
      </c>
    </row>
    <row r="30" spans="1:10" x14ac:dyDescent="0.2">
      <c r="A30" s="2" t="s">
        <v>43</v>
      </c>
      <c r="B30">
        <v>100</v>
      </c>
      <c r="C30">
        <v>0</v>
      </c>
      <c r="D30">
        <v>8</v>
      </c>
      <c r="E30">
        <v>5</v>
      </c>
      <c r="F30" t="s">
        <v>174</v>
      </c>
      <c r="G30" t="s">
        <v>166</v>
      </c>
      <c r="H30" t="str">
        <f t="shared" si="0"/>
        <v xml:space="preserve"> new Room('213', 100, 0, 8, 5,[3,2],'Normal'),</v>
      </c>
      <c r="J30">
        <v>144</v>
      </c>
    </row>
    <row r="31" spans="1:10" x14ac:dyDescent="0.2">
      <c r="A31" s="2" t="s">
        <v>44</v>
      </c>
      <c r="B31">
        <v>108</v>
      </c>
      <c r="C31">
        <v>0</v>
      </c>
      <c r="D31">
        <v>8</v>
      </c>
      <c r="E31">
        <v>5</v>
      </c>
      <c r="F31" t="s">
        <v>188</v>
      </c>
      <c r="G31" t="s">
        <v>166</v>
      </c>
      <c r="H31" t="str">
        <f t="shared" si="0"/>
        <v xml:space="preserve"> new Room('214', 108, 0, 8, 5,[3,7],'Normal'),</v>
      </c>
      <c r="J31">
        <v>142</v>
      </c>
    </row>
    <row r="32" spans="1:10" x14ac:dyDescent="0.2">
      <c r="A32" s="2" t="s">
        <v>45</v>
      </c>
      <c r="B32">
        <v>116</v>
      </c>
      <c r="C32">
        <v>0</v>
      </c>
      <c r="D32">
        <v>8</v>
      </c>
      <c r="E32">
        <v>5</v>
      </c>
      <c r="F32" t="s">
        <v>174</v>
      </c>
      <c r="G32" t="s">
        <v>166</v>
      </c>
      <c r="H32" t="str">
        <f t="shared" si="0"/>
        <v xml:space="preserve"> new Room('215', 116, 0, 8, 5,[3,2],'Normal'),</v>
      </c>
      <c r="J32">
        <v>140</v>
      </c>
    </row>
    <row r="33" spans="1:10" ht="17" customHeight="1" x14ac:dyDescent="0.2">
      <c r="A33" s="2" t="s">
        <v>56</v>
      </c>
      <c r="B33">
        <v>130</v>
      </c>
      <c r="C33">
        <v>0</v>
      </c>
      <c r="D33">
        <v>13</v>
      </c>
      <c r="E33">
        <v>5</v>
      </c>
      <c r="F33" t="s">
        <v>174</v>
      </c>
      <c r="G33" t="s">
        <v>166</v>
      </c>
      <c r="H33" t="str">
        <f>CONCATENATE(" new Room('", A33,"', ", B33,", ", C33,", ",D33,", ",E33, ",[",F33,"],'",G33,"'),")</f>
        <v xml:space="preserve"> new Room('218', 130, 0, 13, 5,[3,2],'Normal'),</v>
      </c>
      <c r="J33">
        <v>138</v>
      </c>
    </row>
    <row r="35" spans="1:10" ht="17" customHeight="1" x14ac:dyDescent="0.2">
      <c r="A35" s="2">
        <v>131</v>
      </c>
      <c r="B35">
        <v>71</v>
      </c>
      <c r="C35">
        <v>58</v>
      </c>
      <c r="D35">
        <v>9</v>
      </c>
      <c r="E35">
        <v>6</v>
      </c>
      <c r="G35" t="s">
        <v>166</v>
      </c>
      <c r="H35" t="str">
        <f t="shared" si="0"/>
        <v xml:space="preserve"> new Room('131', 71, 58, 9, 6,[],'Normal'),</v>
      </c>
    </row>
    <row r="36" spans="1:10" ht="17" customHeight="1" x14ac:dyDescent="0.2">
      <c r="A36" s="2">
        <v>133</v>
      </c>
      <c r="B36">
        <v>80</v>
      </c>
      <c r="C36">
        <v>58</v>
      </c>
      <c r="D36">
        <v>8</v>
      </c>
      <c r="E36">
        <v>6</v>
      </c>
      <c r="G36" t="s">
        <v>166</v>
      </c>
      <c r="H36" t="str">
        <f t="shared" si="0"/>
        <v xml:space="preserve"> new Room('133', 80, 58, 8, 6,[],'Normal'),</v>
      </c>
    </row>
    <row r="37" spans="1:10" ht="17" customHeight="1" x14ac:dyDescent="0.2">
      <c r="A37" s="2" t="s">
        <v>105</v>
      </c>
      <c r="B37">
        <v>71</v>
      </c>
      <c r="C37">
        <v>64</v>
      </c>
      <c r="D37">
        <v>17</v>
      </c>
      <c r="E37">
        <v>15</v>
      </c>
      <c r="G37" t="s">
        <v>166</v>
      </c>
      <c r="H37" t="str">
        <f t="shared" si="0"/>
        <v xml:space="preserve"> new Room('Media Center', 71, 64, 17, 15,[],'Normal'),</v>
      </c>
    </row>
    <row r="38" spans="1:10" ht="17" customHeight="1" x14ac:dyDescent="0.2">
      <c r="A38" s="2" t="s">
        <v>104</v>
      </c>
      <c r="B38">
        <v>84</v>
      </c>
      <c r="C38">
        <v>81</v>
      </c>
      <c r="D38">
        <v>7</v>
      </c>
      <c r="E38">
        <v>4</v>
      </c>
      <c r="G38" t="s">
        <v>166</v>
      </c>
      <c r="H38" t="str">
        <f t="shared" si="0"/>
        <v xml:space="preserve"> new Room('Attendance', 84, 81, 7, 4,[],'Normal'),</v>
      </c>
    </row>
    <row r="39" spans="1:10" ht="17" customHeight="1" x14ac:dyDescent="0.2">
      <c r="A39" s="2" t="s">
        <v>102</v>
      </c>
      <c r="B39">
        <v>69</v>
      </c>
      <c r="C39">
        <v>80</v>
      </c>
      <c r="D39">
        <v>7</v>
      </c>
      <c r="E39">
        <v>6</v>
      </c>
      <c r="G39" t="s">
        <v>166</v>
      </c>
      <c r="H39" t="str">
        <f t="shared" si="0"/>
        <v xml:space="preserve"> new Room('Main Office', 69, 80, 7, 6,[],'Normal'),</v>
      </c>
    </row>
    <row r="40" spans="1:10" ht="17" customHeight="1" x14ac:dyDescent="0.2"/>
    <row r="41" spans="1:10" ht="17" customHeight="1" x14ac:dyDescent="0.2">
      <c r="A41" s="2" t="s">
        <v>110</v>
      </c>
      <c r="B41">
        <v>33</v>
      </c>
      <c r="C41">
        <v>54</v>
      </c>
      <c r="D41">
        <v>11</v>
      </c>
      <c r="E41">
        <v>4</v>
      </c>
      <c r="G41" t="s">
        <v>166</v>
      </c>
      <c r="H41" t="str">
        <f t="shared" si="0"/>
        <v xml:space="preserve"> new Room('Lecture Hall 501', 33, 54, 11, 4,[],'Normal'),</v>
      </c>
    </row>
    <row r="42" spans="1:10" ht="17" customHeight="1" x14ac:dyDescent="0.2">
      <c r="A42" s="2" t="s">
        <v>109</v>
      </c>
      <c r="B42">
        <v>16</v>
      </c>
      <c r="C42">
        <v>54</v>
      </c>
      <c r="D42">
        <v>11</v>
      </c>
      <c r="E42">
        <v>4</v>
      </c>
      <c r="G42" t="s">
        <v>166</v>
      </c>
      <c r="H42" t="str">
        <f t="shared" si="0"/>
        <v xml:space="preserve"> new Room('Lecture Hall 502', 16, 54, 11, 4,[],'Normal'),</v>
      </c>
    </row>
    <row r="43" spans="1:10" ht="17" customHeight="1" x14ac:dyDescent="0.2">
      <c r="A43" s="2" t="s">
        <v>111</v>
      </c>
      <c r="B43">
        <v>16</v>
      </c>
      <c r="C43">
        <v>58</v>
      </c>
      <c r="D43">
        <v>28</v>
      </c>
      <c r="E43">
        <v>13</v>
      </c>
      <c r="G43" t="s">
        <v>166</v>
      </c>
      <c r="H43" t="str">
        <f t="shared" si="0"/>
        <v xml:space="preserve"> new Room('Auditorium', 16, 58, 28, 13,[],'Normal'),</v>
      </c>
    </row>
    <row r="44" spans="1:10" ht="17" customHeight="1" x14ac:dyDescent="0.2">
      <c r="B44">
        <v>-13</v>
      </c>
      <c r="C44">
        <v>-18</v>
      </c>
    </row>
    <row r="45" spans="1:10" ht="17" customHeight="1" x14ac:dyDescent="0.2">
      <c r="A45" s="2" t="s">
        <v>108</v>
      </c>
      <c r="B45">
        <v>66</v>
      </c>
      <c r="C45">
        <v>43</v>
      </c>
      <c r="D45">
        <v>26</v>
      </c>
      <c r="E45">
        <v>10</v>
      </c>
      <c r="G45" t="s">
        <v>166</v>
      </c>
      <c r="H45" t="str">
        <f t="shared" si="0"/>
        <v xml:space="preserve"> new Room('Auxillary Gym', 66, 43, 26, 10,[],'Normal'),</v>
      </c>
    </row>
    <row r="46" spans="1:10" ht="17" customHeight="1" x14ac:dyDescent="0.2"/>
    <row r="47" spans="1:10" ht="17" customHeight="1" x14ac:dyDescent="0.2">
      <c r="A47" s="2" t="s">
        <v>157</v>
      </c>
      <c r="B47">
        <v>47</v>
      </c>
      <c r="C47">
        <v>55</v>
      </c>
      <c r="D47">
        <v>10</v>
      </c>
      <c r="E47">
        <v>12</v>
      </c>
      <c r="G47" t="s">
        <v>166</v>
      </c>
      <c r="H47" t="str">
        <f>CONCATENATE(" new Room('", A47,"', ", B47,", ", C47,", ",D47,", ",E47, ",[",F47,"],'",G47,"'),")</f>
        <v xml:space="preserve"> new Room('Courtyard3', 47, 55, 10, 12,[],'Normal'),</v>
      </c>
    </row>
    <row r="48" spans="1:10" ht="17" customHeight="1" x14ac:dyDescent="0.2">
      <c r="A48" s="2" t="s">
        <v>87</v>
      </c>
      <c r="B48">
        <v>57</v>
      </c>
      <c r="C48">
        <v>55</v>
      </c>
      <c r="D48">
        <v>12</v>
      </c>
      <c r="E48">
        <v>4</v>
      </c>
      <c r="G48" t="s">
        <v>166</v>
      </c>
      <c r="H48" t="str">
        <f>CONCATENATE(" new Room('", A48,"', ", B48,", ", C48,", ",D48,", ",E48, ",[",F48,"],'",G48,"'),")</f>
        <v xml:space="preserve"> new Room('126', 57, 55, 12, 4,[],'Normal'),</v>
      </c>
    </row>
    <row r="49" spans="1:8" ht="17" customHeight="1" x14ac:dyDescent="0.2">
      <c r="A49" s="2" t="s">
        <v>88</v>
      </c>
      <c r="B49">
        <v>57</v>
      </c>
      <c r="C49">
        <v>59</v>
      </c>
      <c r="D49">
        <v>12</v>
      </c>
      <c r="E49">
        <v>4</v>
      </c>
      <c r="G49" t="s">
        <v>166</v>
      </c>
      <c r="H49" t="str">
        <f>CONCATENATE(" new Room('", A49,"', ", B49,", ", C49,", ",D49,", ",E49, ",[",F49,"],'",G49,"'),")</f>
        <v xml:space="preserve"> new Room('124', 57, 59, 12, 4,[],'Normal'),</v>
      </c>
    </row>
    <row r="50" spans="1:8" ht="17" customHeight="1" x14ac:dyDescent="0.2">
      <c r="A50" s="2" t="s">
        <v>89</v>
      </c>
      <c r="B50">
        <v>57</v>
      </c>
      <c r="C50">
        <v>63</v>
      </c>
      <c r="D50">
        <v>12</v>
      </c>
      <c r="E50">
        <v>4</v>
      </c>
      <c r="G50" t="s">
        <v>166</v>
      </c>
      <c r="H50" t="str">
        <f>CONCATENATE(" new Room('", A50,"', ", B50,", ", C50,", ",D50,", ",E50, ",[",F50,"],'",G50,"'),")</f>
        <v xml:space="preserve"> new Room('122', 57, 63, 12, 4,[],'Normal'),</v>
      </c>
    </row>
    <row r="51" spans="1:8" ht="17" customHeight="1" x14ac:dyDescent="0.2"/>
    <row r="52" spans="1:8" ht="17" customHeight="1" x14ac:dyDescent="0.2">
      <c r="A52" s="2" t="s">
        <v>97</v>
      </c>
      <c r="B52">
        <v>1</v>
      </c>
      <c r="C52">
        <v>67</v>
      </c>
      <c r="D52">
        <v>6</v>
      </c>
      <c r="E52">
        <v>4</v>
      </c>
      <c r="F52" t="s">
        <v>189</v>
      </c>
      <c r="G52" t="s">
        <v>166</v>
      </c>
      <c r="H52" t="str">
        <f t="shared" si="0"/>
        <v xml:space="preserve"> new Room('Band Lockers', 1, 67, 6, 4,[1,4],'Normal'),</v>
      </c>
    </row>
    <row r="53" spans="1:8" ht="17" customHeight="1" x14ac:dyDescent="0.2">
      <c r="A53" s="2" t="s">
        <v>98</v>
      </c>
      <c r="B53">
        <v>9</v>
      </c>
      <c r="C53">
        <v>67</v>
      </c>
      <c r="D53">
        <v>5</v>
      </c>
      <c r="E53">
        <v>3</v>
      </c>
      <c r="F53" t="s">
        <v>187</v>
      </c>
      <c r="G53" t="s">
        <v>166</v>
      </c>
      <c r="H53" t="str">
        <f t="shared" si="0"/>
        <v xml:space="preserve"> new Room('Band Office', 9, 67, 5, 3,[4,3],'Normal'),</v>
      </c>
    </row>
    <row r="54" spans="1:8" ht="17" customHeight="1" x14ac:dyDescent="0.2">
      <c r="A54" s="2" t="s">
        <v>96</v>
      </c>
      <c r="B54">
        <v>1</v>
      </c>
      <c r="C54">
        <v>58</v>
      </c>
      <c r="D54">
        <v>12</v>
      </c>
      <c r="E54">
        <v>9</v>
      </c>
      <c r="F54" t="s">
        <v>190</v>
      </c>
      <c r="G54" t="s">
        <v>166</v>
      </c>
      <c r="H54" t="str">
        <f t="shared" si="0"/>
        <v xml:space="preserve"> new Room('Band Room', 1, 58, 12, 9,[1,1,1,9],'Normal'),</v>
      </c>
    </row>
    <row r="55" spans="1:8" ht="17" customHeight="1" x14ac:dyDescent="0.2">
      <c r="A55" s="2" t="s">
        <v>100</v>
      </c>
      <c r="B55">
        <v>25</v>
      </c>
      <c r="C55">
        <v>77</v>
      </c>
      <c r="D55">
        <v>15</v>
      </c>
      <c r="E55">
        <v>6</v>
      </c>
      <c r="F55" t="s">
        <v>191</v>
      </c>
      <c r="G55" t="s">
        <v>166</v>
      </c>
      <c r="H55" t="str">
        <f t="shared" si="0"/>
        <v xml:space="preserve"> new Room('Choral Room', 25, 77, 15, 6,[1,1,1,14],'Normal'),</v>
      </c>
    </row>
    <row r="56" spans="1:8" ht="17" customHeight="1" x14ac:dyDescent="0.2">
      <c r="A56" s="2" t="s">
        <v>156</v>
      </c>
      <c r="B56">
        <v>47</v>
      </c>
      <c r="C56">
        <v>68</v>
      </c>
      <c r="D56">
        <v>10</v>
      </c>
      <c r="E56">
        <v>10</v>
      </c>
      <c r="G56" t="s">
        <v>166</v>
      </c>
      <c r="H56" t="str">
        <f t="shared" si="0"/>
        <v xml:space="preserve"> new Room('Courtyard2', 47, 68, 10, 10,[],'Normal'),</v>
      </c>
    </row>
    <row r="57" spans="1:8" ht="17" customHeight="1" x14ac:dyDescent="0.2">
      <c r="A57" s="2" t="s">
        <v>106</v>
      </c>
      <c r="B57">
        <v>90</v>
      </c>
      <c r="C57">
        <v>57</v>
      </c>
      <c r="D57">
        <v>12</v>
      </c>
      <c r="E57">
        <v>5</v>
      </c>
      <c r="G57" t="s">
        <v>166</v>
      </c>
      <c r="H57" t="str">
        <f t="shared" si="0"/>
        <v xml:space="preserve"> new Room('Guidance', 90, 57, 12, 5,[],'Normal'),</v>
      </c>
    </row>
    <row r="58" spans="1:8" ht="17" customHeight="1" x14ac:dyDescent="0.2">
      <c r="A58" s="2" t="s">
        <v>99</v>
      </c>
      <c r="B58">
        <v>0</v>
      </c>
      <c r="C58">
        <v>74</v>
      </c>
      <c r="D58">
        <v>12</v>
      </c>
      <c r="E58">
        <v>9</v>
      </c>
      <c r="F58" t="s">
        <v>192</v>
      </c>
      <c r="G58" t="s">
        <v>166</v>
      </c>
      <c r="H58" t="str">
        <f t="shared" si="0"/>
        <v xml:space="preserve"> new Room('Orchestra', 0, 74, 12, 9,[4,6,2,2],'Normal'),</v>
      </c>
    </row>
    <row r="59" spans="1:8" ht="17" customHeight="1" x14ac:dyDescent="0.2">
      <c r="A59" s="2" t="s">
        <v>95</v>
      </c>
      <c r="B59">
        <v>1</v>
      </c>
      <c r="C59">
        <v>53</v>
      </c>
      <c r="D59">
        <v>10</v>
      </c>
      <c r="E59">
        <v>5</v>
      </c>
      <c r="F59" t="s">
        <v>193</v>
      </c>
      <c r="G59" t="s">
        <v>166</v>
      </c>
      <c r="H59" t="str">
        <f t="shared" si="0"/>
        <v xml:space="preserve"> new Room('Piano Room', 1, 53, 10, 5,[2,1,3,8],'Normal'),</v>
      </c>
    </row>
    <row r="60" spans="1:8" ht="17" customHeight="1" x14ac:dyDescent="0.2">
      <c r="A60" s="2" t="s">
        <v>101</v>
      </c>
      <c r="B60">
        <v>16</v>
      </c>
      <c r="C60">
        <v>80</v>
      </c>
      <c r="D60">
        <v>6</v>
      </c>
      <c r="E60">
        <v>3</v>
      </c>
      <c r="F60" t="s">
        <v>194</v>
      </c>
      <c r="G60" t="s">
        <v>166</v>
      </c>
      <c r="H60" t="str">
        <f t="shared" si="0"/>
        <v xml:space="preserve"> new Room('Sm. Ensemble Room', 16, 80, 6, 3,[1,1],'Normal'),</v>
      </c>
    </row>
    <row r="61" spans="1:8" ht="17" customHeight="1" x14ac:dyDescent="0.2">
      <c r="A61" s="2" t="s">
        <v>107</v>
      </c>
      <c r="B61">
        <v>90</v>
      </c>
      <c r="C61">
        <v>69</v>
      </c>
      <c r="D61">
        <v>10</v>
      </c>
      <c r="E61">
        <v>5</v>
      </c>
      <c r="G61" t="s">
        <v>166</v>
      </c>
      <c r="H61" t="str">
        <f t="shared" ref="H61:H131" si="1">CONCATENATE(" new Room('", A61,"', ", B61,", ", C61,", ",D61,", ",E61, ",[",F61,"],'",G61,"'),")</f>
        <v xml:space="preserve"> new Room('Special Services', 90, 69, 10, 5,[],'Normal'),</v>
      </c>
    </row>
    <row r="62" spans="1:8" ht="17" customHeight="1" x14ac:dyDescent="0.2">
      <c r="A62" s="2" t="s">
        <v>112</v>
      </c>
      <c r="B62">
        <v>16</v>
      </c>
      <c r="C62">
        <v>71</v>
      </c>
      <c r="D62">
        <v>28</v>
      </c>
      <c r="E62">
        <v>5</v>
      </c>
      <c r="F62" t="s">
        <v>195</v>
      </c>
      <c r="G62" t="s">
        <v>166</v>
      </c>
      <c r="H62" t="str">
        <f t="shared" si="1"/>
        <v xml:space="preserve"> new Room('Stage', 16, 71, 28, 5,[4,5,3,2,2,1],'Normal'),</v>
      </c>
    </row>
    <row r="63" spans="1:8" ht="17" customHeight="1" x14ac:dyDescent="0.2"/>
    <row r="64" spans="1:8" ht="17" customHeight="1" x14ac:dyDescent="0.2">
      <c r="A64" s="2" t="s">
        <v>155</v>
      </c>
      <c r="B64">
        <v>51</v>
      </c>
      <c r="C64">
        <v>18</v>
      </c>
      <c r="D64">
        <v>7</v>
      </c>
      <c r="E64">
        <f>SUM(E66:E70)</f>
        <v>23</v>
      </c>
      <c r="G64" t="s">
        <v>166</v>
      </c>
      <c r="H64" t="str">
        <f t="shared" ref="H64:H70" si="2">CONCATENATE(" new Room('", A64,"', ", B64,", ", C64,", ",D64,", ",E64, ",[",F64,"],'",G64,"'),")</f>
        <v xml:space="preserve"> new Room('Courtyard1', 51, 18, 7, 23,[],'Normal'),</v>
      </c>
    </row>
    <row r="65" spans="1:8" ht="17" customHeight="1" x14ac:dyDescent="0.2">
      <c r="A65" s="2" t="s">
        <v>92</v>
      </c>
      <c r="B65">
        <v>58</v>
      </c>
      <c r="C65">
        <v>18</v>
      </c>
      <c r="D65">
        <v>8</v>
      </c>
      <c r="E65">
        <v>3</v>
      </c>
      <c r="F65" t="s">
        <v>196</v>
      </c>
      <c r="G65" t="s">
        <v>166</v>
      </c>
      <c r="H65" t="str">
        <f t="shared" si="2"/>
        <v xml:space="preserve"> new Room('District MDF', 58, 18, 8, 3,[1,2],'Normal'),</v>
      </c>
    </row>
    <row r="66" spans="1:8" ht="17" customHeight="1" x14ac:dyDescent="0.2">
      <c r="A66" s="2" t="s">
        <v>162</v>
      </c>
      <c r="B66">
        <v>66</v>
      </c>
      <c r="C66">
        <v>18</v>
      </c>
      <c r="D66">
        <v>7</v>
      </c>
      <c r="E66">
        <v>3</v>
      </c>
      <c r="F66" t="s">
        <v>196</v>
      </c>
      <c r="G66" t="s">
        <v>166</v>
      </c>
      <c r="H66" t="str">
        <f t="shared" si="2"/>
        <v xml:space="preserve"> new Room('MDF1', 66, 18, 7, 3,[1,2],'Normal'),</v>
      </c>
    </row>
    <row r="67" spans="1:8" ht="17" customHeight="1" x14ac:dyDescent="0.2">
      <c r="A67" s="2">
        <v>272</v>
      </c>
      <c r="B67">
        <v>58</v>
      </c>
      <c r="C67">
        <v>21</v>
      </c>
      <c r="D67">
        <v>15</v>
      </c>
      <c r="E67">
        <v>5</v>
      </c>
      <c r="F67" t="s">
        <v>177</v>
      </c>
      <c r="G67" t="s">
        <v>166</v>
      </c>
      <c r="H67" t="str">
        <f t="shared" si="2"/>
        <v xml:space="preserve"> new Room('272', 58, 21, 15, 5,[2,4],'Normal'),</v>
      </c>
    </row>
    <row r="68" spans="1:8" ht="17" customHeight="1" x14ac:dyDescent="0.2">
      <c r="A68" s="2">
        <v>276</v>
      </c>
      <c r="B68">
        <v>58</v>
      </c>
      <c r="C68">
        <v>26</v>
      </c>
      <c r="D68">
        <v>15</v>
      </c>
      <c r="E68">
        <v>5</v>
      </c>
      <c r="F68" t="s">
        <v>176</v>
      </c>
      <c r="G68" t="s">
        <v>166</v>
      </c>
      <c r="H68" t="str">
        <f t="shared" si="2"/>
        <v xml:space="preserve"> new Room('276', 58, 26, 15, 5,[2,3],'Normal'),</v>
      </c>
    </row>
    <row r="69" spans="1:8" ht="17" customHeight="1" x14ac:dyDescent="0.2">
      <c r="A69" s="2">
        <v>278</v>
      </c>
      <c r="B69">
        <v>58</v>
      </c>
      <c r="C69">
        <v>31</v>
      </c>
      <c r="D69">
        <v>15</v>
      </c>
      <c r="E69">
        <v>5</v>
      </c>
      <c r="F69" t="s">
        <v>175</v>
      </c>
      <c r="G69" t="s">
        <v>166</v>
      </c>
      <c r="H69" t="str">
        <f t="shared" si="2"/>
        <v xml:space="preserve"> new Room('278', 58, 31, 15, 5,[2,2],'Normal'),</v>
      </c>
    </row>
    <row r="70" spans="1:8" ht="18" customHeight="1" x14ac:dyDescent="0.2">
      <c r="A70" s="2">
        <v>282</v>
      </c>
      <c r="B70">
        <v>58</v>
      </c>
      <c r="C70">
        <v>36</v>
      </c>
      <c r="D70">
        <v>15</v>
      </c>
      <c r="E70">
        <v>5</v>
      </c>
      <c r="F70" t="s">
        <v>175</v>
      </c>
      <c r="G70" t="s">
        <v>166</v>
      </c>
      <c r="H70" t="str">
        <f t="shared" si="2"/>
        <v xml:space="preserve"> new Room('282', 58, 36, 15, 5,[2,2],'Normal'),</v>
      </c>
    </row>
    <row r="71" spans="1:8" ht="18" customHeight="1" x14ac:dyDescent="0.2"/>
    <row r="72" spans="1:8" ht="18" customHeight="1" x14ac:dyDescent="0.2"/>
    <row r="73" spans="1:8" ht="18" customHeight="1" x14ac:dyDescent="0.2"/>
    <row r="75" spans="1:8" ht="17" customHeight="1" x14ac:dyDescent="0.2">
      <c r="A75" s="2">
        <v>242</v>
      </c>
      <c r="B75">
        <v>84</v>
      </c>
      <c r="C75">
        <v>19</v>
      </c>
      <c r="D75">
        <v>17</v>
      </c>
      <c r="E75">
        <v>9</v>
      </c>
      <c r="F75" t="s">
        <v>197</v>
      </c>
      <c r="G75" t="s">
        <v>166</v>
      </c>
      <c r="H75" t="str">
        <f t="shared" si="1"/>
        <v xml:space="preserve"> new Room('242', 84, 19, 17, 9,[1,14,2,8],'Normal'),</v>
      </c>
    </row>
    <row r="77" spans="1:8" ht="17" customHeight="1" x14ac:dyDescent="0.2"/>
    <row r="78" spans="1:8" ht="17" customHeight="1" x14ac:dyDescent="0.2">
      <c r="A78" s="2">
        <v>263</v>
      </c>
      <c r="B78">
        <v>84</v>
      </c>
      <c r="C78">
        <v>19</v>
      </c>
      <c r="D78">
        <v>8</v>
      </c>
      <c r="E78">
        <v>5</v>
      </c>
      <c r="F78" t="s">
        <v>194</v>
      </c>
      <c r="G78" t="s">
        <v>166</v>
      </c>
      <c r="H78" t="str">
        <f t="shared" si="1"/>
        <v xml:space="preserve"> new Room('263', 84, 19, 8, 5,[1,1],'Normal'),</v>
      </c>
    </row>
    <row r="79" spans="1:8" ht="17" customHeight="1" x14ac:dyDescent="0.2">
      <c r="A79" s="2">
        <v>265</v>
      </c>
      <c r="B79">
        <v>75</v>
      </c>
      <c r="C79">
        <v>19</v>
      </c>
      <c r="D79">
        <v>9</v>
      </c>
      <c r="E79">
        <v>3</v>
      </c>
      <c r="G79" t="s">
        <v>166</v>
      </c>
      <c r="H79" t="str">
        <f t="shared" si="1"/>
        <v xml:space="preserve"> new Room('265', 75, 19, 9, 3,[],'Normal'),</v>
      </c>
    </row>
    <row r="80" spans="1:8" ht="17" customHeight="1" x14ac:dyDescent="0.2">
      <c r="A80" s="2">
        <v>266</v>
      </c>
      <c r="B80">
        <v>75</v>
      </c>
      <c r="C80">
        <v>22</v>
      </c>
      <c r="D80">
        <v>9</v>
      </c>
      <c r="E80">
        <v>4</v>
      </c>
      <c r="G80" t="s">
        <v>166</v>
      </c>
      <c r="H80" t="str">
        <f t="shared" si="1"/>
        <v xml:space="preserve"> new Room('266', 75, 22, 9, 4,[],'Normal'),</v>
      </c>
    </row>
    <row r="81" spans="1:10" ht="17" customHeight="1" x14ac:dyDescent="0.2">
      <c r="A81" s="2">
        <v>267</v>
      </c>
      <c r="B81">
        <v>75</v>
      </c>
      <c r="C81">
        <v>26</v>
      </c>
      <c r="D81">
        <v>9</v>
      </c>
      <c r="E81">
        <v>5</v>
      </c>
      <c r="G81" t="s">
        <v>166</v>
      </c>
      <c r="H81" t="str">
        <f t="shared" si="1"/>
        <v xml:space="preserve"> new Room('267', 75, 26, 9, 5,[],'Normal'),</v>
      </c>
    </row>
    <row r="82" spans="1:10" ht="17" customHeight="1" x14ac:dyDescent="0.2">
      <c r="A82" s="2">
        <v>275</v>
      </c>
      <c r="B82">
        <v>75</v>
      </c>
      <c r="C82">
        <v>31</v>
      </c>
      <c r="D82">
        <v>12</v>
      </c>
      <c r="E82">
        <v>4</v>
      </c>
      <c r="G82" t="s">
        <v>166</v>
      </c>
      <c r="H82" t="str">
        <f t="shared" si="1"/>
        <v xml:space="preserve"> new Room('275', 75, 31, 12, 4,[],'Normal'),</v>
      </c>
    </row>
    <row r="83" spans="1:10" ht="17" customHeight="1" x14ac:dyDescent="0.2">
      <c r="A83" s="2">
        <v>281</v>
      </c>
      <c r="B83">
        <v>75</v>
      </c>
      <c r="C83">
        <v>37</v>
      </c>
      <c r="D83">
        <v>12</v>
      </c>
      <c r="E83">
        <v>4</v>
      </c>
      <c r="G83" t="s">
        <v>166</v>
      </c>
      <c r="H83" t="str">
        <f t="shared" si="1"/>
        <v xml:space="preserve"> new Room('281', 75, 37, 12, 4,[],'Normal'),</v>
      </c>
    </row>
    <row r="84" spans="1:10" ht="17" customHeight="1" x14ac:dyDescent="0.2">
      <c r="A84" s="2">
        <v>283</v>
      </c>
      <c r="B84">
        <v>87</v>
      </c>
      <c r="C84">
        <v>37</v>
      </c>
      <c r="D84">
        <v>12</v>
      </c>
      <c r="E84">
        <v>4</v>
      </c>
      <c r="G84" t="s">
        <v>166</v>
      </c>
      <c r="H84" t="str">
        <f t="shared" si="1"/>
        <v xml:space="preserve"> new Room('283', 87, 37, 12, 4,[],'Normal'),</v>
      </c>
    </row>
    <row r="85" spans="1:10" ht="17" customHeight="1" x14ac:dyDescent="0.2">
      <c r="A85" s="2">
        <v>248</v>
      </c>
      <c r="B85">
        <v>87</v>
      </c>
      <c r="C85">
        <v>33</v>
      </c>
      <c r="D85">
        <v>12</v>
      </c>
      <c r="E85">
        <v>4</v>
      </c>
      <c r="G85" t="s">
        <v>166</v>
      </c>
      <c r="H85" t="str">
        <f>CONCATENATE(" new Room('", A85,"', ", B85,", ", C85,", ",D85,", ",E85, ",[",F85,"],'",G85,"'),")</f>
        <v xml:space="preserve"> new Room('248', 87, 33, 12, 4,[],'Normal'),</v>
      </c>
    </row>
    <row r="86" spans="1:10" ht="17" customHeight="1" x14ac:dyDescent="0.2">
      <c r="A86" s="2" t="s">
        <v>167</v>
      </c>
      <c r="B86">
        <v>84</v>
      </c>
      <c r="C86">
        <v>28</v>
      </c>
      <c r="D86">
        <v>9</v>
      </c>
      <c r="E86">
        <v>3</v>
      </c>
      <c r="G86" t="s">
        <v>166</v>
      </c>
      <c r="H86" t="str">
        <f>CONCATENATE(" new Room('", A86,"', ", B86,", ", C86,", ",D86,", ",E86, ",[",F86,"],'",G86,"'),")</f>
        <v xml:space="preserve"> new Room('mech4', 84, 28, 9, 3,[],'Normal'),</v>
      </c>
    </row>
    <row r="87" spans="1:10" ht="17" customHeight="1" x14ac:dyDescent="0.2"/>
    <row r="88" spans="1:10" ht="17" customHeight="1" x14ac:dyDescent="0.2">
      <c r="A88" s="2" t="s">
        <v>90</v>
      </c>
      <c r="B88">
        <v>58</v>
      </c>
      <c r="C88">
        <v>69</v>
      </c>
      <c r="D88">
        <v>11</v>
      </c>
      <c r="E88">
        <v>6</v>
      </c>
      <c r="G88" t="s">
        <v>166</v>
      </c>
      <c r="H88" t="str">
        <f t="shared" si="1"/>
        <v xml:space="preserve"> new Room('120', 58, 69, 11, 6,[],'Normal'),</v>
      </c>
    </row>
    <row r="89" spans="1:10" ht="17" customHeight="1" x14ac:dyDescent="0.2"/>
    <row r="90" spans="1:10" ht="17" customHeight="1" x14ac:dyDescent="0.2">
      <c r="A90" s="2" t="s">
        <v>46</v>
      </c>
      <c r="B90">
        <v>75</v>
      </c>
      <c r="C90">
        <v>6</v>
      </c>
      <c r="D90">
        <v>7</v>
      </c>
      <c r="E90">
        <v>5</v>
      </c>
      <c r="G90" t="s">
        <v>166</v>
      </c>
      <c r="H90" t="str">
        <f t="shared" ref="H90:H98" si="3">CONCATENATE(" new Room('", A90,"', ", B90,", ", C90,", ",D90,", ",E90, ",[",F90,"],'",G90,"'),")</f>
        <v xml:space="preserve"> new Room('251', 75, 6, 7, 5,[],'Normal'),</v>
      </c>
      <c r="J90">
        <v>151</v>
      </c>
    </row>
    <row r="91" spans="1:10" ht="17" customHeight="1" x14ac:dyDescent="0.2">
      <c r="A91" s="2" t="s">
        <v>47</v>
      </c>
      <c r="B91">
        <v>82</v>
      </c>
      <c r="C91">
        <v>6</v>
      </c>
      <c r="D91">
        <v>8</v>
      </c>
      <c r="E91">
        <v>5</v>
      </c>
      <c r="G91" t="s">
        <v>166</v>
      </c>
      <c r="H91" t="str">
        <f t="shared" si="3"/>
        <v xml:space="preserve"> new Room('252', 82, 6, 8, 5,[],'Normal'),</v>
      </c>
      <c r="J91">
        <v>149</v>
      </c>
    </row>
    <row r="92" spans="1:10" ht="17" customHeight="1" x14ac:dyDescent="0.2">
      <c r="A92" s="2" t="s">
        <v>48</v>
      </c>
      <c r="B92">
        <v>90</v>
      </c>
      <c r="C92">
        <v>6</v>
      </c>
      <c r="D92">
        <v>7</v>
      </c>
      <c r="E92">
        <v>4</v>
      </c>
      <c r="G92" t="s">
        <v>166</v>
      </c>
      <c r="H92" t="str">
        <f t="shared" si="3"/>
        <v xml:space="preserve"> new Room('255', 90, 6, 7, 4,[],'Normal'),</v>
      </c>
      <c r="J92" t="s">
        <v>49</v>
      </c>
    </row>
    <row r="93" spans="1:10" ht="17" customHeight="1" x14ac:dyDescent="0.2">
      <c r="A93" s="2">
        <v>253</v>
      </c>
      <c r="B93">
        <v>90</v>
      </c>
      <c r="C93">
        <v>10</v>
      </c>
      <c r="D93">
        <v>7</v>
      </c>
      <c r="E93">
        <v>4</v>
      </c>
      <c r="G93" t="s">
        <v>166</v>
      </c>
      <c r="H93" t="str">
        <f t="shared" si="3"/>
        <v xml:space="preserve"> new Room('253', 90, 10, 7, 4,[],'Normal'),</v>
      </c>
    </row>
    <row r="94" spans="1:10" ht="17" customHeight="1" x14ac:dyDescent="0.2">
      <c r="A94" s="2">
        <v>260</v>
      </c>
      <c r="B94">
        <v>90</v>
      </c>
      <c r="C94">
        <v>14</v>
      </c>
      <c r="D94">
        <v>7</v>
      </c>
      <c r="E94">
        <v>4</v>
      </c>
      <c r="G94" t="s">
        <v>166</v>
      </c>
      <c r="H94" t="str">
        <f t="shared" si="3"/>
        <v xml:space="preserve"> new Room('260', 90, 14, 7, 4,[],'Normal'),</v>
      </c>
    </row>
    <row r="95" spans="1:10" ht="17" customHeight="1" x14ac:dyDescent="0.2">
      <c r="A95" s="2">
        <v>262</v>
      </c>
      <c r="B95">
        <v>83</v>
      </c>
      <c r="C95">
        <v>14</v>
      </c>
      <c r="D95">
        <v>7</v>
      </c>
      <c r="E95">
        <v>4</v>
      </c>
      <c r="G95" t="s">
        <v>166</v>
      </c>
      <c r="H95" t="str">
        <f t="shared" si="3"/>
        <v xml:space="preserve"> new Room('262', 83, 14, 7, 4,[],'Normal'),</v>
      </c>
    </row>
    <row r="96" spans="1:10" ht="17" customHeight="1" x14ac:dyDescent="0.2">
      <c r="A96" s="2">
        <v>264</v>
      </c>
      <c r="B96">
        <v>75</v>
      </c>
      <c r="C96">
        <v>14</v>
      </c>
      <c r="D96">
        <v>8</v>
      </c>
      <c r="E96">
        <v>4</v>
      </c>
      <c r="G96" t="s">
        <v>166</v>
      </c>
      <c r="H96" t="str">
        <f t="shared" si="3"/>
        <v xml:space="preserve"> new Room('264', 75, 14, 8, 4,[],'Normal'),</v>
      </c>
    </row>
    <row r="97" spans="1:10" ht="17" customHeight="1" x14ac:dyDescent="0.2">
      <c r="A97" s="2">
        <v>288</v>
      </c>
      <c r="B97">
        <v>75</v>
      </c>
      <c r="C97">
        <v>11</v>
      </c>
      <c r="D97">
        <v>15</v>
      </c>
      <c r="E97">
        <v>3</v>
      </c>
      <c r="G97" t="s">
        <v>166</v>
      </c>
      <c r="H97" t="str">
        <f t="shared" si="3"/>
        <v xml:space="preserve"> new Room('288', 75, 11, 15, 3,[],'Normal'),</v>
      </c>
    </row>
    <row r="98" spans="1:10" ht="17" customHeight="1" x14ac:dyDescent="0.2">
      <c r="A98" s="2" t="s">
        <v>163</v>
      </c>
      <c r="B98">
        <v>97</v>
      </c>
      <c r="C98">
        <v>15</v>
      </c>
      <c r="D98">
        <v>3</v>
      </c>
      <c r="E98">
        <v>3</v>
      </c>
      <c r="G98" t="s">
        <v>166</v>
      </c>
      <c r="H98" t="str">
        <f t="shared" si="3"/>
        <v xml:space="preserve"> new Room('MDF2', 97, 15, 3, 3,[],'Normal'),</v>
      </c>
    </row>
    <row r="99" spans="1:10" ht="17" customHeight="1" x14ac:dyDescent="0.2"/>
    <row r="100" spans="1:10" ht="17" customHeight="1" x14ac:dyDescent="0.2">
      <c r="A100" s="2" t="s">
        <v>55</v>
      </c>
      <c r="B100">
        <v>121</v>
      </c>
      <c r="C100">
        <v>14</v>
      </c>
      <c r="D100">
        <f>D101</f>
        <v>8</v>
      </c>
      <c r="E100">
        <v>3</v>
      </c>
      <c r="G100" t="s">
        <v>166</v>
      </c>
      <c r="H100" t="str">
        <f t="shared" ref="H100:H110" si="4">CONCATENATE(" new Room('", A100,"', ", B100,", ", C100,", ",D100,", ",E100, ",[",F100,"],'",G100,"'),")</f>
        <v xml:space="preserve"> new Room('204', 121, 14, 8, 3,[],'Normal'),</v>
      </c>
      <c r="J100">
        <v>135</v>
      </c>
    </row>
    <row r="101" spans="1:10" ht="18" customHeight="1" x14ac:dyDescent="0.2">
      <c r="A101" s="2" t="s">
        <v>54</v>
      </c>
      <c r="B101">
        <v>121</v>
      </c>
      <c r="C101">
        <v>11</v>
      </c>
      <c r="D101">
        <v>8</v>
      </c>
      <c r="E101">
        <v>3</v>
      </c>
      <c r="G101" t="s">
        <v>166</v>
      </c>
      <c r="H101" t="str">
        <f t="shared" si="4"/>
        <v xml:space="preserve"> new Room('205', 121, 11, 8, 3,[],'Normal'),</v>
      </c>
      <c r="J101">
        <v>137</v>
      </c>
    </row>
    <row r="102" spans="1:10" ht="17" customHeight="1" x14ac:dyDescent="0.2">
      <c r="A102" s="2" t="s">
        <v>160</v>
      </c>
      <c r="B102">
        <v>101</v>
      </c>
      <c r="C102">
        <v>10</v>
      </c>
      <c r="D102">
        <f>D107+D108+D109+D110</f>
        <v>20</v>
      </c>
      <c r="E102">
        <f>E101</f>
        <v>3</v>
      </c>
      <c r="G102" t="s">
        <v>166</v>
      </c>
      <c r="H102" t="str">
        <f t="shared" si="4"/>
        <v xml:space="preserve"> new Room('Courtyard6', 101, 10, 20, 3,[],'Normal'),</v>
      </c>
    </row>
    <row r="103" spans="1:10" ht="17" customHeight="1" x14ac:dyDescent="0.2">
      <c r="A103" s="2" t="s">
        <v>53</v>
      </c>
      <c r="B103">
        <v>121</v>
      </c>
      <c r="C103">
        <v>6</v>
      </c>
      <c r="D103">
        <f>D101</f>
        <v>8</v>
      </c>
      <c r="E103">
        <v>5</v>
      </c>
      <c r="G103" t="s">
        <v>166</v>
      </c>
      <c r="H103" t="str">
        <f t="shared" si="4"/>
        <v xml:space="preserve"> new Room('206', 121, 6, 8, 5,[],'Normal'),</v>
      </c>
      <c r="J103">
        <v>139</v>
      </c>
    </row>
    <row r="104" spans="1:10" ht="17" customHeight="1" x14ac:dyDescent="0.2">
      <c r="A104" s="2" t="s">
        <v>52</v>
      </c>
      <c r="B104">
        <v>116</v>
      </c>
      <c r="C104">
        <v>6</v>
      </c>
      <c r="D104">
        <v>6</v>
      </c>
      <c r="E104">
        <v>4</v>
      </c>
      <c r="G104" t="s">
        <v>166</v>
      </c>
      <c r="H104" t="str">
        <f t="shared" si="4"/>
        <v xml:space="preserve"> new Room('207', 116, 6, 6, 4,[],'Normal'),</v>
      </c>
      <c r="J104">
        <v>141</v>
      </c>
    </row>
    <row r="105" spans="1:10" ht="17" customHeight="1" x14ac:dyDescent="0.2">
      <c r="A105" s="2" t="s">
        <v>51</v>
      </c>
      <c r="B105">
        <v>108</v>
      </c>
      <c r="C105">
        <v>6</v>
      </c>
      <c r="D105">
        <f>D31</f>
        <v>8</v>
      </c>
      <c r="E105">
        <f>E106</f>
        <v>4</v>
      </c>
      <c r="G105" t="s">
        <v>166</v>
      </c>
      <c r="H105" t="str">
        <f t="shared" si="4"/>
        <v xml:space="preserve"> new Room('208', 108, 6, 8, 4,[],'Normal'),</v>
      </c>
      <c r="J105">
        <v>143</v>
      </c>
    </row>
    <row r="106" spans="1:10" ht="17" customHeight="1" x14ac:dyDescent="0.2">
      <c r="A106" s="2" t="s">
        <v>50</v>
      </c>
      <c r="B106">
        <v>100</v>
      </c>
      <c r="C106">
        <v>6</v>
      </c>
      <c r="D106">
        <f>D30</f>
        <v>8</v>
      </c>
      <c r="E106">
        <f>E92</f>
        <v>4</v>
      </c>
      <c r="G106" t="s">
        <v>166</v>
      </c>
      <c r="H106" t="str">
        <f t="shared" si="4"/>
        <v xml:space="preserve"> new Room('209', 100, 6, 8, 4,[],'Normal'),</v>
      </c>
      <c r="J106">
        <v>145</v>
      </c>
    </row>
    <row r="107" spans="1:10" ht="17" customHeight="1" x14ac:dyDescent="0.2">
      <c r="A107" s="2" t="s">
        <v>60</v>
      </c>
      <c r="B107">
        <v>101</v>
      </c>
      <c r="C107">
        <v>13</v>
      </c>
      <c r="D107">
        <v>5</v>
      </c>
      <c r="E107">
        <v>4</v>
      </c>
      <c r="G107" t="s">
        <v>166</v>
      </c>
      <c r="H107" t="str">
        <f t="shared" si="4"/>
        <v xml:space="preserve"> new Room('200', 101, 13, 5, 4,[],'Normal'),</v>
      </c>
    </row>
    <row r="108" spans="1:10" ht="16" customHeight="1" x14ac:dyDescent="0.2">
      <c r="A108" s="2" t="s">
        <v>61</v>
      </c>
      <c r="B108">
        <v>106</v>
      </c>
      <c r="C108">
        <v>13</v>
      </c>
      <c r="D108">
        <v>5</v>
      </c>
      <c r="E108">
        <v>4</v>
      </c>
      <c r="G108" t="s">
        <v>166</v>
      </c>
      <c r="H108" t="str">
        <f t="shared" si="4"/>
        <v xml:space="preserve"> new Room('201', 106, 13, 5, 4,[],'Normal'),</v>
      </c>
    </row>
    <row r="109" spans="1:10" ht="17" customHeight="1" x14ac:dyDescent="0.2">
      <c r="A109" s="2" t="s">
        <v>62</v>
      </c>
      <c r="B109">
        <v>111</v>
      </c>
      <c r="C109">
        <v>13</v>
      </c>
      <c r="D109">
        <v>5</v>
      </c>
      <c r="E109">
        <v>4</v>
      </c>
      <c r="G109" t="s">
        <v>166</v>
      </c>
      <c r="H109" t="str">
        <f t="shared" si="4"/>
        <v xml:space="preserve"> new Room('202', 111, 13, 5, 4,[],'Normal'),</v>
      </c>
    </row>
    <row r="110" spans="1:10" ht="17" customHeight="1" x14ac:dyDescent="0.2">
      <c r="A110" s="2" t="s">
        <v>63</v>
      </c>
      <c r="B110">
        <v>116</v>
      </c>
      <c r="C110">
        <v>13</v>
      </c>
      <c r="D110">
        <v>5</v>
      </c>
      <c r="E110">
        <v>4</v>
      </c>
      <c r="G110" t="s">
        <v>166</v>
      </c>
      <c r="H110" t="str">
        <f t="shared" si="4"/>
        <v xml:space="preserve"> new Room('203', 116, 13, 5, 4,[],'Normal'),</v>
      </c>
    </row>
    <row r="111" spans="1:10" ht="17" customHeight="1" x14ac:dyDescent="0.2"/>
    <row r="112" spans="1:10" ht="17" customHeight="1" x14ac:dyDescent="0.2">
      <c r="A112" s="2" t="s">
        <v>57</v>
      </c>
      <c r="B112">
        <v>134</v>
      </c>
      <c r="C112">
        <v>7</v>
      </c>
      <c r="D112">
        <v>9</v>
      </c>
      <c r="E112">
        <v>11</v>
      </c>
      <c r="G112" t="s">
        <v>166</v>
      </c>
      <c r="H112" t="str">
        <f t="shared" si="1"/>
        <v xml:space="preserve"> new Room('221', 134, 7, 9, 11,[],'Normal'),</v>
      </c>
      <c r="J112">
        <v>136</v>
      </c>
    </row>
    <row r="113" spans="1:10" ht="17" customHeight="1" x14ac:dyDescent="0.2">
      <c r="A113" s="2" t="s">
        <v>64</v>
      </c>
      <c r="B113">
        <v>117</v>
      </c>
      <c r="C113">
        <v>19</v>
      </c>
      <c r="D113">
        <v>5</v>
      </c>
      <c r="E113">
        <v>3</v>
      </c>
      <c r="G113" t="s">
        <v>166</v>
      </c>
      <c r="H113" t="str">
        <f t="shared" si="1"/>
        <v xml:space="preserve"> new Room('226', 117, 19, 5, 3,[],'Normal'),</v>
      </c>
    </row>
    <row r="114" spans="1:10" ht="17" customHeight="1" x14ac:dyDescent="0.2">
      <c r="A114" s="2" t="s">
        <v>65</v>
      </c>
      <c r="B114">
        <v>117</v>
      </c>
      <c r="C114">
        <v>22</v>
      </c>
      <c r="D114">
        <f>D113</f>
        <v>5</v>
      </c>
      <c r="E114">
        <f>E113</f>
        <v>3</v>
      </c>
      <c r="G114" t="s">
        <v>166</v>
      </c>
      <c r="H114" t="str">
        <f t="shared" si="1"/>
        <v xml:space="preserve"> new Room('228', 117, 22, 5, 3,[],'Normal'),</v>
      </c>
    </row>
    <row r="115" spans="1:10" ht="17" customHeight="1" x14ac:dyDescent="0.2">
      <c r="A115" s="2" t="s">
        <v>66</v>
      </c>
      <c r="B115">
        <v>117</v>
      </c>
      <c r="C115">
        <v>25</v>
      </c>
      <c r="D115">
        <f>D114</f>
        <v>5</v>
      </c>
      <c r="E115">
        <f>E114</f>
        <v>3</v>
      </c>
      <c r="G115" t="s">
        <v>166</v>
      </c>
      <c r="H115" t="str">
        <f t="shared" si="1"/>
        <v xml:space="preserve"> new Room('230', 117, 25, 5, 3,[],'Normal'),</v>
      </c>
    </row>
    <row r="116" spans="1:10" ht="17" customHeight="1" x14ac:dyDescent="0.2">
      <c r="A116" s="2" t="s">
        <v>68</v>
      </c>
      <c r="B116">
        <v>109</v>
      </c>
      <c r="C116">
        <v>30</v>
      </c>
      <c r="D116">
        <v>6</v>
      </c>
      <c r="E116">
        <v>3</v>
      </c>
      <c r="G116" t="s">
        <v>166</v>
      </c>
      <c r="H116" t="str">
        <f t="shared" si="1"/>
        <v xml:space="preserve"> new Room('232', 109, 30, 6, 3,[],'Normal'),</v>
      </c>
    </row>
    <row r="117" spans="1:10" ht="17" customHeight="1" x14ac:dyDescent="0.2">
      <c r="A117" s="2" t="s">
        <v>67</v>
      </c>
      <c r="B117">
        <v>114</v>
      </c>
      <c r="C117">
        <v>28</v>
      </c>
      <c r="D117">
        <v>8</v>
      </c>
      <c r="E117">
        <v>5</v>
      </c>
      <c r="G117" t="s">
        <v>166</v>
      </c>
      <c r="H117" t="str">
        <f t="shared" si="1"/>
        <v xml:space="preserve"> new Room('234', 114, 28, 8, 5,[],'Normal'),</v>
      </c>
    </row>
    <row r="118" spans="1:10" ht="17" customHeight="1" x14ac:dyDescent="0.2">
      <c r="A118" s="2" t="s">
        <v>69</v>
      </c>
      <c r="B118">
        <v>109</v>
      </c>
      <c r="C118">
        <v>28</v>
      </c>
      <c r="D118">
        <v>5</v>
      </c>
      <c r="E118">
        <v>2</v>
      </c>
      <c r="G118" t="s">
        <v>166</v>
      </c>
      <c r="H118" t="str">
        <f t="shared" si="1"/>
        <v xml:space="preserve"> new Room('235', 109, 28, 5, 2,[],'Normal'),</v>
      </c>
    </row>
    <row r="119" spans="1:10" ht="17" customHeight="1" x14ac:dyDescent="0.2">
      <c r="A119" s="2" t="s">
        <v>59</v>
      </c>
      <c r="B119">
        <v>103</v>
      </c>
      <c r="C119">
        <v>19</v>
      </c>
      <c r="D119">
        <v>14</v>
      </c>
      <c r="E119">
        <f>E113+E114+E115</f>
        <v>9</v>
      </c>
      <c r="G119" t="s">
        <v>166</v>
      </c>
      <c r="H119" t="str">
        <f t="shared" si="1"/>
        <v xml:space="preserve"> new Room('240/241', 103, 19, 14, 9,[],'Normal'),</v>
      </c>
      <c r="J119">
        <v>154</v>
      </c>
    </row>
    <row r="120" spans="1:10" ht="17" customHeight="1" x14ac:dyDescent="0.2"/>
    <row r="121" spans="1:10" ht="17" customHeight="1" x14ac:dyDescent="0.2"/>
    <row r="122" spans="1:10" ht="17" customHeight="1" x14ac:dyDescent="0.2">
      <c r="A122" s="2" t="s">
        <v>58</v>
      </c>
      <c r="B122">
        <v>125</v>
      </c>
      <c r="C122">
        <v>18</v>
      </c>
      <c r="D122">
        <v>18</v>
      </c>
      <c r="E122">
        <v>5</v>
      </c>
      <c r="G122" t="s">
        <v>166</v>
      </c>
      <c r="H122" t="str">
        <f>CONCATENATE(" new Room('", A122,"', ", B122,", ", C122,", ",D122,", ",E122, ",[",F122,"],'",G122,"'),")</f>
        <v xml:space="preserve"> new Room('225', 125, 18, 18, 5,[],'Normal'),</v>
      </c>
      <c r="J122">
        <v>152</v>
      </c>
    </row>
    <row r="123" spans="1:10" ht="17" customHeight="1" x14ac:dyDescent="0.2">
      <c r="A123" s="2" t="s">
        <v>170</v>
      </c>
      <c r="B123">
        <v>125</v>
      </c>
      <c r="C123">
        <v>23</v>
      </c>
      <c r="D123">
        <v>18</v>
      </c>
      <c r="E123">
        <v>5</v>
      </c>
      <c r="G123" t="s">
        <v>166</v>
      </c>
      <c r="H123" t="str">
        <f t="shared" ref="H123:H124" si="5">CONCATENATE(" new Room('", A123,"', ", B123,", ", C123,", ",D123,", ",E123, ",[",F123,"],'",G123,"'),")</f>
        <v xml:space="preserve"> new Room('229', 125, 23, 18, 5,[],'Normal'),</v>
      </c>
    </row>
    <row r="124" spans="1:10" ht="17" customHeight="1" x14ac:dyDescent="0.2">
      <c r="A124" s="2" t="s">
        <v>171</v>
      </c>
      <c r="B124">
        <v>125</v>
      </c>
      <c r="C124">
        <v>28</v>
      </c>
      <c r="D124">
        <v>18</v>
      </c>
      <c r="E124">
        <v>5</v>
      </c>
      <c r="G124" t="s">
        <v>166</v>
      </c>
      <c r="H124" t="str">
        <f t="shared" si="5"/>
        <v xml:space="preserve"> new Room('231', 125, 28, 18, 5,[],'Normal'),</v>
      </c>
    </row>
    <row r="125" spans="1:10" ht="17" customHeight="1" x14ac:dyDescent="0.2">
      <c r="A125" s="2" t="s">
        <v>169</v>
      </c>
      <c r="B125">
        <v>125</v>
      </c>
      <c r="C125">
        <v>33</v>
      </c>
      <c r="D125">
        <v>10</v>
      </c>
      <c r="E125">
        <v>2</v>
      </c>
      <c r="G125" t="s">
        <v>166</v>
      </c>
      <c r="H125" t="str">
        <f>CONCATENATE(" new Room('", A125,"', ", B125,", ", C125,", ",D125,", ",E125, ",[",F125,"],'",G125,"'),")</f>
        <v xml:space="preserve"> new Room('stairs1', 125, 33, 10, 2,[],'Normal'),</v>
      </c>
    </row>
    <row r="126" spans="1:10" ht="17" customHeight="1" x14ac:dyDescent="0.2">
      <c r="A126" s="2" t="s">
        <v>80</v>
      </c>
      <c r="B126">
        <v>125</v>
      </c>
      <c r="C126">
        <v>35</v>
      </c>
      <c r="D126">
        <v>10</v>
      </c>
      <c r="E126">
        <v>4</v>
      </c>
      <c r="G126" t="s">
        <v>166</v>
      </c>
      <c r="H126" t="str">
        <f t="shared" si="1"/>
        <v xml:space="preserve"> new Room('305', 125, 35, 10, 4,[],'Normal'),</v>
      </c>
    </row>
    <row r="127" spans="1:10" ht="17" customHeight="1" x14ac:dyDescent="0.2">
      <c r="A127" s="2" t="s">
        <v>81</v>
      </c>
      <c r="B127">
        <v>125</v>
      </c>
      <c r="C127">
        <v>39</v>
      </c>
      <c r="D127">
        <v>9</v>
      </c>
      <c r="E127">
        <v>4</v>
      </c>
      <c r="G127" t="s">
        <v>166</v>
      </c>
      <c r="H127" t="str">
        <f t="shared" si="1"/>
        <v xml:space="preserve"> new Room('311', 125, 39, 9, 4,[],'Normal'),</v>
      </c>
    </row>
    <row r="128" spans="1:10" ht="17" customHeight="1" x14ac:dyDescent="0.2">
      <c r="A128" s="2" t="s">
        <v>82</v>
      </c>
      <c r="B128">
        <v>125</v>
      </c>
      <c r="C128">
        <v>43</v>
      </c>
      <c r="D128">
        <v>9</v>
      </c>
      <c r="E128">
        <v>4</v>
      </c>
      <c r="G128" t="s">
        <v>166</v>
      </c>
      <c r="H128" t="str">
        <f t="shared" si="1"/>
        <v xml:space="preserve"> new Room('313', 125, 43, 9, 4,[],'Normal'),</v>
      </c>
    </row>
    <row r="129" spans="1:8" ht="17" customHeight="1" x14ac:dyDescent="0.2">
      <c r="A129" s="2" t="s">
        <v>83</v>
      </c>
      <c r="B129">
        <v>125</v>
      </c>
      <c r="C129">
        <v>47</v>
      </c>
      <c r="D129">
        <v>9</v>
      </c>
      <c r="E129">
        <v>4</v>
      </c>
      <c r="G129" t="s">
        <v>166</v>
      </c>
      <c r="H129" t="str">
        <f t="shared" si="1"/>
        <v xml:space="preserve"> new Room('315', 125, 47, 9, 4,[],'Normal'),</v>
      </c>
    </row>
    <row r="130" spans="1:8" ht="17" customHeight="1" x14ac:dyDescent="0.2">
      <c r="A130" s="2" t="s">
        <v>84</v>
      </c>
      <c r="B130">
        <v>125</v>
      </c>
      <c r="C130">
        <v>51</v>
      </c>
      <c r="D130">
        <v>9</v>
      </c>
      <c r="E130">
        <v>4</v>
      </c>
      <c r="G130" t="s">
        <v>166</v>
      </c>
      <c r="H130" t="str">
        <f t="shared" si="1"/>
        <v xml:space="preserve"> new Room('317', 125, 51, 9, 4,[],'Normal'),</v>
      </c>
    </row>
    <row r="131" spans="1:8" ht="17" customHeight="1" x14ac:dyDescent="0.2">
      <c r="A131" s="2" t="s">
        <v>85</v>
      </c>
      <c r="B131">
        <v>125</v>
      </c>
      <c r="C131">
        <v>55</v>
      </c>
      <c r="D131">
        <v>9</v>
      </c>
      <c r="E131">
        <v>4</v>
      </c>
      <c r="G131" t="s">
        <v>166</v>
      </c>
      <c r="H131" t="str">
        <f t="shared" si="1"/>
        <v xml:space="preserve"> new Room('319', 125, 55, 9, 4,[],'Normal'),</v>
      </c>
    </row>
    <row r="132" spans="1:8" ht="17" customHeight="1" x14ac:dyDescent="0.2">
      <c r="A132" s="2" t="s">
        <v>86</v>
      </c>
      <c r="B132">
        <v>125</v>
      </c>
      <c r="C132">
        <v>59</v>
      </c>
      <c r="D132">
        <v>9</v>
      </c>
      <c r="E132">
        <v>4</v>
      </c>
      <c r="G132" t="s">
        <v>166</v>
      </c>
      <c r="H132" t="str">
        <f t="shared" ref="H132:H146" si="6">CONCATENATE(" new Room('", A132,"', ", B132,", ", C132,", ",D132,", ",E132, ",[",F132,"],'",G132,"'),")</f>
        <v xml:space="preserve"> new Room('321', 125, 59, 9, 4,[],'Normal'),</v>
      </c>
    </row>
    <row r="133" spans="1:8" ht="17" customHeight="1" x14ac:dyDescent="0.2">
      <c r="A133" s="2" t="s">
        <v>168</v>
      </c>
      <c r="B133">
        <v>125</v>
      </c>
      <c r="C133">
        <v>64</v>
      </c>
      <c r="D133">
        <v>9</v>
      </c>
      <c r="E133">
        <v>3</v>
      </c>
      <c r="G133" t="s">
        <v>166</v>
      </c>
      <c r="H133" t="str">
        <f t="shared" si="6"/>
        <v xml:space="preserve"> new Room('stairs2', 125, 64, 9, 3,[],'Normal'),</v>
      </c>
    </row>
    <row r="134" spans="1:8" ht="17" customHeight="1" x14ac:dyDescent="0.2"/>
    <row r="135" spans="1:8" ht="17" customHeight="1" x14ac:dyDescent="0.2">
      <c r="A135" s="2" t="s">
        <v>159</v>
      </c>
      <c r="B135">
        <v>103</v>
      </c>
      <c r="C135">
        <v>33</v>
      </c>
      <c r="D135">
        <v>10</v>
      </c>
      <c r="E135">
        <f>E136+E137+E138+E139</f>
        <v>10</v>
      </c>
      <c r="G135" t="s">
        <v>166</v>
      </c>
      <c r="H135" t="str">
        <f>CONCATENATE(" new Room('", A135,"', ", B135,", ", C135,", ",D135,", ",E135, ",[",F135,"],'",G135,"'),")</f>
        <v xml:space="preserve"> new Room('Courtyard5', 103, 33, 10, 10,[],'Normal'),</v>
      </c>
    </row>
    <row r="136" spans="1:8" ht="17" customHeight="1" x14ac:dyDescent="0.2">
      <c r="A136" s="2" t="s">
        <v>154</v>
      </c>
      <c r="B136">
        <v>113</v>
      </c>
      <c r="C136">
        <v>33</v>
      </c>
      <c r="D136">
        <v>9</v>
      </c>
      <c r="E136">
        <v>2</v>
      </c>
      <c r="G136" t="s">
        <v>166</v>
      </c>
      <c r="H136" t="str">
        <f>CONCATENATE(" new Room('", A136,"', ", B136,", ", C136,", ",D136,", ",E136, ",[",F136,"],'",G136,"'),")</f>
        <v xml:space="preserve"> new Room('boys br1', 113, 33, 9, 2,[],'Normal'),</v>
      </c>
    </row>
    <row r="137" spans="1:8" ht="17" customHeight="1" x14ac:dyDescent="0.2">
      <c r="A137" s="2" t="s">
        <v>161</v>
      </c>
      <c r="B137">
        <v>113</v>
      </c>
      <c r="C137">
        <v>35</v>
      </c>
      <c r="D137">
        <v>9</v>
      </c>
      <c r="E137">
        <v>2</v>
      </c>
      <c r="G137" t="s">
        <v>166</v>
      </c>
      <c r="H137" t="str">
        <f>CONCATENATE(" new Room('", A137,"', ", B137,", ", C137,", ",D137,", ",E137, ",[",F137,"],'",G137,"'),")</f>
        <v xml:space="preserve"> new Room('girls br1', 113, 35, 9, 2,[],'Normal'),</v>
      </c>
    </row>
    <row r="138" spans="1:8" ht="17" customHeight="1" x14ac:dyDescent="0.2">
      <c r="A138" s="2" t="s">
        <v>72</v>
      </c>
      <c r="B138">
        <v>113</v>
      </c>
      <c r="C138">
        <v>37</v>
      </c>
      <c r="D138">
        <v>9</v>
      </c>
      <c r="E138">
        <v>3</v>
      </c>
      <c r="G138" t="s">
        <v>166</v>
      </c>
      <c r="H138" t="str">
        <f>CONCATENATE(" new Room('", A138,"', ", B138,", ", C138,", ",D138,", ",E138, ",[",F138,"],'",G138,"'),")</f>
        <v xml:space="preserve"> new Room('fake 322', 113, 37, 9, 3,[],'Normal'),</v>
      </c>
    </row>
    <row r="139" spans="1:8" ht="17" customHeight="1" x14ac:dyDescent="0.2">
      <c r="A139" s="2" t="s">
        <v>73</v>
      </c>
      <c r="B139">
        <v>113</v>
      </c>
      <c r="C139">
        <v>40</v>
      </c>
      <c r="D139">
        <v>9</v>
      </c>
      <c r="E139">
        <v>3</v>
      </c>
      <c r="G139" t="s">
        <v>166</v>
      </c>
      <c r="H139" t="str">
        <f>CONCATENATE(" new Room('", A139,"', ", B139,", ", C139,", ",D139,", ",E139, ",[",F139,"],'",G139,"'),")</f>
        <v xml:space="preserve"> new Room('312', 113, 40, 9, 3,[],'Normal'),</v>
      </c>
    </row>
    <row r="140" spans="1:8" ht="17" customHeight="1" x14ac:dyDescent="0.2"/>
    <row r="141" spans="1:8" ht="17" customHeight="1" x14ac:dyDescent="0.2">
      <c r="A141" s="2" t="s">
        <v>158</v>
      </c>
      <c r="B141">
        <v>103</v>
      </c>
      <c r="C141">
        <v>45</v>
      </c>
      <c r="D141">
        <v>10</v>
      </c>
      <c r="E141">
        <f>E142+E143</f>
        <v>8</v>
      </c>
      <c r="G141" t="s">
        <v>166</v>
      </c>
      <c r="H141" t="str">
        <f>CONCATENATE(" new Room('", A141,"', ", B141,", ", C141,", ",D141,", ",E141, ",[",F141,"],'",G141,"'),")</f>
        <v xml:space="preserve"> new Room('Courtyard4', 103, 45, 10, 8,[],'Normal'),</v>
      </c>
    </row>
    <row r="142" spans="1:8" ht="17" customHeight="1" x14ac:dyDescent="0.2">
      <c r="A142" s="2" t="s">
        <v>74</v>
      </c>
      <c r="B142">
        <v>113</v>
      </c>
      <c r="C142">
        <v>45</v>
      </c>
      <c r="D142">
        <v>9</v>
      </c>
      <c r="E142">
        <v>4</v>
      </c>
      <c r="G142" t="s">
        <v>166</v>
      </c>
      <c r="H142" t="str">
        <f>CONCATENATE(" new Room('", A142,"', ", B142,", ", C142,", ",D142,", ",E142, ",[",F142,"],'",G142,"'),")</f>
        <v xml:space="preserve"> new Room('314', 113, 45, 9, 4,[],'Normal'),</v>
      </c>
    </row>
    <row r="143" spans="1:8" ht="17" customHeight="1" x14ac:dyDescent="0.2">
      <c r="A143" s="2" t="s">
        <v>75</v>
      </c>
      <c r="B143">
        <v>113</v>
      </c>
      <c r="C143">
        <v>49</v>
      </c>
      <c r="D143">
        <v>9</v>
      </c>
      <c r="E143">
        <v>4</v>
      </c>
      <c r="F143" t="s">
        <v>175</v>
      </c>
      <c r="G143" t="s">
        <v>166</v>
      </c>
      <c r="H143" t="str">
        <f>CONCATENATE(" new Room('", A143,"', ", B143,", ", C143,", ",D143,", ",E143, ",[",F143,"],'",G143,"'),")</f>
        <v xml:space="preserve"> new Room('316', 113, 49, 9, 4,[2,2],'Normal'),</v>
      </c>
    </row>
    <row r="144" spans="1:8" ht="17" customHeight="1" x14ac:dyDescent="0.2">
      <c r="A144" s="2" t="s">
        <v>76</v>
      </c>
      <c r="B144">
        <v>113</v>
      </c>
      <c r="C144">
        <v>55</v>
      </c>
      <c r="D144">
        <v>9</v>
      </c>
      <c r="E144">
        <v>4</v>
      </c>
      <c r="G144" t="s">
        <v>166</v>
      </c>
      <c r="H144" t="str">
        <f>CONCATENATE(" new Room('", A144,"', ", B144,", ", C144,", ",D144,", ",E144, ",[",F144,"],'",G144,"'),")</f>
        <v xml:space="preserve"> new Room('318', 113, 55, 9, 4,[],'Normal'),</v>
      </c>
    </row>
    <row r="145" spans="1:8" ht="17" customHeight="1" x14ac:dyDescent="0.2">
      <c r="A145" s="2" t="s">
        <v>77</v>
      </c>
      <c r="B145">
        <v>113</v>
      </c>
      <c r="C145">
        <v>59</v>
      </c>
      <c r="D145">
        <v>9</v>
      </c>
      <c r="E145">
        <v>4</v>
      </c>
      <c r="G145" t="s">
        <v>166</v>
      </c>
      <c r="H145" t="str">
        <f>CONCATENATE(" new Room('", A145,"', ", B145,", ", C145,", ",D145,", ",E145, ",[",F145,"],'",G145,"'),")</f>
        <v xml:space="preserve"> new Room('320', 113, 59, 9, 4,[],'Normal'),</v>
      </c>
    </row>
    <row r="146" spans="1:8" ht="17" customHeight="1" x14ac:dyDescent="0.2">
      <c r="A146" s="2" t="s">
        <v>78</v>
      </c>
      <c r="B146">
        <v>113</v>
      </c>
      <c r="C146">
        <v>63</v>
      </c>
      <c r="D146">
        <v>9</v>
      </c>
      <c r="E146">
        <f>E145</f>
        <v>4</v>
      </c>
      <c r="G146" t="s">
        <v>166</v>
      </c>
      <c r="H146" t="str">
        <f t="shared" si="6"/>
        <v xml:space="preserve"> new Room('322', 113, 63, 9, 4,[],'Normal'),</v>
      </c>
    </row>
    <row r="147" spans="1:8" ht="17" customHeight="1" x14ac:dyDescent="0.2"/>
    <row r="151" spans="1:8" ht="17" customHeight="1" x14ac:dyDescent="0.2"/>
    <row r="152" spans="1:8" ht="17" customHeight="1" x14ac:dyDescent="0.2"/>
    <row r="153" spans="1:8" ht="17" customHeight="1" x14ac:dyDescent="0.2">
      <c r="A153" s="2">
        <v>243</v>
      </c>
      <c r="G153" t="s">
        <v>166</v>
      </c>
    </row>
  </sheetData>
  <sortState ref="A34:M130">
    <sortCondition ref="A34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"/>
    </sheetView>
  </sheetViews>
  <sheetFormatPr baseColWidth="10" defaultColWidth="11" defaultRowHeight="16" x14ac:dyDescent="0.2"/>
  <sheetData>
    <row r="1" spans="1:13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M1" t="s">
        <v>121</v>
      </c>
    </row>
    <row r="2" spans="1:13" x14ac:dyDescent="0.2">
      <c r="A2" t="s">
        <v>122</v>
      </c>
      <c r="B2">
        <v>0</v>
      </c>
      <c r="C2">
        <v>0</v>
      </c>
      <c r="D2">
        <v>86</v>
      </c>
      <c r="E2">
        <v>20</v>
      </c>
      <c r="F2" t="s">
        <v>123</v>
      </c>
      <c r="I2" t="str">
        <f>CONCATENATE(" new Room('", A2,"', ", B2,", ", C2,", ",D2,", ",E2, "),")</f>
        <v xml:space="preserve"> new Room('Boys BR', 0, 0, 86, 20),</v>
      </c>
      <c r="M2" t="s">
        <v>124</v>
      </c>
    </row>
    <row r="3" spans="1:13" x14ac:dyDescent="0.2">
      <c r="A3" t="s">
        <v>125</v>
      </c>
      <c r="B3">
        <v>0</v>
      </c>
      <c r="C3">
        <v>20</v>
      </c>
      <c r="D3">
        <v>86</v>
      </c>
      <c r="E3">
        <v>20</v>
      </c>
      <c r="F3" t="s">
        <v>122</v>
      </c>
      <c r="I3" t="str">
        <f t="shared" ref="I3:I23" si="0">CONCATENATE(" new Room('", A3,"', ", B3,", ", C3,", ",D3,", ",E3, "),")</f>
        <v xml:space="preserve"> new Room('girls BR', 0, 20, 86, 20),</v>
      </c>
      <c r="M3" t="s">
        <v>126</v>
      </c>
    </row>
    <row r="4" spans="1:13" x14ac:dyDescent="0.2">
      <c r="A4" t="s">
        <v>127</v>
      </c>
      <c r="B4">
        <v>0</v>
      </c>
      <c r="C4">
        <v>40</v>
      </c>
      <c r="D4">
        <v>86</v>
      </c>
      <c r="E4">
        <v>45</v>
      </c>
      <c r="F4" t="s">
        <v>128</v>
      </c>
      <c r="I4" t="str">
        <f t="shared" si="0"/>
        <v xml:space="preserve"> new Room('workroom', 0, 40, 86, 45),</v>
      </c>
      <c r="M4" t="s">
        <v>129</v>
      </c>
    </row>
    <row r="5" spans="1:13" x14ac:dyDescent="0.2">
      <c r="A5">
        <v>412</v>
      </c>
      <c r="B5">
        <v>0</v>
      </c>
      <c r="C5">
        <v>85</v>
      </c>
      <c r="D5">
        <v>86</v>
      </c>
      <c r="E5">
        <v>35</v>
      </c>
      <c r="F5">
        <v>181</v>
      </c>
      <c r="I5" t="str">
        <f t="shared" si="0"/>
        <v xml:space="preserve"> new Room('412', 0, 85, 86, 35),</v>
      </c>
      <c r="M5" t="s">
        <v>130</v>
      </c>
    </row>
    <row r="6" spans="1:13" x14ac:dyDescent="0.2">
      <c r="A6">
        <v>414</v>
      </c>
      <c r="B6">
        <v>0</v>
      </c>
      <c r="C6">
        <v>119</v>
      </c>
      <c r="D6">
        <v>86</v>
      </c>
      <c r="E6">
        <v>35</v>
      </c>
      <c r="F6">
        <v>179</v>
      </c>
      <c r="I6" t="str">
        <f t="shared" si="0"/>
        <v xml:space="preserve"> new Room('414', 0, 119, 86, 35),</v>
      </c>
      <c r="M6" t="s">
        <v>131</v>
      </c>
    </row>
    <row r="7" spans="1:13" x14ac:dyDescent="0.2">
      <c r="A7">
        <v>416</v>
      </c>
      <c r="B7">
        <v>0</v>
      </c>
      <c r="C7">
        <v>153</v>
      </c>
      <c r="D7">
        <v>86</v>
      </c>
      <c r="E7">
        <v>35</v>
      </c>
      <c r="F7">
        <v>177</v>
      </c>
      <c r="I7" t="str">
        <f t="shared" si="0"/>
        <v xml:space="preserve"> new Room('416', 0, 153, 86, 35),</v>
      </c>
      <c r="M7" t="s">
        <v>132</v>
      </c>
    </row>
    <row r="8" spans="1:13" x14ac:dyDescent="0.2">
      <c r="A8">
        <v>418</v>
      </c>
      <c r="B8">
        <v>0</v>
      </c>
      <c r="C8">
        <v>187</v>
      </c>
      <c r="D8">
        <v>86</v>
      </c>
      <c r="E8">
        <v>35</v>
      </c>
      <c r="F8">
        <v>175</v>
      </c>
      <c r="I8" t="str">
        <f t="shared" si="0"/>
        <v xml:space="preserve"> new Room('418', 0, 187, 86, 35),</v>
      </c>
      <c r="M8" t="s">
        <v>133</v>
      </c>
    </row>
    <row r="9" spans="1:13" x14ac:dyDescent="0.2">
      <c r="A9">
        <v>420</v>
      </c>
      <c r="B9">
        <v>0</v>
      </c>
      <c r="C9">
        <v>224</v>
      </c>
      <c r="D9">
        <v>86</v>
      </c>
      <c r="E9">
        <v>35</v>
      </c>
      <c r="F9">
        <v>173</v>
      </c>
      <c r="I9" t="str">
        <f t="shared" si="0"/>
        <v xml:space="preserve"> new Room('420', 0, 224, 86, 35),</v>
      </c>
      <c r="M9" t="s">
        <v>134</v>
      </c>
    </row>
    <row r="10" spans="1:13" x14ac:dyDescent="0.2">
      <c r="A10">
        <v>422</v>
      </c>
      <c r="B10">
        <v>0</v>
      </c>
      <c r="C10">
        <v>260</v>
      </c>
      <c r="D10">
        <v>86</v>
      </c>
      <c r="E10">
        <v>35</v>
      </c>
      <c r="F10">
        <v>171</v>
      </c>
      <c r="I10" t="str">
        <f t="shared" si="0"/>
        <v xml:space="preserve"> new Room('422', 0, 260, 86, 35),</v>
      </c>
      <c r="M10" t="s">
        <v>135</v>
      </c>
    </row>
    <row r="11" spans="1:13" x14ac:dyDescent="0.2">
      <c r="A11" t="s">
        <v>49</v>
      </c>
      <c r="B11">
        <v>0</v>
      </c>
      <c r="C11">
        <v>295</v>
      </c>
      <c r="D11">
        <v>86</v>
      </c>
      <c r="E11">
        <v>31</v>
      </c>
      <c r="F11" t="s">
        <v>136</v>
      </c>
      <c r="I11" t="str">
        <f t="shared" si="0"/>
        <v xml:space="preserve"> new Room('Storage', 0, 295, 86, 31),</v>
      </c>
      <c r="M11" t="s">
        <v>137</v>
      </c>
    </row>
    <row r="12" spans="1:13" x14ac:dyDescent="0.2">
      <c r="M12" t="s">
        <v>138</v>
      </c>
    </row>
    <row r="13" spans="1:13" x14ac:dyDescent="0.2">
      <c r="M13" t="s">
        <v>139</v>
      </c>
    </row>
    <row r="14" spans="1:13" x14ac:dyDescent="0.2">
      <c r="A14" t="s">
        <v>79</v>
      </c>
      <c r="B14">
        <v>139</v>
      </c>
      <c r="C14">
        <v>311</v>
      </c>
      <c r="D14">
        <v>76</v>
      </c>
      <c r="E14">
        <v>21</v>
      </c>
      <c r="F14" t="s">
        <v>79</v>
      </c>
      <c r="I14" t="str">
        <f t="shared" si="0"/>
        <v xml:space="preserve"> new Room('stairs', 139, 311, 76, 21),</v>
      </c>
      <c r="M14" t="s">
        <v>140</v>
      </c>
    </row>
    <row r="15" spans="1:13" x14ac:dyDescent="0.2">
      <c r="A15" t="s">
        <v>136</v>
      </c>
      <c r="B15">
        <v>124</v>
      </c>
      <c r="C15">
        <v>284</v>
      </c>
      <c r="D15">
        <v>91</v>
      </c>
      <c r="E15">
        <v>27</v>
      </c>
      <c r="F15" t="s">
        <v>141</v>
      </c>
      <c r="I15" t="str">
        <f t="shared" si="0"/>
        <v xml:space="preserve"> new Room('storage', 124, 284, 91, 27),</v>
      </c>
      <c r="M15" t="s">
        <v>142</v>
      </c>
    </row>
    <row r="16" spans="1:13" x14ac:dyDescent="0.2">
      <c r="A16">
        <v>421</v>
      </c>
      <c r="B16">
        <v>124</v>
      </c>
      <c r="C16">
        <v>255</v>
      </c>
      <c r="D16">
        <v>91</v>
      </c>
      <c r="E16">
        <v>29</v>
      </c>
      <c r="F16">
        <v>172</v>
      </c>
      <c r="I16" t="str">
        <f t="shared" si="0"/>
        <v xml:space="preserve"> new Room('421', 124, 255, 91, 29),</v>
      </c>
      <c r="M16" t="s">
        <v>143</v>
      </c>
    </row>
    <row r="17" spans="1:13" x14ac:dyDescent="0.2">
      <c r="A17">
        <v>419</v>
      </c>
      <c r="B17">
        <v>124</v>
      </c>
      <c r="C17">
        <v>211</v>
      </c>
      <c r="D17">
        <v>91</v>
      </c>
      <c r="E17">
        <v>44</v>
      </c>
      <c r="F17">
        <v>174</v>
      </c>
      <c r="I17" t="str">
        <f t="shared" si="0"/>
        <v xml:space="preserve"> new Room('419', 124, 211, 91, 44),</v>
      </c>
      <c r="M17" t="s">
        <v>144</v>
      </c>
    </row>
    <row r="18" spans="1:13" x14ac:dyDescent="0.2">
      <c r="A18">
        <v>417</v>
      </c>
      <c r="B18">
        <v>124</v>
      </c>
      <c r="C18">
        <v>182</v>
      </c>
      <c r="D18">
        <v>91</v>
      </c>
      <c r="E18">
        <v>29</v>
      </c>
      <c r="F18">
        <v>176</v>
      </c>
      <c r="I18" t="str">
        <f t="shared" si="0"/>
        <v xml:space="preserve"> new Room('417', 124, 182, 91, 29),</v>
      </c>
      <c r="M18" t="s">
        <v>145</v>
      </c>
    </row>
    <row r="19" spans="1:13" x14ac:dyDescent="0.2">
      <c r="A19">
        <v>415</v>
      </c>
      <c r="B19">
        <v>124</v>
      </c>
      <c r="C19">
        <v>140</v>
      </c>
      <c r="D19">
        <v>91</v>
      </c>
      <c r="E19">
        <v>42</v>
      </c>
      <c r="F19">
        <v>178</v>
      </c>
      <c r="I19" t="str">
        <f t="shared" si="0"/>
        <v xml:space="preserve"> new Room('415', 124, 140, 91, 42),</v>
      </c>
      <c r="M19" t="s">
        <v>146</v>
      </c>
    </row>
    <row r="20" spans="1:13" x14ac:dyDescent="0.2">
      <c r="A20">
        <v>413</v>
      </c>
      <c r="B20">
        <v>124</v>
      </c>
      <c r="C20">
        <v>103</v>
      </c>
      <c r="D20">
        <v>91</v>
      </c>
      <c r="E20">
        <v>37</v>
      </c>
      <c r="F20">
        <v>180</v>
      </c>
      <c r="I20" t="str">
        <f t="shared" si="0"/>
        <v xml:space="preserve"> new Room('413', 124, 103, 91, 37),</v>
      </c>
      <c r="M20" t="s">
        <v>147</v>
      </c>
    </row>
    <row r="21" spans="1:13" x14ac:dyDescent="0.2">
      <c r="A21">
        <v>411</v>
      </c>
      <c r="B21">
        <v>124</v>
      </c>
      <c r="C21">
        <v>66</v>
      </c>
      <c r="D21">
        <v>91</v>
      </c>
      <c r="E21">
        <v>37</v>
      </c>
      <c r="F21">
        <v>182</v>
      </c>
      <c r="I21" t="str">
        <f t="shared" si="0"/>
        <v xml:space="preserve"> new Room('411', 124, 66, 91, 37),</v>
      </c>
      <c r="M21" t="s">
        <v>148</v>
      </c>
    </row>
    <row r="22" spans="1:13" x14ac:dyDescent="0.2">
      <c r="A22" t="s">
        <v>128</v>
      </c>
      <c r="B22">
        <v>124</v>
      </c>
      <c r="C22">
        <v>20</v>
      </c>
      <c r="D22">
        <v>91</v>
      </c>
      <c r="E22">
        <v>46</v>
      </c>
      <c r="F22" t="s">
        <v>127</v>
      </c>
      <c r="I22" t="str">
        <f t="shared" si="0"/>
        <v xml:space="preserve"> new Room('Workroom', 124, 20, 91, 46),</v>
      </c>
    </row>
    <row r="23" spans="1:13" x14ac:dyDescent="0.2">
      <c r="A23" t="s">
        <v>79</v>
      </c>
      <c r="B23">
        <v>124</v>
      </c>
      <c r="C23">
        <v>0</v>
      </c>
      <c r="D23">
        <v>91</v>
      </c>
      <c r="E23">
        <v>20</v>
      </c>
      <c r="F23" t="s">
        <v>79</v>
      </c>
      <c r="I23" t="str">
        <f t="shared" si="0"/>
        <v xml:space="preserve"> new Room('stairs', 124, 0, 91, 20),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98" workbookViewId="0">
      <selection activeCell="E11" sqref="E11"/>
    </sheetView>
  </sheetViews>
  <sheetFormatPr baseColWidth="10" defaultColWidth="11" defaultRowHeight="16" x14ac:dyDescent="0.2"/>
  <cols>
    <col min="1" max="1" width="17.6640625" style="2" bestFit="1" customWidth="1"/>
    <col min="8" max="8" width="57.83203125" customWidth="1"/>
    <col min="9" max="9" width="18.83203125" customWidth="1"/>
    <col min="10" max="10" width="15.83203125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">
      <c r="A2" s="3" t="s">
        <v>164</v>
      </c>
      <c r="B2">
        <v>13</v>
      </c>
      <c r="C2">
        <v>22</v>
      </c>
      <c r="D2">
        <v>13</v>
      </c>
      <c r="E2">
        <v>9</v>
      </c>
      <c r="F2" t="s">
        <v>9</v>
      </c>
      <c r="G2" t="s">
        <v>166</v>
      </c>
      <c r="H2" t="str">
        <f>CONCATENATE(" new Room('", A2,"', ", B2,", ", C2,", ",D2,", ",E2, ",[",F2,"],'",G2,"'),")</f>
        <v xml:space="preserve"> new Room('mech3', 13, 22, 13, 9,[ ],'Normal'),</v>
      </c>
      <c r="J2" t="s">
        <v>8</v>
      </c>
    </row>
    <row r="3" spans="1:10" x14ac:dyDescent="0.2">
      <c r="A3" s="2" t="s">
        <v>26</v>
      </c>
      <c r="B3">
        <f>$B$2+$D$2-D3</f>
        <v>18</v>
      </c>
      <c r="C3">
        <f>C2+E2</f>
        <v>31</v>
      </c>
      <c r="D3">
        <v>8</v>
      </c>
      <c r="E3">
        <v>5</v>
      </c>
      <c r="G3" t="s">
        <v>166</v>
      </c>
      <c r="H3" t="str">
        <f t="shared" ref="H3:H66" si="0">CONCATENATE(" new Room('", A3,"', ", B3,", ", C3,", ",D3,", ",E3, ",[",F3,"],'",G3,"'),")</f>
        <v xml:space="preserve"> new Room('receiving', 18, 31, 8, 5,[],'Normal'),</v>
      </c>
      <c r="J3" t="s">
        <v>26</v>
      </c>
    </row>
    <row r="4" spans="1:10" x14ac:dyDescent="0.2">
      <c r="A4" s="2" t="s">
        <v>10</v>
      </c>
      <c r="B4">
        <f t="shared" ref="B4:B6" si="1">$B$2+$D$2-D4</f>
        <v>15</v>
      </c>
      <c r="C4">
        <f t="shared" ref="C4:C6" si="2">C3+E3</f>
        <v>36</v>
      </c>
      <c r="D4">
        <v>11</v>
      </c>
      <c r="E4">
        <v>10</v>
      </c>
      <c r="G4" t="s">
        <v>166</v>
      </c>
      <c r="H4" t="str">
        <f t="shared" si="0"/>
        <v xml:space="preserve"> new Room('kitchen', 15, 36, 11, 10,[],'Normal'),</v>
      </c>
      <c r="J4" t="s">
        <v>10</v>
      </c>
    </row>
    <row r="5" spans="1:10" x14ac:dyDescent="0.2">
      <c r="A5" s="2" t="s">
        <v>11</v>
      </c>
      <c r="B5">
        <f t="shared" si="1"/>
        <v>18</v>
      </c>
      <c r="C5">
        <f t="shared" si="2"/>
        <v>46</v>
      </c>
      <c r="D5">
        <v>8</v>
      </c>
      <c r="E5">
        <v>9</v>
      </c>
      <c r="G5" t="s">
        <v>166</v>
      </c>
      <c r="H5" t="str">
        <f t="shared" si="0"/>
        <v xml:space="preserve"> new Room('servery', 18, 46, 8, 9,[],'Normal'),</v>
      </c>
      <c r="J5" t="s">
        <v>12</v>
      </c>
    </row>
    <row r="6" spans="1:10" x14ac:dyDescent="0.2">
      <c r="A6" s="2" t="s">
        <v>13</v>
      </c>
      <c r="B6">
        <f t="shared" si="1"/>
        <v>18</v>
      </c>
      <c r="C6">
        <f t="shared" si="2"/>
        <v>55</v>
      </c>
      <c r="D6">
        <v>8</v>
      </c>
      <c r="E6">
        <v>6</v>
      </c>
      <c r="G6" t="s">
        <v>166</v>
      </c>
      <c r="H6" t="str">
        <f t="shared" si="0"/>
        <v xml:space="preserve"> new Room('faculty lounge', 18, 55, 8, 6,[],'Normal'),</v>
      </c>
      <c r="J6" t="s">
        <v>14</v>
      </c>
    </row>
    <row r="8" spans="1:10" x14ac:dyDescent="0.2">
      <c r="A8" s="2" t="s">
        <v>15</v>
      </c>
      <c r="B8">
        <v>29</v>
      </c>
      <c r="C8">
        <v>41</v>
      </c>
      <c r="D8">
        <v>32</v>
      </c>
      <c r="E8">
        <v>18</v>
      </c>
      <c r="G8" t="s">
        <v>166</v>
      </c>
      <c r="H8" t="str">
        <f t="shared" si="0"/>
        <v xml:space="preserve"> new Room('main gym', 29, 41, 32, 18,[],'Normal'),</v>
      </c>
      <c r="J8" t="s">
        <v>15</v>
      </c>
    </row>
    <row r="9" spans="1:10" x14ac:dyDescent="0.2">
      <c r="A9" s="2" t="s">
        <v>16</v>
      </c>
      <c r="B9">
        <v>29</v>
      </c>
      <c r="C9">
        <v>35</v>
      </c>
      <c r="D9">
        <v>16</v>
      </c>
      <c r="E9">
        <v>6</v>
      </c>
      <c r="G9" t="s">
        <v>166</v>
      </c>
      <c r="H9" t="str">
        <f t="shared" si="0"/>
        <v xml:space="preserve"> new Room('boys locker', 29, 35, 16, 6,[],'Normal'),</v>
      </c>
      <c r="J9" t="s">
        <v>17</v>
      </c>
    </row>
    <row r="10" spans="1:10" x14ac:dyDescent="0.2">
      <c r="A10" s="2" t="s">
        <v>18</v>
      </c>
      <c r="B10">
        <v>45</v>
      </c>
      <c r="C10">
        <v>35</v>
      </c>
      <c r="D10">
        <v>16</v>
      </c>
      <c r="E10">
        <v>6</v>
      </c>
      <c r="G10" t="s">
        <v>166</v>
      </c>
      <c r="H10" t="str">
        <f t="shared" si="0"/>
        <v xml:space="preserve"> new Room('girls locker', 45, 35, 16, 6,[],'Normal'),</v>
      </c>
      <c r="J10" t="s">
        <v>19</v>
      </c>
    </row>
    <row r="12" spans="1:10" x14ac:dyDescent="0.2">
      <c r="A12" s="2" t="s">
        <v>20</v>
      </c>
      <c r="B12">
        <v>29</v>
      </c>
      <c r="C12">
        <v>25</v>
      </c>
      <c r="D12">
        <v>5</v>
      </c>
      <c r="E12">
        <v>5</v>
      </c>
      <c r="G12" t="s">
        <v>166</v>
      </c>
      <c r="H12" t="str">
        <f t="shared" si="0"/>
        <v xml:space="preserve"> new Room('trainer\'s room', 29, 25, 5, 5,[],'Normal'),</v>
      </c>
      <c r="J12" t="s">
        <v>21</v>
      </c>
    </row>
    <row r="13" spans="1:10" x14ac:dyDescent="0.2">
      <c r="A13" s="2" t="s">
        <v>22</v>
      </c>
      <c r="B13">
        <v>34</v>
      </c>
      <c r="C13">
        <v>25</v>
      </c>
      <c r="D13">
        <v>16</v>
      </c>
      <c r="E13">
        <v>8</v>
      </c>
      <c r="G13" t="s">
        <v>166</v>
      </c>
      <c r="H13" t="str">
        <f t="shared" si="0"/>
        <v xml:space="preserve"> new Room('team room 1', 34, 25, 16, 8,[],'Normal'),</v>
      </c>
      <c r="J13" t="s">
        <v>23</v>
      </c>
    </row>
    <row r="14" spans="1:10" x14ac:dyDescent="0.2">
      <c r="A14" s="2" t="s">
        <v>24</v>
      </c>
      <c r="B14">
        <v>52</v>
      </c>
      <c r="C14">
        <v>25</v>
      </c>
      <c r="D14">
        <v>9</v>
      </c>
      <c r="E14">
        <v>8</v>
      </c>
      <c r="G14" t="s">
        <v>166</v>
      </c>
      <c r="H14" t="str">
        <f t="shared" si="0"/>
        <v xml:space="preserve"> new Room('team room 2', 52, 25, 9, 8,[],'Normal'),</v>
      </c>
      <c r="J14" t="s">
        <v>25</v>
      </c>
    </row>
    <row r="15" spans="1:10" x14ac:dyDescent="0.2">
      <c r="A15" s="2" t="s">
        <v>35</v>
      </c>
      <c r="B15">
        <v>63</v>
      </c>
      <c r="C15">
        <v>25</v>
      </c>
      <c r="D15">
        <v>13</v>
      </c>
      <c r="E15">
        <v>9</v>
      </c>
      <c r="G15" t="s">
        <v>166</v>
      </c>
      <c r="H15" t="str">
        <f t="shared" si="0"/>
        <v xml:space="preserve"> new Room('606', 63, 25, 13, 9,[],'Normal'),</v>
      </c>
      <c r="J15" t="s">
        <v>36</v>
      </c>
    </row>
    <row r="16" spans="1:10" x14ac:dyDescent="0.2">
      <c r="A16" s="2" t="s">
        <v>37</v>
      </c>
      <c r="B16">
        <v>76</v>
      </c>
      <c r="C16">
        <v>26</v>
      </c>
      <c r="D16">
        <v>10</v>
      </c>
      <c r="E16">
        <v>8</v>
      </c>
      <c r="G16" t="s">
        <v>166</v>
      </c>
      <c r="H16" t="str">
        <f t="shared" si="0"/>
        <v xml:space="preserve"> new Room('602', 76, 26, 10, 8,[],'Normal'),</v>
      </c>
      <c r="J16" t="s">
        <v>38</v>
      </c>
    </row>
    <row r="18" spans="1:10" x14ac:dyDescent="0.2">
      <c r="A18" s="2" t="s">
        <v>151</v>
      </c>
      <c r="B18">
        <v>29</v>
      </c>
      <c r="C18">
        <v>61</v>
      </c>
      <c r="D18">
        <v>32</v>
      </c>
      <c r="E18">
        <v>11</v>
      </c>
      <c r="G18" t="s">
        <v>173</v>
      </c>
      <c r="H18" t="str">
        <f t="shared" si="0"/>
        <v xml:space="preserve"> new Room('cafeteria', 29, 61, 32, 11,[],'Walkable'),</v>
      </c>
      <c r="J18" t="s">
        <v>28</v>
      </c>
    </row>
    <row r="20" spans="1:10" x14ac:dyDescent="0.2">
      <c r="A20" s="2" t="s">
        <v>29</v>
      </c>
      <c r="B20">
        <v>14</v>
      </c>
      <c r="C20">
        <v>75</v>
      </c>
      <c r="D20">
        <v>12</v>
      </c>
      <c r="E20">
        <v>9</v>
      </c>
      <c r="G20" t="s">
        <v>166</v>
      </c>
      <c r="H20" t="str">
        <f t="shared" si="0"/>
        <v xml:space="preserve"> new Room('band room', 14, 75, 12, 9,[],'Normal'),</v>
      </c>
      <c r="I20">
        <v>105</v>
      </c>
      <c r="J20" t="s">
        <v>29</v>
      </c>
    </row>
    <row r="21" spans="1:10" x14ac:dyDescent="0.2">
      <c r="A21" s="2" t="s">
        <v>30</v>
      </c>
      <c r="B21">
        <v>13</v>
      </c>
      <c r="C21">
        <v>92</v>
      </c>
      <c r="D21">
        <v>13</v>
      </c>
      <c r="E21">
        <v>9</v>
      </c>
      <c r="G21" t="s">
        <v>166</v>
      </c>
      <c r="H21" t="str">
        <f t="shared" si="0"/>
        <v xml:space="preserve"> new Room('orchestra', 13, 92, 13, 9,[],'Normal'),</v>
      </c>
      <c r="I21">
        <v>106</v>
      </c>
      <c r="J21" t="s">
        <v>31</v>
      </c>
    </row>
    <row r="22" spans="1:10" x14ac:dyDescent="0.2">
      <c r="A22" s="2" t="s">
        <v>32</v>
      </c>
      <c r="B22">
        <v>38</v>
      </c>
      <c r="C22">
        <v>95</v>
      </c>
      <c r="D22">
        <v>13</v>
      </c>
      <c r="E22">
        <v>9</v>
      </c>
      <c r="G22" t="s">
        <v>166</v>
      </c>
      <c r="H22" t="str">
        <f t="shared" si="0"/>
        <v xml:space="preserve"> new Room('choir', 38, 95, 13, 9,[],'Normal'),</v>
      </c>
      <c r="I22">
        <v>108</v>
      </c>
      <c r="J22" t="s">
        <v>33</v>
      </c>
    </row>
    <row r="23" spans="1:10" x14ac:dyDescent="0.2">
      <c r="A23" s="2" t="s">
        <v>34</v>
      </c>
      <c r="B23">
        <v>68</v>
      </c>
      <c r="C23">
        <v>64</v>
      </c>
      <c r="D23">
        <v>5</v>
      </c>
      <c r="E23">
        <v>5</v>
      </c>
      <c r="G23" t="s">
        <v>166</v>
      </c>
      <c r="H23" t="str">
        <f t="shared" si="0"/>
        <v xml:space="preserve"> new Room('school store', 68, 64, 5, 5,[],'Normal'),</v>
      </c>
      <c r="J23" t="s">
        <v>34</v>
      </c>
    </row>
    <row r="25" spans="1:10" x14ac:dyDescent="0.2">
      <c r="A25" s="3" t="s">
        <v>152</v>
      </c>
      <c r="B25">
        <v>76</v>
      </c>
      <c r="C25">
        <v>18</v>
      </c>
      <c r="D25">
        <v>6</v>
      </c>
      <c r="E25">
        <v>5</v>
      </c>
      <c r="G25" t="s">
        <v>166</v>
      </c>
      <c r="H25" t="str">
        <f t="shared" si="0"/>
        <v xml:space="preserve"> new Room('mech1', 76, 18, 6, 5,[],'Normal'),</v>
      </c>
      <c r="J25" t="s">
        <v>39</v>
      </c>
    </row>
    <row r="26" spans="1:10" x14ac:dyDescent="0.2">
      <c r="A26" s="3" t="s">
        <v>153</v>
      </c>
      <c r="B26">
        <f>B25+D25</f>
        <v>82</v>
      </c>
      <c r="C26">
        <v>18</v>
      </c>
      <c r="D26">
        <v>6</v>
      </c>
      <c r="E26">
        <v>5</v>
      </c>
      <c r="G26" t="s">
        <v>166</v>
      </c>
      <c r="H26" t="str">
        <f t="shared" si="0"/>
        <v xml:space="preserve"> new Room('mech2', 82, 18, 6, 5,[],'Normal'),</v>
      </c>
      <c r="J26" t="s">
        <v>39</v>
      </c>
    </row>
    <row r="27" spans="1:10" x14ac:dyDescent="0.2">
      <c r="A27" s="2" t="s">
        <v>40</v>
      </c>
      <c r="B27">
        <f t="shared" ref="B27:B32" si="3">B26+D26</f>
        <v>88</v>
      </c>
      <c r="C27">
        <v>18</v>
      </c>
      <c r="D27">
        <v>8</v>
      </c>
      <c r="E27">
        <v>5</v>
      </c>
      <c r="G27" t="s">
        <v>166</v>
      </c>
      <c r="H27" t="str">
        <f t="shared" si="0"/>
        <v xml:space="preserve"> new Room('210', 88, 18, 8, 5,[],'Normal'),</v>
      </c>
      <c r="J27">
        <v>150</v>
      </c>
    </row>
    <row r="28" spans="1:10" x14ac:dyDescent="0.2">
      <c r="A28" s="2" t="s">
        <v>41</v>
      </c>
      <c r="B28">
        <f t="shared" si="3"/>
        <v>96</v>
      </c>
      <c r="C28">
        <v>18</v>
      </c>
      <c r="D28">
        <v>8</v>
      </c>
      <c r="E28">
        <v>5</v>
      </c>
      <c r="G28" t="s">
        <v>166</v>
      </c>
      <c r="H28" t="str">
        <f t="shared" si="0"/>
        <v xml:space="preserve"> new Room('211', 96, 18, 8, 5,[],'Normal'),</v>
      </c>
      <c r="J28">
        <v>148</v>
      </c>
    </row>
    <row r="29" spans="1:10" x14ac:dyDescent="0.2">
      <c r="A29" s="2" t="s">
        <v>42</v>
      </c>
      <c r="B29">
        <f t="shared" si="3"/>
        <v>104</v>
      </c>
      <c r="C29">
        <v>18</v>
      </c>
      <c r="D29">
        <v>9</v>
      </c>
      <c r="E29">
        <v>5</v>
      </c>
      <c r="G29" t="s">
        <v>166</v>
      </c>
      <c r="H29" t="str">
        <f t="shared" si="0"/>
        <v xml:space="preserve"> new Room('212', 104, 18, 9, 5,[],'Normal'),</v>
      </c>
      <c r="J29">
        <v>146</v>
      </c>
    </row>
    <row r="30" spans="1:10" x14ac:dyDescent="0.2">
      <c r="A30" s="2" t="s">
        <v>43</v>
      </c>
      <c r="B30">
        <f t="shared" si="3"/>
        <v>113</v>
      </c>
      <c r="C30">
        <v>18</v>
      </c>
      <c r="D30">
        <v>8</v>
      </c>
      <c r="E30">
        <v>5</v>
      </c>
      <c r="G30" t="s">
        <v>166</v>
      </c>
      <c r="H30" t="str">
        <f t="shared" si="0"/>
        <v xml:space="preserve"> new Room('213', 113, 18, 8, 5,[],'Normal'),</v>
      </c>
      <c r="J30">
        <v>144</v>
      </c>
    </row>
    <row r="31" spans="1:10" x14ac:dyDescent="0.2">
      <c r="A31" s="2" t="s">
        <v>44</v>
      </c>
      <c r="B31">
        <f t="shared" si="3"/>
        <v>121</v>
      </c>
      <c r="C31">
        <v>18</v>
      </c>
      <c r="D31">
        <v>8</v>
      </c>
      <c r="E31">
        <v>5</v>
      </c>
      <c r="G31" t="s">
        <v>166</v>
      </c>
      <c r="H31" t="str">
        <f t="shared" si="0"/>
        <v xml:space="preserve"> new Room('214', 121, 18, 8, 5,[],'Normal'),</v>
      </c>
      <c r="J31">
        <v>142</v>
      </c>
    </row>
    <row r="32" spans="1:10" x14ac:dyDescent="0.2">
      <c r="A32" s="2" t="s">
        <v>45</v>
      </c>
      <c r="B32">
        <f t="shared" si="3"/>
        <v>129</v>
      </c>
      <c r="C32">
        <v>18</v>
      </c>
      <c r="D32">
        <v>8</v>
      </c>
      <c r="E32">
        <v>5</v>
      </c>
      <c r="G32" t="s">
        <v>166</v>
      </c>
      <c r="H32" t="str">
        <f t="shared" si="0"/>
        <v xml:space="preserve"> new Room('215', 129, 18, 8, 5,[],'Normal'),</v>
      </c>
      <c r="J32">
        <v>140</v>
      </c>
    </row>
    <row r="33" spans="1:10" x14ac:dyDescent="0.2">
      <c r="A33" s="2" t="s">
        <v>56</v>
      </c>
      <c r="B33">
        <v>143</v>
      </c>
      <c r="C33">
        <v>18</v>
      </c>
      <c r="D33">
        <v>13</v>
      </c>
      <c r="E33">
        <v>5</v>
      </c>
      <c r="G33" t="s">
        <v>166</v>
      </c>
      <c r="H33" t="str">
        <f>CONCATENATE(" new Room('", A33,"', ", B33,", ", C33,", ",D33,", ",E33, ",[",F33,"],'",G33,"'),")</f>
        <v xml:space="preserve"> new Room('218', 143, 18, 13, 5,[],'Normal'),</v>
      </c>
      <c r="J33">
        <v>138</v>
      </c>
    </row>
    <row r="35" spans="1:10" x14ac:dyDescent="0.2">
      <c r="A35" s="2">
        <v>131</v>
      </c>
      <c r="B35">
        <v>84</v>
      </c>
      <c r="C35">
        <v>76</v>
      </c>
      <c r="D35">
        <v>9</v>
      </c>
      <c r="E35">
        <v>6</v>
      </c>
      <c r="G35" t="s">
        <v>166</v>
      </c>
      <c r="H35" t="str">
        <f t="shared" si="0"/>
        <v xml:space="preserve"> new Room('131', 84, 76, 9, 6,[],'Normal'),</v>
      </c>
    </row>
    <row r="36" spans="1:10" x14ac:dyDescent="0.2">
      <c r="A36" s="2">
        <v>133</v>
      </c>
      <c r="B36">
        <f>B35+D35</f>
        <v>93</v>
      </c>
      <c r="C36">
        <v>76</v>
      </c>
      <c r="D36">
        <v>8</v>
      </c>
      <c r="E36">
        <v>6</v>
      </c>
      <c r="G36" t="s">
        <v>166</v>
      </c>
      <c r="H36" t="str">
        <f t="shared" si="0"/>
        <v xml:space="preserve"> new Room('133', 93, 76, 8, 6,[],'Normal'),</v>
      </c>
    </row>
    <row r="37" spans="1:10" x14ac:dyDescent="0.2">
      <c r="A37" s="2" t="s">
        <v>105</v>
      </c>
      <c r="B37">
        <v>84</v>
      </c>
      <c r="C37">
        <f>C36+E36</f>
        <v>82</v>
      </c>
      <c r="D37">
        <v>17</v>
      </c>
      <c r="E37">
        <v>15</v>
      </c>
      <c r="G37" t="s">
        <v>166</v>
      </c>
      <c r="H37" t="str">
        <f t="shared" si="0"/>
        <v xml:space="preserve"> new Room('Media Center', 84, 82, 17, 15,[],'Normal'),</v>
      </c>
    </row>
    <row r="38" spans="1:10" x14ac:dyDescent="0.2">
      <c r="A38" s="2" t="s">
        <v>104</v>
      </c>
      <c r="B38">
        <v>97</v>
      </c>
      <c r="C38">
        <v>99</v>
      </c>
      <c r="D38">
        <v>7</v>
      </c>
      <c r="E38">
        <v>4</v>
      </c>
      <c r="G38" t="s">
        <v>166</v>
      </c>
      <c r="H38" t="str">
        <f t="shared" si="0"/>
        <v xml:space="preserve"> new Room('Attendance', 97, 99, 7, 4,[],'Normal'),</v>
      </c>
    </row>
    <row r="39" spans="1:10" x14ac:dyDescent="0.2">
      <c r="A39" s="2" t="s">
        <v>102</v>
      </c>
      <c r="B39">
        <v>82</v>
      </c>
      <c r="C39">
        <v>98</v>
      </c>
      <c r="D39">
        <v>7</v>
      </c>
      <c r="E39">
        <v>6</v>
      </c>
      <c r="G39" t="s">
        <v>166</v>
      </c>
      <c r="H39" t="str">
        <f t="shared" si="0"/>
        <v xml:space="preserve"> new Room('Main Office', 82, 98, 7, 6,[],'Normal'),</v>
      </c>
    </row>
    <row r="41" spans="1:10" x14ac:dyDescent="0.2">
      <c r="A41" s="2" t="s">
        <v>110</v>
      </c>
      <c r="B41">
        <v>46</v>
      </c>
      <c r="C41">
        <v>72</v>
      </c>
      <c r="D41">
        <v>11</v>
      </c>
      <c r="E41">
        <v>4</v>
      </c>
      <c r="G41" t="s">
        <v>166</v>
      </c>
      <c r="H41" t="str">
        <f t="shared" si="0"/>
        <v xml:space="preserve"> new Room('Lecture Hall 501', 46, 72, 11, 4,[],'Normal'),</v>
      </c>
    </row>
    <row r="42" spans="1:10" x14ac:dyDescent="0.2">
      <c r="A42" s="2" t="s">
        <v>109</v>
      </c>
      <c r="B42">
        <v>29</v>
      </c>
      <c r="C42">
        <v>72</v>
      </c>
      <c r="D42">
        <v>11</v>
      </c>
      <c r="E42">
        <v>4</v>
      </c>
      <c r="G42" t="s">
        <v>166</v>
      </c>
      <c r="H42" t="str">
        <f t="shared" si="0"/>
        <v xml:space="preserve"> new Room('Lecture Hall 502', 29, 72, 11, 4,[],'Normal'),</v>
      </c>
    </row>
    <row r="43" spans="1:10" x14ac:dyDescent="0.2">
      <c r="A43" s="2" t="s">
        <v>111</v>
      </c>
      <c r="B43">
        <v>29</v>
      </c>
      <c r="C43">
        <f>C42+E42</f>
        <v>76</v>
      </c>
      <c r="D43">
        <v>28</v>
      </c>
      <c r="E43">
        <v>13</v>
      </c>
      <c r="G43" t="s">
        <v>166</v>
      </c>
      <c r="H43" t="str">
        <f t="shared" si="0"/>
        <v xml:space="preserve"> new Room('Auditorium', 29, 76, 28, 13,[],'Normal'),</v>
      </c>
    </row>
    <row r="45" spans="1:10" x14ac:dyDescent="0.2">
      <c r="A45" s="2" t="s">
        <v>108</v>
      </c>
      <c r="B45">
        <v>79</v>
      </c>
      <c r="C45">
        <v>61</v>
      </c>
      <c r="D45">
        <v>26</v>
      </c>
      <c r="E45">
        <v>12</v>
      </c>
      <c r="G45" t="s">
        <v>166</v>
      </c>
      <c r="H45" t="str">
        <f t="shared" si="0"/>
        <v xml:space="preserve"> new Room('Auxillary Gym', 79, 61, 26, 12,[],'Normal'),</v>
      </c>
    </row>
    <row r="47" spans="1:10" x14ac:dyDescent="0.2">
      <c r="A47" s="2" t="s">
        <v>157</v>
      </c>
      <c r="B47">
        <v>60</v>
      </c>
      <c r="C47">
        <v>73</v>
      </c>
      <c r="D47">
        <v>10</v>
      </c>
      <c r="E47">
        <v>12</v>
      </c>
      <c r="G47" t="s">
        <v>166</v>
      </c>
      <c r="H47" t="str">
        <f>CONCATENATE(" new Room('", A47,"', ", B47,", ", C47,", ",D47,", ",E47, ",[",F47,"],'",G47,"'),")</f>
        <v xml:space="preserve"> new Room('Courtyard3', 60, 73, 10, 12,[],'Normal'),</v>
      </c>
    </row>
    <row r="48" spans="1:10" x14ac:dyDescent="0.2">
      <c r="A48" s="2" t="s">
        <v>87</v>
      </c>
      <c r="B48">
        <f>B47+D47</f>
        <v>70</v>
      </c>
      <c r="C48">
        <v>73</v>
      </c>
      <c r="D48">
        <v>12</v>
      </c>
      <c r="E48">
        <v>4</v>
      </c>
      <c r="G48" t="s">
        <v>166</v>
      </c>
      <c r="H48" t="str">
        <f>CONCATENATE(" new Room('", A48,"', ", B48,", ", C48,", ",D48,", ",E48, ",[",F48,"],'",G48,"'),")</f>
        <v xml:space="preserve"> new Room('126', 70, 73, 12, 4,[],'Normal'),</v>
      </c>
    </row>
    <row r="49" spans="1:8" x14ac:dyDescent="0.2">
      <c r="A49" s="2" t="s">
        <v>88</v>
      </c>
      <c r="B49">
        <f>B48</f>
        <v>70</v>
      </c>
      <c r="C49">
        <f>C48+E48</f>
        <v>77</v>
      </c>
      <c r="D49">
        <v>12</v>
      </c>
      <c r="E49">
        <v>4</v>
      </c>
      <c r="G49" t="s">
        <v>166</v>
      </c>
      <c r="H49" t="str">
        <f>CONCATENATE(" new Room('", A49,"', ", B49,", ", C49,", ",D49,", ",E49, ",[",F49,"],'",G49,"'),")</f>
        <v xml:space="preserve"> new Room('124', 70, 77, 12, 4,[],'Normal'),</v>
      </c>
    </row>
    <row r="50" spans="1:8" x14ac:dyDescent="0.2">
      <c r="A50" s="2" t="s">
        <v>89</v>
      </c>
      <c r="B50">
        <f>B49</f>
        <v>70</v>
      </c>
      <c r="C50">
        <f>C49+E49</f>
        <v>81</v>
      </c>
      <c r="D50">
        <v>12</v>
      </c>
      <c r="E50">
        <v>4</v>
      </c>
      <c r="G50" t="s">
        <v>166</v>
      </c>
      <c r="H50" t="str">
        <f>CONCATENATE(" new Room('", A50,"', ", B50,", ", C50,", ",D50,", ",E50, ",[",F50,"],'",G50,"'),")</f>
        <v xml:space="preserve"> new Room('122', 70, 81, 12, 4,[],'Normal'),</v>
      </c>
    </row>
    <row r="52" spans="1:8" x14ac:dyDescent="0.2">
      <c r="A52" s="2" t="s">
        <v>97</v>
      </c>
      <c r="B52">
        <v>14</v>
      </c>
      <c r="C52">
        <v>85</v>
      </c>
      <c r="D52">
        <v>6</v>
      </c>
      <c r="E52">
        <v>4</v>
      </c>
      <c r="G52" t="s">
        <v>166</v>
      </c>
      <c r="H52" t="str">
        <f t="shared" si="0"/>
        <v xml:space="preserve"> new Room('Band Lockers', 14, 85, 6, 4,[],'Normal'),</v>
      </c>
    </row>
    <row r="53" spans="1:8" x14ac:dyDescent="0.2">
      <c r="A53" s="2" t="s">
        <v>98</v>
      </c>
      <c r="B53">
        <v>22</v>
      </c>
      <c r="C53">
        <v>85</v>
      </c>
      <c r="D53">
        <v>5</v>
      </c>
      <c r="E53">
        <v>3</v>
      </c>
      <c r="G53" t="s">
        <v>166</v>
      </c>
      <c r="H53" t="str">
        <f t="shared" si="0"/>
        <v xml:space="preserve"> new Room('Band Office', 22, 85, 5, 3,[],'Normal'),</v>
      </c>
    </row>
    <row r="54" spans="1:8" x14ac:dyDescent="0.2">
      <c r="A54" s="2" t="s">
        <v>96</v>
      </c>
      <c r="B54">
        <v>14</v>
      </c>
      <c r="C54">
        <v>75</v>
      </c>
      <c r="D54">
        <v>12</v>
      </c>
      <c r="E54">
        <v>9</v>
      </c>
      <c r="G54" t="s">
        <v>166</v>
      </c>
      <c r="H54" t="str">
        <f t="shared" si="0"/>
        <v xml:space="preserve"> new Room('Band Room', 14, 75, 12, 9,[],'Normal'),</v>
      </c>
    </row>
    <row r="55" spans="1:8" x14ac:dyDescent="0.2">
      <c r="A55" s="2" t="s">
        <v>154</v>
      </c>
      <c r="B55">
        <v>126</v>
      </c>
      <c r="C55">
        <v>49</v>
      </c>
      <c r="D55">
        <v>9</v>
      </c>
      <c r="E55">
        <v>2</v>
      </c>
      <c r="G55" t="s">
        <v>166</v>
      </c>
      <c r="H55" t="str">
        <f t="shared" si="0"/>
        <v xml:space="preserve"> new Room('boys br1', 126, 49, 9, 2,[],'Normal'),</v>
      </c>
    </row>
    <row r="56" spans="1:8" x14ac:dyDescent="0.2">
      <c r="A56" s="2" t="s">
        <v>100</v>
      </c>
      <c r="B56">
        <v>38</v>
      </c>
      <c r="C56">
        <v>95</v>
      </c>
      <c r="D56">
        <v>15</v>
      </c>
      <c r="E56">
        <v>6</v>
      </c>
      <c r="G56" t="s">
        <v>166</v>
      </c>
      <c r="H56" t="str">
        <f t="shared" si="0"/>
        <v xml:space="preserve"> new Room('Choral Room', 38, 95, 15, 6,[],'Normal'),</v>
      </c>
    </row>
    <row r="57" spans="1:8" x14ac:dyDescent="0.2">
      <c r="A57" s="2" t="s">
        <v>156</v>
      </c>
      <c r="B57">
        <v>60</v>
      </c>
      <c r="C57">
        <v>86</v>
      </c>
      <c r="D57">
        <v>10</v>
      </c>
      <c r="E57">
        <v>10</v>
      </c>
      <c r="G57" t="s">
        <v>166</v>
      </c>
      <c r="H57" t="str">
        <f t="shared" si="0"/>
        <v xml:space="preserve"> new Room('Courtyard2', 60, 86, 10, 10,[],'Normal'),</v>
      </c>
    </row>
    <row r="58" spans="1:8" x14ac:dyDescent="0.2">
      <c r="A58" s="2" t="s">
        <v>159</v>
      </c>
      <c r="B58">
        <v>116</v>
      </c>
      <c r="C58">
        <v>49</v>
      </c>
      <c r="D58">
        <v>10</v>
      </c>
      <c r="E58">
        <v>11</v>
      </c>
      <c r="G58" t="s">
        <v>166</v>
      </c>
      <c r="H58" t="str">
        <f t="shared" si="0"/>
        <v xml:space="preserve"> new Room('Courtyard5', 116, 49, 10, 11,[],'Normal'),</v>
      </c>
    </row>
    <row r="59" spans="1:8" x14ac:dyDescent="0.2">
      <c r="A59" s="2" t="s">
        <v>160</v>
      </c>
      <c r="B59">
        <v>116</v>
      </c>
      <c r="C59">
        <v>28</v>
      </c>
      <c r="D59">
        <v>19</v>
      </c>
      <c r="E59">
        <v>4</v>
      </c>
      <c r="G59" t="s">
        <v>166</v>
      </c>
      <c r="H59" t="str">
        <f t="shared" si="0"/>
        <v xml:space="preserve"> new Room('Courtyard6', 116, 28, 19, 4,[],'Normal'),</v>
      </c>
    </row>
    <row r="60" spans="1:8" x14ac:dyDescent="0.2">
      <c r="A60" s="2" t="s">
        <v>161</v>
      </c>
      <c r="B60">
        <v>126</v>
      </c>
      <c r="C60">
        <v>51</v>
      </c>
      <c r="D60">
        <v>9</v>
      </c>
      <c r="E60">
        <v>2</v>
      </c>
      <c r="G60" t="s">
        <v>166</v>
      </c>
      <c r="H60" t="str">
        <f t="shared" si="0"/>
        <v xml:space="preserve"> new Room('girls br1', 126, 51, 9, 2,[],'Normal'),</v>
      </c>
    </row>
    <row r="61" spans="1:8" x14ac:dyDescent="0.2">
      <c r="A61" s="2" t="s">
        <v>106</v>
      </c>
      <c r="B61">
        <v>103</v>
      </c>
      <c r="C61">
        <v>75</v>
      </c>
      <c r="D61">
        <v>12</v>
      </c>
      <c r="E61">
        <v>5</v>
      </c>
      <c r="G61" t="s">
        <v>166</v>
      </c>
      <c r="H61" t="str">
        <f t="shared" si="0"/>
        <v xml:space="preserve"> new Room('Guidance', 103, 75, 12, 5,[],'Normal'),</v>
      </c>
    </row>
    <row r="62" spans="1:8" x14ac:dyDescent="0.2">
      <c r="A62" s="2" t="s">
        <v>163</v>
      </c>
      <c r="B62">
        <v>110</v>
      </c>
      <c r="C62">
        <v>34</v>
      </c>
      <c r="D62">
        <v>3</v>
      </c>
      <c r="E62">
        <v>3</v>
      </c>
      <c r="G62" t="s">
        <v>166</v>
      </c>
      <c r="H62" t="str">
        <f t="shared" si="0"/>
        <v xml:space="preserve"> new Room('MDF2', 110, 34, 3, 3,[],'Normal'),</v>
      </c>
    </row>
    <row r="63" spans="1:8" x14ac:dyDescent="0.2">
      <c r="A63" s="2" t="s">
        <v>167</v>
      </c>
      <c r="B63">
        <v>97</v>
      </c>
      <c r="C63">
        <v>46</v>
      </c>
      <c r="D63">
        <v>9</v>
      </c>
      <c r="E63">
        <v>3</v>
      </c>
      <c r="G63" t="s">
        <v>166</v>
      </c>
      <c r="H63" t="str">
        <f t="shared" si="0"/>
        <v xml:space="preserve"> new Room('mech4', 97, 46, 9, 3,[],'Normal'),</v>
      </c>
    </row>
    <row r="64" spans="1:8" x14ac:dyDescent="0.2">
      <c r="A64" s="2" t="s">
        <v>99</v>
      </c>
      <c r="B64">
        <v>13</v>
      </c>
      <c r="C64">
        <v>92</v>
      </c>
      <c r="D64">
        <v>12</v>
      </c>
      <c r="E64">
        <v>9</v>
      </c>
      <c r="G64" t="s">
        <v>166</v>
      </c>
      <c r="H64" t="str">
        <f t="shared" si="0"/>
        <v xml:space="preserve"> new Room('Orchestra', 13, 92, 12, 9,[],'Normal'),</v>
      </c>
    </row>
    <row r="65" spans="1:8" x14ac:dyDescent="0.2">
      <c r="A65" s="2" t="s">
        <v>95</v>
      </c>
      <c r="B65">
        <v>14</v>
      </c>
      <c r="C65">
        <v>71</v>
      </c>
      <c r="D65">
        <v>10</v>
      </c>
      <c r="E65">
        <v>5</v>
      </c>
      <c r="G65" t="s">
        <v>166</v>
      </c>
      <c r="H65" t="str">
        <f t="shared" si="0"/>
        <v xml:space="preserve"> new Room('Piano Room', 14, 71, 10, 5,[],'Normal'),</v>
      </c>
    </row>
    <row r="66" spans="1:8" x14ac:dyDescent="0.2">
      <c r="A66" s="2" t="s">
        <v>101</v>
      </c>
      <c r="B66">
        <v>29</v>
      </c>
      <c r="C66">
        <v>98</v>
      </c>
      <c r="D66">
        <v>6</v>
      </c>
      <c r="E66">
        <v>3</v>
      </c>
      <c r="G66" t="s">
        <v>166</v>
      </c>
      <c r="H66" t="str">
        <f t="shared" si="0"/>
        <v xml:space="preserve"> new Room('Sm. Ensemble Room', 29, 98, 6, 3,[],'Normal'),</v>
      </c>
    </row>
    <row r="67" spans="1:8" x14ac:dyDescent="0.2">
      <c r="A67" s="2" t="s">
        <v>107</v>
      </c>
      <c r="B67">
        <v>103</v>
      </c>
      <c r="C67">
        <v>87</v>
      </c>
      <c r="D67">
        <v>10</v>
      </c>
      <c r="E67">
        <v>5</v>
      </c>
      <c r="G67" t="s">
        <v>166</v>
      </c>
      <c r="H67" t="str">
        <f t="shared" ref="H67:H130" si="4">CONCATENATE(" new Room('", A67,"', ", B67,", ", C67,", ",D67,", ",E67, ",[",F67,"],'",G67,"'),")</f>
        <v xml:space="preserve"> new Room('Special Services', 103, 87, 10, 5,[],'Normal'),</v>
      </c>
    </row>
    <row r="68" spans="1:8" x14ac:dyDescent="0.2">
      <c r="A68" s="2" t="s">
        <v>112</v>
      </c>
      <c r="B68">
        <v>29</v>
      </c>
      <c r="C68">
        <v>90</v>
      </c>
      <c r="D68">
        <v>28</v>
      </c>
      <c r="E68">
        <v>5</v>
      </c>
      <c r="G68" t="s">
        <v>166</v>
      </c>
      <c r="H68" t="str">
        <f t="shared" si="4"/>
        <v xml:space="preserve"> new Room('Stage', 29, 90, 28, 5,[],'Normal'),</v>
      </c>
    </row>
    <row r="70" spans="1:8" x14ac:dyDescent="0.2">
      <c r="A70" s="2" t="s">
        <v>155</v>
      </c>
      <c r="B70">
        <v>64</v>
      </c>
      <c r="C70">
        <v>36</v>
      </c>
      <c r="D70">
        <v>7</v>
      </c>
      <c r="E70">
        <f>SUM(E72:E76)</f>
        <v>23</v>
      </c>
      <c r="G70" t="s">
        <v>166</v>
      </c>
      <c r="H70" t="str">
        <f t="shared" ref="H70:H76" si="5">CONCATENATE(" new Room('", A70,"', ", B70,", ", C70,", ",D70,", ",E70, ",[",F70,"],'",G70,"'),")</f>
        <v xml:space="preserve"> new Room('Courtyard1', 64, 36, 7, 23,[],'Normal'),</v>
      </c>
    </row>
    <row r="71" spans="1:8" x14ac:dyDescent="0.2">
      <c r="A71" s="2" t="s">
        <v>92</v>
      </c>
      <c r="B71">
        <f>B70+D70</f>
        <v>71</v>
      </c>
      <c r="C71">
        <v>36</v>
      </c>
      <c r="D71">
        <v>8</v>
      </c>
      <c r="E71">
        <v>3</v>
      </c>
      <c r="G71" t="s">
        <v>166</v>
      </c>
      <c r="H71" t="str">
        <f t="shared" si="5"/>
        <v xml:space="preserve"> new Room('District MDF', 71, 36, 8, 3,[],'Normal'),</v>
      </c>
    </row>
    <row r="72" spans="1:8" x14ac:dyDescent="0.2">
      <c r="A72" s="2" t="s">
        <v>162</v>
      </c>
      <c r="B72">
        <f>B71+D71</f>
        <v>79</v>
      </c>
      <c r="C72">
        <v>36</v>
      </c>
      <c r="D72">
        <v>7</v>
      </c>
      <c r="E72">
        <v>3</v>
      </c>
      <c r="G72" t="s">
        <v>166</v>
      </c>
      <c r="H72" t="str">
        <f t="shared" si="5"/>
        <v xml:space="preserve"> new Room('MDF1', 79, 36, 7, 3,[],'Normal'),</v>
      </c>
    </row>
    <row r="73" spans="1:8" x14ac:dyDescent="0.2">
      <c r="A73" s="2">
        <v>272</v>
      </c>
      <c r="B73">
        <v>71</v>
      </c>
      <c r="C73">
        <f>C72+E72</f>
        <v>39</v>
      </c>
      <c r="D73">
        <v>15</v>
      </c>
      <c r="E73">
        <v>5</v>
      </c>
      <c r="G73" t="s">
        <v>166</v>
      </c>
      <c r="H73" t="str">
        <f t="shared" si="5"/>
        <v xml:space="preserve"> new Room('272', 71, 39, 15, 5,[],'Normal'),</v>
      </c>
    </row>
    <row r="74" spans="1:8" x14ac:dyDescent="0.2">
      <c r="A74" s="2">
        <v>276</v>
      </c>
      <c r="B74">
        <v>71</v>
      </c>
      <c r="C74">
        <f t="shared" ref="C74:C76" si="6">C73+E73</f>
        <v>44</v>
      </c>
      <c r="D74">
        <v>15</v>
      </c>
      <c r="E74">
        <v>5</v>
      </c>
      <c r="G74" t="s">
        <v>166</v>
      </c>
      <c r="H74" t="str">
        <f t="shared" si="5"/>
        <v xml:space="preserve"> new Room('276', 71, 44, 15, 5,[],'Normal'),</v>
      </c>
    </row>
    <row r="75" spans="1:8" x14ac:dyDescent="0.2">
      <c r="A75" s="2">
        <v>278</v>
      </c>
      <c r="B75">
        <v>71</v>
      </c>
      <c r="C75">
        <f t="shared" si="6"/>
        <v>49</v>
      </c>
      <c r="D75">
        <v>15</v>
      </c>
      <c r="E75">
        <v>5</v>
      </c>
      <c r="G75" t="s">
        <v>166</v>
      </c>
      <c r="H75" t="str">
        <f t="shared" si="5"/>
        <v xml:space="preserve"> new Room('278', 71, 49, 15, 5,[],'Normal'),</v>
      </c>
    </row>
    <row r="76" spans="1:8" x14ac:dyDescent="0.2">
      <c r="A76" s="2">
        <v>282</v>
      </c>
      <c r="B76">
        <v>71</v>
      </c>
      <c r="C76">
        <f t="shared" si="6"/>
        <v>54</v>
      </c>
      <c r="D76">
        <v>15</v>
      </c>
      <c r="E76">
        <v>5</v>
      </c>
      <c r="G76" t="s">
        <v>166</v>
      </c>
      <c r="H76" t="str">
        <f t="shared" si="5"/>
        <v xml:space="preserve"> new Room('282', 71, 54, 15, 5,[],'Normal'),</v>
      </c>
    </row>
    <row r="81" spans="1:8" x14ac:dyDescent="0.2">
      <c r="A81" s="2">
        <v>242</v>
      </c>
      <c r="B81">
        <v>97</v>
      </c>
      <c r="C81">
        <v>37</v>
      </c>
      <c r="D81">
        <v>17</v>
      </c>
      <c r="E81">
        <v>9</v>
      </c>
      <c r="G81" t="s">
        <v>166</v>
      </c>
      <c r="H81" t="str">
        <f t="shared" si="4"/>
        <v xml:space="preserve"> new Room('242', 97, 37, 17, 9,[],'Normal'),</v>
      </c>
    </row>
    <row r="83" spans="1:8" x14ac:dyDescent="0.2">
      <c r="A83" s="2">
        <v>248</v>
      </c>
      <c r="B83">
        <v>100</v>
      </c>
      <c r="C83">
        <v>51</v>
      </c>
      <c r="D83">
        <v>12</v>
      </c>
      <c r="E83">
        <v>4</v>
      </c>
      <c r="G83" t="s">
        <v>166</v>
      </c>
      <c r="H83" t="str">
        <f t="shared" si="4"/>
        <v xml:space="preserve"> new Room('248', 100, 51, 12, 4,[],'Normal'),</v>
      </c>
    </row>
    <row r="84" spans="1:8" x14ac:dyDescent="0.2">
      <c r="A84" s="2">
        <v>253</v>
      </c>
      <c r="B84">
        <v>103</v>
      </c>
      <c r="C84">
        <v>28</v>
      </c>
      <c r="D84">
        <v>7</v>
      </c>
      <c r="E84">
        <v>4</v>
      </c>
      <c r="G84" t="s">
        <v>166</v>
      </c>
      <c r="H84" t="str">
        <f t="shared" si="4"/>
        <v xml:space="preserve"> new Room('253', 103, 28, 7, 4,[],'Normal'),</v>
      </c>
    </row>
    <row r="85" spans="1:8" x14ac:dyDescent="0.2">
      <c r="A85" s="2">
        <v>260</v>
      </c>
      <c r="B85">
        <v>103</v>
      </c>
      <c r="C85">
        <v>32</v>
      </c>
      <c r="D85">
        <v>7</v>
      </c>
      <c r="E85">
        <v>4</v>
      </c>
      <c r="G85" t="s">
        <v>166</v>
      </c>
      <c r="H85" t="str">
        <f t="shared" si="4"/>
        <v xml:space="preserve"> new Room('260', 103, 32, 7, 4,[],'Normal'),</v>
      </c>
    </row>
    <row r="86" spans="1:8" x14ac:dyDescent="0.2">
      <c r="A86" s="2">
        <v>260</v>
      </c>
      <c r="B86">
        <v>103</v>
      </c>
      <c r="C86">
        <v>32</v>
      </c>
      <c r="D86">
        <v>8</v>
      </c>
      <c r="E86">
        <v>4</v>
      </c>
      <c r="G86" t="s">
        <v>166</v>
      </c>
      <c r="H86" t="str">
        <f t="shared" si="4"/>
        <v xml:space="preserve"> new Room('260', 103, 32, 8, 4,[],'Normal'),</v>
      </c>
    </row>
    <row r="87" spans="1:8" x14ac:dyDescent="0.2">
      <c r="A87" s="2">
        <v>262</v>
      </c>
      <c r="B87">
        <v>96</v>
      </c>
      <c r="C87">
        <v>32</v>
      </c>
      <c r="D87">
        <v>8</v>
      </c>
      <c r="E87">
        <v>4</v>
      </c>
      <c r="G87" t="s">
        <v>166</v>
      </c>
      <c r="H87" t="str">
        <f t="shared" si="4"/>
        <v xml:space="preserve"> new Room('262', 96, 32, 8, 4,[],'Normal'),</v>
      </c>
    </row>
    <row r="88" spans="1:8" x14ac:dyDescent="0.2">
      <c r="A88" s="2">
        <v>263</v>
      </c>
      <c r="B88">
        <v>97</v>
      </c>
      <c r="C88">
        <v>37</v>
      </c>
      <c r="D88">
        <v>8</v>
      </c>
      <c r="E88">
        <v>5</v>
      </c>
      <c r="G88" t="s">
        <v>166</v>
      </c>
      <c r="H88" t="str">
        <f t="shared" si="4"/>
        <v xml:space="preserve"> new Room('263', 97, 37, 8, 5,[],'Normal'),</v>
      </c>
    </row>
    <row r="89" spans="1:8" x14ac:dyDescent="0.2">
      <c r="A89" s="2">
        <v>264</v>
      </c>
      <c r="B89">
        <v>88</v>
      </c>
      <c r="C89">
        <v>32</v>
      </c>
      <c r="D89">
        <v>8</v>
      </c>
      <c r="E89">
        <v>4</v>
      </c>
      <c r="G89" t="s">
        <v>166</v>
      </c>
      <c r="H89" t="str">
        <f t="shared" si="4"/>
        <v xml:space="preserve"> new Room('264', 88, 32, 8, 4,[],'Normal'),</v>
      </c>
    </row>
    <row r="90" spans="1:8" x14ac:dyDescent="0.2">
      <c r="A90" s="2">
        <v>265</v>
      </c>
      <c r="B90">
        <v>88</v>
      </c>
      <c r="C90">
        <v>37</v>
      </c>
      <c r="D90">
        <v>9</v>
      </c>
      <c r="E90">
        <v>3</v>
      </c>
      <c r="G90" t="s">
        <v>166</v>
      </c>
      <c r="H90" t="str">
        <f t="shared" si="4"/>
        <v xml:space="preserve"> new Room('265', 88, 37, 9, 3,[],'Normal'),</v>
      </c>
    </row>
    <row r="91" spans="1:8" x14ac:dyDescent="0.2">
      <c r="A91" s="2">
        <v>266</v>
      </c>
      <c r="B91">
        <v>89</v>
      </c>
      <c r="C91">
        <v>41</v>
      </c>
      <c r="D91">
        <v>9</v>
      </c>
      <c r="E91">
        <v>4</v>
      </c>
      <c r="G91" t="s">
        <v>166</v>
      </c>
      <c r="H91" t="str">
        <f t="shared" si="4"/>
        <v xml:space="preserve"> new Room('266', 89, 41, 9, 4,[],'Normal'),</v>
      </c>
    </row>
    <row r="92" spans="1:8" x14ac:dyDescent="0.2">
      <c r="A92" s="2">
        <v>267</v>
      </c>
      <c r="B92">
        <v>89</v>
      </c>
      <c r="C92">
        <v>45</v>
      </c>
      <c r="D92">
        <v>9</v>
      </c>
      <c r="E92">
        <v>5</v>
      </c>
      <c r="G92" t="s">
        <v>166</v>
      </c>
      <c r="H92" t="str">
        <f t="shared" si="4"/>
        <v xml:space="preserve"> new Room('267', 89, 45, 9, 5,[],'Normal'),</v>
      </c>
    </row>
    <row r="94" spans="1:8" x14ac:dyDescent="0.2">
      <c r="A94" s="2">
        <v>275</v>
      </c>
      <c r="B94">
        <v>88</v>
      </c>
      <c r="C94">
        <v>49</v>
      </c>
      <c r="D94">
        <v>12</v>
      </c>
      <c r="E94">
        <v>4</v>
      </c>
      <c r="G94" t="s">
        <v>166</v>
      </c>
      <c r="H94" t="str">
        <f t="shared" si="4"/>
        <v xml:space="preserve"> new Room('275', 88, 49, 12, 4,[],'Normal'),</v>
      </c>
    </row>
    <row r="96" spans="1:8" x14ac:dyDescent="0.2">
      <c r="A96" s="2">
        <v>281</v>
      </c>
      <c r="B96">
        <v>88</v>
      </c>
      <c r="C96">
        <v>55</v>
      </c>
      <c r="D96">
        <v>12</v>
      </c>
      <c r="E96">
        <v>4</v>
      </c>
      <c r="G96" t="s">
        <v>166</v>
      </c>
      <c r="H96" t="str">
        <f t="shared" si="4"/>
        <v xml:space="preserve"> new Room('281', 88, 55, 12, 4,[],'Normal'),</v>
      </c>
    </row>
    <row r="97" spans="1:10" x14ac:dyDescent="0.2">
      <c r="A97" s="2">
        <v>283</v>
      </c>
      <c r="B97">
        <v>100</v>
      </c>
      <c r="C97">
        <v>55</v>
      </c>
      <c r="D97">
        <v>12</v>
      </c>
      <c r="E97">
        <v>4</v>
      </c>
      <c r="G97" t="s">
        <v>166</v>
      </c>
      <c r="H97" t="str">
        <f t="shared" si="4"/>
        <v xml:space="preserve"> new Room('283', 100, 55, 12, 4,[],'Normal'),</v>
      </c>
    </row>
    <row r="98" spans="1:10" x14ac:dyDescent="0.2">
      <c r="A98" s="2">
        <v>288</v>
      </c>
      <c r="B98">
        <v>88</v>
      </c>
      <c r="C98">
        <v>29</v>
      </c>
      <c r="D98">
        <v>15</v>
      </c>
      <c r="E98">
        <v>3</v>
      </c>
      <c r="G98" t="s">
        <v>166</v>
      </c>
      <c r="H98" t="str">
        <f t="shared" si="4"/>
        <v xml:space="preserve"> new Room('288', 88, 29, 15, 3,[],'Normal'),</v>
      </c>
    </row>
    <row r="99" spans="1:10" x14ac:dyDescent="0.2">
      <c r="A99" s="2" t="s">
        <v>90</v>
      </c>
      <c r="B99">
        <v>71</v>
      </c>
      <c r="C99">
        <v>87</v>
      </c>
      <c r="D99">
        <v>11</v>
      </c>
      <c r="E99">
        <v>6</v>
      </c>
      <c r="G99" t="s">
        <v>166</v>
      </c>
      <c r="H99" t="str">
        <f t="shared" si="4"/>
        <v xml:space="preserve"> new Room('120', 71, 87, 11, 6,[],'Normal'),</v>
      </c>
    </row>
    <row r="102" spans="1:10" x14ac:dyDescent="0.2">
      <c r="A102" s="2" t="s">
        <v>60</v>
      </c>
      <c r="B102">
        <v>116</v>
      </c>
      <c r="C102">
        <v>37</v>
      </c>
      <c r="D102">
        <v>14</v>
      </c>
      <c r="E102">
        <v>5</v>
      </c>
      <c r="G102" t="s">
        <v>166</v>
      </c>
      <c r="H102" t="str">
        <f t="shared" si="4"/>
        <v xml:space="preserve"> new Room('200', 116, 37, 14, 5,[],'Normal'),</v>
      </c>
    </row>
    <row r="103" spans="1:10" x14ac:dyDescent="0.2">
      <c r="A103" s="2" t="s">
        <v>61</v>
      </c>
      <c r="B103">
        <v>120</v>
      </c>
      <c r="C103">
        <v>31</v>
      </c>
      <c r="D103">
        <v>5</v>
      </c>
      <c r="E103">
        <v>5</v>
      </c>
      <c r="G103" t="s">
        <v>166</v>
      </c>
      <c r="H103" t="str">
        <f t="shared" si="4"/>
        <v xml:space="preserve"> new Room('201', 120, 31, 5, 5,[],'Normal'),</v>
      </c>
    </row>
    <row r="104" spans="1:10" x14ac:dyDescent="0.2">
      <c r="A104" s="2" t="s">
        <v>62</v>
      </c>
      <c r="B104">
        <v>124</v>
      </c>
      <c r="C104">
        <v>32</v>
      </c>
      <c r="D104">
        <v>5</v>
      </c>
      <c r="E104">
        <v>5</v>
      </c>
      <c r="G104" t="s">
        <v>166</v>
      </c>
      <c r="H104" t="str">
        <f t="shared" si="4"/>
        <v xml:space="preserve"> new Room('202', 124, 32, 5, 5,[],'Normal'),</v>
      </c>
    </row>
    <row r="105" spans="1:10" x14ac:dyDescent="0.2">
      <c r="A105" s="2" t="s">
        <v>63</v>
      </c>
      <c r="B105">
        <v>129</v>
      </c>
      <c r="C105">
        <v>31</v>
      </c>
      <c r="D105">
        <v>5</v>
      </c>
      <c r="E105">
        <v>5</v>
      </c>
      <c r="G105" t="s">
        <v>166</v>
      </c>
      <c r="H105" t="str">
        <f t="shared" si="4"/>
        <v xml:space="preserve"> new Room('203', 129, 31, 5, 5,[],'Normal'),</v>
      </c>
    </row>
    <row r="106" spans="1:10" x14ac:dyDescent="0.2">
      <c r="A106" s="2" t="s">
        <v>55</v>
      </c>
      <c r="B106">
        <v>136</v>
      </c>
      <c r="C106">
        <v>32</v>
      </c>
      <c r="D106">
        <v>9</v>
      </c>
      <c r="E106">
        <v>3</v>
      </c>
      <c r="G106" t="s">
        <v>166</v>
      </c>
      <c r="H106" t="str">
        <f t="shared" si="4"/>
        <v xml:space="preserve"> new Room('204', 136, 32, 9, 3,[],'Normal'),</v>
      </c>
      <c r="J106">
        <v>135</v>
      </c>
    </row>
    <row r="107" spans="1:10" x14ac:dyDescent="0.2">
      <c r="A107" s="2" t="s">
        <v>54</v>
      </c>
      <c r="B107">
        <v>136</v>
      </c>
      <c r="C107">
        <v>29</v>
      </c>
      <c r="D107">
        <v>8</v>
      </c>
      <c r="E107">
        <v>3</v>
      </c>
      <c r="G107" t="s">
        <v>166</v>
      </c>
      <c r="H107" t="str">
        <f t="shared" si="4"/>
        <v xml:space="preserve"> new Room('205', 136, 29, 8, 3,[],'Normal'),</v>
      </c>
      <c r="J107">
        <v>137</v>
      </c>
    </row>
    <row r="108" spans="1:10" x14ac:dyDescent="0.2">
      <c r="A108" s="2" t="s">
        <v>53</v>
      </c>
      <c r="B108">
        <v>136</v>
      </c>
      <c r="C108">
        <v>24</v>
      </c>
      <c r="D108">
        <v>9</v>
      </c>
      <c r="E108">
        <v>5</v>
      </c>
      <c r="G108" t="s">
        <v>166</v>
      </c>
      <c r="H108" t="str">
        <f t="shared" si="4"/>
        <v xml:space="preserve"> new Room('206', 136, 24, 9, 5,[],'Normal'),</v>
      </c>
      <c r="J108">
        <v>139</v>
      </c>
    </row>
    <row r="109" spans="1:10" x14ac:dyDescent="0.2">
      <c r="A109" s="2" t="s">
        <v>52</v>
      </c>
      <c r="B109">
        <v>130</v>
      </c>
      <c r="C109">
        <v>25</v>
      </c>
      <c r="D109">
        <v>6</v>
      </c>
      <c r="E109">
        <v>4</v>
      </c>
      <c r="G109" t="s">
        <v>166</v>
      </c>
      <c r="H109" t="str">
        <f t="shared" si="4"/>
        <v xml:space="preserve"> new Room('207', 130, 25, 6, 4,[],'Normal'),</v>
      </c>
      <c r="J109">
        <v>141</v>
      </c>
    </row>
    <row r="110" spans="1:10" x14ac:dyDescent="0.2">
      <c r="A110" s="2" t="s">
        <v>51</v>
      </c>
      <c r="B110">
        <v>121</v>
      </c>
      <c r="C110">
        <v>24</v>
      </c>
      <c r="D110">
        <v>9</v>
      </c>
      <c r="E110">
        <v>4</v>
      </c>
      <c r="G110" t="s">
        <v>166</v>
      </c>
      <c r="H110" t="str">
        <f t="shared" si="4"/>
        <v xml:space="preserve"> new Room('208', 121, 24, 9, 4,[],'Normal'),</v>
      </c>
      <c r="J110">
        <v>143</v>
      </c>
    </row>
    <row r="111" spans="1:10" x14ac:dyDescent="0.2">
      <c r="A111" s="2" t="s">
        <v>50</v>
      </c>
      <c r="B111">
        <v>113</v>
      </c>
      <c r="C111">
        <v>24</v>
      </c>
      <c r="D111">
        <v>7</v>
      </c>
      <c r="E111">
        <v>4</v>
      </c>
      <c r="G111" t="s">
        <v>166</v>
      </c>
      <c r="H111" t="str">
        <f t="shared" si="4"/>
        <v xml:space="preserve"> new Room('209', 113, 24, 7, 4,[],'Normal'),</v>
      </c>
      <c r="J111">
        <v>145</v>
      </c>
    </row>
    <row r="112" spans="1:10" x14ac:dyDescent="0.2">
      <c r="A112" s="2" t="s">
        <v>57</v>
      </c>
      <c r="B112">
        <v>147</v>
      </c>
      <c r="C112">
        <v>25</v>
      </c>
      <c r="D112">
        <v>9</v>
      </c>
      <c r="E112">
        <v>11</v>
      </c>
      <c r="G112" t="s">
        <v>166</v>
      </c>
      <c r="H112" t="str">
        <f t="shared" si="4"/>
        <v xml:space="preserve"> new Room('221', 147, 25, 9, 11,[],'Normal'),</v>
      </c>
      <c r="J112">
        <v>136</v>
      </c>
    </row>
    <row r="113" spans="1:10" x14ac:dyDescent="0.2">
      <c r="A113" s="2" t="s">
        <v>64</v>
      </c>
      <c r="B113">
        <v>130</v>
      </c>
      <c r="C113">
        <v>37</v>
      </c>
      <c r="D113">
        <v>5</v>
      </c>
      <c r="E113">
        <v>2</v>
      </c>
      <c r="G113" t="s">
        <v>166</v>
      </c>
      <c r="H113" t="str">
        <f t="shared" si="4"/>
        <v xml:space="preserve"> new Room('226', 130, 37, 5, 2,[],'Normal'),</v>
      </c>
    </row>
    <row r="114" spans="1:10" x14ac:dyDescent="0.2">
      <c r="A114" s="2" t="s">
        <v>65</v>
      </c>
      <c r="B114">
        <v>130</v>
      </c>
      <c r="C114">
        <v>40</v>
      </c>
      <c r="D114">
        <v>5</v>
      </c>
      <c r="E114">
        <v>2</v>
      </c>
      <c r="G114" t="s">
        <v>166</v>
      </c>
      <c r="H114" t="str">
        <f t="shared" si="4"/>
        <v xml:space="preserve"> new Room('228', 130, 40, 5, 2,[],'Normal'),</v>
      </c>
    </row>
    <row r="115" spans="1:10" x14ac:dyDescent="0.2">
      <c r="A115" s="2" t="s">
        <v>66</v>
      </c>
      <c r="B115">
        <v>130</v>
      </c>
      <c r="C115">
        <v>42</v>
      </c>
      <c r="D115">
        <v>5</v>
      </c>
      <c r="E115">
        <v>2</v>
      </c>
      <c r="G115" t="s">
        <v>166</v>
      </c>
      <c r="H115" t="str">
        <f t="shared" si="4"/>
        <v xml:space="preserve"> new Room('230', 130, 42, 5, 2,[],'Normal'),</v>
      </c>
    </row>
    <row r="116" spans="1:10" x14ac:dyDescent="0.2">
      <c r="A116" s="2" t="s">
        <v>68</v>
      </c>
      <c r="B116">
        <v>122</v>
      </c>
      <c r="C116">
        <v>46</v>
      </c>
      <c r="D116">
        <v>6</v>
      </c>
      <c r="E116">
        <v>3</v>
      </c>
      <c r="G116" t="s">
        <v>166</v>
      </c>
      <c r="H116" t="str">
        <f t="shared" si="4"/>
        <v xml:space="preserve"> new Room('232', 122, 46, 6, 3,[],'Normal'),</v>
      </c>
    </row>
    <row r="117" spans="1:10" x14ac:dyDescent="0.2">
      <c r="A117" s="2" t="s">
        <v>67</v>
      </c>
      <c r="B117">
        <v>127</v>
      </c>
      <c r="C117">
        <v>44</v>
      </c>
      <c r="D117">
        <v>8</v>
      </c>
      <c r="E117">
        <v>5</v>
      </c>
      <c r="G117" t="s">
        <v>166</v>
      </c>
      <c r="H117" t="str">
        <f t="shared" si="4"/>
        <v xml:space="preserve"> new Room('234', 127, 44, 8, 5,[],'Normal'),</v>
      </c>
    </row>
    <row r="118" spans="1:10" x14ac:dyDescent="0.2">
      <c r="A118" s="2" t="s">
        <v>69</v>
      </c>
      <c r="B118">
        <v>122</v>
      </c>
      <c r="C118">
        <v>44</v>
      </c>
      <c r="D118">
        <v>5</v>
      </c>
      <c r="E118">
        <v>2</v>
      </c>
      <c r="G118" t="s">
        <v>166</v>
      </c>
      <c r="H118" t="str">
        <f t="shared" si="4"/>
        <v xml:space="preserve"> new Room('235', 122, 44, 5, 2,[],'Normal'),</v>
      </c>
    </row>
    <row r="119" spans="1:10" x14ac:dyDescent="0.2">
      <c r="A119" s="2" t="s">
        <v>59</v>
      </c>
      <c r="B119">
        <v>116</v>
      </c>
      <c r="C119">
        <v>37</v>
      </c>
      <c r="D119">
        <v>14</v>
      </c>
      <c r="E119">
        <v>7</v>
      </c>
      <c r="G119" t="s">
        <v>166</v>
      </c>
      <c r="H119" t="str">
        <f t="shared" si="4"/>
        <v xml:space="preserve"> new Room('240/241', 116, 37, 14, 7,[],'Normal'),</v>
      </c>
      <c r="J119">
        <v>154</v>
      </c>
    </row>
    <row r="120" spans="1:10" x14ac:dyDescent="0.2">
      <c r="A120" s="2" t="s">
        <v>46</v>
      </c>
      <c r="B120">
        <v>89</v>
      </c>
      <c r="C120">
        <v>24</v>
      </c>
      <c r="D120">
        <v>7</v>
      </c>
      <c r="E120">
        <v>5</v>
      </c>
      <c r="G120" t="s">
        <v>166</v>
      </c>
      <c r="H120" t="str">
        <f t="shared" si="4"/>
        <v xml:space="preserve"> new Room('251', 89, 24, 7, 5,[],'Normal'),</v>
      </c>
      <c r="J120">
        <v>151</v>
      </c>
    </row>
    <row r="121" spans="1:10" x14ac:dyDescent="0.2">
      <c r="A121" s="2" t="s">
        <v>47</v>
      </c>
      <c r="B121">
        <v>96</v>
      </c>
      <c r="C121">
        <v>24</v>
      </c>
      <c r="D121">
        <v>7</v>
      </c>
      <c r="E121">
        <v>5</v>
      </c>
      <c r="G121" t="s">
        <v>166</v>
      </c>
      <c r="H121" t="str">
        <f t="shared" si="4"/>
        <v xml:space="preserve"> new Room('252', 96, 24, 7, 5,[],'Normal'),</v>
      </c>
      <c r="J121">
        <v>149</v>
      </c>
    </row>
    <row r="122" spans="1:10" x14ac:dyDescent="0.2">
      <c r="A122" s="2" t="s">
        <v>48</v>
      </c>
      <c r="B122">
        <v>103</v>
      </c>
      <c r="C122">
        <v>24</v>
      </c>
      <c r="D122">
        <v>7</v>
      </c>
      <c r="E122">
        <v>4</v>
      </c>
      <c r="G122" t="s">
        <v>166</v>
      </c>
      <c r="H122" t="str">
        <f t="shared" si="4"/>
        <v xml:space="preserve"> new Room('255', 103, 24, 7, 4,[],'Normal'),</v>
      </c>
      <c r="J122" t="s">
        <v>49</v>
      </c>
    </row>
    <row r="125" spans="1:10" x14ac:dyDescent="0.2">
      <c r="A125" s="2" t="s">
        <v>58</v>
      </c>
      <c r="B125">
        <v>138</v>
      </c>
      <c r="C125">
        <v>36</v>
      </c>
      <c r="D125">
        <v>18</v>
      </c>
      <c r="E125">
        <v>5</v>
      </c>
      <c r="G125" t="s">
        <v>166</v>
      </c>
      <c r="H125" t="str">
        <f>CONCATENATE(" new Room('", A125,"', ", B125,", ", C125,", ",D125,", ",E125, ",[",F125,"],'",G125,"'),")</f>
        <v xml:space="preserve"> new Room('225', 138, 36, 18, 5,[],'Normal'),</v>
      </c>
      <c r="J125">
        <v>152</v>
      </c>
    </row>
    <row r="126" spans="1:10" x14ac:dyDescent="0.2">
      <c r="A126" s="2" t="s">
        <v>170</v>
      </c>
      <c r="B126">
        <v>138</v>
      </c>
      <c r="C126">
        <f>C125+E125</f>
        <v>41</v>
      </c>
      <c r="D126">
        <v>18</v>
      </c>
      <c r="E126">
        <v>5</v>
      </c>
      <c r="G126" t="s">
        <v>166</v>
      </c>
      <c r="H126" t="str">
        <f t="shared" ref="H126:H127" si="7">CONCATENATE(" new Room('", A126,"', ", B126,", ", C126,", ",D126,", ",E126, ",[",F126,"],'",G126,"'),")</f>
        <v xml:space="preserve"> new Room('229', 138, 41, 18, 5,[],'Normal'),</v>
      </c>
    </row>
    <row r="127" spans="1:10" x14ac:dyDescent="0.2">
      <c r="A127" s="2" t="s">
        <v>171</v>
      </c>
      <c r="B127">
        <v>138</v>
      </c>
      <c r="C127">
        <f>C126+E126</f>
        <v>46</v>
      </c>
      <c r="D127">
        <v>18</v>
      </c>
      <c r="E127">
        <v>5</v>
      </c>
      <c r="G127" t="s">
        <v>166</v>
      </c>
      <c r="H127" t="str">
        <f t="shared" si="7"/>
        <v xml:space="preserve"> new Room('231', 138, 46, 18, 5,[],'Normal'),</v>
      </c>
    </row>
    <row r="128" spans="1:10" x14ac:dyDescent="0.2">
      <c r="A128" s="2" t="s">
        <v>169</v>
      </c>
      <c r="B128">
        <v>138</v>
      </c>
      <c r="C128">
        <f t="shared" ref="C128:C136" si="8">C127+E127</f>
        <v>51</v>
      </c>
      <c r="D128">
        <v>10</v>
      </c>
      <c r="E128">
        <v>2</v>
      </c>
      <c r="G128" t="s">
        <v>166</v>
      </c>
      <c r="H128" t="str">
        <f>CONCATENATE(" new Room('", A128,"', ", B128,", ", C128,", ",D128,", ",E128, ",[",F128,"],'",G128,"'),")</f>
        <v xml:space="preserve"> new Room('stairs1', 138, 51, 10, 2,[],'Normal'),</v>
      </c>
    </row>
    <row r="129" spans="1:8" x14ac:dyDescent="0.2">
      <c r="A129" s="2" t="s">
        <v>80</v>
      </c>
      <c r="B129">
        <v>138</v>
      </c>
      <c r="C129">
        <f t="shared" si="8"/>
        <v>53</v>
      </c>
      <c r="D129">
        <v>10</v>
      </c>
      <c r="E129">
        <v>5</v>
      </c>
      <c r="G129" t="s">
        <v>166</v>
      </c>
      <c r="H129" t="str">
        <f t="shared" si="4"/>
        <v xml:space="preserve"> new Room('305', 138, 53, 10, 5,[],'Normal'),</v>
      </c>
    </row>
    <row r="130" spans="1:8" x14ac:dyDescent="0.2">
      <c r="A130" s="2" t="s">
        <v>81</v>
      </c>
      <c r="B130">
        <v>138</v>
      </c>
      <c r="C130">
        <f t="shared" si="8"/>
        <v>58</v>
      </c>
      <c r="D130">
        <v>9</v>
      </c>
      <c r="E130">
        <v>4</v>
      </c>
      <c r="G130" t="s">
        <v>166</v>
      </c>
      <c r="H130" t="str">
        <f t="shared" si="4"/>
        <v xml:space="preserve"> new Room('311', 138, 58, 9, 4,[],'Normal'),</v>
      </c>
    </row>
    <row r="131" spans="1:8" x14ac:dyDescent="0.2">
      <c r="A131" s="2" t="s">
        <v>82</v>
      </c>
      <c r="B131">
        <v>138</v>
      </c>
      <c r="C131">
        <f t="shared" si="8"/>
        <v>62</v>
      </c>
      <c r="D131">
        <v>9</v>
      </c>
      <c r="E131">
        <v>4</v>
      </c>
      <c r="G131" t="s">
        <v>166</v>
      </c>
      <c r="H131" t="str">
        <f t="shared" ref="H131:H146" si="9">CONCATENATE(" new Room('", A131,"', ", B131,", ", C131,", ",D131,", ",E131, ",[",F131,"],'",G131,"'),")</f>
        <v xml:space="preserve"> new Room('313', 138, 62, 9, 4,[],'Normal'),</v>
      </c>
    </row>
    <row r="132" spans="1:8" x14ac:dyDescent="0.2">
      <c r="A132" s="2" t="s">
        <v>83</v>
      </c>
      <c r="B132">
        <v>138</v>
      </c>
      <c r="C132">
        <f t="shared" si="8"/>
        <v>66</v>
      </c>
      <c r="D132">
        <v>9</v>
      </c>
      <c r="E132">
        <v>4</v>
      </c>
      <c r="G132" t="s">
        <v>166</v>
      </c>
      <c r="H132" t="str">
        <f t="shared" si="9"/>
        <v xml:space="preserve"> new Room('315', 138, 66, 9, 4,[],'Normal'),</v>
      </c>
    </row>
    <row r="133" spans="1:8" x14ac:dyDescent="0.2">
      <c r="A133" s="2" t="s">
        <v>84</v>
      </c>
      <c r="B133">
        <v>138</v>
      </c>
      <c r="C133">
        <f t="shared" si="8"/>
        <v>70</v>
      </c>
      <c r="D133">
        <v>9</v>
      </c>
      <c r="E133">
        <v>4</v>
      </c>
      <c r="G133" t="s">
        <v>166</v>
      </c>
      <c r="H133" t="str">
        <f t="shared" si="9"/>
        <v xml:space="preserve"> new Room('317', 138, 70, 9, 4,[],'Normal'),</v>
      </c>
    </row>
    <row r="134" spans="1:8" x14ac:dyDescent="0.2">
      <c r="A134" s="2" t="s">
        <v>85</v>
      </c>
      <c r="B134">
        <v>138</v>
      </c>
      <c r="C134">
        <f t="shared" si="8"/>
        <v>74</v>
      </c>
      <c r="D134">
        <v>9</v>
      </c>
      <c r="E134">
        <v>4</v>
      </c>
      <c r="G134" t="s">
        <v>166</v>
      </c>
      <c r="H134" t="str">
        <f t="shared" si="9"/>
        <v xml:space="preserve"> new Room('319', 138, 74, 9, 4,[],'Normal'),</v>
      </c>
    </row>
    <row r="135" spans="1:8" x14ac:dyDescent="0.2">
      <c r="A135" s="2" t="s">
        <v>86</v>
      </c>
      <c r="B135">
        <v>138</v>
      </c>
      <c r="C135">
        <f t="shared" si="8"/>
        <v>78</v>
      </c>
      <c r="D135">
        <v>9</v>
      </c>
      <c r="E135">
        <v>4</v>
      </c>
      <c r="G135" t="s">
        <v>166</v>
      </c>
      <c r="H135" t="str">
        <f t="shared" si="9"/>
        <v xml:space="preserve"> new Room('321', 138, 78, 9, 4,[],'Normal'),</v>
      </c>
    </row>
    <row r="136" spans="1:8" x14ac:dyDescent="0.2">
      <c r="A136" s="2" t="s">
        <v>168</v>
      </c>
      <c r="B136">
        <v>138</v>
      </c>
      <c r="C136">
        <f t="shared" si="8"/>
        <v>82</v>
      </c>
      <c r="D136">
        <v>9</v>
      </c>
      <c r="E136">
        <v>3</v>
      </c>
      <c r="G136" t="s">
        <v>166</v>
      </c>
    </row>
    <row r="138" spans="1:8" x14ac:dyDescent="0.2">
      <c r="A138" s="2" t="s">
        <v>72</v>
      </c>
      <c r="B138">
        <v>126</v>
      </c>
      <c r="C138">
        <v>53</v>
      </c>
      <c r="D138">
        <v>9</v>
      </c>
      <c r="E138">
        <v>4</v>
      </c>
      <c r="G138" t="s">
        <v>166</v>
      </c>
      <c r="H138" t="str">
        <f>CONCATENATE(" new Room('", A138,"', ", B138,", ", C138,", ",D138,", ",E138, ",[",F138,"],'",G138,"'),")</f>
        <v xml:space="preserve"> new Room('fake 322', 126, 53, 9, 4,[],'Normal'),</v>
      </c>
    </row>
    <row r="139" spans="1:8" x14ac:dyDescent="0.2">
      <c r="A139" s="2" t="s">
        <v>73</v>
      </c>
      <c r="B139">
        <v>126</v>
      </c>
      <c r="C139">
        <f>C138+E138</f>
        <v>57</v>
      </c>
      <c r="D139">
        <v>9</v>
      </c>
      <c r="E139">
        <v>3</v>
      </c>
      <c r="G139" t="s">
        <v>166</v>
      </c>
      <c r="H139" t="str">
        <f>CONCATENATE(" new Room('", A139,"', ", B139,", ", C139,", ",D139,", ",E139, ",[",F139,"],'",G139,"'),")</f>
        <v xml:space="preserve"> new Room('312', 126, 57, 9, 3,[],'Normal'),</v>
      </c>
    </row>
    <row r="141" spans="1:8" x14ac:dyDescent="0.2">
      <c r="A141" s="2" t="s">
        <v>158</v>
      </c>
      <c r="B141">
        <v>116</v>
      </c>
      <c r="C141">
        <v>63</v>
      </c>
      <c r="D141">
        <v>10</v>
      </c>
      <c r="E141">
        <v>7</v>
      </c>
      <c r="G141" t="s">
        <v>166</v>
      </c>
      <c r="H141" t="str">
        <f>CONCATENATE(" new Room('", A141,"', ", B141,", ", C141,", ",D141,", ",E141, ",[",F141,"],'",G141,"'),")</f>
        <v xml:space="preserve"> new Room('Courtyard4', 116, 63, 10, 7,[],'Normal'),</v>
      </c>
    </row>
    <row r="142" spans="1:8" x14ac:dyDescent="0.2">
      <c r="A142" s="2" t="s">
        <v>74</v>
      </c>
      <c r="B142">
        <v>126</v>
      </c>
      <c r="C142">
        <v>63</v>
      </c>
      <c r="D142">
        <v>9</v>
      </c>
      <c r="E142">
        <v>4</v>
      </c>
      <c r="G142" t="s">
        <v>166</v>
      </c>
      <c r="H142" t="str">
        <f>CONCATENATE(" new Room('", A142,"', ", B142,", ", C142,", ",D142,", ",E142, ",[",F142,"],'",G142,"'),")</f>
        <v xml:space="preserve"> new Room('314', 126, 63, 9, 4,[],'Normal'),</v>
      </c>
    </row>
    <row r="143" spans="1:8" x14ac:dyDescent="0.2">
      <c r="A143" s="2" t="s">
        <v>75</v>
      </c>
      <c r="B143">
        <v>126</v>
      </c>
      <c r="C143">
        <f t="shared" ref="C143:C146" si="10">C142+E142</f>
        <v>67</v>
      </c>
      <c r="D143">
        <v>9</v>
      </c>
      <c r="E143">
        <v>4</v>
      </c>
      <c r="G143" t="s">
        <v>166</v>
      </c>
      <c r="H143" t="str">
        <f>CONCATENATE(" new Room('", A143,"', ", B143,", ", C143,", ",D143,", ",E143, ",[",F143,"],'",G143,"'),")</f>
        <v xml:space="preserve"> new Room('316', 126, 67, 9, 4,[],'Normal'),</v>
      </c>
    </row>
    <row r="144" spans="1:8" x14ac:dyDescent="0.2">
      <c r="A144" s="2" t="s">
        <v>76</v>
      </c>
      <c r="B144">
        <v>126</v>
      </c>
      <c r="C144">
        <f t="shared" si="10"/>
        <v>71</v>
      </c>
      <c r="D144">
        <v>9</v>
      </c>
      <c r="E144">
        <v>4</v>
      </c>
      <c r="G144" t="s">
        <v>166</v>
      </c>
      <c r="H144" t="str">
        <f>CONCATENATE(" new Room('", A144,"', ", B144,", ", C144,", ",D144,", ",E144, ",[",F144,"],'",G144,"'),")</f>
        <v xml:space="preserve"> new Room('318', 126, 71, 9, 4,[],'Normal'),</v>
      </c>
    </row>
    <row r="145" spans="1:8" x14ac:dyDescent="0.2">
      <c r="A145" s="2" t="s">
        <v>77</v>
      </c>
      <c r="B145">
        <v>126</v>
      </c>
      <c r="C145">
        <f t="shared" si="10"/>
        <v>75</v>
      </c>
      <c r="D145">
        <v>9</v>
      </c>
      <c r="E145">
        <v>4</v>
      </c>
      <c r="G145" t="s">
        <v>166</v>
      </c>
      <c r="H145" t="str">
        <f>CONCATENATE(" new Room('", A145,"', ", B145,", ", C145,", ",D145,", ",E145, ",[",F145,"],'",G145,"'),")</f>
        <v xml:space="preserve"> new Room('320', 126, 75, 9, 4,[],'Normal'),</v>
      </c>
    </row>
    <row r="146" spans="1:8" x14ac:dyDescent="0.2">
      <c r="A146" s="2" t="s">
        <v>78</v>
      </c>
      <c r="B146">
        <v>126</v>
      </c>
      <c r="C146">
        <f t="shared" si="10"/>
        <v>79</v>
      </c>
      <c r="D146">
        <v>9</v>
      </c>
      <c r="E146">
        <v>3</v>
      </c>
      <c r="G146" t="s">
        <v>166</v>
      </c>
      <c r="H146" t="str">
        <f t="shared" si="9"/>
        <v xml:space="preserve"> new Room('322', 126, 79, 9, 3,[],'Normal'),</v>
      </c>
    </row>
    <row r="153" spans="1:8" x14ac:dyDescent="0.2">
      <c r="A153" s="2">
        <v>243</v>
      </c>
      <c r="G153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" sqref="H2:H22"/>
    </sheetView>
  </sheetViews>
  <sheetFormatPr baseColWidth="10" defaultColWidth="11" defaultRowHeight="16" x14ac:dyDescent="0.2"/>
  <sheetData>
    <row r="1" spans="1:11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150</v>
      </c>
      <c r="G1" t="s">
        <v>172</v>
      </c>
      <c r="K1" t="s">
        <v>118</v>
      </c>
    </row>
    <row r="2" spans="1:11" x14ac:dyDescent="0.2">
      <c r="A2" t="s">
        <v>122</v>
      </c>
      <c r="B2">
        <v>0</v>
      </c>
      <c r="C2">
        <v>0</v>
      </c>
      <c r="D2">
        <v>8</v>
      </c>
      <c r="E2">
        <v>2</v>
      </c>
      <c r="G2" t="s">
        <v>166</v>
      </c>
      <c r="H2" t="str">
        <f>CONCATENATE(" new Room('", A2,"', ", B2,", ", C2,", ",D2,", ",E2, ",[",F2,"],'",G2,"'),")</f>
        <v xml:space="preserve"> new Room('Boys BR', 0, 0, 8, 2,[],'Normal'),</v>
      </c>
      <c r="K2" t="s">
        <v>123</v>
      </c>
    </row>
    <row r="3" spans="1:11" x14ac:dyDescent="0.2">
      <c r="A3" t="s">
        <v>125</v>
      </c>
      <c r="B3">
        <v>0</v>
      </c>
      <c r="C3">
        <v>2</v>
      </c>
      <c r="D3">
        <v>8</v>
      </c>
      <c r="E3">
        <v>2</v>
      </c>
      <c r="G3" t="s">
        <v>166</v>
      </c>
      <c r="H3" t="str">
        <f t="shared" ref="H3:H22" si="0">CONCATENATE(" new Room('", A3,"', ", B3,", ", C3,", ",D3,", ",E3, ",[",F3,"],'",G3,"'),")</f>
        <v xml:space="preserve"> new Room('girls BR', 0, 2, 8, 2,[],'Normal'),</v>
      </c>
      <c r="K3" t="s">
        <v>122</v>
      </c>
    </row>
    <row r="4" spans="1:11" x14ac:dyDescent="0.2">
      <c r="A4" t="s">
        <v>127</v>
      </c>
      <c r="B4">
        <v>0</v>
      </c>
      <c r="C4">
        <v>4</v>
      </c>
      <c r="D4">
        <v>8</v>
      </c>
      <c r="E4">
        <v>5</v>
      </c>
      <c r="G4" t="s">
        <v>166</v>
      </c>
      <c r="H4" t="str">
        <f t="shared" si="0"/>
        <v xml:space="preserve"> new Room('workroom', 0, 4, 8, 5,[],'Normal'),</v>
      </c>
      <c r="K4" t="s">
        <v>128</v>
      </c>
    </row>
    <row r="5" spans="1:11" x14ac:dyDescent="0.2">
      <c r="A5">
        <v>412</v>
      </c>
      <c r="B5">
        <v>0</v>
      </c>
      <c r="C5">
        <v>9</v>
      </c>
      <c r="D5">
        <v>8</v>
      </c>
      <c r="E5">
        <v>4</v>
      </c>
      <c r="G5" t="s">
        <v>166</v>
      </c>
      <c r="H5" t="str">
        <f t="shared" si="0"/>
        <v xml:space="preserve"> new Room('412', 0, 9, 8, 4,[],'Normal'),</v>
      </c>
      <c r="K5">
        <v>181</v>
      </c>
    </row>
    <row r="6" spans="1:11" x14ac:dyDescent="0.2">
      <c r="A6">
        <v>414</v>
      </c>
      <c r="B6">
        <v>0</v>
      </c>
      <c r="C6">
        <v>12</v>
      </c>
      <c r="D6">
        <v>8</v>
      </c>
      <c r="E6">
        <v>4</v>
      </c>
      <c r="G6" t="s">
        <v>166</v>
      </c>
      <c r="H6" t="str">
        <f t="shared" si="0"/>
        <v xml:space="preserve"> new Room('414', 0, 12, 8, 4,[],'Normal'),</v>
      </c>
      <c r="K6">
        <v>179</v>
      </c>
    </row>
    <row r="7" spans="1:11" x14ac:dyDescent="0.2">
      <c r="A7">
        <v>416</v>
      </c>
      <c r="B7">
        <v>0</v>
      </c>
      <c r="C7">
        <v>16</v>
      </c>
      <c r="D7">
        <v>8</v>
      </c>
      <c r="E7">
        <v>4</v>
      </c>
      <c r="G7" t="s">
        <v>166</v>
      </c>
      <c r="H7" t="str">
        <f t="shared" si="0"/>
        <v xml:space="preserve"> new Room('416', 0, 16, 8, 4,[],'Normal'),</v>
      </c>
      <c r="K7">
        <v>177</v>
      </c>
    </row>
    <row r="8" spans="1:11" x14ac:dyDescent="0.2">
      <c r="A8">
        <v>418</v>
      </c>
      <c r="B8">
        <v>0</v>
      </c>
      <c r="C8">
        <v>19</v>
      </c>
      <c r="D8">
        <v>8</v>
      </c>
      <c r="E8">
        <v>4</v>
      </c>
      <c r="G8" t="s">
        <v>166</v>
      </c>
      <c r="H8" t="str">
        <f t="shared" si="0"/>
        <v xml:space="preserve"> new Room('418', 0, 19, 8, 4,[],'Normal'),</v>
      </c>
      <c r="K8">
        <v>175</v>
      </c>
    </row>
    <row r="9" spans="1:11" x14ac:dyDescent="0.2">
      <c r="A9">
        <v>420</v>
      </c>
      <c r="B9">
        <v>0</v>
      </c>
      <c r="C9">
        <v>22</v>
      </c>
      <c r="D9">
        <v>8</v>
      </c>
      <c r="E9">
        <v>4</v>
      </c>
      <c r="G9" t="s">
        <v>166</v>
      </c>
      <c r="H9" t="str">
        <f t="shared" si="0"/>
        <v xml:space="preserve"> new Room('420', 0, 22, 8, 4,[],'Normal'),</v>
      </c>
      <c r="K9">
        <v>173</v>
      </c>
    </row>
    <row r="10" spans="1:11" x14ac:dyDescent="0.2">
      <c r="A10">
        <v>422</v>
      </c>
      <c r="B10">
        <v>0</v>
      </c>
      <c r="C10">
        <v>26</v>
      </c>
      <c r="D10">
        <v>8</v>
      </c>
      <c r="E10">
        <v>4</v>
      </c>
      <c r="G10" t="s">
        <v>166</v>
      </c>
      <c r="H10" t="str">
        <f t="shared" si="0"/>
        <v xml:space="preserve"> new Room('422', 0, 26, 8, 4,[],'Normal'),</v>
      </c>
      <c r="K10">
        <v>171</v>
      </c>
    </row>
    <row r="11" spans="1:11" x14ac:dyDescent="0.2">
      <c r="A11" t="s">
        <v>49</v>
      </c>
      <c r="B11">
        <v>0</v>
      </c>
      <c r="C11">
        <v>30</v>
      </c>
      <c r="D11">
        <v>8</v>
      </c>
      <c r="E11">
        <v>3</v>
      </c>
      <c r="G11" t="s">
        <v>166</v>
      </c>
      <c r="H11" t="str">
        <f t="shared" si="0"/>
        <v xml:space="preserve"> new Room('Storage', 0, 30, 8, 3,[],'Normal'),</v>
      </c>
      <c r="K11" t="s">
        <v>136</v>
      </c>
    </row>
    <row r="13" spans="1:11" x14ac:dyDescent="0.2">
      <c r="A13" t="s">
        <v>79</v>
      </c>
      <c r="B13">
        <v>12</v>
      </c>
      <c r="C13">
        <v>0</v>
      </c>
      <c r="D13">
        <v>9</v>
      </c>
      <c r="E13">
        <v>2</v>
      </c>
      <c r="G13" t="s">
        <v>166</v>
      </c>
      <c r="H13" t="str">
        <f t="shared" si="0"/>
        <v xml:space="preserve"> new Room('stairs', 12, 0, 9, 2,[],'Normal'),</v>
      </c>
      <c r="K13" t="s">
        <v>79</v>
      </c>
    </row>
    <row r="14" spans="1:11" x14ac:dyDescent="0.2">
      <c r="A14" t="s">
        <v>128</v>
      </c>
      <c r="B14">
        <v>12</v>
      </c>
      <c r="C14">
        <v>2</v>
      </c>
      <c r="D14">
        <v>9</v>
      </c>
      <c r="E14">
        <v>5</v>
      </c>
      <c r="G14" t="s">
        <v>166</v>
      </c>
      <c r="H14" t="str">
        <f t="shared" si="0"/>
        <v xml:space="preserve"> new Room('Workroom', 12, 2, 9, 5,[],'Normal'),</v>
      </c>
      <c r="K14" t="s">
        <v>127</v>
      </c>
    </row>
    <row r="15" spans="1:11" x14ac:dyDescent="0.2">
      <c r="A15">
        <v>411</v>
      </c>
      <c r="B15">
        <v>12</v>
      </c>
      <c r="C15">
        <v>6</v>
      </c>
      <c r="D15">
        <v>9</v>
      </c>
      <c r="E15">
        <v>4</v>
      </c>
      <c r="G15" t="s">
        <v>166</v>
      </c>
      <c r="H15" t="str">
        <f t="shared" si="0"/>
        <v xml:space="preserve"> new Room('411', 12, 6, 9, 4,[],'Normal'),</v>
      </c>
      <c r="K15">
        <v>182</v>
      </c>
    </row>
    <row r="16" spans="1:11" x14ac:dyDescent="0.2">
      <c r="A16">
        <v>413</v>
      </c>
      <c r="B16">
        <v>12</v>
      </c>
      <c r="C16">
        <v>10</v>
      </c>
      <c r="D16">
        <v>9</v>
      </c>
      <c r="E16">
        <v>4</v>
      </c>
      <c r="G16" t="s">
        <v>166</v>
      </c>
      <c r="H16" t="str">
        <f t="shared" si="0"/>
        <v xml:space="preserve"> new Room('413', 12, 10, 9, 4,[],'Normal'),</v>
      </c>
      <c r="K16">
        <v>180</v>
      </c>
    </row>
    <row r="17" spans="1:11" x14ac:dyDescent="0.2">
      <c r="A17">
        <v>415</v>
      </c>
      <c r="B17">
        <v>12</v>
      </c>
      <c r="C17">
        <v>14</v>
      </c>
      <c r="D17">
        <v>9</v>
      </c>
      <c r="E17">
        <v>4</v>
      </c>
      <c r="G17" t="s">
        <v>166</v>
      </c>
      <c r="H17" t="str">
        <f t="shared" si="0"/>
        <v xml:space="preserve"> new Room('415', 12, 14, 9, 4,[],'Normal'),</v>
      </c>
      <c r="K17">
        <v>178</v>
      </c>
    </row>
    <row r="18" spans="1:11" x14ac:dyDescent="0.2">
      <c r="A18">
        <v>417</v>
      </c>
      <c r="B18">
        <v>12</v>
      </c>
      <c r="C18">
        <v>18</v>
      </c>
      <c r="D18">
        <v>9</v>
      </c>
      <c r="E18">
        <v>3</v>
      </c>
      <c r="G18" t="s">
        <v>166</v>
      </c>
      <c r="H18" t="str">
        <f t="shared" si="0"/>
        <v xml:space="preserve"> new Room('417', 12, 18, 9, 3,[],'Normal'),</v>
      </c>
      <c r="K18">
        <v>176</v>
      </c>
    </row>
    <row r="19" spans="1:11" x14ac:dyDescent="0.2">
      <c r="A19">
        <v>419</v>
      </c>
      <c r="B19">
        <v>12</v>
      </c>
      <c r="C19">
        <v>21</v>
      </c>
      <c r="D19">
        <v>9</v>
      </c>
      <c r="E19">
        <v>4</v>
      </c>
      <c r="G19" t="s">
        <v>166</v>
      </c>
      <c r="H19" t="str">
        <f t="shared" si="0"/>
        <v xml:space="preserve"> new Room('419', 12, 21, 9, 4,[],'Normal'),</v>
      </c>
      <c r="K19">
        <v>174</v>
      </c>
    </row>
    <row r="20" spans="1:11" x14ac:dyDescent="0.2">
      <c r="A20">
        <v>421</v>
      </c>
      <c r="B20">
        <v>12</v>
      </c>
      <c r="C20">
        <v>25</v>
      </c>
      <c r="D20">
        <v>9</v>
      </c>
      <c r="E20">
        <v>3</v>
      </c>
      <c r="G20" t="s">
        <v>166</v>
      </c>
      <c r="H20" t="str">
        <f t="shared" si="0"/>
        <v xml:space="preserve"> new Room('421', 12, 25, 9, 3,[],'Normal'),</v>
      </c>
      <c r="K20">
        <v>172</v>
      </c>
    </row>
    <row r="21" spans="1:11" x14ac:dyDescent="0.2">
      <c r="A21" t="s">
        <v>136</v>
      </c>
      <c r="B21">
        <v>12</v>
      </c>
      <c r="C21">
        <v>28</v>
      </c>
      <c r="D21">
        <v>9</v>
      </c>
      <c r="E21">
        <v>3</v>
      </c>
      <c r="G21" t="s">
        <v>166</v>
      </c>
      <c r="H21" t="str">
        <f t="shared" si="0"/>
        <v xml:space="preserve"> new Room('storage', 12, 28, 9, 3,[],'Normal'),</v>
      </c>
      <c r="K21" t="s">
        <v>141</v>
      </c>
    </row>
    <row r="22" spans="1:11" x14ac:dyDescent="0.2">
      <c r="A22" t="s">
        <v>79</v>
      </c>
      <c r="B22">
        <v>14</v>
      </c>
      <c r="C22">
        <v>31</v>
      </c>
      <c r="D22">
        <v>8</v>
      </c>
      <c r="E22">
        <v>2</v>
      </c>
      <c r="G22" t="s">
        <v>166</v>
      </c>
      <c r="H22" t="str">
        <f t="shared" si="0"/>
        <v xml:space="preserve"> new Room('stairs', 14, 31, 8, 2,[],'Normal'),</v>
      </c>
      <c r="K22" t="s">
        <v>79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35" workbookViewId="0">
      <selection activeCell="I22" sqref="I22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"),")</f>
        <v xml:space="preserve"> new Room('Mech room', 125, 221, 132, 93),</v>
      </c>
    </row>
    <row r="3" spans="1:6" x14ac:dyDescent="0.2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"),")</f>
        <v xml:space="preserve"> new Room('kitchen', 155, 363, 106, 100),</v>
      </c>
    </row>
    <row r="4" spans="1:6" x14ac:dyDescent="0.2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85),</v>
      </c>
    </row>
    <row r="5" spans="1:6" x14ac:dyDescent="0.2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61),</v>
      </c>
    </row>
    <row r="6" spans="1:6" x14ac:dyDescent="0.2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179),</v>
      </c>
    </row>
    <row r="7" spans="1:6" x14ac:dyDescent="0.2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67),</v>
      </c>
    </row>
    <row r="8" spans="1:6" x14ac:dyDescent="0.2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64),</v>
      </c>
    </row>
    <row r="9" spans="1:6" x14ac:dyDescent="0.2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52),</v>
      </c>
    </row>
    <row r="10" spans="1:6" x14ac:dyDescent="0.2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80),</v>
      </c>
    </row>
    <row r="11" spans="1:6" x14ac:dyDescent="0.2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81),</v>
      </c>
    </row>
    <row r="12" spans="1:6" x14ac:dyDescent="0.2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52),</v>
      </c>
    </row>
    <row r="13" spans="1:6" x14ac:dyDescent="0.2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145),</v>
      </c>
    </row>
    <row r="14" spans="1:6" x14ac:dyDescent="0.2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92),</v>
      </c>
    </row>
    <row r="15" spans="1:6" x14ac:dyDescent="0.2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91),</v>
      </c>
    </row>
    <row r="16" spans="1:6" x14ac:dyDescent="0.2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91),</v>
      </c>
    </row>
    <row r="17" spans="1:6" x14ac:dyDescent="0.2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51),</v>
      </c>
    </row>
    <row r="18" spans="1:6" x14ac:dyDescent="0.2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90),</v>
      </c>
    </row>
    <row r="19" spans="1:6" x14ac:dyDescent="0.2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83),</v>
      </c>
    </row>
    <row r="20" spans="1:6" x14ac:dyDescent="0.2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45),</v>
      </c>
    </row>
    <row r="21" spans="1:6" x14ac:dyDescent="0.2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45),</v>
      </c>
    </row>
    <row r="22" spans="1:6" x14ac:dyDescent="0.2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45),</v>
      </c>
    </row>
    <row r="23" spans="1:6" x14ac:dyDescent="0.2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45),</v>
      </c>
    </row>
    <row r="24" spans="1:6" x14ac:dyDescent="0.2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45),</v>
      </c>
    </row>
    <row r="25" spans="1:6" x14ac:dyDescent="0.2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45),</v>
      </c>
    </row>
    <row r="26" spans="1:6" x14ac:dyDescent="0.2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45),</v>
      </c>
    </row>
    <row r="27" spans="1:6" x14ac:dyDescent="0.2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45),</v>
      </c>
    </row>
    <row r="28" spans="1:6" x14ac:dyDescent="0.2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45),</v>
      </c>
    </row>
    <row r="29" spans="1:6" x14ac:dyDescent="0.2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45),</v>
      </c>
    </row>
    <row r="30" spans="1:6" x14ac:dyDescent="0.2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36),</v>
      </c>
    </row>
    <row r="31" spans="1:6" x14ac:dyDescent="0.2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36),</v>
      </c>
    </row>
    <row r="32" spans="1:6" x14ac:dyDescent="0.2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39),</v>
      </c>
    </row>
    <row r="33" spans="1:6" x14ac:dyDescent="0.2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36),</v>
      </c>
    </row>
    <row r="34" spans="1:6" x14ac:dyDescent="0.2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47),</v>
      </c>
    </row>
    <row r="35" spans="1:6" x14ac:dyDescent="0.2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27),</v>
      </c>
    </row>
    <row r="36" spans="1:6" x14ac:dyDescent="0.2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32),</v>
      </c>
    </row>
    <row r="37" spans="1:6" x14ac:dyDescent="0.2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44),</v>
      </c>
    </row>
    <row r="38" spans="1:6" x14ac:dyDescent="0.2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114),</v>
      </c>
    </row>
    <row r="39" spans="1:6" x14ac:dyDescent="0.2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49),</v>
      </c>
    </row>
    <row r="40" spans="1:6" x14ac:dyDescent="0.2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69),</v>
      </c>
    </row>
    <row r="41" spans="1:6" x14ac:dyDescent="0.2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47),</v>
      </c>
    </row>
    <row r="42" spans="1:6" x14ac:dyDescent="0.2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48),</v>
      </c>
    </row>
    <row r="43" spans="1:6" x14ac:dyDescent="0.2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46),</v>
      </c>
    </row>
    <row r="44" spans="1:6" x14ac:dyDescent="0.2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48),</v>
      </c>
    </row>
    <row r="45" spans="1:6" x14ac:dyDescent="0.2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23),</v>
      </c>
    </row>
    <row r="46" spans="1:6" x14ac:dyDescent="0.2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24),</v>
      </c>
    </row>
    <row r="47" spans="1:6" x14ac:dyDescent="0.2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21),</v>
      </c>
    </row>
    <row r="48" spans="1:6" x14ac:dyDescent="0.2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50),</v>
      </c>
    </row>
    <row r="49" spans="1:6" x14ac:dyDescent="0.2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33),</v>
      </c>
    </row>
    <row r="50" spans="1:6" x14ac:dyDescent="0.2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20),</v>
      </c>
    </row>
    <row r="51" spans="1:6" x14ac:dyDescent="0.2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17),</v>
      </c>
    </row>
    <row r="52" spans="1:6" x14ac:dyDescent="0.2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17),</v>
      </c>
    </row>
    <row r="53" spans="1:6" x14ac:dyDescent="0.2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43),</v>
      </c>
    </row>
    <row r="54" spans="1:6" x14ac:dyDescent="0.2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33),</v>
      </c>
    </row>
    <row r="55" spans="1:6" x14ac:dyDescent="0.2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37),</v>
      </c>
    </row>
    <row r="56" spans="1:6" x14ac:dyDescent="0.2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37),</v>
      </c>
    </row>
    <row r="57" spans="1:6" x14ac:dyDescent="0.2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34),</v>
      </c>
    </row>
    <row r="58" spans="1:6" x14ac:dyDescent="0.2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34),</v>
      </c>
    </row>
    <row r="59" spans="1:6" x14ac:dyDescent="0.2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34),</v>
      </c>
    </row>
    <row r="60" spans="1:6" x14ac:dyDescent="0.2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21),</v>
      </c>
    </row>
    <row r="61" spans="1:6" x14ac:dyDescent="0.2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47),</v>
      </c>
    </row>
    <row r="62" spans="1:6" x14ac:dyDescent="0.2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36),</v>
      </c>
    </row>
    <row r="63" spans="1:6" x14ac:dyDescent="0.2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36),</v>
      </c>
    </row>
    <row r="64" spans="1:6" x14ac:dyDescent="0.2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36),</v>
      </c>
    </row>
    <row r="65" spans="1:6" x14ac:dyDescent="0.2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37),</v>
      </c>
    </row>
    <row r="66" spans="1:6" x14ac:dyDescent="0.2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36),</v>
      </c>
    </row>
    <row r="67" spans="1:6" x14ac:dyDescent="0.2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71" si="1">CONCATENATE(" new Room('", A67,"', ", B67,", ", C67,", ",D67,", ",E67, "),")</f>
        <v xml:space="preserve"> new Room('321', 1383, 728, 94, 37),</v>
      </c>
    </row>
    <row r="68" spans="1:6" x14ac:dyDescent="0.2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35),</v>
      </c>
    </row>
    <row r="69" spans="1:6" x14ac:dyDescent="0.2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36),</v>
      </c>
    </row>
    <row r="70" spans="1:6" x14ac:dyDescent="0.2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35),</v>
      </c>
    </row>
    <row r="71" spans="1:6" x14ac:dyDescent="0.2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Floor1ForProgram</vt:lpstr>
      <vt:lpstr>old again</vt:lpstr>
      <vt:lpstr>SaveInCase</vt:lpstr>
      <vt:lpstr>Floor2ForProgram</vt:lpstr>
      <vt:lpstr>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2017-05-23T11:27:29Z</dcterms:created>
  <dcterms:modified xsi:type="dcterms:W3CDTF">2017-06-03T22:43:16Z</dcterms:modified>
  <cp:category/>
  <cp:contentStatus/>
</cp:coreProperties>
</file>