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4_{87192D61-1CA4-4E0D-B96A-C0C2CAF3032D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新版" sheetId="2" r:id="rId1"/>
  </sheets>
  <definedNames>
    <definedName name="_xlnm.Print_Area" localSheetId="0">新版!$A$1:$M$36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2" l="1"/>
  <c r="A7" i="2" s="1"/>
  <c r="B7" i="2" l="1"/>
  <c r="A8" i="2"/>
  <c r="B6" i="2"/>
  <c r="A9" i="2" l="1"/>
  <c r="B8" i="2"/>
  <c r="B9" i="2" l="1"/>
  <c r="A10" i="2"/>
  <c r="B10" i="2" l="1"/>
  <c r="A11" i="2"/>
  <c r="A12" i="2" l="1"/>
  <c r="B11" i="2"/>
  <c r="A13" i="2" l="1"/>
  <c r="B12" i="2"/>
  <c r="B13" i="2" l="1"/>
  <c r="A14" i="2"/>
  <c r="B14" i="2" l="1"/>
  <c r="A15" i="2"/>
  <c r="A16" i="2" l="1"/>
  <c r="B15" i="2"/>
  <c r="A17" i="2" l="1"/>
  <c r="B16" i="2"/>
  <c r="B17" i="2" l="1"/>
  <c r="A18" i="2"/>
  <c r="A19" i="2" l="1"/>
  <c r="B18" i="2"/>
  <c r="B19" i="2" l="1"/>
  <c r="A20" i="2"/>
  <c r="B20" i="2" l="1"/>
  <c r="A21" i="2"/>
  <c r="B21" i="2" l="1"/>
  <c r="A22" i="2"/>
  <c r="A23" i="2" l="1"/>
  <c r="B22" i="2"/>
  <c r="A24" i="2" l="1"/>
  <c r="B23" i="2"/>
  <c r="A25" i="2" l="1"/>
  <c r="B24" i="2"/>
  <c r="B25" i="2" l="1"/>
  <c r="A26" i="2"/>
  <c r="A27" i="2" l="1"/>
  <c r="B26" i="2"/>
  <c r="B27" i="2" l="1"/>
  <c r="A28" i="2"/>
  <c r="B28" i="2" l="1"/>
  <c r="A29" i="2"/>
  <c r="B29" i="2" l="1"/>
  <c r="A30" i="2"/>
  <c r="A31" i="2" l="1"/>
  <c r="B30" i="2"/>
  <c r="A32" i="2" l="1"/>
  <c r="B31" i="2"/>
  <c r="B32" i="2" l="1"/>
  <c r="A33" i="2"/>
  <c r="A36" i="2" l="1"/>
  <c r="B36" i="2" s="1"/>
  <c r="B33" i="2"/>
  <c r="A34" i="2"/>
  <c r="B34" i="2" s="1"/>
  <c r="A35" i="2"/>
  <c r="B35" i="2" s="1"/>
</calcChain>
</file>

<file path=xl/sharedStrings.xml><?xml version="1.0" encoding="utf-8"?>
<sst xmlns="http://schemas.openxmlformats.org/spreadsheetml/2006/main" count="83" uniqueCount="21">
  <si>
    <t>日　　付</t>
    <rPh sb="0" eb="1">
      <t>ヒ</t>
    </rPh>
    <rPh sb="3" eb="4">
      <t>ヅケ</t>
    </rPh>
    <phoneticPr fontId="1"/>
  </si>
  <si>
    <t>：</t>
    <phoneticPr fontId="1"/>
  </si>
  <si>
    <t>①</t>
    <phoneticPr fontId="1"/>
  </si>
  <si>
    <t>②</t>
  </si>
  <si>
    <t>氏名</t>
    <rPh sb="0" eb="1">
      <t>シ</t>
    </rPh>
    <rPh sb="1" eb="2">
      <t>メイ</t>
    </rPh>
    <phoneticPr fontId="1"/>
  </si>
  <si>
    <t>③</t>
  </si>
  <si>
    <t>④</t>
    <phoneticPr fontId="1"/>
  </si>
  <si>
    <t>⑤</t>
    <phoneticPr fontId="1"/>
  </si>
  <si>
    <t>入室時</t>
    <rPh sb="0" eb="2">
      <t>ニュウシツ</t>
    </rPh>
    <rPh sb="2" eb="3">
      <t>ドキ</t>
    </rPh>
    <phoneticPr fontId="1"/>
  </si>
  <si>
    <t>退室時</t>
    <rPh sb="0" eb="2">
      <t>タイシツ</t>
    </rPh>
    <rPh sb="2" eb="3">
      <t>ジ</t>
    </rPh>
    <phoneticPr fontId="1"/>
  </si>
  <si>
    <r>
      <t>入室</t>
    </r>
    <r>
      <rPr>
        <sz val="11"/>
        <rFont val="ＭＳ Ｐゴシック"/>
        <family val="3"/>
        <charset val="128"/>
      </rPr>
      <t>（開錠）</t>
    </r>
    <r>
      <rPr>
        <sz val="14"/>
        <rFont val="ＭＳ Ｐゴシック"/>
        <family val="3"/>
        <charset val="128"/>
      </rPr>
      <t xml:space="preserve">
時刻</t>
    </r>
    <rPh sb="0" eb="2">
      <t>ニュウシツ</t>
    </rPh>
    <rPh sb="3" eb="5">
      <t>カイジョウ</t>
    </rPh>
    <rPh sb="7" eb="9">
      <t>ジコク</t>
    </rPh>
    <phoneticPr fontId="1"/>
  </si>
  <si>
    <r>
      <t>退室</t>
    </r>
    <r>
      <rPr>
        <sz val="11"/>
        <rFont val="ＭＳ Ｐゴシック"/>
        <family val="3"/>
        <charset val="128"/>
      </rPr>
      <t>（施錠）</t>
    </r>
    <r>
      <rPr>
        <sz val="14"/>
        <rFont val="ＭＳ Ｐゴシック"/>
        <family val="3"/>
        <charset val="128"/>
      </rPr>
      <t xml:space="preserve">
時刻</t>
    </r>
    <rPh sb="0" eb="1">
      <t>シリゾ</t>
    </rPh>
    <rPh sb="1" eb="2">
      <t>シツ</t>
    </rPh>
    <rPh sb="3" eb="5">
      <t>セジョウ</t>
    </rPh>
    <rPh sb="7" eb="9">
      <t>ジコク</t>
    </rPh>
    <phoneticPr fontId="1"/>
  </si>
  <si>
    <t>年</t>
    <rPh sb="0" eb="1">
      <t>ネン</t>
    </rPh>
    <phoneticPr fontId="1"/>
  </si>
  <si>
    <t>〇〇の施錠確認</t>
    <rPh sb="3" eb="5">
      <t>セジョウ</t>
    </rPh>
    <rPh sb="5" eb="7">
      <t>カクニン</t>
    </rPh>
    <phoneticPr fontId="1"/>
  </si>
  <si>
    <t>△△の施錠確認</t>
    <rPh sb="3" eb="5">
      <t>セジョウ</t>
    </rPh>
    <rPh sb="5" eb="7">
      <t>カクニン</t>
    </rPh>
    <phoneticPr fontId="1"/>
  </si>
  <si>
    <t>□□の消灯</t>
    <rPh sb="3" eb="5">
      <t>ショウトウ</t>
    </rPh>
    <phoneticPr fontId="1"/>
  </si>
  <si>
    <t>××の電源</t>
    <rPh sb="3" eb="5">
      <t>デンゲン</t>
    </rPh>
    <phoneticPr fontId="1"/>
  </si>
  <si>
    <t>本社</t>
    <rPh sb="0" eb="2">
      <t>ホンシャ</t>
    </rPh>
    <phoneticPr fontId="1"/>
  </si>
  <si>
    <t>月</t>
    <rPh sb="0" eb="1">
      <t>ガツ</t>
    </rPh>
    <phoneticPr fontId="1"/>
  </si>
  <si>
    <t>入退室管理簿</t>
    <rPh sb="0" eb="3">
      <t>ニュウタイシツ</t>
    </rPh>
    <rPh sb="3" eb="5">
      <t>カンリ</t>
    </rPh>
    <rPh sb="5" eb="6">
      <t>ボ</t>
    </rPh>
    <phoneticPr fontId="1"/>
  </si>
  <si>
    <t>2021年10月1日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</si>
</sst>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(&quot;\ @&quot;曜 )&quot;"/>
    <numFmt numFmtId="177" formatCode="d\ &quot;日&quot;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u/>
      <sz val="18"/>
      <color rgb="FFFF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" xfId="0" applyFont="1" applyBorder="1"/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49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0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7" fontId="3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77" fontId="2" fillId="0" borderId="16" xfId="0" applyNumberFormat="1" applyFont="1" applyBorder="1" applyAlignment="1">
      <alignment horizontal="right" vertical="center"/>
    </xf>
    <xf numFmtId="177" fontId="2" fillId="0" borderId="17" xfId="0" applyNumberFormat="1" applyFont="1" applyBorder="1" applyAlignment="1">
      <alignment horizontal="right" vertical="center"/>
    </xf>
    <xf numFmtId="177" fontId="2" fillId="0" borderId="18" xfId="0" applyNumberFormat="1" applyFont="1" applyBorder="1" applyAlignment="1">
      <alignment horizontal="right" vertical="center"/>
    </xf>
    <xf numFmtId="0" fontId="6" fillId="0" borderId="0" xfId="0" applyNumberFormat="1" applyFont="1" applyAlignment="1">
      <alignment horizontal="right"/>
    </xf>
    <xf numFmtId="0" fontId="4" fillId="0" borderId="33" xfId="0" applyFont="1" applyBorder="1" applyAlignment="1">
      <alignment horizontal="center" vertical="center" wrapText="1"/>
    </xf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right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52291</xdr:colOff>
      <xdr:row>0</xdr:row>
      <xdr:rowOff>44824</xdr:rowOff>
    </xdr:from>
    <xdr:to>
      <xdr:col>12</xdr:col>
      <xdr:colOff>881529</xdr:colOff>
      <xdr:row>0</xdr:row>
      <xdr:rowOff>825874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A2C18F1-8FEF-44CF-A77F-343A04A6BCBC}"/>
            </a:ext>
          </a:extLst>
        </xdr:cNvPr>
        <xdr:cNvGrpSpPr/>
      </xdr:nvGrpSpPr>
      <xdr:grpSpPr>
        <a:xfrm>
          <a:off x="6838573" y="44824"/>
          <a:ext cx="829238" cy="781050"/>
          <a:chOff x="15991491" y="139173"/>
          <a:chExt cx="902472" cy="986220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E6FD776C-161F-470C-9C0D-C5F24E252402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確認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C0F246C-5A98-44C3-A712-802CDB33B287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view="pageBreakPreview" zoomScale="85" zoomScaleNormal="85" zoomScaleSheetLayoutView="85" workbookViewId="0">
      <selection activeCell="H2" sqref="H2"/>
    </sheetView>
  </sheetViews>
  <sheetFormatPr defaultColWidth="32.88671875" defaultRowHeight="16.2" x14ac:dyDescent="0.2"/>
  <cols>
    <col min="1" max="1" width="7.88671875" style="2" customWidth="1"/>
    <col min="2" max="2" width="2.33203125" style="2" customWidth="1"/>
    <col min="3" max="3" width="4.21875" style="2" customWidth="1"/>
    <col min="4" max="4" width="4.88671875" style="2" customWidth="1"/>
    <col min="5" max="5" width="13.6640625" style="2" customWidth="1"/>
    <col min="6" max="6" width="12.88671875" style="1" customWidth="1"/>
    <col min="7" max="7" width="13.6640625" style="1" customWidth="1"/>
    <col min="8" max="8" width="8" style="1" customWidth="1"/>
    <col min="9" max="12" width="7.88671875" style="1" customWidth="1"/>
    <col min="13" max="13" width="14.21875" style="1" customWidth="1"/>
    <col min="14" max="14" width="7.6640625" style="1" hidden="1" customWidth="1"/>
    <col min="15" max="15" width="8.77734375" style="1" hidden="1" customWidth="1"/>
    <col min="16" max="16" width="19.77734375" style="1" hidden="1" customWidth="1"/>
    <col min="17" max="16384" width="32.88671875" style="1"/>
  </cols>
  <sheetData>
    <row r="1" spans="1:16" ht="67.95" customHeight="1" x14ac:dyDescent="0.2">
      <c r="A1" s="39" t="s">
        <v>19</v>
      </c>
    </row>
    <row r="2" spans="1:16" ht="21.75" customHeight="1" thickBot="1" x14ac:dyDescent="0.3">
      <c r="A2" s="44">
        <v>2019</v>
      </c>
      <c r="B2" s="44"/>
      <c r="C2" s="25" t="s">
        <v>12</v>
      </c>
      <c r="D2" s="29">
        <v>4</v>
      </c>
      <c r="E2" s="24" t="s">
        <v>18</v>
      </c>
      <c r="F2" s="31" t="s">
        <v>17</v>
      </c>
      <c r="L2" s="30"/>
      <c r="M2" s="30"/>
    </row>
    <row r="3" spans="1:16" ht="22.5" customHeight="1" x14ac:dyDescent="0.2">
      <c r="A3" s="58" t="s">
        <v>0</v>
      </c>
      <c r="B3" s="59"/>
      <c r="C3" s="59"/>
      <c r="D3" s="60"/>
      <c r="E3" s="56" t="s">
        <v>8</v>
      </c>
      <c r="F3" s="57"/>
      <c r="G3" s="45" t="s">
        <v>9</v>
      </c>
      <c r="H3" s="46"/>
      <c r="I3" s="46"/>
      <c r="J3" s="46"/>
      <c r="K3" s="46"/>
      <c r="L3" s="46"/>
      <c r="M3" s="47"/>
    </row>
    <row r="4" spans="1:16" x14ac:dyDescent="0.2">
      <c r="A4" s="61"/>
      <c r="B4" s="62"/>
      <c r="C4" s="62"/>
      <c r="D4" s="63"/>
      <c r="E4" s="52" t="s">
        <v>10</v>
      </c>
      <c r="F4" s="54" t="s">
        <v>4</v>
      </c>
      <c r="G4" s="48" t="s">
        <v>11</v>
      </c>
      <c r="H4" s="32" t="s">
        <v>2</v>
      </c>
      <c r="I4" s="32" t="s">
        <v>3</v>
      </c>
      <c r="J4" s="32" t="s">
        <v>5</v>
      </c>
      <c r="K4" s="33" t="s">
        <v>6</v>
      </c>
      <c r="L4" s="34" t="s">
        <v>7</v>
      </c>
      <c r="M4" s="50" t="s">
        <v>4</v>
      </c>
    </row>
    <row r="5" spans="1:16" ht="37.5" customHeight="1" thickBot="1" x14ac:dyDescent="0.25">
      <c r="A5" s="64"/>
      <c r="B5" s="65"/>
      <c r="C5" s="65"/>
      <c r="D5" s="66"/>
      <c r="E5" s="53"/>
      <c r="F5" s="55"/>
      <c r="G5" s="49"/>
      <c r="H5" s="35" t="s">
        <v>13</v>
      </c>
      <c r="I5" s="35" t="s">
        <v>14</v>
      </c>
      <c r="J5" s="35" t="s">
        <v>15</v>
      </c>
      <c r="K5" s="36" t="s">
        <v>16</v>
      </c>
      <c r="L5" s="37"/>
      <c r="M5" s="51"/>
    </row>
    <row r="6" spans="1:16" ht="27" customHeight="1" x14ac:dyDescent="0.2">
      <c r="A6" s="26">
        <f>DATE($A$2,$D$2,1)</f>
        <v>43556</v>
      </c>
      <c r="B6" s="67" t="str">
        <f t="shared" ref="B6:B36" si="0">TEXT(A6,"aaa")</f>
        <v>月</v>
      </c>
      <c r="C6" s="67"/>
      <c r="D6" s="68"/>
      <c r="E6" s="11" t="s">
        <v>1</v>
      </c>
      <c r="F6" s="12"/>
      <c r="G6" s="13" t="s">
        <v>1</v>
      </c>
      <c r="H6" s="14"/>
      <c r="I6" s="14"/>
      <c r="J6" s="14"/>
      <c r="K6" s="18"/>
      <c r="L6" s="15"/>
      <c r="M6" s="21"/>
    </row>
    <row r="7" spans="1:16" ht="27" customHeight="1" x14ac:dyDescent="0.2">
      <c r="A7" s="27">
        <f>A6+1</f>
        <v>43557</v>
      </c>
      <c r="B7" s="40" t="str">
        <f t="shared" si="0"/>
        <v>火</v>
      </c>
      <c r="C7" s="40"/>
      <c r="D7" s="41"/>
      <c r="E7" s="10" t="s">
        <v>1</v>
      </c>
      <c r="F7" s="4"/>
      <c r="G7" s="5" t="s">
        <v>1</v>
      </c>
      <c r="H7" s="3"/>
      <c r="I7" s="3"/>
      <c r="J7" s="3"/>
      <c r="K7" s="19"/>
      <c r="L7" s="6"/>
      <c r="M7" s="22"/>
    </row>
    <row r="8" spans="1:16" ht="27" customHeight="1" x14ac:dyDescent="0.2">
      <c r="A8" s="27">
        <f t="shared" ref="A8:A33" si="1">A7+1</f>
        <v>43558</v>
      </c>
      <c r="B8" s="40" t="str">
        <f t="shared" si="0"/>
        <v>水</v>
      </c>
      <c r="C8" s="40"/>
      <c r="D8" s="41"/>
      <c r="E8" s="10" t="s">
        <v>1</v>
      </c>
      <c r="F8" s="4"/>
      <c r="G8" s="5" t="s">
        <v>1</v>
      </c>
      <c r="H8" s="3"/>
      <c r="I8" s="3"/>
      <c r="J8" s="3"/>
      <c r="K8" s="19"/>
      <c r="L8" s="6"/>
      <c r="M8" s="22"/>
    </row>
    <row r="9" spans="1:16" ht="27" customHeight="1" x14ac:dyDescent="0.2">
      <c r="A9" s="27">
        <f t="shared" si="1"/>
        <v>43559</v>
      </c>
      <c r="B9" s="40" t="str">
        <f t="shared" si="0"/>
        <v>木</v>
      </c>
      <c r="C9" s="40"/>
      <c r="D9" s="41"/>
      <c r="E9" s="10" t="s">
        <v>1</v>
      </c>
      <c r="F9" s="4"/>
      <c r="G9" s="5" t="s">
        <v>1</v>
      </c>
      <c r="H9" s="3"/>
      <c r="I9" s="3"/>
      <c r="J9" s="3"/>
      <c r="K9" s="19"/>
      <c r="L9" s="6"/>
      <c r="M9" s="22"/>
    </row>
    <row r="10" spans="1:16" ht="27" customHeight="1" x14ac:dyDescent="0.2">
      <c r="A10" s="27">
        <f t="shared" si="1"/>
        <v>43560</v>
      </c>
      <c r="B10" s="40" t="str">
        <f t="shared" si="0"/>
        <v>金</v>
      </c>
      <c r="C10" s="40"/>
      <c r="D10" s="41"/>
      <c r="E10" s="10" t="s">
        <v>1</v>
      </c>
      <c r="F10" s="4"/>
      <c r="G10" s="5" t="s">
        <v>1</v>
      </c>
      <c r="H10" s="3"/>
      <c r="I10" s="3"/>
      <c r="J10" s="3"/>
      <c r="K10" s="19"/>
      <c r="L10" s="6"/>
      <c r="M10" s="22"/>
    </row>
    <row r="11" spans="1:16" ht="27" customHeight="1" x14ac:dyDescent="0.2">
      <c r="A11" s="27">
        <f t="shared" si="1"/>
        <v>43561</v>
      </c>
      <c r="B11" s="40" t="str">
        <f t="shared" si="0"/>
        <v>土</v>
      </c>
      <c r="C11" s="40"/>
      <c r="D11" s="41"/>
      <c r="E11" s="10" t="s">
        <v>1</v>
      </c>
      <c r="F11" s="4"/>
      <c r="G11" s="5" t="s">
        <v>1</v>
      </c>
      <c r="H11" s="3"/>
      <c r="I11" s="3"/>
      <c r="J11" s="3"/>
      <c r="K11" s="19"/>
      <c r="L11" s="6"/>
      <c r="M11" s="22"/>
    </row>
    <row r="12" spans="1:16" ht="27" customHeight="1" x14ac:dyDescent="0.2">
      <c r="A12" s="27">
        <f t="shared" si="1"/>
        <v>43562</v>
      </c>
      <c r="B12" s="40" t="str">
        <f t="shared" si="0"/>
        <v>日</v>
      </c>
      <c r="C12" s="40"/>
      <c r="D12" s="41"/>
      <c r="E12" s="10" t="s">
        <v>1</v>
      </c>
      <c r="F12" s="4"/>
      <c r="G12" s="5" t="s">
        <v>1</v>
      </c>
      <c r="H12" s="3"/>
      <c r="I12" s="3"/>
      <c r="J12" s="3"/>
      <c r="K12" s="19"/>
      <c r="L12" s="6"/>
      <c r="M12" s="22"/>
    </row>
    <row r="13" spans="1:16" ht="27" customHeight="1" x14ac:dyDescent="0.2">
      <c r="A13" s="27">
        <f t="shared" si="1"/>
        <v>43563</v>
      </c>
      <c r="B13" s="40" t="str">
        <f t="shared" si="0"/>
        <v>月</v>
      </c>
      <c r="C13" s="40"/>
      <c r="D13" s="41"/>
      <c r="E13" s="10" t="s">
        <v>1</v>
      </c>
      <c r="F13" s="4"/>
      <c r="G13" s="5" t="s">
        <v>1</v>
      </c>
      <c r="H13" s="3"/>
      <c r="I13" s="3"/>
      <c r="J13" s="3"/>
      <c r="K13" s="19"/>
      <c r="L13" s="6"/>
      <c r="M13" s="22"/>
    </row>
    <row r="14" spans="1:16" ht="27" customHeight="1" x14ac:dyDescent="0.2">
      <c r="A14" s="27">
        <f t="shared" si="1"/>
        <v>43564</v>
      </c>
      <c r="B14" s="40" t="str">
        <f t="shared" si="0"/>
        <v>火</v>
      </c>
      <c r="C14" s="40"/>
      <c r="D14" s="41"/>
      <c r="E14" s="10" t="s">
        <v>1</v>
      </c>
      <c r="F14" s="4"/>
      <c r="G14" s="5" t="s">
        <v>1</v>
      </c>
      <c r="H14" s="3"/>
      <c r="I14" s="3"/>
      <c r="J14" s="3"/>
      <c r="K14" s="19"/>
      <c r="L14" s="6"/>
      <c r="M14" s="22"/>
    </row>
    <row r="15" spans="1:16" ht="27" customHeight="1" x14ac:dyDescent="0.2">
      <c r="A15" s="27">
        <f t="shared" si="1"/>
        <v>43565</v>
      </c>
      <c r="B15" s="40" t="str">
        <f t="shared" si="0"/>
        <v>水</v>
      </c>
      <c r="C15" s="40"/>
      <c r="D15" s="41"/>
      <c r="E15" s="10" t="s">
        <v>1</v>
      </c>
      <c r="F15" s="4"/>
      <c r="G15" s="5" t="s">
        <v>1</v>
      </c>
      <c r="H15" s="3"/>
      <c r="I15" s="3"/>
      <c r="J15" s="3"/>
      <c r="K15" s="19"/>
      <c r="L15" s="6"/>
      <c r="M15" s="22"/>
      <c r="P15" s="38" t="s">
        <v>20</v>
      </c>
    </row>
    <row r="16" spans="1:16" ht="27" customHeight="1" x14ac:dyDescent="0.2">
      <c r="A16" s="27">
        <f t="shared" si="1"/>
        <v>43566</v>
      </c>
      <c r="B16" s="40" t="str">
        <f t="shared" si="0"/>
        <v>木</v>
      </c>
      <c r="C16" s="40"/>
      <c r="D16" s="41"/>
      <c r="E16" s="10" t="s">
        <v>1</v>
      </c>
      <c r="F16" s="4"/>
      <c r="G16" s="5" t="s">
        <v>1</v>
      </c>
      <c r="H16" s="3"/>
      <c r="I16" s="3"/>
      <c r="J16" s="3"/>
      <c r="K16" s="19"/>
      <c r="L16" s="6"/>
      <c r="M16" s="22"/>
    </row>
    <row r="17" spans="1:13" ht="27" customHeight="1" x14ac:dyDescent="0.2">
      <c r="A17" s="27">
        <f t="shared" si="1"/>
        <v>43567</v>
      </c>
      <c r="B17" s="40" t="str">
        <f t="shared" si="0"/>
        <v>金</v>
      </c>
      <c r="C17" s="40"/>
      <c r="D17" s="41"/>
      <c r="E17" s="10" t="s">
        <v>1</v>
      </c>
      <c r="F17" s="4"/>
      <c r="G17" s="5" t="s">
        <v>1</v>
      </c>
      <c r="H17" s="3"/>
      <c r="I17" s="3"/>
      <c r="J17" s="3"/>
      <c r="K17" s="19"/>
      <c r="L17" s="6"/>
      <c r="M17" s="22"/>
    </row>
    <row r="18" spans="1:13" ht="27" customHeight="1" x14ac:dyDescent="0.2">
      <c r="A18" s="27">
        <f t="shared" si="1"/>
        <v>43568</v>
      </c>
      <c r="B18" s="40" t="str">
        <f t="shared" si="0"/>
        <v>土</v>
      </c>
      <c r="C18" s="40"/>
      <c r="D18" s="41"/>
      <c r="E18" s="10" t="s">
        <v>1</v>
      </c>
      <c r="F18" s="4"/>
      <c r="G18" s="5" t="s">
        <v>1</v>
      </c>
      <c r="H18" s="3"/>
      <c r="I18" s="3"/>
      <c r="J18" s="3"/>
      <c r="K18" s="19"/>
      <c r="L18" s="6"/>
      <c r="M18" s="22"/>
    </row>
    <row r="19" spans="1:13" ht="27" customHeight="1" x14ac:dyDescent="0.2">
      <c r="A19" s="27">
        <f t="shared" si="1"/>
        <v>43569</v>
      </c>
      <c r="B19" s="40" t="str">
        <f t="shared" si="0"/>
        <v>日</v>
      </c>
      <c r="C19" s="40"/>
      <c r="D19" s="41"/>
      <c r="E19" s="10" t="s">
        <v>1</v>
      </c>
      <c r="F19" s="4"/>
      <c r="G19" s="5" t="s">
        <v>1</v>
      </c>
      <c r="H19" s="3"/>
      <c r="I19" s="3"/>
      <c r="J19" s="3"/>
      <c r="K19" s="19"/>
      <c r="L19" s="6"/>
      <c r="M19" s="22"/>
    </row>
    <row r="20" spans="1:13" ht="27" customHeight="1" x14ac:dyDescent="0.2">
      <c r="A20" s="27">
        <f t="shared" si="1"/>
        <v>43570</v>
      </c>
      <c r="B20" s="40" t="str">
        <f t="shared" si="0"/>
        <v>月</v>
      </c>
      <c r="C20" s="40"/>
      <c r="D20" s="41"/>
      <c r="E20" s="10" t="s">
        <v>1</v>
      </c>
      <c r="F20" s="4"/>
      <c r="G20" s="5" t="s">
        <v>1</v>
      </c>
      <c r="H20" s="3"/>
      <c r="I20" s="3"/>
      <c r="J20" s="3"/>
      <c r="K20" s="19"/>
      <c r="L20" s="6"/>
      <c r="M20" s="22"/>
    </row>
    <row r="21" spans="1:13" ht="27" customHeight="1" x14ac:dyDescent="0.2">
      <c r="A21" s="27">
        <f t="shared" si="1"/>
        <v>43571</v>
      </c>
      <c r="B21" s="40" t="str">
        <f t="shared" si="0"/>
        <v>火</v>
      </c>
      <c r="C21" s="40"/>
      <c r="D21" s="41"/>
      <c r="E21" s="10" t="s">
        <v>1</v>
      </c>
      <c r="F21" s="4"/>
      <c r="G21" s="5" t="s">
        <v>1</v>
      </c>
      <c r="H21" s="3"/>
      <c r="I21" s="3"/>
      <c r="J21" s="3"/>
      <c r="K21" s="19"/>
      <c r="L21" s="6"/>
      <c r="M21" s="22"/>
    </row>
    <row r="22" spans="1:13" ht="27" customHeight="1" x14ac:dyDescent="0.2">
      <c r="A22" s="27">
        <f t="shared" si="1"/>
        <v>43572</v>
      </c>
      <c r="B22" s="40" t="str">
        <f t="shared" si="0"/>
        <v>水</v>
      </c>
      <c r="C22" s="40"/>
      <c r="D22" s="41"/>
      <c r="E22" s="10" t="s">
        <v>1</v>
      </c>
      <c r="F22" s="4"/>
      <c r="G22" s="5" t="s">
        <v>1</v>
      </c>
      <c r="H22" s="3"/>
      <c r="I22" s="3"/>
      <c r="J22" s="3"/>
      <c r="K22" s="19"/>
      <c r="L22" s="6"/>
      <c r="M22" s="22"/>
    </row>
    <row r="23" spans="1:13" ht="27" customHeight="1" x14ac:dyDescent="0.2">
      <c r="A23" s="27">
        <f t="shared" si="1"/>
        <v>43573</v>
      </c>
      <c r="B23" s="40" t="str">
        <f t="shared" si="0"/>
        <v>木</v>
      </c>
      <c r="C23" s="40"/>
      <c r="D23" s="41"/>
      <c r="E23" s="10" t="s">
        <v>1</v>
      </c>
      <c r="F23" s="4"/>
      <c r="G23" s="5" t="s">
        <v>1</v>
      </c>
      <c r="H23" s="3"/>
      <c r="I23" s="3"/>
      <c r="J23" s="3"/>
      <c r="K23" s="19"/>
      <c r="L23" s="6"/>
      <c r="M23" s="22"/>
    </row>
    <row r="24" spans="1:13" ht="27" customHeight="1" x14ac:dyDescent="0.2">
      <c r="A24" s="27">
        <f t="shared" si="1"/>
        <v>43574</v>
      </c>
      <c r="B24" s="40" t="str">
        <f t="shared" si="0"/>
        <v>金</v>
      </c>
      <c r="C24" s="40"/>
      <c r="D24" s="41"/>
      <c r="E24" s="10" t="s">
        <v>1</v>
      </c>
      <c r="F24" s="4"/>
      <c r="G24" s="5" t="s">
        <v>1</v>
      </c>
      <c r="H24" s="3"/>
      <c r="I24" s="3"/>
      <c r="J24" s="3"/>
      <c r="K24" s="19"/>
      <c r="L24" s="6"/>
      <c r="M24" s="22"/>
    </row>
    <row r="25" spans="1:13" ht="27" customHeight="1" x14ac:dyDescent="0.2">
      <c r="A25" s="27">
        <f t="shared" si="1"/>
        <v>43575</v>
      </c>
      <c r="B25" s="40" t="str">
        <f t="shared" si="0"/>
        <v>土</v>
      </c>
      <c r="C25" s="40"/>
      <c r="D25" s="41"/>
      <c r="E25" s="10" t="s">
        <v>1</v>
      </c>
      <c r="F25" s="4"/>
      <c r="G25" s="5" t="s">
        <v>1</v>
      </c>
      <c r="H25" s="3"/>
      <c r="I25" s="3"/>
      <c r="J25" s="3"/>
      <c r="K25" s="19"/>
      <c r="L25" s="6"/>
      <c r="M25" s="22"/>
    </row>
    <row r="26" spans="1:13" ht="27" customHeight="1" x14ac:dyDescent="0.2">
      <c r="A26" s="27">
        <f t="shared" si="1"/>
        <v>43576</v>
      </c>
      <c r="B26" s="40" t="str">
        <f t="shared" si="0"/>
        <v>日</v>
      </c>
      <c r="C26" s="40"/>
      <c r="D26" s="41"/>
      <c r="E26" s="10" t="s">
        <v>1</v>
      </c>
      <c r="F26" s="4"/>
      <c r="G26" s="5" t="s">
        <v>1</v>
      </c>
      <c r="H26" s="3"/>
      <c r="I26" s="3"/>
      <c r="J26" s="3"/>
      <c r="K26" s="19"/>
      <c r="L26" s="6"/>
      <c r="M26" s="22"/>
    </row>
    <row r="27" spans="1:13" ht="27" customHeight="1" x14ac:dyDescent="0.2">
      <c r="A27" s="27">
        <f t="shared" si="1"/>
        <v>43577</v>
      </c>
      <c r="B27" s="40" t="str">
        <f t="shared" si="0"/>
        <v>月</v>
      </c>
      <c r="C27" s="40"/>
      <c r="D27" s="41"/>
      <c r="E27" s="10" t="s">
        <v>1</v>
      </c>
      <c r="F27" s="4"/>
      <c r="G27" s="5" t="s">
        <v>1</v>
      </c>
      <c r="H27" s="3"/>
      <c r="I27" s="3"/>
      <c r="J27" s="3"/>
      <c r="K27" s="19"/>
      <c r="L27" s="6"/>
      <c r="M27" s="22"/>
    </row>
    <row r="28" spans="1:13" ht="27" customHeight="1" x14ac:dyDescent="0.2">
      <c r="A28" s="27">
        <f t="shared" si="1"/>
        <v>43578</v>
      </c>
      <c r="B28" s="40" t="str">
        <f t="shared" si="0"/>
        <v>火</v>
      </c>
      <c r="C28" s="40"/>
      <c r="D28" s="41"/>
      <c r="E28" s="10" t="s">
        <v>1</v>
      </c>
      <c r="F28" s="4"/>
      <c r="G28" s="5" t="s">
        <v>1</v>
      </c>
      <c r="H28" s="3"/>
      <c r="I28" s="3"/>
      <c r="J28" s="3"/>
      <c r="K28" s="19"/>
      <c r="L28" s="6"/>
      <c r="M28" s="22"/>
    </row>
    <row r="29" spans="1:13" ht="27" customHeight="1" x14ac:dyDescent="0.2">
      <c r="A29" s="27">
        <f t="shared" si="1"/>
        <v>43579</v>
      </c>
      <c r="B29" s="40" t="str">
        <f t="shared" si="0"/>
        <v>水</v>
      </c>
      <c r="C29" s="40"/>
      <c r="D29" s="41"/>
      <c r="E29" s="10" t="s">
        <v>1</v>
      </c>
      <c r="F29" s="4"/>
      <c r="G29" s="5" t="s">
        <v>1</v>
      </c>
      <c r="H29" s="3"/>
      <c r="I29" s="3"/>
      <c r="J29" s="3"/>
      <c r="K29" s="19"/>
      <c r="L29" s="6"/>
      <c r="M29" s="22"/>
    </row>
    <row r="30" spans="1:13" ht="27" customHeight="1" x14ac:dyDescent="0.2">
      <c r="A30" s="27">
        <f t="shared" si="1"/>
        <v>43580</v>
      </c>
      <c r="B30" s="40" t="str">
        <f t="shared" si="0"/>
        <v>木</v>
      </c>
      <c r="C30" s="40"/>
      <c r="D30" s="41"/>
      <c r="E30" s="10" t="s">
        <v>1</v>
      </c>
      <c r="F30" s="4"/>
      <c r="G30" s="5" t="s">
        <v>1</v>
      </c>
      <c r="H30" s="3"/>
      <c r="I30" s="3"/>
      <c r="J30" s="3"/>
      <c r="K30" s="19"/>
      <c r="L30" s="6"/>
      <c r="M30" s="22"/>
    </row>
    <row r="31" spans="1:13" ht="27" customHeight="1" x14ac:dyDescent="0.2">
      <c r="A31" s="27">
        <f t="shared" si="1"/>
        <v>43581</v>
      </c>
      <c r="B31" s="40" t="str">
        <f t="shared" si="0"/>
        <v>金</v>
      </c>
      <c r="C31" s="40"/>
      <c r="D31" s="41"/>
      <c r="E31" s="10" t="s">
        <v>1</v>
      </c>
      <c r="F31" s="4"/>
      <c r="G31" s="5" t="s">
        <v>1</v>
      </c>
      <c r="H31" s="3"/>
      <c r="I31" s="3"/>
      <c r="J31" s="3"/>
      <c r="K31" s="19"/>
      <c r="L31" s="6"/>
      <c r="M31" s="22"/>
    </row>
    <row r="32" spans="1:13" ht="27" customHeight="1" x14ac:dyDescent="0.2">
      <c r="A32" s="27">
        <f t="shared" si="1"/>
        <v>43582</v>
      </c>
      <c r="B32" s="40" t="str">
        <f t="shared" si="0"/>
        <v>土</v>
      </c>
      <c r="C32" s="40"/>
      <c r="D32" s="41"/>
      <c r="E32" s="10" t="s">
        <v>1</v>
      </c>
      <c r="F32" s="4"/>
      <c r="G32" s="5" t="s">
        <v>1</v>
      </c>
      <c r="H32" s="3"/>
      <c r="I32" s="3"/>
      <c r="J32" s="3"/>
      <c r="K32" s="19"/>
      <c r="L32" s="6"/>
      <c r="M32" s="22"/>
    </row>
    <row r="33" spans="1:13" ht="27" customHeight="1" x14ac:dyDescent="0.2">
      <c r="A33" s="27">
        <f t="shared" si="1"/>
        <v>43583</v>
      </c>
      <c r="B33" s="40" t="str">
        <f t="shared" si="0"/>
        <v>日</v>
      </c>
      <c r="C33" s="40"/>
      <c r="D33" s="41"/>
      <c r="E33" s="10" t="s">
        <v>1</v>
      </c>
      <c r="F33" s="4"/>
      <c r="G33" s="5" t="s">
        <v>1</v>
      </c>
      <c r="H33" s="3"/>
      <c r="I33" s="3"/>
      <c r="J33" s="3"/>
      <c r="K33" s="19"/>
      <c r="L33" s="6"/>
      <c r="M33" s="22"/>
    </row>
    <row r="34" spans="1:13" ht="27" customHeight="1" x14ac:dyDescent="0.2">
      <c r="A34" s="27">
        <f>IF(DAY(A33+1)&lt;&gt;29,"",A33+1)</f>
        <v>43584</v>
      </c>
      <c r="B34" s="40" t="str">
        <f t="shared" si="0"/>
        <v>月</v>
      </c>
      <c r="C34" s="40"/>
      <c r="D34" s="41"/>
      <c r="E34" s="10" t="s">
        <v>1</v>
      </c>
      <c r="F34" s="4"/>
      <c r="G34" s="5" t="s">
        <v>1</v>
      </c>
      <c r="H34" s="3"/>
      <c r="I34" s="3"/>
      <c r="J34" s="3"/>
      <c r="K34" s="19"/>
      <c r="L34" s="6"/>
      <c r="M34" s="22"/>
    </row>
    <row r="35" spans="1:13" ht="27" customHeight="1" x14ac:dyDescent="0.2">
      <c r="A35" s="27">
        <f>IF(DAY(A33+2)&lt;&gt;30,"",A33+2)</f>
        <v>43585</v>
      </c>
      <c r="B35" s="40" t="str">
        <f t="shared" si="0"/>
        <v>火</v>
      </c>
      <c r="C35" s="40"/>
      <c r="D35" s="41"/>
      <c r="E35" s="10" t="s">
        <v>1</v>
      </c>
      <c r="F35" s="4"/>
      <c r="G35" s="5" t="s">
        <v>1</v>
      </c>
      <c r="H35" s="3"/>
      <c r="I35" s="3"/>
      <c r="J35" s="3"/>
      <c r="K35" s="19"/>
      <c r="L35" s="6"/>
      <c r="M35" s="22"/>
    </row>
    <row r="36" spans="1:13" ht="27" customHeight="1" thickBot="1" x14ac:dyDescent="0.25">
      <c r="A36" s="28" t="str">
        <f>IF(DAY(A33+3)&lt;&gt;31,"",A33+3)</f>
        <v/>
      </c>
      <c r="B36" s="42" t="str">
        <f t="shared" si="0"/>
        <v/>
      </c>
      <c r="C36" s="42"/>
      <c r="D36" s="43"/>
      <c r="E36" s="16" t="s">
        <v>1</v>
      </c>
      <c r="F36" s="17"/>
      <c r="G36" s="7" t="s">
        <v>1</v>
      </c>
      <c r="H36" s="8"/>
      <c r="I36" s="8"/>
      <c r="J36" s="8"/>
      <c r="K36" s="20"/>
      <c r="L36" s="9"/>
      <c r="M36" s="23"/>
    </row>
  </sheetData>
  <mergeCells count="39">
    <mergeCell ref="B12:D12"/>
    <mergeCell ref="B13:D13"/>
    <mergeCell ref="B14:D14"/>
    <mergeCell ref="G3:M3"/>
    <mergeCell ref="G4:G5"/>
    <mergeCell ref="M4:M5"/>
    <mergeCell ref="E4:E5"/>
    <mergeCell ref="F4:F5"/>
    <mergeCell ref="E3:F3"/>
    <mergeCell ref="A3:D5"/>
    <mergeCell ref="B6:D6"/>
    <mergeCell ref="B7:D7"/>
    <mergeCell ref="B8:D8"/>
    <mergeCell ref="B9:D9"/>
    <mergeCell ref="B10:D10"/>
    <mergeCell ref="B11:D11"/>
    <mergeCell ref="B25:D25"/>
    <mergeCell ref="B26:D26"/>
    <mergeCell ref="B15:D15"/>
    <mergeCell ref="B16:D16"/>
    <mergeCell ref="B17:D17"/>
    <mergeCell ref="B18:D18"/>
    <mergeCell ref="B19:D19"/>
    <mergeCell ref="B33:D33"/>
    <mergeCell ref="B34:D34"/>
    <mergeCell ref="B35:D35"/>
    <mergeCell ref="B36:D36"/>
    <mergeCell ref="A2:B2"/>
    <mergeCell ref="B27:D27"/>
    <mergeCell ref="B28:D28"/>
    <mergeCell ref="B29:D29"/>
    <mergeCell ref="B30:D30"/>
    <mergeCell ref="B31:D31"/>
    <mergeCell ref="B20:D20"/>
    <mergeCell ref="B32:D32"/>
    <mergeCell ref="B21:D21"/>
    <mergeCell ref="B22:D22"/>
    <mergeCell ref="B23:D23"/>
    <mergeCell ref="B24:D24"/>
  </mergeCells>
  <phoneticPr fontId="1"/>
  <printOptions horizontalCentered="1"/>
  <pageMargins left="0.39370078740157483" right="0.19685039370078741" top="0.51181102362204722" bottom="0.31496062992125984" header="0.23622047244094491" footer="0.19685039370078741"/>
  <pageSetup paperSize="9" scale="84" orientation="portrait" r:id="rId1"/>
  <headerFooter alignWithMargins="0">
    <oddHeader>&amp;RPC07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新版</vt:lpstr>
      <vt:lpstr>新版!Print_Area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P105-D06-03入退室鍵管理簿</dc:title>
  <dc:subject>入退室鍵管理簿</dc:subject>
  <dc:creator/>
  <dc:description>Ver.1.00</dc:description>
  <cp:lastModifiedBy/>
  <cp:lastPrinted>2011-06-27T08:49:44Z</cp:lastPrinted>
  <dcterms:created xsi:type="dcterms:W3CDTF">2006-06-30T15:00:00Z</dcterms:created>
  <dcterms:modified xsi:type="dcterms:W3CDTF">2021-10-19T07:12:17Z</dcterms:modified>
</cp:coreProperties>
</file>