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B5A8D6DA-217A-4A6F-AD6D-7226F34A17DD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금액순!$A$20:$I$97</definedName>
    <definedName name="_xlnm._FilterDatabase" localSheetId="8" hidden="1">월별배당!$A$43:$H$363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" i="1" l="1"/>
  <c r="N47" i="1" s="1"/>
  <c r="K47" i="1"/>
  <c r="D20" i="9"/>
  <c r="C20" i="9"/>
  <c r="B20" i="9"/>
  <c r="AR3182" i="7"/>
  <c r="AQ3182" i="7"/>
  <c r="AP3182" i="7" s="1"/>
  <c r="AJ3182" i="7"/>
  <c r="AI3182" i="7"/>
  <c r="AH3182" i="7"/>
  <c r="AB3182" i="7"/>
  <c r="AA3182" i="7"/>
  <c r="Z3182" i="7" s="1"/>
  <c r="T3182" i="7"/>
  <c r="S3182" i="7"/>
  <c r="R3182" i="7"/>
  <c r="L3182" i="7"/>
  <c r="K3182" i="7"/>
  <c r="D3182" i="7"/>
  <c r="C3182" i="7"/>
  <c r="B3182" i="7"/>
  <c r="AR3181" i="7"/>
  <c r="AQ3181" i="7"/>
  <c r="AP3181" i="7" s="1"/>
  <c r="AJ3181" i="7"/>
  <c r="AI3181" i="7"/>
  <c r="AH3181" i="7"/>
  <c r="AB3181" i="7"/>
  <c r="AA3181" i="7"/>
  <c r="T3181" i="7"/>
  <c r="S3181" i="7"/>
  <c r="R3181" i="7"/>
  <c r="L3181" i="7"/>
  <c r="K3181" i="7"/>
  <c r="D3181" i="7"/>
  <c r="C3181" i="7"/>
  <c r="B3181" i="7"/>
  <c r="AR3180" i="7"/>
  <c r="AQ3180" i="7"/>
  <c r="AP3180" i="7" s="1"/>
  <c r="AJ3180" i="7"/>
  <c r="AI3180" i="7"/>
  <c r="AH3180" i="7"/>
  <c r="AB3180" i="7"/>
  <c r="AA3180" i="7"/>
  <c r="Z3180" i="7" s="1"/>
  <c r="T3180" i="7"/>
  <c r="S3180" i="7"/>
  <c r="R3180" i="7"/>
  <c r="L3180" i="7"/>
  <c r="K3180" i="7"/>
  <c r="D3180" i="7"/>
  <c r="C3180" i="7"/>
  <c r="B3180" i="7"/>
  <c r="AR3179" i="7"/>
  <c r="AQ3179" i="7"/>
  <c r="AP3179" i="7" s="1"/>
  <c r="AJ3179" i="7"/>
  <c r="AI3179" i="7"/>
  <c r="AH3179" i="7"/>
  <c r="AB3179" i="7"/>
  <c r="AA3179" i="7"/>
  <c r="T3179" i="7"/>
  <c r="S3179" i="7"/>
  <c r="R3179" i="7"/>
  <c r="L3179" i="7"/>
  <c r="K3179" i="7"/>
  <c r="D3179" i="7"/>
  <c r="C3179" i="7"/>
  <c r="B3179" i="7"/>
  <c r="AR3178" i="7"/>
  <c r="AQ3178" i="7"/>
  <c r="AP3178" i="7" s="1"/>
  <c r="AJ3178" i="7"/>
  <c r="AI3178" i="7"/>
  <c r="AH3178" i="7"/>
  <c r="AB3178" i="7"/>
  <c r="AA3178" i="7"/>
  <c r="Z3178" i="7" s="1"/>
  <c r="T3178" i="7"/>
  <c r="S3178" i="7"/>
  <c r="R3178" i="7"/>
  <c r="L3178" i="7"/>
  <c r="K3178" i="7"/>
  <c r="D3178" i="7"/>
  <c r="C3178" i="7"/>
  <c r="B3178" i="7"/>
  <c r="AR3177" i="7"/>
  <c r="AQ3177" i="7"/>
  <c r="AP3177" i="7" s="1"/>
  <c r="AJ3177" i="7"/>
  <c r="AI3177" i="7"/>
  <c r="AH3177" i="7"/>
  <c r="AB3177" i="7"/>
  <c r="AA3177" i="7"/>
  <c r="T3177" i="7"/>
  <c r="S3177" i="7"/>
  <c r="R3177" i="7"/>
  <c r="L3177" i="7"/>
  <c r="K3177" i="7"/>
  <c r="D3177" i="7"/>
  <c r="C3177" i="7"/>
  <c r="B3177" i="7"/>
  <c r="AR3176" i="7"/>
  <c r="AQ3176" i="7"/>
  <c r="AP3176" i="7" s="1"/>
  <c r="AJ3176" i="7"/>
  <c r="AI3176" i="7"/>
  <c r="AH3176" i="7"/>
  <c r="AB3176" i="7"/>
  <c r="AA3176" i="7"/>
  <c r="Z3176" i="7" s="1"/>
  <c r="T3176" i="7"/>
  <c r="S3176" i="7"/>
  <c r="R3176" i="7"/>
  <c r="L3176" i="7"/>
  <c r="K3176" i="7"/>
  <c r="D3176" i="7"/>
  <c r="C3176" i="7"/>
  <c r="B3176" i="7"/>
  <c r="AR3175" i="7"/>
  <c r="AQ3175" i="7"/>
  <c r="AP3175" i="7" s="1"/>
  <c r="AJ3175" i="7"/>
  <c r="AI3175" i="7"/>
  <c r="AH3175" i="7"/>
  <c r="AB3175" i="7"/>
  <c r="AA3175" i="7"/>
  <c r="T3175" i="7"/>
  <c r="S3175" i="7"/>
  <c r="R3175" i="7"/>
  <c r="L3175" i="7"/>
  <c r="K3175" i="7"/>
  <c r="D3175" i="7"/>
  <c r="C3175" i="7"/>
  <c r="B3175" i="7"/>
  <c r="AR3174" i="7"/>
  <c r="AQ3174" i="7"/>
  <c r="AP3174" i="7" s="1"/>
  <c r="AJ3174" i="7"/>
  <c r="AI3174" i="7"/>
  <c r="AH3174" i="7"/>
  <c r="AB3174" i="7"/>
  <c r="AA3174" i="7"/>
  <c r="Z3174" i="7" s="1"/>
  <c r="T3174" i="7"/>
  <c r="S3174" i="7"/>
  <c r="R3174" i="7"/>
  <c r="L3174" i="7"/>
  <c r="K3174" i="7"/>
  <c r="D3174" i="7"/>
  <c r="C3174" i="7"/>
  <c r="B3174" i="7"/>
  <c r="AR3173" i="7"/>
  <c r="AQ3173" i="7"/>
  <c r="AP3173" i="7" s="1"/>
  <c r="AJ3173" i="7"/>
  <c r="AI3173" i="7"/>
  <c r="AH3173" i="7"/>
  <c r="AB3173" i="7"/>
  <c r="AA3173" i="7"/>
  <c r="T3173" i="7"/>
  <c r="S3173" i="7"/>
  <c r="R3173" i="7"/>
  <c r="L3173" i="7"/>
  <c r="K3173" i="7"/>
  <c r="D3173" i="7"/>
  <c r="C3173" i="7"/>
  <c r="B3173" i="7"/>
  <c r="AR3172" i="7"/>
  <c r="AQ3172" i="7"/>
  <c r="AP3172" i="7" s="1"/>
  <c r="AJ3172" i="7"/>
  <c r="AI3172" i="7"/>
  <c r="AH3172" i="7"/>
  <c r="AB3172" i="7"/>
  <c r="AA3172" i="7"/>
  <c r="Z3172" i="7" s="1"/>
  <c r="T3172" i="7"/>
  <c r="S3172" i="7"/>
  <c r="R3172" i="7"/>
  <c r="L3172" i="7"/>
  <c r="K3172" i="7"/>
  <c r="D3172" i="7"/>
  <c r="C3172" i="7"/>
  <c r="B3172" i="7"/>
  <c r="AR3171" i="7"/>
  <c r="AQ3171" i="7"/>
  <c r="AP3171" i="7" s="1"/>
  <c r="AJ3171" i="7"/>
  <c r="AI3171" i="7"/>
  <c r="AH3171" i="7"/>
  <c r="AB3171" i="7"/>
  <c r="AA3171" i="7"/>
  <c r="T3171" i="7"/>
  <c r="S3171" i="7"/>
  <c r="R3171" i="7"/>
  <c r="L3171" i="7"/>
  <c r="K3171" i="7"/>
  <c r="D3171" i="7"/>
  <c r="C3171" i="7"/>
  <c r="B3171" i="7"/>
  <c r="AR3170" i="7"/>
  <c r="AQ3170" i="7"/>
  <c r="AP3170" i="7" s="1"/>
  <c r="AJ3170" i="7"/>
  <c r="AI3170" i="7"/>
  <c r="AH3170" i="7"/>
  <c r="AB3170" i="7"/>
  <c r="AA3170" i="7"/>
  <c r="Z3170" i="7" s="1"/>
  <c r="T3170" i="7"/>
  <c r="S3170" i="7"/>
  <c r="R3170" i="7"/>
  <c r="L3170" i="7"/>
  <c r="K3170" i="7"/>
  <c r="D3170" i="7"/>
  <c r="C3170" i="7"/>
  <c r="B3170" i="7"/>
  <c r="AR3169" i="7"/>
  <c r="AQ3169" i="7"/>
  <c r="AP3169" i="7" s="1"/>
  <c r="AJ3169" i="7"/>
  <c r="AI3169" i="7"/>
  <c r="AH3169" i="7"/>
  <c r="AB3169" i="7"/>
  <c r="AA3169" i="7"/>
  <c r="T3169" i="7"/>
  <c r="S3169" i="7"/>
  <c r="R3169" i="7"/>
  <c r="L3169" i="7"/>
  <c r="K3169" i="7"/>
  <c r="D3169" i="7"/>
  <c r="C3169" i="7"/>
  <c r="B3169" i="7"/>
  <c r="AR3168" i="7"/>
  <c r="AQ3168" i="7"/>
  <c r="AP3168" i="7" s="1"/>
  <c r="AJ3168" i="7"/>
  <c r="AI3168" i="7"/>
  <c r="AH3168" i="7"/>
  <c r="AB3168" i="7"/>
  <c r="AA3168" i="7"/>
  <c r="Z3168" i="7" s="1"/>
  <c r="T3168" i="7"/>
  <c r="S3168" i="7"/>
  <c r="R3168" i="7"/>
  <c r="L3168" i="7"/>
  <c r="K3168" i="7"/>
  <c r="D3168" i="7"/>
  <c r="C3168" i="7"/>
  <c r="B3168" i="7"/>
  <c r="AR3167" i="7"/>
  <c r="AQ3167" i="7"/>
  <c r="AP3167" i="7" s="1"/>
  <c r="AJ3167" i="7"/>
  <c r="AI3167" i="7"/>
  <c r="AH3167" i="7"/>
  <c r="AB3167" i="7"/>
  <c r="AA3167" i="7"/>
  <c r="T3167" i="7"/>
  <c r="S3167" i="7"/>
  <c r="R3167" i="7"/>
  <c r="L3167" i="7"/>
  <c r="K3167" i="7"/>
  <c r="D3167" i="7"/>
  <c r="C3167" i="7"/>
  <c r="B3167" i="7"/>
  <c r="AR3166" i="7"/>
  <c r="AQ3166" i="7"/>
  <c r="AP3166" i="7" s="1"/>
  <c r="AJ3166" i="7"/>
  <c r="AI3166" i="7"/>
  <c r="AH3166" i="7"/>
  <c r="AB3166" i="7"/>
  <c r="AA3166" i="7"/>
  <c r="Z3166" i="7" s="1"/>
  <c r="T3166" i="7"/>
  <c r="S3166" i="7"/>
  <c r="R3166" i="7"/>
  <c r="L3166" i="7"/>
  <c r="K3166" i="7"/>
  <c r="D3166" i="7"/>
  <c r="C3166" i="7"/>
  <c r="B3166" i="7"/>
  <c r="AR3165" i="7"/>
  <c r="AQ3165" i="7"/>
  <c r="AP3165" i="7" s="1"/>
  <c r="AJ3165" i="7"/>
  <c r="AI3165" i="7"/>
  <c r="AH3165" i="7"/>
  <c r="AB3165" i="7"/>
  <c r="AA3165" i="7"/>
  <c r="T3165" i="7"/>
  <c r="S3165" i="7"/>
  <c r="R3165" i="7"/>
  <c r="L3165" i="7"/>
  <c r="K3165" i="7"/>
  <c r="D3165" i="7"/>
  <c r="C3165" i="7"/>
  <c r="B3165" i="7"/>
  <c r="AR3164" i="7"/>
  <c r="AQ3164" i="7"/>
  <c r="AP3164" i="7" s="1"/>
  <c r="AJ3164" i="7"/>
  <c r="AI3164" i="7"/>
  <c r="AH3164" i="7"/>
  <c r="AB3164" i="7"/>
  <c r="AA3164" i="7"/>
  <c r="Z3164" i="7" s="1"/>
  <c r="T3164" i="7"/>
  <c r="S3164" i="7"/>
  <c r="L3164" i="7"/>
  <c r="K3164" i="7"/>
  <c r="D3164" i="7"/>
  <c r="C3164" i="7"/>
  <c r="B3164" i="7"/>
  <c r="AR3163" i="7"/>
  <c r="AQ3163" i="7"/>
  <c r="AP3163" i="7" s="1"/>
  <c r="AJ3163" i="7"/>
  <c r="AI3163" i="7"/>
  <c r="AH3163" i="7"/>
  <c r="AB3163" i="7"/>
  <c r="AA3163" i="7"/>
  <c r="T3163" i="7"/>
  <c r="S3163" i="7"/>
  <c r="R3163" i="7"/>
  <c r="L3163" i="7"/>
  <c r="K3163" i="7"/>
  <c r="J3163" i="7" s="1"/>
  <c r="D3163" i="7"/>
  <c r="C3163" i="7"/>
  <c r="B3163" i="7" s="1"/>
  <c r="AR3162" i="7"/>
  <c r="AQ3162" i="7"/>
  <c r="AP3162" i="7" s="1"/>
  <c r="AJ3162" i="7"/>
  <c r="AH3162" i="7" s="1"/>
  <c r="AI3162" i="7"/>
  <c r="AB3162" i="7"/>
  <c r="AA3162" i="7"/>
  <c r="Z3162" i="7" s="1"/>
  <c r="T3162" i="7"/>
  <c r="S3162" i="7"/>
  <c r="R3162" i="7" s="1"/>
  <c r="L3162" i="7"/>
  <c r="K3162" i="7"/>
  <c r="D3162" i="7"/>
  <c r="C3162" i="7"/>
  <c r="B3162" i="7" s="1"/>
  <c r="AR3161" i="7"/>
  <c r="AQ3161" i="7"/>
  <c r="AP3161" i="7" s="1"/>
  <c r="AJ3161" i="7"/>
  <c r="AI3161" i="7"/>
  <c r="AH3161" i="7" s="1"/>
  <c r="AB3161" i="7"/>
  <c r="AA3161" i="7"/>
  <c r="T3161" i="7"/>
  <c r="S3161" i="7"/>
  <c r="R3161" i="7"/>
  <c r="L3161" i="7"/>
  <c r="K3161" i="7"/>
  <c r="D3161" i="7"/>
  <c r="C3161" i="7"/>
  <c r="B3161" i="7" s="1"/>
  <c r="AR3160" i="7"/>
  <c r="AQ3160" i="7"/>
  <c r="AJ3160" i="7"/>
  <c r="AH3160" i="7" s="1"/>
  <c r="AI3160" i="7"/>
  <c r="AB3160" i="7"/>
  <c r="AA3160" i="7"/>
  <c r="Z3160" i="7" s="1"/>
  <c r="T3160" i="7"/>
  <c r="S3160" i="7"/>
  <c r="L3160" i="7"/>
  <c r="K3160" i="7"/>
  <c r="D3160" i="7"/>
  <c r="C3160" i="7"/>
  <c r="B3160" i="7"/>
  <c r="AR3159" i="7"/>
  <c r="AQ3159" i="7"/>
  <c r="AP3159" i="7" s="1"/>
  <c r="AJ3159" i="7"/>
  <c r="AI3159" i="7"/>
  <c r="AH3159" i="7"/>
  <c r="AB3159" i="7"/>
  <c r="AA3159" i="7"/>
  <c r="T3159" i="7"/>
  <c r="S3159" i="7"/>
  <c r="R3159" i="7"/>
  <c r="L3159" i="7"/>
  <c r="K3159" i="7"/>
  <c r="J3159" i="7" s="1"/>
  <c r="D3159" i="7"/>
  <c r="C3159" i="7"/>
  <c r="B3159" i="7" s="1"/>
  <c r="AR3158" i="7"/>
  <c r="AQ3158" i="7"/>
  <c r="AP3158" i="7" s="1"/>
  <c r="AJ3158" i="7"/>
  <c r="AH3158" i="7" s="1"/>
  <c r="AI3158" i="7"/>
  <c r="AB3158" i="7"/>
  <c r="AA3158" i="7"/>
  <c r="Z3158" i="7" s="1"/>
  <c r="T3158" i="7"/>
  <c r="S3158" i="7"/>
  <c r="R3158" i="7" s="1"/>
  <c r="L3158" i="7"/>
  <c r="K3158" i="7"/>
  <c r="D3158" i="7"/>
  <c r="C3158" i="7"/>
  <c r="B3158" i="7" s="1"/>
  <c r="AR3157" i="7"/>
  <c r="AQ3157" i="7"/>
  <c r="AP3157" i="7" s="1"/>
  <c r="AJ3157" i="7"/>
  <c r="AI3157" i="7"/>
  <c r="AH3157" i="7" s="1"/>
  <c r="AB3157" i="7"/>
  <c r="AA3157" i="7"/>
  <c r="T3157" i="7"/>
  <c r="S3157" i="7"/>
  <c r="R3157" i="7"/>
  <c r="L3157" i="7"/>
  <c r="K3157" i="7"/>
  <c r="D3157" i="7"/>
  <c r="C3157" i="7"/>
  <c r="B3157" i="7" s="1"/>
  <c r="AR3156" i="7"/>
  <c r="AQ3156" i="7"/>
  <c r="AJ3156" i="7"/>
  <c r="AH3156" i="7" s="1"/>
  <c r="AI3156" i="7"/>
  <c r="AB3156" i="7"/>
  <c r="AA3156" i="7"/>
  <c r="Z3156" i="7" s="1"/>
  <c r="T3156" i="7"/>
  <c r="S3156" i="7"/>
  <c r="L3156" i="7"/>
  <c r="K3156" i="7"/>
  <c r="D3156" i="7"/>
  <c r="C3156" i="7"/>
  <c r="B3156" i="7"/>
  <c r="AR3155" i="7"/>
  <c r="AQ3155" i="7"/>
  <c r="AP3155" i="7" s="1"/>
  <c r="AJ3155" i="7"/>
  <c r="AI3155" i="7"/>
  <c r="AH3155" i="7"/>
  <c r="AB3155" i="7"/>
  <c r="AA3155" i="7"/>
  <c r="T3155" i="7"/>
  <c r="S3155" i="7"/>
  <c r="R3155" i="7"/>
  <c r="L3155" i="7"/>
  <c r="K3155" i="7"/>
  <c r="J3155" i="7" s="1"/>
  <c r="D3155" i="7"/>
  <c r="C3155" i="7"/>
  <c r="B3155" i="7" s="1"/>
  <c r="AR3154" i="7"/>
  <c r="AQ3154" i="7"/>
  <c r="AP3154" i="7" s="1"/>
  <c r="AJ3154" i="7"/>
  <c r="AH3154" i="7" s="1"/>
  <c r="AI3154" i="7"/>
  <c r="AB3154" i="7"/>
  <c r="AA3154" i="7"/>
  <c r="Z3154" i="7" s="1"/>
  <c r="T3154" i="7"/>
  <c r="R3154" i="7" s="1"/>
  <c r="S3154" i="7"/>
  <c r="L3154" i="7"/>
  <c r="K3154" i="7"/>
  <c r="J3154" i="7" s="1"/>
  <c r="D3154" i="7"/>
  <c r="B3154" i="7" s="1"/>
  <c r="C3154" i="7"/>
  <c r="AR3153" i="7"/>
  <c r="AQ3153" i="7"/>
  <c r="AP3153" i="7" s="1"/>
  <c r="AJ3153" i="7"/>
  <c r="AH3153" i="7" s="1"/>
  <c r="AI3153" i="7"/>
  <c r="AB3153" i="7"/>
  <c r="AA3153" i="7"/>
  <c r="Z3153" i="7"/>
  <c r="T3153" i="7"/>
  <c r="R3153" i="7" s="1"/>
  <c r="S3153" i="7"/>
  <c r="L3153" i="7"/>
  <c r="K3153" i="7"/>
  <c r="J3153" i="7"/>
  <c r="D3153" i="7"/>
  <c r="B3153" i="7" s="1"/>
  <c r="C3153" i="7"/>
  <c r="AR3152" i="7"/>
  <c r="AQ3152" i="7"/>
  <c r="AP3152" i="7"/>
  <c r="AJ3152" i="7"/>
  <c r="AH3152" i="7" s="1"/>
  <c r="AI3152" i="7"/>
  <c r="AB3152" i="7"/>
  <c r="AA3152" i="7"/>
  <c r="Z3152" i="7" s="1"/>
  <c r="T3152" i="7"/>
  <c r="R3152" i="7" s="1"/>
  <c r="S3152" i="7"/>
  <c r="L3152" i="7"/>
  <c r="K3152" i="7"/>
  <c r="J3152" i="7" s="1"/>
  <c r="D3152" i="7"/>
  <c r="B3152" i="7" s="1"/>
  <c r="C3152" i="7"/>
  <c r="AR3151" i="7"/>
  <c r="AQ3151" i="7"/>
  <c r="AP3151" i="7" s="1"/>
  <c r="AJ3151" i="7"/>
  <c r="AH3151" i="7" s="1"/>
  <c r="AI3151" i="7"/>
  <c r="AB3151" i="7"/>
  <c r="AA3151" i="7"/>
  <c r="Z3151" i="7" s="1"/>
  <c r="T3151" i="7"/>
  <c r="R3151" i="7" s="1"/>
  <c r="S3151" i="7"/>
  <c r="L3151" i="7"/>
  <c r="K3151" i="7"/>
  <c r="J3151" i="7"/>
  <c r="D3151" i="7"/>
  <c r="B3151" i="7" s="1"/>
  <c r="C3151" i="7"/>
  <c r="AR3150" i="7"/>
  <c r="AQ3150" i="7"/>
  <c r="AP3150" i="7"/>
  <c r="AJ3150" i="7"/>
  <c r="AH3150" i="7" s="1"/>
  <c r="AI3150" i="7"/>
  <c r="AB3150" i="7"/>
  <c r="AA3150" i="7"/>
  <c r="Z3150" i="7" s="1"/>
  <c r="T3150" i="7"/>
  <c r="R3150" i="7" s="1"/>
  <c r="S3150" i="7"/>
  <c r="L3150" i="7"/>
  <c r="K3150" i="7"/>
  <c r="J3150" i="7" s="1"/>
  <c r="D3150" i="7"/>
  <c r="B3150" i="7" s="1"/>
  <c r="C3150" i="7"/>
  <c r="AR3149" i="7"/>
  <c r="AQ3149" i="7"/>
  <c r="AP3149" i="7" s="1"/>
  <c r="AJ3149" i="7"/>
  <c r="AH3149" i="7" s="1"/>
  <c r="AI3149" i="7"/>
  <c r="AB3149" i="7"/>
  <c r="AA3149" i="7"/>
  <c r="Z3149" i="7" s="1"/>
  <c r="T3149" i="7"/>
  <c r="R3149" i="7" s="1"/>
  <c r="S3149" i="7"/>
  <c r="L3149" i="7"/>
  <c r="K3149" i="7"/>
  <c r="J3149" i="7"/>
  <c r="D3149" i="7"/>
  <c r="B3149" i="7" s="1"/>
  <c r="C3149" i="7"/>
  <c r="AR3148" i="7"/>
  <c r="AQ3148" i="7"/>
  <c r="AP3148" i="7"/>
  <c r="AJ3148" i="7"/>
  <c r="AH3148" i="7" s="1"/>
  <c r="AI3148" i="7"/>
  <c r="AB3148" i="7"/>
  <c r="AA3148" i="7"/>
  <c r="Z3148" i="7" s="1"/>
  <c r="T3148" i="7"/>
  <c r="R3148" i="7" s="1"/>
  <c r="S3148" i="7"/>
  <c r="L3148" i="7"/>
  <c r="K3148" i="7"/>
  <c r="J3148" i="7" s="1"/>
  <c r="D3148" i="7"/>
  <c r="B3148" i="7" s="1"/>
  <c r="C3148" i="7"/>
  <c r="AR3147" i="7"/>
  <c r="AQ3147" i="7"/>
  <c r="AP3147" i="7" s="1"/>
  <c r="AJ3147" i="7"/>
  <c r="AI3147" i="7"/>
  <c r="AB3147" i="7"/>
  <c r="AA3147" i="7"/>
  <c r="Z3147" i="7" s="1"/>
  <c r="T3147" i="7"/>
  <c r="S3147" i="7"/>
  <c r="L3147" i="7"/>
  <c r="K3147" i="7"/>
  <c r="J3147" i="7"/>
  <c r="D3147" i="7"/>
  <c r="C3147" i="7"/>
  <c r="AR3146" i="7"/>
  <c r="AQ3146" i="7"/>
  <c r="AP3146" i="7"/>
  <c r="AJ3146" i="7"/>
  <c r="AI3146" i="7"/>
  <c r="AB3146" i="7"/>
  <c r="AA3146" i="7"/>
  <c r="Z3146" i="7" s="1"/>
  <c r="T3146" i="7"/>
  <c r="S3146" i="7"/>
  <c r="R3146" i="7" s="1"/>
  <c r="L3146" i="7"/>
  <c r="K3146" i="7"/>
  <c r="J3146" i="7" s="1"/>
  <c r="D3146" i="7"/>
  <c r="C3146" i="7"/>
  <c r="B3146" i="7" s="1"/>
  <c r="AR3145" i="7"/>
  <c r="AQ3145" i="7"/>
  <c r="AP3145" i="7" s="1"/>
  <c r="AJ3145" i="7"/>
  <c r="AI3145" i="7"/>
  <c r="AB3145" i="7"/>
  <c r="AA3145" i="7"/>
  <c r="Z3145" i="7" s="1"/>
  <c r="T3145" i="7"/>
  <c r="S3145" i="7"/>
  <c r="L3145" i="7"/>
  <c r="K3145" i="7"/>
  <c r="J3145" i="7"/>
  <c r="D3145" i="7"/>
  <c r="C3145" i="7"/>
  <c r="AR3144" i="7"/>
  <c r="AQ3144" i="7"/>
  <c r="AP3144" i="7"/>
  <c r="AJ3144" i="7"/>
  <c r="AI3144" i="7"/>
  <c r="AB3144" i="7"/>
  <c r="AA3144" i="7"/>
  <c r="Z3144" i="7" s="1"/>
  <c r="T3144" i="7"/>
  <c r="S3144" i="7"/>
  <c r="R3144" i="7" s="1"/>
  <c r="L3144" i="7"/>
  <c r="K3144" i="7"/>
  <c r="J3144" i="7" s="1"/>
  <c r="D3144" i="7"/>
  <c r="C3144" i="7"/>
  <c r="B3144" i="7" s="1"/>
  <c r="AR3143" i="7"/>
  <c r="AQ3143" i="7"/>
  <c r="AP3143" i="7" s="1"/>
  <c r="AJ3143" i="7"/>
  <c r="AI3143" i="7"/>
  <c r="AB3143" i="7"/>
  <c r="AA3143" i="7"/>
  <c r="Z3143" i="7" s="1"/>
  <c r="T3143" i="7"/>
  <c r="S3143" i="7"/>
  <c r="L3143" i="7"/>
  <c r="K3143" i="7"/>
  <c r="J3143" i="7"/>
  <c r="D3143" i="7"/>
  <c r="C3143" i="7"/>
  <c r="AR3142" i="7"/>
  <c r="AQ3142" i="7"/>
  <c r="AP3142" i="7"/>
  <c r="AJ3142" i="7"/>
  <c r="AI3142" i="7"/>
  <c r="AB3142" i="7"/>
  <c r="AA3142" i="7"/>
  <c r="Z3142" i="7" s="1"/>
  <c r="T3142" i="7"/>
  <c r="S3142" i="7"/>
  <c r="R3142" i="7" s="1"/>
  <c r="L3142" i="7"/>
  <c r="K3142" i="7"/>
  <c r="D3142" i="7"/>
  <c r="C3142" i="7"/>
  <c r="B3142" i="7" s="1"/>
  <c r="AR3141" i="7"/>
  <c r="AQ3141" i="7"/>
  <c r="AP3141" i="7" s="1"/>
  <c r="AJ3141" i="7"/>
  <c r="AI3141" i="7"/>
  <c r="AB3141" i="7"/>
  <c r="AA3141" i="7"/>
  <c r="Z3141" i="7" s="1"/>
  <c r="T3141" i="7"/>
  <c r="S3141" i="7"/>
  <c r="L3141" i="7"/>
  <c r="K3141" i="7"/>
  <c r="J3141" i="7"/>
  <c r="D3141" i="7"/>
  <c r="C3141" i="7"/>
  <c r="AR3140" i="7"/>
  <c r="AQ3140" i="7"/>
  <c r="AP3140" i="7"/>
  <c r="AJ3140" i="7"/>
  <c r="AI3140" i="7"/>
  <c r="AB3140" i="7"/>
  <c r="AA3140" i="7"/>
  <c r="Z3140" i="7" s="1"/>
  <c r="T3140" i="7"/>
  <c r="S3140" i="7"/>
  <c r="R3140" i="7" s="1"/>
  <c r="L3140" i="7"/>
  <c r="K3140" i="7"/>
  <c r="D3140" i="7"/>
  <c r="C3140" i="7"/>
  <c r="B3140" i="7" s="1"/>
  <c r="AR3139" i="7"/>
  <c r="AQ3139" i="7"/>
  <c r="AJ3139" i="7"/>
  <c r="AI3139" i="7"/>
  <c r="AB3139" i="7"/>
  <c r="AA3139" i="7"/>
  <c r="Z3139" i="7" s="1"/>
  <c r="T3139" i="7"/>
  <c r="S3139" i="7"/>
  <c r="L3139" i="7"/>
  <c r="K3139" i="7"/>
  <c r="J3139" i="7"/>
  <c r="D3139" i="7"/>
  <c r="C3139" i="7"/>
  <c r="AR3138" i="7"/>
  <c r="AQ3138" i="7"/>
  <c r="AP3138" i="7"/>
  <c r="AJ3138" i="7"/>
  <c r="AI3138" i="7"/>
  <c r="AB3138" i="7"/>
  <c r="AA3138" i="7"/>
  <c r="Z3138" i="7" s="1"/>
  <c r="T3138" i="7"/>
  <c r="S3138" i="7"/>
  <c r="R3138" i="7" s="1"/>
  <c r="L3138" i="7"/>
  <c r="K3138" i="7"/>
  <c r="D3138" i="7"/>
  <c r="C3138" i="7"/>
  <c r="B3138" i="7" s="1"/>
  <c r="AR3137" i="7"/>
  <c r="AQ3137" i="7"/>
  <c r="AP3137" i="7" s="1"/>
  <c r="AJ3137" i="7"/>
  <c r="AI3137" i="7"/>
  <c r="AB3137" i="7"/>
  <c r="AA3137" i="7"/>
  <c r="Z3137" i="7" s="1"/>
  <c r="T3137" i="7"/>
  <c r="S3137" i="7"/>
  <c r="L3137" i="7"/>
  <c r="K3137" i="7"/>
  <c r="J3137" i="7"/>
  <c r="D3137" i="7"/>
  <c r="C3137" i="7"/>
  <c r="AR3136" i="7"/>
  <c r="AQ3136" i="7"/>
  <c r="AP3136" i="7"/>
  <c r="AJ3136" i="7"/>
  <c r="AI3136" i="7"/>
  <c r="AB3136" i="7"/>
  <c r="AA3136" i="7"/>
  <c r="Z3136" i="7" s="1"/>
  <c r="T3136" i="7"/>
  <c r="S3136" i="7"/>
  <c r="R3136" i="7" s="1"/>
  <c r="L3136" i="7"/>
  <c r="K3136" i="7"/>
  <c r="D3136" i="7"/>
  <c r="C3136" i="7"/>
  <c r="B3136" i="7" s="1"/>
  <c r="AR3135" i="7"/>
  <c r="AQ3135" i="7"/>
  <c r="AJ3135" i="7"/>
  <c r="AI3135" i="7"/>
  <c r="AB3135" i="7"/>
  <c r="AA3135" i="7"/>
  <c r="Z3135" i="7" s="1"/>
  <c r="T3135" i="7"/>
  <c r="S3135" i="7"/>
  <c r="L3135" i="7"/>
  <c r="K3135" i="7"/>
  <c r="J3135" i="7"/>
  <c r="D3135" i="7"/>
  <c r="C3135" i="7"/>
  <c r="AR3134" i="7"/>
  <c r="AQ3134" i="7"/>
  <c r="AP3134" i="7"/>
  <c r="AJ3134" i="7"/>
  <c r="AI3134" i="7"/>
  <c r="AB3134" i="7"/>
  <c r="AA3134" i="7"/>
  <c r="Z3134" i="7" s="1"/>
  <c r="T3134" i="7"/>
  <c r="S3134" i="7"/>
  <c r="R3134" i="7" s="1"/>
  <c r="L3134" i="7"/>
  <c r="K3134" i="7"/>
  <c r="D3134" i="7"/>
  <c r="C3134" i="7"/>
  <c r="B3134" i="7" s="1"/>
  <c r="AR3133" i="7"/>
  <c r="AQ3133" i="7"/>
  <c r="AP3133" i="7" s="1"/>
  <c r="AJ3133" i="7"/>
  <c r="AI3133" i="7"/>
  <c r="AB3133" i="7"/>
  <c r="AA3133" i="7"/>
  <c r="Z3133" i="7" s="1"/>
  <c r="T3133" i="7"/>
  <c r="S3133" i="7"/>
  <c r="L3133" i="7"/>
  <c r="K3133" i="7"/>
  <c r="J3133" i="7"/>
  <c r="D3133" i="7"/>
  <c r="C3133" i="7"/>
  <c r="AR3132" i="7"/>
  <c r="AQ3132" i="7"/>
  <c r="AP3132" i="7"/>
  <c r="AJ3132" i="7"/>
  <c r="AI3132" i="7"/>
  <c r="AB3132" i="7"/>
  <c r="AA3132" i="7"/>
  <c r="Z3132" i="7" s="1"/>
  <c r="T3132" i="7"/>
  <c r="S3132" i="7"/>
  <c r="R3132" i="7" s="1"/>
  <c r="L3132" i="7"/>
  <c r="K3132" i="7"/>
  <c r="D3132" i="7"/>
  <c r="C3132" i="7"/>
  <c r="B3132" i="7" s="1"/>
  <c r="AR3131" i="7"/>
  <c r="AQ3131" i="7"/>
  <c r="AJ3131" i="7"/>
  <c r="AI3131" i="7"/>
  <c r="AB3131" i="7"/>
  <c r="AA3131" i="7"/>
  <c r="Z3131" i="7" s="1"/>
  <c r="T3131" i="7"/>
  <c r="S3131" i="7"/>
  <c r="L3131" i="7"/>
  <c r="K3131" i="7"/>
  <c r="J3131" i="7"/>
  <c r="D3131" i="7"/>
  <c r="C3131" i="7"/>
  <c r="AR3130" i="7"/>
  <c r="AQ3130" i="7"/>
  <c r="AP3130" i="7"/>
  <c r="AJ3130" i="7"/>
  <c r="AI3130" i="7"/>
  <c r="AB3130" i="7"/>
  <c r="AA3130" i="7"/>
  <c r="Z3130" i="7" s="1"/>
  <c r="T3130" i="7"/>
  <c r="S3130" i="7"/>
  <c r="R3130" i="7" s="1"/>
  <c r="L3130" i="7"/>
  <c r="K3130" i="7"/>
  <c r="D3130" i="7"/>
  <c r="C3130" i="7"/>
  <c r="B3130" i="7" s="1"/>
  <c r="AR3129" i="7"/>
  <c r="AQ3129" i="7"/>
  <c r="AP3129" i="7" s="1"/>
  <c r="AJ3129" i="7"/>
  <c r="AI3129" i="7"/>
  <c r="AB3129" i="7"/>
  <c r="AA3129" i="7"/>
  <c r="Z3129" i="7" s="1"/>
  <c r="T3129" i="7"/>
  <c r="S3129" i="7"/>
  <c r="L3129" i="7"/>
  <c r="K3129" i="7"/>
  <c r="J3129" i="7"/>
  <c r="D3129" i="7"/>
  <c r="C3129" i="7"/>
  <c r="AR3128" i="7"/>
  <c r="AQ3128" i="7"/>
  <c r="AP3128" i="7"/>
  <c r="AJ3128" i="7"/>
  <c r="AI3128" i="7"/>
  <c r="AB3128" i="7"/>
  <c r="AA3128" i="7"/>
  <c r="Z3128" i="7" s="1"/>
  <c r="T3128" i="7"/>
  <c r="S3128" i="7"/>
  <c r="R3128" i="7" s="1"/>
  <c r="L3128" i="7"/>
  <c r="K3128" i="7"/>
  <c r="D3128" i="7"/>
  <c r="C3128" i="7"/>
  <c r="B3128" i="7" s="1"/>
  <c r="AR3127" i="7"/>
  <c r="AQ3127" i="7"/>
  <c r="AJ3127" i="7"/>
  <c r="AI3127" i="7"/>
  <c r="AH3127" i="7"/>
  <c r="AB3127" i="7"/>
  <c r="AA3127" i="7"/>
  <c r="T3127" i="7"/>
  <c r="S3127" i="7"/>
  <c r="R3127" i="7"/>
  <c r="L3127" i="7"/>
  <c r="K3127" i="7"/>
  <c r="D3127" i="7"/>
  <c r="C3127" i="7"/>
  <c r="B3127" i="7"/>
  <c r="AR3126" i="7"/>
  <c r="AQ3126" i="7"/>
  <c r="AP3126" i="7" s="1"/>
  <c r="AJ3126" i="7"/>
  <c r="AI3126" i="7"/>
  <c r="AH3126" i="7"/>
  <c r="AB3126" i="7"/>
  <c r="AA3126" i="7"/>
  <c r="T3126" i="7"/>
  <c r="S3126" i="7"/>
  <c r="R3126" i="7"/>
  <c r="L3126" i="7"/>
  <c r="K3126" i="7"/>
  <c r="J3126" i="7" s="1"/>
  <c r="D3126" i="7"/>
  <c r="C3126" i="7"/>
  <c r="B3126" i="7"/>
  <c r="AR3125" i="7"/>
  <c r="AQ3125" i="7"/>
  <c r="AJ3125" i="7"/>
  <c r="AI3125" i="7"/>
  <c r="AH3125" i="7"/>
  <c r="AB3125" i="7"/>
  <c r="AA3125" i="7"/>
  <c r="T3125" i="7"/>
  <c r="S3125" i="7"/>
  <c r="R3125" i="7"/>
  <c r="L3125" i="7"/>
  <c r="K3125" i="7"/>
  <c r="D3125" i="7"/>
  <c r="C3125" i="7"/>
  <c r="B3125" i="7"/>
  <c r="AR3124" i="7"/>
  <c r="AQ3124" i="7"/>
  <c r="AP3124" i="7" s="1"/>
  <c r="AJ3124" i="7"/>
  <c r="AI3124" i="7"/>
  <c r="AH3124" i="7"/>
  <c r="AB3124" i="7"/>
  <c r="AA3124" i="7"/>
  <c r="T3124" i="7"/>
  <c r="S3124" i="7"/>
  <c r="R3124" i="7"/>
  <c r="L3124" i="7"/>
  <c r="K3124" i="7"/>
  <c r="J3124" i="7" s="1"/>
  <c r="D3124" i="7"/>
  <c r="C3124" i="7"/>
  <c r="B3124" i="7"/>
  <c r="AR3123" i="7"/>
  <c r="AQ3123" i="7"/>
  <c r="AJ3123" i="7"/>
  <c r="AI3123" i="7"/>
  <c r="AH3123" i="7"/>
  <c r="AB3123" i="7"/>
  <c r="AA3123" i="7"/>
  <c r="T3123" i="7"/>
  <c r="S3123" i="7"/>
  <c r="R3123" i="7"/>
  <c r="L3123" i="7"/>
  <c r="K3123" i="7"/>
  <c r="D3123" i="7"/>
  <c r="C3123" i="7"/>
  <c r="B3123" i="7"/>
  <c r="AR3122" i="7"/>
  <c r="AQ3122" i="7"/>
  <c r="AP3122" i="7" s="1"/>
  <c r="AJ3122" i="7"/>
  <c r="AI3122" i="7"/>
  <c r="AH3122" i="7"/>
  <c r="AB3122" i="7"/>
  <c r="AA3122" i="7"/>
  <c r="T3122" i="7"/>
  <c r="S3122" i="7"/>
  <c r="R3122" i="7"/>
  <c r="L3122" i="7"/>
  <c r="K3122" i="7"/>
  <c r="J3122" i="7" s="1"/>
  <c r="D3122" i="7"/>
  <c r="C3122" i="7"/>
  <c r="B3122" i="7"/>
  <c r="AR3121" i="7"/>
  <c r="AQ3121" i="7"/>
  <c r="AJ3121" i="7"/>
  <c r="AI3121" i="7"/>
  <c r="AH3121" i="7"/>
  <c r="AB3121" i="7"/>
  <c r="AA3121" i="7"/>
  <c r="T3121" i="7"/>
  <c r="S3121" i="7"/>
  <c r="R3121" i="7"/>
  <c r="L3121" i="7"/>
  <c r="K3121" i="7"/>
  <c r="D3121" i="7"/>
  <c r="C3121" i="7"/>
  <c r="B3121" i="7"/>
  <c r="AR3120" i="7"/>
  <c r="AQ3120" i="7"/>
  <c r="AP3120" i="7" s="1"/>
  <c r="AJ3120" i="7"/>
  <c r="AI3120" i="7"/>
  <c r="AH3120" i="7"/>
  <c r="AB3120" i="7"/>
  <c r="AA3120" i="7"/>
  <c r="T3120" i="7"/>
  <c r="S3120" i="7"/>
  <c r="R3120" i="7"/>
  <c r="L3120" i="7"/>
  <c r="K3120" i="7"/>
  <c r="J3120" i="7" s="1"/>
  <c r="D3120" i="7"/>
  <c r="C3120" i="7"/>
  <c r="B3120" i="7"/>
  <c r="AR3119" i="7"/>
  <c r="AQ3119" i="7"/>
  <c r="AJ3119" i="7"/>
  <c r="AI3119" i="7"/>
  <c r="AH3119" i="7"/>
  <c r="AB3119" i="7"/>
  <c r="AA3119" i="7"/>
  <c r="T3119" i="7"/>
  <c r="S3119" i="7"/>
  <c r="R3119" i="7"/>
  <c r="L3119" i="7"/>
  <c r="K3119" i="7"/>
  <c r="D3119" i="7"/>
  <c r="C3119" i="7"/>
  <c r="B3119" i="7"/>
  <c r="AR3118" i="7"/>
  <c r="AQ3118" i="7"/>
  <c r="AP3118" i="7" s="1"/>
  <c r="AJ3118" i="7"/>
  <c r="AI3118" i="7"/>
  <c r="AH3118" i="7"/>
  <c r="AB3118" i="7"/>
  <c r="AA3118" i="7"/>
  <c r="T3118" i="7"/>
  <c r="S3118" i="7"/>
  <c r="R3118" i="7"/>
  <c r="L3118" i="7"/>
  <c r="K3118" i="7"/>
  <c r="J3118" i="7" s="1"/>
  <c r="D3118" i="7"/>
  <c r="C3118" i="7"/>
  <c r="B3118" i="7"/>
  <c r="AR3117" i="7"/>
  <c r="AQ3117" i="7"/>
  <c r="AJ3117" i="7"/>
  <c r="AI3117" i="7"/>
  <c r="AH3117" i="7"/>
  <c r="AB3117" i="7"/>
  <c r="AA3117" i="7"/>
  <c r="T3117" i="7"/>
  <c r="S3117" i="7"/>
  <c r="R3117" i="7"/>
  <c r="L3117" i="7"/>
  <c r="K3117" i="7"/>
  <c r="D3117" i="7"/>
  <c r="C3117" i="7"/>
  <c r="B3117" i="7"/>
  <c r="AR3116" i="7"/>
  <c r="AQ3116" i="7"/>
  <c r="AP3116" i="7" s="1"/>
  <c r="AJ3116" i="7"/>
  <c r="AI3116" i="7"/>
  <c r="AH3116" i="7"/>
  <c r="AB3116" i="7"/>
  <c r="AA3116" i="7"/>
  <c r="T3116" i="7"/>
  <c r="S3116" i="7"/>
  <c r="R3116" i="7"/>
  <c r="L3116" i="7"/>
  <c r="K3116" i="7"/>
  <c r="J3116" i="7" s="1"/>
  <c r="D3116" i="7"/>
  <c r="C3116" i="7"/>
  <c r="B3116" i="7"/>
  <c r="AR3115" i="7"/>
  <c r="AQ3115" i="7"/>
  <c r="AJ3115" i="7"/>
  <c r="AI3115" i="7"/>
  <c r="AH3115" i="7"/>
  <c r="AB3115" i="7"/>
  <c r="AA3115" i="7"/>
  <c r="T3115" i="7"/>
  <c r="S3115" i="7"/>
  <c r="R3115" i="7"/>
  <c r="L3115" i="7"/>
  <c r="K3115" i="7"/>
  <c r="D3115" i="7"/>
  <c r="C3115" i="7"/>
  <c r="B3115" i="7"/>
  <c r="AR3114" i="7"/>
  <c r="AQ3114" i="7"/>
  <c r="AP3114" i="7" s="1"/>
  <c r="AL3114" i="7"/>
  <c r="AK3114" i="7"/>
  <c r="AJ3114" i="7" s="1"/>
  <c r="AB3114" i="7"/>
  <c r="AA3114" i="7"/>
  <c r="Z3114" i="7" s="1"/>
  <c r="T3114" i="7"/>
  <c r="S3114" i="7"/>
  <c r="R3114" i="7"/>
  <c r="L3114" i="7"/>
  <c r="K3114" i="7"/>
  <c r="J3114" i="7" s="1"/>
  <c r="D3114" i="7"/>
  <c r="C3114" i="7"/>
  <c r="B3114" i="7" s="1"/>
  <c r="AR3113" i="7"/>
  <c r="AQ3113" i="7"/>
  <c r="AP3113" i="7" s="1"/>
  <c r="AL3113" i="7"/>
  <c r="AK3113" i="7"/>
  <c r="AI3113" i="7" s="1"/>
  <c r="AB3113" i="7"/>
  <c r="AA3113" i="7"/>
  <c r="Z3113" i="7"/>
  <c r="T3113" i="7"/>
  <c r="S3113" i="7"/>
  <c r="L3113" i="7"/>
  <c r="K3113" i="7"/>
  <c r="J3113" i="7"/>
  <c r="D3113" i="7"/>
  <c r="C3113" i="7"/>
  <c r="B3113" i="7" s="1"/>
  <c r="AR3112" i="7"/>
  <c r="AQ3112" i="7"/>
  <c r="AP3112" i="7"/>
  <c r="AL3112" i="7"/>
  <c r="AK3112" i="7"/>
  <c r="AJ3112" i="7" s="1"/>
  <c r="AB3112" i="7"/>
  <c r="AA3112" i="7"/>
  <c r="T3112" i="7"/>
  <c r="S3112" i="7"/>
  <c r="R3112" i="7"/>
  <c r="L3112" i="7"/>
  <c r="K3112" i="7"/>
  <c r="J3112" i="7" s="1"/>
  <c r="D3112" i="7"/>
  <c r="C3112" i="7"/>
  <c r="B3112" i="7"/>
  <c r="AR3111" i="7"/>
  <c r="AQ3111" i="7"/>
  <c r="AL3111" i="7"/>
  <c r="AK3111" i="7"/>
  <c r="AB3111" i="7"/>
  <c r="AA3111" i="7"/>
  <c r="Z3111" i="7" s="1"/>
  <c r="T3111" i="7"/>
  <c r="S3111" i="7"/>
  <c r="R3111" i="7" s="1"/>
  <c r="L3111" i="7"/>
  <c r="K3111" i="7"/>
  <c r="J3111" i="7" s="1"/>
  <c r="D3111" i="7"/>
  <c r="C3111" i="7"/>
  <c r="B3111" i="7" s="1"/>
  <c r="AR3110" i="7"/>
  <c r="AQ3110" i="7"/>
  <c r="AP3110" i="7" s="1"/>
  <c r="AL3110" i="7"/>
  <c r="AK3110" i="7"/>
  <c r="AB3110" i="7"/>
  <c r="AA3110" i="7"/>
  <c r="Z3110" i="7"/>
  <c r="T3110" i="7"/>
  <c r="S3110" i="7"/>
  <c r="R3110" i="7" s="1"/>
  <c r="L3110" i="7"/>
  <c r="K3110" i="7"/>
  <c r="J3110" i="7"/>
  <c r="D3110" i="7"/>
  <c r="C3110" i="7"/>
  <c r="AR3109" i="7"/>
  <c r="AQ3109" i="7"/>
  <c r="AP3109" i="7"/>
  <c r="AL3109" i="7"/>
  <c r="AK3109" i="7"/>
  <c r="AJ3109" i="7" s="1"/>
  <c r="AB3109" i="7"/>
  <c r="AA3109" i="7"/>
  <c r="Z3109" i="7" s="1"/>
  <c r="T3109" i="7"/>
  <c r="S3109" i="7"/>
  <c r="R3109" i="7"/>
  <c r="L3109" i="7"/>
  <c r="K3109" i="7"/>
  <c r="D3109" i="7"/>
  <c r="C3109" i="7"/>
  <c r="B3109" i="7"/>
  <c r="AR3108" i="7"/>
  <c r="AQ3108" i="7"/>
  <c r="AP3108" i="7" s="1"/>
  <c r="AL3108" i="7"/>
  <c r="AK3108" i="7"/>
  <c r="AJ3108" i="7" s="1"/>
  <c r="AB3108" i="7"/>
  <c r="AA3108" i="7"/>
  <c r="Z3108" i="7" s="1"/>
  <c r="T3108" i="7"/>
  <c r="S3108" i="7"/>
  <c r="R3108" i="7" s="1"/>
  <c r="L3108" i="7"/>
  <c r="K3108" i="7"/>
  <c r="J3108" i="7" s="1"/>
  <c r="D3108" i="7"/>
  <c r="C3108" i="7"/>
  <c r="B3108" i="7" s="1"/>
  <c r="AR3107" i="7"/>
  <c r="AQ3107" i="7"/>
  <c r="AP3107" i="7" s="1"/>
  <c r="AL3107" i="7"/>
  <c r="AK3107" i="7"/>
  <c r="AI3107" i="7" s="1"/>
  <c r="AB3107" i="7"/>
  <c r="AA3107" i="7"/>
  <c r="Z3107" i="7"/>
  <c r="T3107" i="7"/>
  <c r="S3107" i="7"/>
  <c r="L3107" i="7"/>
  <c r="K3107" i="7"/>
  <c r="J3107" i="7"/>
  <c r="D3107" i="7"/>
  <c r="C3107" i="7"/>
  <c r="B3107" i="7" s="1"/>
  <c r="AR3106" i="7"/>
  <c r="AQ3106" i="7"/>
  <c r="AP3106" i="7"/>
  <c r="AL3106" i="7"/>
  <c r="AK3106" i="7"/>
  <c r="AJ3106" i="7" s="1"/>
  <c r="AB3106" i="7"/>
  <c r="AA3106" i="7"/>
  <c r="T3106" i="7"/>
  <c r="S3106" i="7"/>
  <c r="R3106" i="7"/>
  <c r="L3106" i="7"/>
  <c r="K3106" i="7"/>
  <c r="J3106" i="7" s="1"/>
  <c r="D3106" i="7"/>
  <c r="C3106" i="7"/>
  <c r="B3106" i="7"/>
  <c r="AR3105" i="7"/>
  <c r="AQ3105" i="7"/>
  <c r="AL3105" i="7"/>
  <c r="AK3105" i="7"/>
  <c r="AB3105" i="7"/>
  <c r="Z3105" i="7" s="1"/>
  <c r="AA3105" i="7"/>
  <c r="T3105" i="7"/>
  <c r="S3105" i="7"/>
  <c r="R3105" i="7" s="1"/>
  <c r="L3105" i="7"/>
  <c r="K3105" i="7"/>
  <c r="J3105" i="7" s="1"/>
  <c r="D3105" i="7"/>
  <c r="C3105" i="7"/>
  <c r="B3105" i="7"/>
  <c r="AR3104" i="7"/>
  <c r="AQ3104" i="7"/>
  <c r="AP3104" i="7" s="1"/>
  <c r="AL3104" i="7"/>
  <c r="AK3104" i="7"/>
  <c r="AI3104" i="7" s="1"/>
  <c r="AB3104" i="7"/>
  <c r="AA3104" i="7"/>
  <c r="Z3104" i="7"/>
  <c r="T3104" i="7"/>
  <c r="S3104" i="7"/>
  <c r="R3104" i="7" s="1"/>
  <c r="L3104" i="7"/>
  <c r="K3104" i="7"/>
  <c r="J3104" i="7"/>
  <c r="D3104" i="7"/>
  <c r="C3104" i="7"/>
  <c r="AR3103" i="7"/>
  <c r="AQ3103" i="7"/>
  <c r="AP3103" i="7"/>
  <c r="AL3103" i="7"/>
  <c r="AK3103" i="7"/>
  <c r="AJ3103" i="7" s="1"/>
  <c r="AB3103" i="7"/>
  <c r="AA3103" i="7"/>
  <c r="Z3103" i="7" s="1"/>
  <c r="T3103" i="7"/>
  <c r="S3103" i="7"/>
  <c r="R3103" i="7"/>
  <c r="L3103" i="7"/>
  <c r="K3103" i="7"/>
  <c r="D3103" i="7"/>
  <c r="C3103" i="7"/>
  <c r="B3103" i="7"/>
  <c r="AR3102" i="7"/>
  <c r="AQ3102" i="7"/>
  <c r="AL3102" i="7"/>
  <c r="AK3102" i="7"/>
  <c r="AB3102" i="7"/>
  <c r="AA3102" i="7"/>
  <c r="Z3102" i="7" s="1"/>
  <c r="T3102" i="7"/>
  <c r="S3102" i="7"/>
  <c r="R3102" i="7"/>
  <c r="L3102" i="7"/>
  <c r="K3102" i="7"/>
  <c r="J3102" i="7" s="1"/>
  <c r="D3102" i="7"/>
  <c r="C3102" i="7"/>
  <c r="B3102" i="7" s="1"/>
  <c r="AR3101" i="7"/>
  <c r="AQ3101" i="7"/>
  <c r="AP3101" i="7" s="1"/>
  <c r="AL3101" i="7"/>
  <c r="AK3101" i="7"/>
  <c r="AI3101" i="7" s="1"/>
  <c r="AB3101" i="7"/>
  <c r="AA3101" i="7"/>
  <c r="Z3101" i="7"/>
  <c r="T3101" i="7"/>
  <c r="S3101" i="7"/>
  <c r="L3101" i="7"/>
  <c r="K3101" i="7"/>
  <c r="J3101" i="7"/>
  <c r="D3101" i="7"/>
  <c r="C3101" i="7"/>
  <c r="AR3100" i="7"/>
  <c r="AQ3100" i="7"/>
  <c r="AP3100" i="7"/>
  <c r="AL3100" i="7"/>
  <c r="AK3100" i="7"/>
  <c r="AJ3100" i="7" s="1"/>
  <c r="AB3100" i="7"/>
  <c r="AA3100" i="7"/>
  <c r="T3100" i="7"/>
  <c r="S3100" i="7"/>
  <c r="R3100" i="7"/>
  <c r="L3100" i="7"/>
  <c r="K3100" i="7"/>
  <c r="D3100" i="7"/>
  <c r="C3100" i="7"/>
  <c r="B3100" i="7"/>
  <c r="AR3099" i="7"/>
  <c r="AQ3099" i="7"/>
  <c r="AL3099" i="7"/>
  <c r="AK3099" i="7"/>
  <c r="AJ3099" i="7" s="1"/>
  <c r="AB3099" i="7"/>
  <c r="AA3099" i="7"/>
  <c r="Z3099" i="7" s="1"/>
  <c r="T3099" i="7"/>
  <c r="S3099" i="7"/>
  <c r="R3099" i="7" s="1"/>
  <c r="L3099" i="7"/>
  <c r="K3099" i="7"/>
  <c r="J3099" i="7" s="1"/>
  <c r="D3099" i="7"/>
  <c r="C3099" i="7"/>
  <c r="B3099" i="7"/>
  <c r="AR3098" i="7"/>
  <c r="AQ3098" i="7"/>
  <c r="AP3098" i="7" s="1"/>
  <c r="AL3098" i="7"/>
  <c r="AK3098" i="7"/>
  <c r="AI3098" i="7" s="1"/>
  <c r="AB3098" i="7"/>
  <c r="AA3098" i="7"/>
  <c r="Z3098" i="7"/>
  <c r="T3098" i="7"/>
  <c r="S3098" i="7"/>
  <c r="L3098" i="7"/>
  <c r="K3098" i="7"/>
  <c r="J3098" i="7"/>
  <c r="D3098" i="7"/>
  <c r="C3098" i="7"/>
  <c r="AR3097" i="7"/>
  <c r="AQ3097" i="7"/>
  <c r="AP3097" i="7"/>
  <c r="AL3097" i="7"/>
  <c r="AK3097" i="7"/>
  <c r="AJ3097" i="7" s="1"/>
  <c r="AB3097" i="7"/>
  <c r="AA3097" i="7"/>
  <c r="T3097" i="7"/>
  <c r="S3097" i="7"/>
  <c r="R3097" i="7"/>
  <c r="L3097" i="7"/>
  <c r="K3097" i="7"/>
  <c r="D3097" i="7"/>
  <c r="C3097" i="7"/>
  <c r="B3097" i="7"/>
  <c r="AR3096" i="7"/>
  <c r="AQ3096" i="7"/>
  <c r="AP3096" i="7" s="1"/>
  <c r="AL3096" i="7"/>
  <c r="AK3096" i="7"/>
  <c r="AB3096" i="7"/>
  <c r="AA3096" i="7"/>
  <c r="Z3096" i="7" s="1"/>
  <c r="T3096" i="7"/>
  <c r="S3096" i="7"/>
  <c r="R3096" i="7"/>
  <c r="L3096" i="7"/>
  <c r="K3096" i="7"/>
  <c r="J3096" i="7" s="1"/>
  <c r="D3096" i="7"/>
  <c r="C3096" i="7"/>
  <c r="B3096" i="7" s="1"/>
  <c r="AR3095" i="7"/>
  <c r="AQ3095" i="7"/>
  <c r="AP3095" i="7" s="1"/>
  <c r="AL3095" i="7"/>
  <c r="AK3095" i="7"/>
  <c r="AI3095" i="7" s="1"/>
  <c r="AB3095" i="7"/>
  <c r="AA3095" i="7"/>
  <c r="Z3095" i="7" s="1"/>
  <c r="T3095" i="7"/>
  <c r="S3095" i="7"/>
  <c r="L3095" i="7"/>
  <c r="K3095" i="7"/>
  <c r="J3095" i="7"/>
  <c r="D3095" i="7"/>
  <c r="C3095" i="7"/>
  <c r="B3095" i="7" s="1"/>
  <c r="AR3094" i="7"/>
  <c r="AQ3094" i="7"/>
  <c r="AP3094" i="7" s="1"/>
  <c r="AL3094" i="7"/>
  <c r="AK3094" i="7"/>
  <c r="AJ3094" i="7" s="1"/>
  <c r="AB3094" i="7"/>
  <c r="AA3094" i="7"/>
  <c r="T3094" i="7"/>
  <c r="S3094" i="7"/>
  <c r="R3094" i="7"/>
  <c r="L3094" i="7"/>
  <c r="K3094" i="7"/>
  <c r="D3094" i="7"/>
  <c r="C3094" i="7"/>
  <c r="B3094" i="7"/>
  <c r="AR3093" i="7"/>
  <c r="AQ3093" i="7"/>
  <c r="AP3093" i="7" s="1"/>
  <c r="AL3093" i="7"/>
  <c r="AK3093" i="7"/>
  <c r="AB3093" i="7"/>
  <c r="AA3093" i="7"/>
  <c r="Z3093" i="7" s="1"/>
  <c r="T3093" i="7"/>
  <c r="S3093" i="7"/>
  <c r="R3093" i="7"/>
  <c r="L3093" i="7"/>
  <c r="K3093" i="7"/>
  <c r="J3093" i="7" s="1"/>
  <c r="D3093" i="7"/>
  <c r="C3093" i="7"/>
  <c r="B3093" i="7" s="1"/>
  <c r="AR3092" i="7"/>
  <c r="AQ3092" i="7"/>
  <c r="AL3092" i="7"/>
  <c r="AK3092" i="7"/>
  <c r="AJ3092" i="7" s="1"/>
  <c r="AB3092" i="7"/>
  <c r="AA3092" i="7"/>
  <c r="Z3092" i="7"/>
  <c r="T3092" i="7"/>
  <c r="S3092" i="7"/>
  <c r="L3092" i="7"/>
  <c r="K3092" i="7"/>
  <c r="J3092" i="7" s="1"/>
  <c r="D3092" i="7"/>
  <c r="C3092" i="7"/>
  <c r="AR3091" i="7"/>
  <c r="AQ3091" i="7"/>
  <c r="AP3091" i="7"/>
  <c r="AL3091" i="7"/>
  <c r="AK3091" i="7"/>
  <c r="AB3091" i="7"/>
  <c r="AA3091" i="7"/>
  <c r="Z3091" i="7"/>
  <c r="T3091" i="7"/>
  <c r="S3091" i="7"/>
  <c r="R3091" i="7"/>
  <c r="L3091" i="7"/>
  <c r="K3091" i="7"/>
  <c r="J3091" i="7"/>
  <c r="D3091" i="7"/>
  <c r="C3091" i="7"/>
  <c r="B3091" i="7"/>
  <c r="AR3090" i="7"/>
  <c r="AQ3090" i="7"/>
  <c r="AP3090" i="7"/>
  <c r="AL3090" i="7"/>
  <c r="AK3090" i="7"/>
  <c r="AJ3090" i="7" s="1"/>
  <c r="AB3090" i="7"/>
  <c r="AA3090" i="7"/>
  <c r="T3090" i="7"/>
  <c r="S3090" i="7"/>
  <c r="R3090" i="7" s="1"/>
  <c r="L3090" i="7"/>
  <c r="K3090" i="7"/>
  <c r="D3090" i="7"/>
  <c r="C3090" i="7"/>
  <c r="B3090" i="7" s="1"/>
  <c r="AR3089" i="7"/>
  <c r="AQ3089" i="7"/>
  <c r="AP3089" i="7" s="1"/>
  <c r="AL3089" i="7"/>
  <c r="AK3089" i="7"/>
  <c r="AB3089" i="7"/>
  <c r="AA3089" i="7"/>
  <c r="Z3089" i="7" s="1"/>
  <c r="T3089" i="7"/>
  <c r="S3089" i="7"/>
  <c r="R3089" i="7" s="1"/>
  <c r="L3089" i="7"/>
  <c r="K3089" i="7"/>
  <c r="J3089" i="7"/>
  <c r="D3089" i="7"/>
  <c r="C3089" i="7"/>
  <c r="B3089" i="7" s="1"/>
  <c r="AR3088" i="7"/>
  <c r="AQ3088" i="7"/>
  <c r="AP3088" i="7" s="1"/>
  <c r="AL3088" i="7"/>
  <c r="AK3088" i="7"/>
  <c r="AB3088" i="7"/>
  <c r="AA3088" i="7"/>
  <c r="Z3088" i="7" s="1"/>
  <c r="T3088" i="7"/>
  <c r="S3088" i="7"/>
  <c r="R3088" i="7"/>
  <c r="L3088" i="7"/>
  <c r="K3088" i="7"/>
  <c r="J3088" i="7" s="1"/>
  <c r="D3088" i="7"/>
  <c r="C3088" i="7"/>
  <c r="B3088" i="7"/>
  <c r="AR3087" i="7"/>
  <c r="AQ3087" i="7"/>
  <c r="AL3087" i="7"/>
  <c r="AK3087" i="7"/>
  <c r="AJ3087" i="7" s="1"/>
  <c r="AB3087" i="7"/>
  <c r="AA3087" i="7"/>
  <c r="Z3087" i="7" s="1"/>
  <c r="T3087" i="7"/>
  <c r="S3087" i="7"/>
  <c r="R3087" i="7"/>
  <c r="L3087" i="7"/>
  <c r="K3087" i="7"/>
  <c r="D3087" i="7"/>
  <c r="B3087" i="7" s="1"/>
  <c r="C3087" i="7"/>
  <c r="AR3086" i="7"/>
  <c r="AQ3086" i="7"/>
  <c r="AL3086" i="7"/>
  <c r="AK3086" i="7"/>
  <c r="AB3086" i="7"/>
  <c r="AA3086" i="7"/>
  <c r="Z3086" i="7" s="1"/>
  <c r="T3086" i="7"/>
  <c r="S3086" i="7"/>
  <c r="L3086" i="7"/>
  <c r="K3086" i="7"/>
  <c r="J3086" i="7" s="1"/>
  <c r="D3086" i="7"/>
  <c r="C3086" i="7"/>
  <c r="B3086" i="7" s="1"/>
  <c r="AR3085" i="7"/>
  <c r="AQ3085" i="7"/>
  <c r="AP3085" i="7"/>
  <c r="AL3085" i="7"/>
  <c r="AK3085" i="7"/>
  <c r="AB3085" i="7"/>
  <c r="AA3085" i="7"/>
  <c r="Z3085" i="7"/>
  <c r="T3085" i="7"/>
  <c r="S3085" i="7"/>
  <c r="R3085" i="7"/>
  <c r="L3085" i="7"/>
  <c r="K3085" i="7"/>
  <c r="J3085" i="7"/>
  <c r="D3085" i="7"/>
  <c r="C3085" i="7"/>
  <c r="B3085" i="7"/>
  <c r="AR3084" i="7"/>
  <c r="AQ3084" i="7"/>
  <c r="AP3084" i="7"/>
  <c r="AL3084" i="7"/>
  <c r="AK3084" i="7"/>
  <c r="AI3084" i="7" s="1"/>
  <c r="AB3084" i="7"/>
  <c r="AA3084" i="7"/>
  <c r="T3084" i="7"/>
  <c r="S3084" i="7"/>
  <c r="R3084" i="7" s="1"/>
  <c r="L3084" i="7"/>
  <c r="K3084" i="7"/>
  <c r="J3084" i="7" s="1"/>
  <c r="D3084" i="7"/>
  <c r="C3084" i="7"/>
  <c r="B3084" i="7"/>
  <c r="AR3083" i="7"/>
  <c r="AQ3083" i="7"/>
  <c r="AP3083" i="7" s="1"/>
  <c r="AL3083" i="7"/>
  <c r="AK3083" i="7"/>
  <c r="AJ3083" i="7" s="1"/>
  <c r="AB3083" i="7"/>
  <c r="AA3083" i="7"/>
  <c r="Z3083" i="7"/>
  <c r="T3083" i="7"/>
  <c r="S3083" i="7"/>
  <c r="L3083" i="7"/>
  <c r="K3083" i="7"/>
  <c r="J3083" i="7"/>
  <c r="D3083" i="7"/>
  <c r="C3083" i="7"/>
  <c r="AR3082" i="7"/>
  <c r="AQ3082" i="7"/>
  <c r="AP3082" i="7" s="1"/>
  <c r="AL3082" i="7"/>
  <c r="AK3082" i="7"/>
  <c r="AB3082" i="7"/>
  <c r="AA3082" i="7"/>
  <c r="Z3082" i="7" s="1"/>
  <c r="T3082" i="7"/>
  <c r="S3082" i="7"/>
  <c r="R3082" i="7"/>
  <c r="L3082" i="7"/>
  <c r="K3082" i="7"/>
  <c r="J3082" i="7" s="1"/>
  <c r="D3082" i="7"/>
  <c r="C3082" i="7"/>
  <c r="B3082" i="7"/>
  <c r="AR3081" i="7"/>
  <c r="AQ3081" i="7"/>
  <c r="AP3081" i="7" s="1"/>
  <c r="AL3081" i="7"/>
  <c r="AK3081" i="7"/>
  <c r="AJ3081" i="7" s="1"/>
  <c r="AB3081" i="7"/>
  <c r="AA3081" i="7"/>
  <c r="Z3081" i="7" s="1"/>
  <c r="T3081" i="7"/>
  <c r="S3081" i="7"/>
  <c r="R3081" i="7" s="1"/>
  <c r="L3081" i="7"/>
  <c r="K3081" i="7"/>
  <c r="D3081" i="7"/>
  <c r="C3081" i="7"/>
  <c r="B3081" i="7" s="1"/>
  <c r="AR3080" i="7"/>
  <c r="AQ3080" i="7"/>
  <c r="AP3080" i="7" s="1"/>
  <c r="AL3080" i="7"/>
  <c r="AK3080" i="7"/>
  <c r="AI3080" i="7" s="1"/>
  <c r="AB3080" i="7"/>
  <c r="AA3080" i="7"/>
  <c r="Z3080" i="7" s="1"/>
  <c r="T3080" i="7"/>
  <c r="S3080" i="7"/>
  <c r="R3080" i="7" s="1"/>
  <c r="L3080" i="7"/>
  <c r="K3080" i="7"/>
  <c r="J3080" i="7"/>
  <c r="D3080" i="7"/>
  <c r="C3080" i="7"/>
  <c r="B3080" i="7" s="1"/>
  <c r="AR3079" i="7"/>
  <c r="AQ3079" i="7"/>
  <c r="AP3079" i="7" s="1"/>
  <c r="AL3079" i="7"/>
  <c r="AK3079" i="7"/>
  <c r="AB3079" i="7"/>
  <c r="AA3079" i="7"/>
  <c r="Z3079" i="7" s="1"/>
  <c r="T3079" i="7"/>
  <c r="S3079" i="7"/>
  <c r="R3079" i="7"/>
  <c r="L3079" i="7"/>
  <c r="K3079" i="7"/>
  <c r="J3079" i="7" s="1"/>
  <c r="D3079" i="7"/>
  <c r="C3079" i="7"/>
  <c r="B3079" i="7"/>
  <c r="AR3078" i="7"/>
  <c r="AQ3078" i="7"/>
  <c r="AP3078" i="7" s="1"/>
  <c r="AL3078" i="7"/>
  <c r="AK3078" i="7"/>
  <c r="AI3078" i="7" s="1"/>
  <c r="AB3078" i="7"/>
  <c r="Z3078" i="7" s="1"/>
  <c r="AA3078" i="7"/>
  <c r="T3078" i="7"/>
  <c r="S3078" i="7"/>
  <c r="R3078" i="7"/>
  <c r="L3078" i="7"/>
  <c r="K3078" i="7"/>
  <c r="D3078" i="7"/>
  <c r="B3078" i="7" s="1"/>
  <c r="C3078" i="7"/>
  <c r="AR3077" i="7"/>
  <c r="AQ3077" i="7"/>
  <c r="AL3077" i="7"/>
  <c r="AK3077" i="7"/>
  <c r="AB3077" i="7"/>
  <c r="AA3077" i="7"/>
  <c r="Z3077" i="7" s="1"/>
  <c r="T3077" i="7"/>
  <c r="S3077" i="7"/>
  <c r="L3077" i="7"/>
  <c r="K3077" i="7"/>
  <c r="J3077" i="7" s="1"/>
  <c r="D3077" i="7"/>
  <c r="C3077" i="7"/>
  <c r="B3077" i="7" s="1"/>
  <c r="AR3076" i="7"/>
  <c r="AQ3076" i="7"/>
  <c r="AP3076" i="7"/>
  <c r="AL3076" i="7"/>
  <c r="AK3076" i="7"/>
  <c r="AB3076" i="7"/>
  <c r="AA3076" i="7"/>
  <c r="Z3076" i="7"/>
  <c r="T3076" i="7"/>
  <c r="S3076" i="7"/>
  <c r="R3076" i="7"/>
  <c r="L3076" i="7"/>
  <c r="K3076" i="7"/>
  <c r="J3076" i="7"/>
  <c r="D3076" i="7"/>
  <c r="C3076" i="7"/>
  <c r="B3076" i="7"/>
  <c r="AR3075" i="7"/>
  <c r="AQ3075" i="7"/>
  <c r="AP3075" i="7"/>
  <c r="AL3075" i="7"/>
  <c r="AK3075" i="7"/>
  <c r="AJ3075" i="7" s="1"/>
  <c r="AB3075" i="7"/>
  <c r="Z3075" i="7" s="1"/>
  <c r="AA3075" i="7"/>
  <c r="T3075" i="7"/>
  <c r="S3075" i="7"/>
  <c r="R3075" i="7" s="1"/>
  <c r="L3075" i="7"/>
  <c r="J3075" i="7" s="1"/>
  <c r="K3075" i="7"/>
  <c r="D3075" i="7"/>
  <c r="C3075" i="7"/>
  <c r="B3075" i="7"/>
  <c r="AR3074" i="7"/>
  <c r="AQ3074" i="7"/>
  <c r="AP3074" i="7" s="1"/>
  <c r="AL3074" i="7"/>
  <c r="AK3074" i="7"/>
  <c r="AJ3074" i="7" s="1"/>
  <c r="AB3074" i="7"/>
  <c r="AA3074" i="7"/>
  <c r="Z3074" i="7"/>
  <c r="T3074" i="7"/>
  <c r="S3074" i="7"/>
  <c r="L3074" i="7"/>
  <c r="K3074" i="7"/>
  <c r="J3074" i="7"/>
  <c r="D3074" i="7"/>
  <c r="C3074" i="7"/>
  <c r="AR3073" i="7"/>
  <c r="AQ3073" i="7"/>
  <c r="AP3073" i="7" s="1"/>
  <c r="AL3073" i="7"/>
  <c r="AK3073" i="7"/>
  <c r="AB3073" i="7"/>
  <c r="AA3073" i="7"/>
  <c r="Z3073" i="7" s="1"/>
  <c r="T3073" i="7"/>
  <c r="S3073" i="7"/>
  <c r="R3073" i="7"/>
  <c r="L3073" i="7"/>
  <c r="K3073" i="7"/>
  <c r="J3073" i="7" s="1"/>
  <c r="D3073" i="7"/>
  <c r="C3073" i="7"/>
  <c r="B3073" i="7"/>
  <c r="AR3072" i="7"/>
  <c r="AQ3072" i="7"/>
  <c r="AP3072" i="7" s="1"/>
  <c r="AL3072" i="7"/>
  <c r="AK3072" i="7"/>
  <c r="AI3072" i="7" s="1"/>
  <c r="AB3072" i="7"/>
  <c r="AA3072" i="7"/>
  <c r="Z3072" i="7" s="1"/>
  <c r="T3072" i="7"/>
  <c r="S3072" i="7"/>
  <c r="R3072" i="7" s="1"/>
  <c r="L3072" i="7"/>
  <c r="K3072" i="7"/>
  <c r="D3072" i="7"/>
  <c r="C3072" i="7"/>
  <c r="B3072" i="7" s="1"/>
  <c r="AR3071" i="7"/>
  <c r="AQ3071" i="7"/>
  <c r="AP3071" i="7" s="1"/>
  <c r="AL3071" i="7"/>
  <c r="AK3071" i="7"/>
  <c r="AI3071" i="7" s="1"/>
  <c r="AB3071" i="7"/>
  <c r="AA3071" i="7"/>
  <c r="Z3071" i="7" s="1"/>
  <c r="T3071" i="7"/>
  <c r="S3071" i="7"/>
  <c r="R3071" i="7" s="1"/>
  <c r="L3071" i="7"/>
  <c r="K3071" i="7"/>
  <c r="J3071" i="7"/>
  <c r="D3071" i="7"/>
  <c r="C3071" i="7"/>
  <c r="B3071" i="7" s="1"/>
  <c r="AR3070" i="7"/>
  <c r="AQ3070" i="7"/>
  <c r="AL3070" i="7"/>
  <c r="AK3070" i="7"/>
  <c r="AJ3070" i="7" s="1"/>
  <c r="AB3070" i="7"/>
  <c r="AA3070" i="7"/>
  <c r="Z3070" i="7" s="1"/>
  <c r="T3070" i="7"/>
  <c r="S3070" i="7"/>
  <c r="R3070" i="7" s="1"/>
  <c r="L3070" i="7"/>
  <c r="K3070" i="7"/>
  <c r="J3070" i="7" s="1"/>
  <c r="D3070" i="7"/>
  <c r="C3070" i="7"/>
  <c r="B3070" i="7" s="1"/>
  <c r="AR3069" i="7"/>
  <c r="AQ3069" i="7"/>
  <c r="AP3069" i="7" s="1"/>
  <c r="AL3069" i="7"/>
  <c r="AK3069" i="7"/>
  <c r="AB3069" i="7"/>
  <c r="AA3069" i="7"/>
  <c r="Z3069" i="7"/>
  <c r="T3069" i="7"/>
  <c r="S3069" i="7"/>
  <c r="R3069" i="7"/>
  <c r="L3069" i="7"/>
  <c r="K3069" i="7"/>
  <c r="J3069" i="7"/>
  <c r="D3069" i="7"/>
  <c r="C3069" i="7"/>
  <c r="B3069" i="7"/>
  <c r="AR3068" i="7"/>
  <c r="AQ3068" i="7"/>
  <c r="AP3068" i="7"/>
  <c r="AL3068" i="7"/>
  <c r="AK3068" i="7"/>
  <c r="AB3068" i="7"/>
  <c r="AA3068" i="7"/>
  <c r="Z3068" i="7" s="1"/>
  <c r="T3068" i="7"/>
  <c r="R3068" i="7" s="1"/>
  <c r="S3068" i="7"/>
  <c r="L3068" i="7"/>
  <c r="K3068" i="7"/>
  <c r="D3068" i="7"/>
  <c r="B3068" i="7" s="1"/>
  <c r="C3068" i="7"/>
  <c r="AR3067" i="7"/>
  <c r="AQ3067" i="7"/>
  <c r="AP3067" i="7" s="1"/>
  <c r="AL3067" i="7"/>
  <c r="AK3067" i="7"/>
  <c r="AB3067" i="7"/>
  <c r="AA3067" i="7"/>
  <c r="Z3067" i="7" s="1"/>
  <c r="T3067" i="7"/>
  <c r="S3067" i="7"/>
  <c r="R3067" i="7" s="1"/>
  <c r="L3067" i="7"/>
  <c r="K3067" i="7"/>
  <c r="J3067" i="7" s="1"/>
  <c r="D3067" i="7"/>
  <c r="C3067" i="7"/>
  <c r="B3067" i="7" s="1"/>
  <c r="AR3066" i="7"/>
  <c r="AQ3066" i="7"/>
  <c r="AP3066" i="7" s="1"/>
  <c r="AL3066" i="7"/>
  <c r="AK3066" i="7"/>
  <c r="AB3066" i="7"/>
  <c r="AA3066" i="7"/>
  <c r="Z3066" i="7"/>
  <c r="T3066" i="7"/>
  <c r="S3066" i="7"/>
  <c r="R3066" i="7"/>
  <c r="L3066" i="7"/>
  <c r="K3066" i="7"/>
  <c r="J3066" i="7"/>
  <c r="D3066" i="7"/>
  <c r="C3066" i="7"/>
  <c r="B3066" i="7"/>
  <c r="AR3065" i="7"/>
  <c r="AQ3065" i="7"/>
  <c r="AP3065" i="7"/>
  <c r="AL3065" i="7"/>
  <c r="AK3065" i="7"/>
  <c r="AB3065" i="7"/>
  <c r="AA3065" i="7"/>
  <c r="T3065" i="7"/>
  <c r="R3065" i="7" s="1"/>
  <c r="S3065" i="7"/>
  <c r="L3065" i="7"/>
  <c r="K3065" i="7"/>
  <c r="J3065" i="7" s="1"/>
  <c r="D3065" i="7"/>
  <c r="B3065" i="7" s="1"/>
  <c r="C3065" i="7"/>
  <c r="AR3064" i="7"/>
  <c r="AQ3064" i="7"/>
  <c r="AP3064" i="7" s="1"/>
  <c r="AL3064" i="7"/>
  <c r="AK3064" i="7"/>
  <c r="AJ3064" i="7" s="1"/>
  <c r="AB3064" i="7"/>
  <c r="AA3064" i="7"/>
  <c r="Z3064" i="7" s="1"/>
  <c r="T3064" i="7"/>
  <c r="S3064" i="7"/>
  <c r="R3064" i="7" s="1"/>
  <c r="L3064" i="7"/>
  <c r="K3064" i="7"/>
  <c r="J3064" i="7" s="1"/>
  <c r="D3064" i="7"/>
  <c r="C3064" i="7"/>
  <c r="B3064" i="7" s="1"/>
  <c r="AR3063" i="7"/>
  <c r="AQ3063" i="7"/>
  <c r="AP3063" i="7" s="1"/>
  <c r="AL3063" i="7"/>
  <c r="AK3063" i="7"/>
  <c r="AB3063" i="7"/>
  <c r="AA3063" i="7"/>
  <c r="Z3063" i="7"/>
  <c r="T3063" i="7"/>
  <c r="S3063" i="7"/>
  <c r="R3063" i="7"/>
  <c r="L3063" i="7"/>
  <c r="K3063" i="7"/>
  <c r="J3063" i="7"/>
  <c r="D3063" i="7"/>
  <c r="C3063" i="7"/>
  <c r="B3063" i="7"/>
  <c r="AR3062" i="7"/>
  <c r="AQ3062" i="7"/>
  <c r="AP3062" i="7"/>
  <c r="AL3062" i="7"/>
  <c r="AK3062" i="7"/>
  <c r="AB3062" i="7"/>
  <c r="AA3062" i="7"/>
  <c r="Z3062" i="7" s="1"/>
  <c r="T3062" i="7"/>
  <c r="R3062" i="7" s="1"/>
  <c r="S3062" i="7"/>
  <c r="L3062" i="7"/>
  <c r="K3062" i="7"/>
  <c r="J3062" i="7" s="1"/>
  <c r="D3062" i="7"/>
  <c r="B3062" i="7" s="1"/>
  <c r="C3062" i="7"/>
  <c r="AR3061" i="7"/>
  <c r="AQ3061" i="7"/>
  <c r="AP3061" i="7" s="1"/>
  <c r="AL3061" i="7"/>
  <c r="AK3061" i="7"/>
  <c r="AD3061" i="7"/>
  <c r="AC3061" i="7"/>
  <c r="T3061" i="7"/>
  <c r="S3061" i="7"/>
  <c r="R3061" i="7"/>
  <c r="L3061" i="7"/>
  <c r="K3061" i="7"/>
  <c r="J3061" i="7"/>
  <c r="D3061" i="7"/>
  <c r="C3061" i="7"/>
  <c r="B3061" i="7"/>
  <c r="AR3060" i="7"/>
  <c r="AQ3060" i="7"/>
  <c r="AP3060" i="7"/>
  <c r="AL3060" i="7"/>
  <c r="AK3060" i="7"/>
  <c r="AD3060" i="7"/>
  <c r="AC3060" i="7"/>
  <c r="AB3060" i="7" s="1"/>
  <c r="T3060" i="7"/>
  <c r="S3060" i="7"/>
  <c r="R3060" i="7" s="1"/>
  <c r="L3060" i="7"/>
  <c r="K3060" i="7"/>
  <c r="J3060" i="7" s="1"/>
  <c r="D3060" i="7"/>
  <c r="C3060" i="7"/>
  <c r="B3060" i="7" s="1"/>
  <c r="AR3059" i="7"/>
  <c r="AQ3059" i="7"/>
  <c r="AP3059" i="7" s="1"/>
  <c r="AL3059" i="7"/>
  <c r="AK3059" i="7"/>
  <c r="AD3059" i="7"/>
  <c r="AC3059" i="7"/>
  <c r="AA3059" i="7" s="1"/>
  <c r="T3059" i="7"/>
  <c r="R3059" i="7" s="1"/>
  <c r="S3059" i="7"/>
  <c r="L3059" i="7"/>
  <c r="K3059" i="7"/>
  <c r="J3059" i="7" s="1"/>
  <c r="D3059" i="7"/>
  <c r="B3059" i="7" s="1"/>
  <c r="C3059" i="7"/>
  <c r="AR3058" i="7"/>
  <c r="AQ3058" i="7"/>
  <c r="AP3058" i="7" s="1"/>
  <c r="AL3058" i="7"/>
  <c r="AK3058" i="7"/>
  <c r="AJ3058" i="7" s="1"/>
  <c r="AD3058" i="7"/>
  <c r="AC3058" i="7"/>
  <c r="T3058" i="7"/>
  <c r="S3058" i="7"/>
  <c r="R3058" i="7"/>
  <c r="L3058" i="7"/>
  <c r="K3058" i="7"/>
  <c r="J3058" i="7"/>
  <c r="D3058" i="7"/>
  <c r="C3058" i="7"/>
  <c r="B3058" i="7"/>
  <c r="AR3057" i="7"/>
  <c r="AQ3057" i="7"/>
  <c r="AP3057" i="7"/>
  <c r="AL3057" i="7"/>
  <c r="AK3057" i="7"/>
  <c r="AJ3057" i="7" s="1"/>
  <c r="AD3057" i="7"/>
  <c r="AC3057" i="7"/>
  <c r="T3057" i="7"/>
  <c r="S3057" i="7"/>
  <c r="R3057" i="7" s="1"/>
  <c r="L3057" i="7"/>
  <c r="K3057" i="7"/>
  <c r="J3057" i="7" s="1"/>
  <c r="D3057" i="7"/>
  <c r="C3057" i="7"/>
  <c r="B3057" i="7" s="1"/>
  <c r="AR3056" i="7"/>
  <c r="AQ3056" i="7"/>
  <c r="AP3056" i="7" s="1"/>
  <c r="AL3056" i="7"/>
  <c r="AK3056" i="7"/>
  <c r="AD3056" i="7"/>
  <c r="AC3056" i="7"/>
  <c r="AA3056" i="7" s="1"/>
  <c r="T3056" i="7"/>
  <c r="R3056" i="7" s="1"/>
  <c r="S3056" i="7"/>
  <c r="L3056" i="7"/>
  <c r="K3056" i="7"/>
  <c r="J3056" i="7" s="1"/>
  <c r="D3056" i="7"/>
  <c r="B3056" i="7" s="1"/>
  <c r="C3056" i="7"/>
  <c r="AR3055" i="7"/>
  <c r="AQ3055" i="7"/>
  <c r="AP3055" i="7" s="1"/>
  <c r="AL3055" i="7"/>
  <c r="AK3055" i="7"/>
  <c r="AD3055" i="7"/>
  <c r="AC3055" i="7"/>
  <c r="T3055" i="7"/>
  <c r="S3055" i="7"/>
  <c r="R3055" i="7"/>
  <c r="L3055" i="7"/>
  <c r="K3055" i="7"/>
  <c r="J3055" i="7"/>
  <c r="D3055" i="7"/>
  <c r="C3055" i="7"/>
  <c r="B3055" i="7"/>
  <c r="AR3054" i="7"/>
  <c r="AQ3054" i="7"/>
  <c r="AP3054" i="7"/>
  <c r="AL3054" i="7"/>
  <c r="AK3054" i="7"/>
  <c r="AI3054" i="7" s="1"/>
  <c r="AD3054" i="7"/>
  <c r="AC3054" i="7"/>
  <c r="T3054" i="7"/>
  <c r="S3054" i="7"/>
  <c r="R3054" i="7" s="1"/>
  <c r="L3054" i="7"/>
  <c r="K3054" i="7"/>
  <c r="J3054" i="7" s="1"/>
  <c r="D3054" i="7"/>
  <c r="C3054" i="7"/>
  <c r="B3054" i="7" s="1"/>
  <c r="AR3053" i="7"/>
  <c r="AQ3053" i="7"/>
  <c r="AP3053" i="7" s="1"/>
  <c r="AL3053" i="7"/>
  <c r="AK3053" i="7"/>
  <c r="AD3053" i="7"/>
  <c r="AC3053" i="7"/>
  <c r="AA3053" i="7" s="1"/>
  <c r="T3053" i="7"/>
  <c r="S3053" i="7"/>
  <c r="R3053" i="7"/>
  <c r="L3053" i="7"/>
  <c r="K3053" i="7"/>
  <c r="J3053" i="7" s="1"/>
  <c r="D3053" i="7"/>
  <c r="B3053" i="7" s="1"/>
  <c r="C3053" i="7"/>
  <c r="AR3052" i="7"/>
  <c r="AQ3052" i="7"/>
  <c r="AP3052" i="7" s="1"/>
  <c r="AL3052" i="7"/>
  <c r="AK3052" i="7"/>
  <c r="AJ3052" i="7" s="1"/>
  <c r="AD3052" i="7"/>
  <c r="AC3052" i="7"/>
  <c r="T3052" i="7"/>
  <c r="S3052" i="7"/>
  <c r="R3052" i="7"/>
  <c r="L3052" i="7"/>
  <c r="K3052" i="7"/>
  <c r="J3052" i="7"/>
  <c r="D3052" i="7"/>
  <c r="C3052" i="7"/>
  <c r="B3052" i="7"/>
  <c r="AR3051" i="7"/>
  <c r="AQ3051" i="7"/>
  <c r="AP3051" i="7"/>
  <c r="AL3051" i="7"/>
  <c r="AK3051" i="7"/>
  <c r="AJ3051" i="7" s="1"/>
  <c r="AD3051" i="7"/>
  <c r="AC3051" i="7"/>
  <c r="T3051" i="7"/>
  <c r="S3051" i="7"/>
  <c r="R3051" i="7" s="1"/>
  <c r="L3051" i="7"/>
  <c r="K3051" i="7"/>
  <c r="J3051" i="7" s="1"/>
  <c r="D3051" i="7"/>
  <c r="C3051" i="7"/>
  <c r="B3051" i="7" s="1"/>
  <c r="AR3050" i="7"/>
  <c r="AQ3050" i="7"/>
  <c r="AP3050" i="7" s="1"/>
  <c r="AL3050" i="7"/>
  <c r="AK3050" i="7"/>
  <c r="AD3050" i="7"/>
  <c r="AC3050" i="7"/>
  <c r="AA3050" i="7" s="1"/>
  <c r="T3050" i="7"/>
  <c r="R3050" i="7" s="1"/>
  <c r="S3050" i="7"/>
  <c r="L3050" i="7"/>
  <c r="K3050" i="7"/>
  <c r="J3050" i="7" s="1"/>
  <c r="D3050" i="7"/>
  <c r="C3050" i="7"/>
  <c r="B3050" i="7"/>
  <c r="AR3049" i="7"/>
  <c r="AQ3049" i="7"/>
  <c r="AP3049" i="7" s="1"/>
  <c r="AL3049" i="7"/>
  <c r="AK3049" i="7"/>
  <c r="AJ3049" i="7" s="1"/>
  <c r="AD3049" i="7"/>
  <c r="AC3049" i="7"/>
  <c r="T3049" i="7"/>
  <c r="S3049" i="7"/>
  <c r="R3049" i="7"/>
  <c r="L3049" i="7"/>
  <c r="K3049" i="7"/>
  <c r="J3049" i="7"/>
  <c r="D3049" i="7"/>
  <c r="C3049" i="7"/>
  <c r="B3049" i="7"/>
  <c r="AR3048" i="7"/>
  <c r="AQ3048" i="7"/>
  <c r="AP3048" i="7"/>
  <c r="AL3048" i="7"/>
  <c r="AK3048" i="7"/>
  <c r="AI3048" i="7" s="1"/>
  <c r="AD3048" i="7"/>
  <c r="AC3048" i="7"/>
  <c r="AB3048" i="7" s="1"/>
  <c r="T3048" i="7"/>
  <c r="S3048" i="7"/>
  <c r="R3048" i="7" s="1"/>
  <c r="L3048" i="7"/>
  <c r="K3048" i="7"/>
  <c r="J3048" i="7" s="1"/>
  <c r="D3048" i="7"/>
  <c r="C3048" i="7"/>
  <c r="B3048" i="7" s="1"/>
  <c r="AR3047" i="7"/>
  <c r="AQ3047" i="7"/>
  <c r="AP3047" i="7" s="1"/>
  <c r="AL3047" i="7"/>
  <c r="AK3047" i="7"/>
  <c r="AD3047" i="7"/>
  <c r="AC3047" i="7"/>
  <c r="AA3047" i="7" s="1"/>
  <c r="T3047" i="7"/>
  <c r="S3047" i="7"/>
  <c r="R3047" i="7"/>
  <c r="L3047" i="7"/>
  <c r="K3047" i="7"/>
  <c r="D3047" i="7"/>
  <c r="C3047" i="7"/>
  <c r="B3047" i="7"/>
  <c r="AR3046" i="7"/>
  <c r="AQ3046" i="7"/>
  <c r="AP3046" i="7" s="1"/>
  <c r="AL3046" i="7"/>
  <c r="AK3046" i="7"/>
  <c r="AD3046" i="7"/>
  <c r="AC3046" i="7"/>
  <c r="T3046" i="7"/>
  <c r="S3046" i="7"/>
  <c r="R3046" i="7"/>
  <c r="L3046" i="7"/>
  <c r="K3046" i="7"/>
  <c r="J3046" i="7"/>
  <c r="D3046" i="7"/>
  <c r="C3046" i="7"/>
  <c r="B3046" i="7"/>
  <c r="AR3045" i="7"/>
  <c r="AQ3045" i="7"/>
  <c r="AP3045" i="7"/>
  <c r="AL3045" i="7"/>
  <c r="AK3045" i="7"/>
  <c r="AD3045" i="7"/>
  <c r="AC3045" i="7"/>
  <c r="AB3045" i="7" s="1"/>
  <c r="T3045" i="7"/>
  <c r="S3045" i="7"/>
  <c r="R3045" i="7" s="1"/>
  <c r="L3045" i="7"/>
  <c r="K3045" i="7"/>
  <c r="J3045" i="7" s="1"/>
  <c r="D3045" i="7"/>
  <c r="C3045" i="7"/>
  <c r="B3045" i="7" s="1"/>
  <c r="AR3044" i="7"/>
  <c r="AQ3044" i="7"/>
  <c r="AP3044" i="7" s="1"/>
  <c r="AL3044" i="7"/>
  <c r="AK3044" i="7"/>
  <c r="AD3044" i="7"/>
  <c r="AC3044" i="7"/>
  <c r="AA3044" i="7" s="1"/>
  <c r="T3044" i="7"/>
  <c r="S3044" i="7"/>
  <c r="R3044" i="7"/>
  <c r="L3044" i="7"/>
  <c r="K3044" i="7"/>
  <c r="J3044" i="7" s="1"/>
  <c r="D3044" i="7"/>
  <c r="B3044" i="7" s="1"/>
  <c r="C3044" i="7"/>
  <c r="AR3043" i="7"/>
  <c r="AQ3043" i="7"/>
  <c r="AP3043" i="7" s="1"/>
  <c r="AL3043" i="7"/>
  <c r="AK3043" i="7"/>
  <c r="AI3043" i="7" s="1"/>
  <c r="AD3043" i="7"/>
  <c r="AC3043" i="7"/>
  <c r="AB3043" i="7" s="1"/>
  <c r="T3043" i="7"/>
  <c r="S3043" i="7"/>
  <c r="R3043" i="7"/>
  <c r="L3043" i="7"/>
  <c r="K3043" i="7"/>
  <c r="J3043" i="7"/>
  <c r="D3043" i="7"/>
  <c r="C3043" i="7"/>
  <c r="B3043" i="7"/>
  <c r="AR3042" i="7"/>
  <c r="AQ3042" i="7"/>
  <c r="AP3042" i="7"/>
  <c r="AL3042" i="7"/>
  <c r="AK3042" i="7"/>
  <c r="AJ3042" i="7" s="1"/>
  <c r="AD3042" i="7"/>
  <c r="AC3042" i="7"/>
  <c r="T3042" i="7"/>
  <c r="S3042" i="7"/>
  <c r="R3042" i="7" s="1"/>
  <c r="L3042" i="7"/>
  <c r="K3042" i="7"/>
  <c r="J3042" i="7" s="1"/>
  <c r="D3042" i="7"/>
  <c r="C3042" i="7"/>
  <c r="B3042" i="7" s="1"/>
  <c r="AR3041" i="7"/>
  <c r="AQ3041" i="7"/>
  <c r="AP3041" i="7" s="1"/>
  <c r="AL3041" i="7"/>
  <c r="AK3041" i="7"/>
  <c r="AD3041" i="7"/>
  <c r="AC3041" i="7"/>
  <c r="AA3041" i="7" s="1"/>
  <c r="T3041" i="7"/>
  <c r="R3041" i="7" s="1"/>
  <c r="S3041" i="7"/>
  <c r="L3041" i="7"/>
  <c r="K3041" i="7"/>
  <c r="D3041" i="7"/>
  <c r="C3041" i="7"/>
  <c r="B3041" i="7"/>
  <c r="AR3040" i="7"/>
  <c r="AQ3040" i="7"/>
  <c r="AP3040" i="7" s="1"/>
  <c r="AL3040" i="7"/>
  <c r="AK3040" i="7"/>
  <c r="AD3040" i="7"/>
  <c r="AC3040" i="7"/>
  <c r="AB3040" i="7" s="1"/>
  <c r="T3040" i="7"/>
  <c r="S3040" i="7"/>
  <c r="R3040" i="7"/>
  <c r="L3040" i="7"/>
  <c r="K3040" i="7"/>
  <c r="J3040" i="7"/>
  <c r="D3040" i="7"/>
  <c r="C3040" i="7"/>
  <c r="B3040" i="7"/>
  <c r="AR3039" i="7"/>
  <c r="AQ3039" i="7"/>
  <c r="AP3039" i="7"/>
  <c r="AL3039" i="7"/>
  <c r="AK3039" i="7"/>
  <c r="AJ3039" i="7" s="1"/>
  <c r="AD3039" i="7"/>
  <c r="AC3039" i="7"/>
  <c r="T3039" i="7"/>
  <c r="S3039" i="7"/>
  <c r="R3039" i="7" s="1"/>
  <c r="L3039" i="7"/>
  <c r="K3039" i="7"/>
  <c r="J3039" i="7" s="1"/>
  <c r="D3039" i="7"/>
  <c r="C3039" i="7"/>
  <c r="B3039" i="7" s="1"/>
  <c r="AR3038" i="7"/>
  <c r="AQ3038" i="7"/>
  <c r="AP3038" i="7" s="1"/>
  <c r="AL3038" i="7"/>
  <c r="AK3038" i="7"/>
  <c r="AD3038" i="7"/>
  <c r="AC3038" i="7"/>
  <c r="AA3038" i="7" s="1"/>
  <c r="T3038" i="7"/>
  <c r="S3038" i="7"/>
  <c r="R3038" i="7"/>
  <c r="L3038" i="7"/>
  <c r="K3038" i="7"/>
  <c r="D3038" i="7"/>
  <c r="C3038" i="7"/>
  <c r="B3038" i="7"/>
  <c r="AR3037" i="7"/>
  <c r="AQ3037" i="7"/>
  <c r="AP3037" i="7" s="1"/>
  <c r="AL3037" i="7"/>
  <c r="AK3037" i="7"/>
  <c r="AJ3037" i="7" s="1"/>
  <c r="AD3037" i="7"/>
  <c r="AC3037" i="7"/>
  <c r="T3037" i="7"/>
  <c r="S3037" i="7"/>
  <c r="R3037" i="7"/>
  <c r="L3037" i="7"/>
  <c r="K3037" i="7"/>
  <c r="J3037" i="7"/>
  <c r="D3037" i="7"/>
  <c r="C3037" i="7"/>
  <c r="B3037" i="7"/>
  <c r="AR3036" i="7"/>
  <c r="AQ3036" i="7"/>
  <c r="AP3036" i="7"/>
  <c r="AL3036" i="7"/>
  <c r="AK3036" i="7"/>
  <c r="AJ3036" i="7" s="1"/>
  <c r="AD3036" i="7"/>
  <c r="AC3036" i="7"/>
  <c r="T3036" i="7"/>
  <c r="S3036" i="7"/>
  <c r="R3036" i="7" s="1"/>
  <c r="L3036" i="7"/>
  <c r="K3036" i="7"/>
  <c r="J3036" i="7" s="1"/>
  <c r="D3036" i="7"/>
  <c r="C3036" i="7"/>
  <c r="B3036" i="7" s="1"/>
  <c r="AR3035" i="7"/>
  <c r="AQ3035" i="7"/>
  <c r="AP3035" i="7" s="1"/>
  <c r="AL3035" i="7"/>
  <c r="AK3035" i="7"/>
  <c r="AD3035" i="7"/>
  <c r="AC3035" i="7"/>
  <c r="AA3035" i="7" s="1"/>
  <c r="T3035" i="7"/>
  <c r="S3035" i="7"/>
  <c r="R3035" i="7"/>
  <c r="L3035" i="7"/>
  <c r="K3035" i="7"/>
  <c r="J3035" i="7" s="1"/>
  <c r="D3035" i="7"/>
  <c r="B3035" i="7" s="1"/>
  <c r="C3035" i="7"/>
  <c r="AR3034" i="7"/>
  <c r="AQ3034" i="7"/>
  <c r="AP3034" i="7" s="1"/>
  <c r="AL3034" i="7"/>
  <c r="AK3034" i="7"/>
  <c r="AJ3034" i="7" s="1"/>
  <c r="AD3034" i="7"/>
  <c r="AC3034" i="7"/>
  <c r="AB3034" i="7" s="1"/>
  <c r="T3034" i="7"/>
  <c r="S3034" i="7"/>
  <c r="R3034" i="7"/>
  <c r="L3034" i="7"/>
  <c r="K3034" i="7"/>
  <c r="J3034" i="7"/>
  <c r="D3034" i="7"/>
  <c r="C3034" i="7"/>
  <c r="B3034" i="7"/>
  <c r="AR3033" i="7"/>
  <c r="AQ3033" i="7"/>
  <c r="AP3033" i="7"/>
  <c r="AL3033" i="7"/>
  <c r="AK3033" i="7"/>
  <c r="AJ3033" i="7" s="1"/>
  <c r="AD3033" i="7"/>
  <c r="AC3033" i="7"/>
  <c r="T3033" i="7"/>
  <c r="S3033" i="7"/>
  <c r="R3033" i="7" s="1"/>
  <c r="L3033" i="7"/>
  <c r="K3033" i="7"/>
  <c r="J3033" i="7" s="1"/>
  <c r="D3033" i="7"/>
  <c r="C3033" i="7"/>
  <c r="B3033" i="7" s="1"/>
  <c r="AR3032" i="7"/>
  <c r="AQ3032" i="7"/>
  <c r="AP3032" i="7" s="1"/>
  <c r="AL3032" i="7"/>
  <c r="AK3032" i="7"/>
  <c r="AD3032" i="7"/>
  <c r="AC3032" i="7"/>
  <c r="AA3032" i="7" s="1"/>
  <c r="T3032" i="7"/>
  <c r="R3032" i="7" s="1"/>
  <c r="S3032" i="7"/>
  <c r="L3032" i="7"/>
  <c r="K3032" i="7"/>
  <c r="D3032" i="7"/>
  <c r="C3032" i="7"/>
  <c r="B3032" i="7"/>
  <c r="AR3031" i="7"/>
  <c r="AQ3031" i="7"/>
  <c r="AP3031" i="7" s="1"/>
  <c r="AL3031" i="7"/>
  <c r="AK3031" i="7"/>
  <c r="AJ3031" i="7" s="1"/>
  <c r="AD3031" i="7"/>
  <c r="AC3031" i="7"/>
  <c r="AB3031" i="7" s="1"/>
  <c r="T3031" i="7"/>
  <c r="S3031" i="7"/>
  <c r="R3031" i="7"/>
  <c r="L3031" i="7"/>
  <c r="K3031" i="7"/>
  <c r="J3031" i="7"/>
  <c r="D3031" i="7"/>
  <c r="C3031" i="7"/>
  <c r="B3031" i="7"/>
  <c r="AR3030" i="7"/>
  <c r="AQ3030" i="7"/>
  <c r="AP3030" i="7"/>
  <c r="AL3030" i="7"/>
  <c r="AK3030" i="7"/>
  <c r="AJ3030" i="7" s="1"/>
  <c r="AD3030" i="7"/>
  <c r="AC3030" i="7"/>
  <c r="T3030" i="7"/>
  <c r="S3030" i="7"/>
  <c r="R3030" i="7" s="1"/>
  <c r="L3030" i="7"/>
  <c r="K3030" i="7"/>
  <c r="J3030" i="7" s="1"/>
  <c r="D3030" i="7"/>
  <c r="C3030" i="7"/>
  <c r="B3030" i="7" s="1"/>
  <c r="AR3029" i="7"/>
  <c r="AQ3029" i="7"/>
  <c r="AP3029" i="7" s="1"/>
  <c r="AL3029" i="7"/>
  <c r="AK3029" i="7"/>
  <c r="AD3029" i="7"/>
  <c r="AC3029" i="7"/>
  <c r="AA3029" i="7" s="1"/>
  <c r="T3029" i="7"/>
  <c r="S3029" i="7"/>
  <c r="R3029" i="7"/>
  <c r="L3029" i="7"/>
  <c r="K3029" i="7"/>
  <c r="D3029" i="7"/>
  <c r="C3029" i="7"/>
  <c r="B3029" i="7"/>
  <c r="AR3028" i="7"/>
  <c r="AQ3028" i="7"/>
  <c r="AP3028" i="7" s="1"/>
  <c r="AL3028" i="7"/>
  <c r="AK3028" i="7"/>
  <c r="AJ3028" i="7" s="1"/>
  <c r="AD3028" i="7"/>
  <c r="AC3028" i="7"/>
  <c r="T3028" i="7"/>
  <c r="S3028" i="7"/>
  <c r="R3028" i="7"/>
  <c r="L3028" i="7"/>
  <c r="K3028" i="7"/>
  <c r="J3028" i="7"/>
  <c r="D3028" i="7"/>
  <c r="C3028" i="7"/>
  <c r="B3028" i="7"/>
  <c r="AR3027" i="7"/>
  <c r="AQ3027" i="7"/>
  <c r="AP3027" i="7"/>
  <c r="AL3027" i="7"/>
  <c r="AK3027" i="7"/>
  <c r="AJ3027" i="7" s="1"/>
  <c r="AD3027" i="7"/>
  <c r="AC3027" i="7"/>
  <c r="AB3027" i="7" s="1"/>
  <c r="T3027" i="7"/>
  <c r="S3027" i="7"/>
  <c r="R3027" i="7" s="1"/>
  <c r="L3027" i="7"/>
  <c r="K3027" i="7"/>
  <c r="J3027" i="7" s="1"/>
  <c r="D3027" i="7"/>
  <c r="C3027" i="7"/>
  <c r="B3027" i="7" s="1"/>
  <c r="AR3026" i="7"/>
  <c r="AQ3026" i="7"/>
  <c r="AP3026" i="7" s="1"/>
  <c r="AL3026" i="7"/>
  <c r="AK3026" i="7"/>
  <c r="AD3026" i="7"/>
  <c r="AC3026" i="7"/>
  <c r="AA3026" i="7" s="1"/>
  <c r="T3026" i="7"/>
  <c r="S3026" i="7"/>
  <c r="R3026" i="7"/>
  <c r="L3026" i="7"/>
  <c r="K3026" i="7"/>
  <c r="J3026" i="7" s="1"/>
  <c r="D3026" i="7"/>
  <c r="B3026" i="7" s="1"/>
  <c r="C3026" i="7"/>
  <c r="AR3025" i="7"/>
  <c r="AQ3025" i="7"/>
  <c r="AP3025" i="7" s="1"/>
  <c r="AL3025" i="7"/>
  <c r="AK3025" i="7"/>
  <c r="AJ3025" i="7" s="1"/>
  <c r="AD3025" i="7"/>
  <c r="AC3025" i="7"/>
  <c r="AB3025" i="7" s="1"/>
  <c r="T3025" i="7"/>
  <c r="S3025" i="7"/>
  <c r="R3025" i="7"/>
  <c r="L3025" i="7"/>
  <c r="K3025" i="7"/>
  <c r="J3025" i="7"/>
  <c r="D3025" i="7"/>
  <c r="C3025" i="7"/>
  <c r="B3025" i="7"/>
  <c r="AR3024" i="7"/>
  <c r="AQ3024" i="7"/>
  <c r="AP3024" i="7"/>
  <c r="AL3024" i="7"/>
  <c r="AK3024" i="7"/>
  <c r="AD3024" i="7"/>
  <c r="AC3024" i="7"/>
  <c r="AB3024" i="7" s="1"/>
  <c r="T3024" i="7"/>
  <c r="S3024" i="7"/>
  <c r="R3024" i="7" s="1"/>
  <c r="L3024" i="7"/>
  <c r="K3024" i="7"/>
  <c r="J3024" i="7" s="1"/>
  <c r="D3024" i="7"/>
  <c r="C3024" i="7"/>
  <c r="B3024" i="7" s="1"/>
  <c r="AR3023" i="7"/>
  <c r="AQ3023" i="7"/>
  <c r="AP3023" i="7" s="1"/>
  <c r="AL3023" i="7"/>
  <c r="AK3023" i="7"/>
  <c r="AD3023" i="7"/>
  <c r="AC3023" i="7"/>
  <c r="AA3023" i="7" s="1"/>
  <c r="T3023" i="7"/>
  <c r="R3023" i="7" s="1"/>
  <c r="S3023" i="7"/>
  <c r="L3023" i="7"/>
  <c r="K3023" i="7"/>
  <c r="D3023" i="7"/>
  <c r="C3023" i="7"/>
  <c r="B3023" i="7"/>
  <c r="AR3022" i="7"/>
  <c r="AQ3022" i="7"/>
  <c r="AP3022" i="7" s="1"/>
  <c r="AL3022" i="7"/>
  <c r="AK3022" i="7"/>
  <c r="AI3022" i="7" s="1"/>
  <c r="AD3022" i="7"/>
  <c r="AC3022" i="7"/>
  <c r="AB3022" i="7" s="1"/>
  <c r="T3022" i="7"/>
  <c r="S3022" i="7"/>
  <c r="R3022" i="7"/>
  <c r="L3022" i="7"/>
  <c r="K3022" i="7"/>
  <c r="J3022" i="7"/>
  <c r="D3022" i="7"/>
  <c r="C3022" i="7"/>
  <c r="B3022" i="7"/>
  <c r="AR3021" i="7"/>
  <c r="AQ3021" i="7"/>
  <c r="AP3021" i="7"/>
  <c r="AL3021" i="7"/>
  <c r="AK3021" i="7"/>
  <c r="AJ3021" i="7" s="1"/>
  <c r="AD3021" i="7"/>
  <c r="AC3021" i="7"/>
  <c r="AB3021" i="7" s="1"/>
  <c r="T3021" i="7"/>
  <c r="S3021" i="7"/>
  <c r="R3021" i="7" s="1"/>
  <c r="L3021" i="7"/>
  <c r="K3021" i="7"/>
  <c r="J3021" i="7"/>
  <c r="D3021" i="7"/>
  <c r="C3021" i="7"/>
  <c r="AR3020" i="7"/>
  <c r="AQ3020" i="7"/>
  <c r="AP3020" i="7"/>
  <c r="AL3020" i="7"/>
  <c r="AK3020" i="7"/>
  <c r="AD3020" i="7"/>
  <c r="AC3020" i="7"/>
  <c r="AA3020" i="7" s="1"/>
  <c r="T3020" i="7"/>
  <c r="S3020" i="7"/>
  <c r="R3020" i="7" s="1"/>
  <c r="L3020" i="7"/>
  <c r="K3020" i="7"/>
  <c r="D3020" i="7"/>
  <c r="C3020" i="7"/>
  <c r="B3020" i="7"/>
  <c r="AR3019" i="7"/>
  <c r="AQ3019" i="7"/>
  <c r="AP3019" i="7" s="1"/>
  <c r="AL3019" i="7"/>
  <c r="AK3019" i="7"/>
  <c r="AJ3019" i="7" s="1"/>
  <c r="AD3019" i="7"/>
  <c r="AC3019" i="7"/>
  <c r="AB3019" i="7" s="1"/>
  <c r="T3019" i="7"/>
  <c r="S3019" i="7"/>
  <c r="R3019" i="7"/>
  <c r="L3019" i="7"/>
  <c r="K3019" i="7"/>
  <c r="J3019" i="7"/>
  <c r="D3019" i="7"/>
  <c r="C3019" i="7"/>
  <c r="B3019" i="7"/>
  <c r="AR3018" i="7"/>
  <c r="AQ3018" i="7"/>
  <c r="AP3018" i="7"/>
  <c r="AL3018" i="7"/>
  <c r="AK3018" i="7"/>
  <c r="AI3018" i="7" s="1"/>
  <c r="AD3018" i="7"/>
  <c r="AC3018" i="7"/>
  <c r="AB3018" i="7" s="1"/>
  <c r="T3018" i="7"/>
  <c r="S3018" i="7"/>
  <c r="R3018" i="7" s="1"/>
  <c r="L3018" i="7"/>
  <c r="K3018" i="7"/>
  <c r="J3018" i="7" s="1"/>
  <c r="D3018" i="7"/>
  <c r="C3018" i="7"/>
  <c r="AR3017" i="7"/>
  <c r="AQ3017" i="7"/>
  <c r="AP3017" i="7"/>
  <c r="AL3017" i="7"/>
  <c r="AK3017" i="7"/>
  <c r="AD3017" i="7"/>
  <c r="AC3017" i="7"/>
  <c r="AA3017" i="7" s="1"/>
  <c r="T3017" i="7"/>
  <c r="S3017" i="7"/>
  <c r="R3017" i="7" s="1"/>
  <c r="L3017" i="7"/>
  <c r="K3017" i="7"/>
  <c r="J3017" i="7" s="1"/>
  <c r="D3017" i="7"/>
  <c r="B3017" i="7" s="1"/>
  <c r="C3017" i="7"/>
  <c r="AR3016" i="7"/>
  <c r="AQ3016" i="7"/>
  <c r="AP3016" i="7" s="1"/>
  <c r="AL3016" i="7"/>
  <c r="AK3016" i="7"/>
  <c r="AD3016" i="7"/>
  <c r="AC3016" i="7"/>
  <c r="AB3016" i="7" s="1"/>
  <c r="T3016" i="7"/>
  <c r="S3016" i="7"/>
  <c r="R3016" i="7"/>
  <c r="L3016" i="7"/>
  <c r="K3016" i="7"/>
  <c r="J3016" i="7" s="1"/>
  <c r="D3016" i="7"/>
  <c r="C3016" i="7"/>
  <c r="B3016" i="7"/>
  <c r="AR3015" i="7"/>
  <c r="AQ3015" i="7"/>
  <c r="AP3015" i="7" s="1"/>
  <c r="AL3015" i="7"/>
  <c r="AK3015" i="7"/>
  <c r="AD3015" i="7"/>
  <c r="AC3015" i="7"/>
  <c r="AB3015" i="7" s="1"/>
  <c r="T3015" i="7"/>
  <c r="S3015" i="7"/>
  <c r="R3015" i="7" s="1"/>
  <c r="L3015" i="7"/>
  <c r="K3015" i="7"/>
  <c r="J3015" i="7"/>
  <c r="D3015" i="7"/>
  <c r="C3015" i="7"/>
  <c r="B3015" i="7" s="1"/>
  <c r="AR3014" i="7"/>
  <c r="AQ3014" i="7"/>
  <c r="AP3014" i="7"/>
  <c r="AL3014" i="7"/>
  <c r="AK3014" i="7"/>
  <c r="AD3014" i="7"/>
  <c r="AC3014" i="7"/>
  <c r="AB3014" i="7" s="1"/>
  <c r="T3014" i="7"/>
  <c r="S3014" i="7"/>
  <c r="R3014" i="7" s="1"/>
  <c r="L3014" i="7"/>
  <c r="K3014" i="7"/>
  <c r="J3014" i="7" s="1"/>
  <c r="D3014" i="7"/>
  <c r="B3014" i="7" s="1"/>
  <c r="C3014" i="7"/>
  <c r="AR3013" i="7"/>
  <c r="AQ3013" i="7"/>
  <c r="AP3013" i="7" s="1"/>
  <c r="AL3013" i="7"/>
  <c r="AK3013" i="7"/>
  <c r="AD3013" i="7"/>
  <c r="AC3013" i="7"/>
  <c r="AA3013" i="7" s="1"/>
  <c r="T3013" i="7"/>
  <c r="S3013" i="7"/>
  <c r="R3013" i="7"/>
  <c r="L3013" i="7"/>
  <c r="J3013" i="7" s="1"/>
  <c r="K3013" i="7"/>
  <c r="D3013" i="7"/>
  <c r="C3013" i="7"/>
  <c r="B3013" i="7"/>
  <c r="AR3012" i="7"/>
  <c r="AP3012" i="7" s="1"/>
  <c r="AQ3012" i="7"/>
  <c r="AL3012" i="7"/>
  <c r="AK3012" i="7"/>
  <c r="AJ3012" i="7" s="1"/>
  <c r="AD3012" i="7"/>
  <c r="AC3012" i="7"/>
  <c r="AB3012" i="7" s="1"/>
  <c r="T3012" i="7"/>
  <c r="R3012" i="7" s="1"/>
  <c r="S3012" i="7"/>
  <c r="L3012" i="7"/>
  <c r="K3012" i="7"/>
  <c r="J3012" i="7"/>
  <c r="D3012" i="7"/>
  <c r="B3012" i="7" s="1"/>
  <c r="C3012" i="7"/>
  <c r="AR3011" i="7"/>
  <c r="AQ3011" i="7"/>
  <c r="AP3011" i="7"/>
  <c r="AL3011" i="7"/>
  <c r="AK3011" i="7"/>
  <c r="AD3011" i="7"/>
  <c r="AC3011" i="7"/>
  <c r="T3011" i="7"/>
  <c r="S3011" i="7"/>
  <c r="R3011" i="7"/>
  <c r="L3011" i="7"/>
  <c r="K3011" i="7"/>
  <c r="J3011" i="7" s="1"/>
  <c r="D3011" i="7"/>
  <c r="C3011" i="7"/>
  <c r="B3011" i="7"/>
  <c r="AR3010" i="7"/>
  <c r="AQ3010" i="7"/>
  <c r="AP3010" i="7" s="1"/>
  <c r="AL3010" i="7"/>
  <c r="AK3010" i="7"/>
  <c r="AI3010" i="7" s="1"/>
  <c r="AD3010" i="7"/>
  <c r="AC3010" i="7"/>
  <c r="T3010" i="7"/>
  <c r="S3010" i="7"/>
  <c r="R3010" i="7"/>
  <c r="L3010" i="7"/>
  <c r="K3010" i="7"/>
  <c r="J3010" i="7" s="1"/>
  <c r="D3010" i="7"/>
  <c r="C3010" i="7"/>
  <c r="B3010" i="7"/>
  <c r="AR3009" i="7"/>
  <c r="AQ3009" i="7"/>
  <c r="AP3009" i="7" s="1"/>
  <c r="AL3009" i="7"/>
  <c r="AK3009" i="7"/>
  <c r="AI3009" i="7" s="1"/>
  <c r="AD3009" i="7"/>
  <c r="AC3009" i="7"/>
  <c r="AB3009" i="7" s="1"/>
  <c r="T3009" i="7"/>
  <c r="R3009" i="7" s="1"/>
  <c r="S3009" i="7"/>
  <c r="L3009" i="7"/>
  <c r="K3009" i="7"/>
  <c r="J3009" i="7"/>
  <c r="D3009" i="7"/>
  <c r="B3009" i="7" s="1"/>
  <c r="C3009" i="7"/>
  <c r="AR3008" i="7"/>
  <c r="AQ3008" i="7"/>
  <c r="AP3008" i="7"/>
  <c r="AL3008" i="7"/>
  <c r="AK3008" i="7"/>
  <c r="AD3008" i="7"/>
  <c r="AC3008" i="7"/>
  <c r="T3008" i="7"/>
  <c r="S3008" i="7"/>
  <c r="R3008" i="7"/>
  <c r="L3008" i="7"/>
  <c r="K3008" i="7"/>
  <c r="J3008" i="7" s="1"/>
  <c r="D3008" i="7"/>
  <c r="C3008" i="7"/>
  <c r="B3008" i="7"/>
  <c r="AR3007" i="7"/>
  <c r="AQ3007" i="7"/>
  <c r="AP3007" i="7" s="1"/>
  <c r="AL3007" i="7"/>
  <c r="AK3007" i="7"/>
  <c r="AI3007" i="7" s="1"/>
  <c r="AD3007" i="7"/>
  <c r="AC3007" i="7"/>
  <c r="T3007" i="7"/>
  <c r="S3007" i="7"/>
  <c r="R3007" i="7"/>
  <c r="L3007" i="7"/>
  <c r="K3007" i="7"/>
  <c r="J3007" i="7" s="1"/>
  <c r="D3007" i="7"/>
  <c r="C3007" i="7"/>
  <c r="B3007" i="7"/>
  <c r="AR3006" i="7"/>
  <c r="AQ3006" i="7"/>
  <c r="AP3006" i="7" s="1"/>
  <c r="AL3006" i="7"/>
  <c r="AK3006" i="7"/>
  <c r="AD3006" i="7"/>
  <c r="AC3006" i="7"/>
  <c r="AB3006" i="7" s="1"/>
  <c r="T3006" i="7"/>
  <c r="R3006" i="7" s="1"/>
  <c r="S3006" i="7"/>
  <c r="L3006" i="7"/>
  <c r="K3006" i="7"/>
  <c r="J3006" i="7"/>
  <c r="D3006" i="7"/>
  <c r="B3006" i="7" s="1"/>
  <c r="C3006" i="7"/>
  <c r="AR3005" i="7"/>
  <c r="AQ3005" i="7"/>
  <c r="AP3005" i="7"/>
  <c r="AL3005" i="7"/>
  <c r="AK3005" i="7"/>
  <c r="AD3005" i="7"/>
  <c r="AC3005" i="7"/>
  <c r="T3005" i="7"/>
  <c r="S3005" i="7"/>
  <c r="R3005" i="7"/>
  <c r="L3005" i="7"/>
  <c r="K3005" i="7"/>
  <c r="J3005" i="7" s="1"/>
  <c r="D3005" i="7"/>
  <c r="C3005" i="7"/>
  <c r="B3005" i="7"/>
  <c r="AR3004" i="7"/>
  <c r="AQ3004" i="7"/>
  <c r="AP3004" i="7" s="1"/>
  <c r="AL3004" i="7"/>
  <c r="AK3004" i="7"/>
  <c r="AI3004" i="7" s="1"/>
  <c r="AD3004" i="7"/>
  <c r="AC3004" i="7"/>
  <c r="AB3004" i="7" s="1"/>
  <c r="T3004" i="7"/>
  <c r="S3004" i="7"/>
  <c r="R3004" i="7"/>
  <c r="L3004" i="7"/>
  <c r="K3004" i="7"/>
  <c r="J3004" i="7" s="1"/>
  <c r="D3004" i="7"/>
  <c r="C3004" i="7"/>
  <c r="B3004" i="7"/>
  <c r="AR3003" i="7"/>
  <c r="AQ3003" i="7"/>
  <c r="AP3003" i="7" s="1"/>
  <c r="AL3003" i="7"/>
  <c r="AK3003" i="7"/>
  <c r="AJ3003" i="7" s="1"/>
  <c r="AD3003" i="7"/>
  <c r="AC3003" i="7"/>
  <c r="AB3003" i="7" s="1"/>
  <c r="T3003" i="7"/>
  <c r="R3003" i="7" s="1"/>
  <c r="S3003" i="7"/>
  <c r="L3003" i="7"/>
  <c r="K3003" i="7"/>
  <c r="J3003" i="7"/>
  <c r="D3003" i="7"/>
  <c r="B3003" i="7" s="1"/>
  <c r="C3003" i="7"/>
  <c r="AR3002" i="7"/>
  <c r="AQ3002" i="7"/>
  <c r="AP3002" i="7"/>
  <c r="AL3002" i="7"/>
  <c r="AK3002" i="7"/>
  <c r="AJ3002" i="7" s="1"/>
  <c r="AD3002" i="7"/>
  <c r="AC3002" i="7"/>
  <c r="T3002" i="7"/>
  <c r="S3002" i="7"/>
  <c r="R3002" i="7"/>
  <c r="L3002" i="7"/>
  <c r="K3002" i="7"/>
  <c r="J3002" i="7" s="1"/>
  <c r="D3002" i="7"/>
  <c r="C3002" i="7"/>
  <c r="B3002" i="7"/>
  <c r="AR3001" i="7"/>
  <c r="AQ3001" i="7"/>
  <c r="AP3001" i="7" s="1"/>
  <c r="AL3001" i="7"/>
  <c r="AK3001" i="7"/>
  <c r="AI3001" i="7" s="1"/>
  <c r="AD3001" i="7"/>
  <c r="AC3001" i="7"/>
  <c r="T3001" i="7"/>
  <c r="S3001" i="7"/>
  <c r="R3001" i="7"/>
  <c r="L3001" i="7"/>
  <c r="K3001" i="7"/>
  <c r="J3001" i="7" s="1"/>
  <c r="D3001" i="7"/>
  <c r="C3001" i="7"/>
  <c r="B3001" i="7"/>
  <c r="AR3000" i="7"/>
  <c r="AQ3000" i="7"/>
  <c r="AP3000" i="7" s="1"/>
  <c r="AL3000" i="7"/>
  <c r="AK3000" i="7"/>
  <c r="AI3000" i="7" s="1"/>
  <c r="AD3000" i="7"/>
  <c r="AC3000" i="7"/>
  <c r="AB3000" i="7" s="1"/>
  <c r="T3000" i="7"/>
  <c r="R3000" i="7" s="1"/>
  <c r="S3000" i="7"/>
  <c r="L3000" i="7"/>
  <c r="K3000" i="7"/>
  <c r="J3000" i="7"/>
  <c r="D3000" i="7"/>
  <c r="B3000" i="7" s="1"/>
  <c r="C3000" i="7"/>
  <c r="AR2999" i="7"/>
  <c r="AQ2999" i="7"/>
  <c r="AP2999" i="7"/>
  <c r="AL2999" i="7"/>
  <c r="AK2999" i="7"/>
  <c r="AI2999" i="7" s="1"/>
  <c r="AD2999" i="7"/>
  <c r="AC2999" i="7"/>
  <c r="T2999" i="7"/>
  <c r="S2999" i="7"/>
  <c r="R2999" i="7"/>
  <c r="L2999" i="7"/>
  <c r="K2999" i="7"/>
  <c r="J2999" i="7" s="1"/>
  <c r="D2999" i="7"/>
  <c r="C2999" i="7"/>
  <c r="B2999" i="7"/>
  <c r="AR2998" i="7"/>
  <c r="AQ2998" i="7"/>
  <c r="AP2998" i="7" s="1"/>
  <c r="AL2998" i="7"/>
  <c r="AK2998" i="7"/>
  <c r="AI2998" i="7" s="1"/>
  <c r="AD2998" i="7"/>
  <c r="AC2998" i="7"/>
  <c r="AB2998" i="7" s="1"/>
  <c r="T2998" i="7"/>
  <c r="S2998" i="7"/>
  <c r="R2998" i="7"/>
  <c r="L2998" i="7"/>
  <c r="K2998" i="7"/>
  <c r="J2998" i="7" s="1"/>
  <c r="D2998" i="7"/>
  <c r="C2998" i="7"/>
  <c r="B2998" i="7"/>
  <c r="AR2997" i="7"/>
  <c r="AQ2997" i="7"/>
  <c r="AP2997" i="7" s="1"/>
  <c r="AL2997" i="7"/>
  <c r="AK2997" i="7"/>
  <c r="AD2997" i="7"/>
  <c r="AC2997" i="7"/>
  <c r="AB2997" i="7" s="1"/>
  <c r="T2997" i="7"/>
  <c r="R2997" i="7" s="1"/>
  <c r="S2997" i="7"/>
  <c r="L2997" i="7"/>
  <c r="K2997" i="7"/>
  <c r="J2997" i="7"/>
  <c r="D2997" i="7"/>
  <c r="B2997" i="7" s="1"/>
  <c r="C2997" i="7"/>
  <c r="AR2996" i="7"/>
  <c r="AQ2996" i="7"/>
  <c r="AP2996" i="7"/>
  <c r="AL2996" i="7"/>
  <c r="AK2996" i="7"/>
  <c r="AD2996" i="7"/>
  <c r="AC2996" i="7"/>
  <c r="T2996" i="7"/>
  <c r="S2996" i="7"/>
  <c r="R2996" i="7"/>
  <c r="L2996" i="7"/>
  <c r="K2996" i="7"/>
  <c r="J2996" i="7" s="1"/>
  <c r="D2996" i="7"/>
  <c r="C2996" i="7"/>
  <c r="B2996" i="7"/>
  <c r="AR2995" i="7"/>
  <c r="AQ2995" i="7"/>
  <c r="AP2995" i="7" s="1"/>
  <c r="AL2995" i="7"/>
  <c r="AK2995" i="7"/>
  <c r="AI2995" i="7" s="1"/>
  <c r="AD2995" i="7"/>
  <c r="AC2995" i="7"/>
  <c r="T2995" i="7"/>
  <c r="S2995" i="7"/>
  <c r="R2995" i="7"/>
  <c r="L2995" i="7"/>
  <c r="K2995" i="7"/>
  <c r="D2995" i="7"/>
  <c r="C2995" i="7"/>
  <c r="B2995" i="7"/>
  <c r="AR2994" i="7"/>
  <c r="AQ2994" i="7"/>
  <c r="AP2994" i="7" s="1"/>
  <c r="AL2994" i="7"/>
  <c r="AK2994" i="7"/>
  <c r="AJ2994" i="7" s="1"/>
  <c r="AD2994" i="7"/>
  <c r="AC2994" i="7"/>
  <c r="AB2994" i="7" s="1"/>
  <c r="T2994" i="7"/>
  <c r="R2994" i="7" s="1"/>
  <c r="S2994" i="7"/>
  <c r="L2994" i="7"/>
  <c r="K2994" i="7"/>
  <c r="J2994" i="7"/>
  <c r="D2994" i="7"/>
  <c r="B2994" i="7" s="1"/>
  <c r="C2994" i="7"/>
  <c r="AR2993" i="7"/>
  <c r="AQ2993" i="7"/>
  <c r="AP2993" i="7"/>
  <c r="AL2993" i="7"/>
  <c r="AK2993" i="7"/>
  <c r="AD2993" i="7"/>
  <c r="AC2993" i="7"/>
  <c r="T2993" i="7"/>
  <c r="S2993" i="7"/>
  <c r="R2993" i="7"/>
  <c r="L2993" i="7"/>
  <c r="K2993" i="7"/>
  <c r="J2993" i="7" s="1"/>
  <c r="D2993" i="7"/>
  <c r="C2993" i="7"/>
  <c r="B2993" i="7" s="1"/>
  <c r="AR2992" i="7"/>
  <c r="AQ2992" i="7"/>
  <c r="AP2992" i="7" s="1"/>
  <c r="AL2992" i="7"/>
  <c r="AK2992" i="7"/>
  <c r="AI2992" i="7" s="1"/>
  <c r="AD2992" i="7"/>
  <c r="AC2992" i="7"/>
  <c r="T2992" i="7"/>
  <c r="S2992" i="7"/>
  <c r="R2992" i="7"/>
  <c r="L2992" i="7"/>
  <c r="K2992" i="7"/>
  <c r="J2992" i="7" s="1"/>
  <c r="D2992" i="7"/>
  <c r="C2992" i="7"/>
  <c r="B2992" i="7"/>
  <c r="AR2991" i="7"/>
  <c r="AQ2991" i="7"/>
  <c r="AP2991" i="7" s="1"/>
  <c r="AL2991" i="7"/>
  <c r="AK2991" i="7"/>
  <c r="AD2991" i="7"/>
  <c r="AC2991" i="7"/>
  <c r="AB2991" i="7" s="1"/>
  <c r="T2991" i="7"/>
  <c r="R2991" i="7" s="1"/>
  <c r="S2991" i="7"/>
  <c r="L2991" i="7"/>
  <c r="K2991" i="7"/>
  <c r="J2991" i="7"/>
  <c r="D2991" i="7"/>
  <c r="B2991" i="7" s="1"/>
  <c r="C2991" i="7"/>
  <c r="AR2990" i="7"/>
  <c r="AQ2990" i="7"/>
  <c r="AP2990" i="7"/>
  <c r="AL2990" i="7"/>
  <c r="AK2990" i="7"/>
  <c r="AD2990" i="7"/>
  <c r="AC2990" i="7"/>
  <c r="T2990" i="7"/>
  <c r="S2990" i="7"/>
  <c r="R2990" i="7" s="1"/>
  <c r="L2990" i="7"/>
  <c r="K2990" i="7"/>
  <c r="J2990" i="7" s="1"/>
  <c r="D2990" i="7"/>
  <c r="C2990" i="7"/>
  <c r="B2990" i="7"/>
  <c r="AR2989" i="7"/>
  <c r="AQ2989" i="7"/>
  <c r="AP2989" i="7" s="1"/>
  <c r="AL2989" i="7"/>
  <c r="AK2989" i="7"/>
  <c r="AI2989" i="7" s="1"/>
  <c r="AD2989" i="7"/>
  <c r="AC2989" i="7"/>
  <c r="T2989" i="7"/>
  <c r="S2989" i="7"/>
  <c r="R2989" i="7"/>
  <c r="L2989" i="7"/>
  <c r="K2989" i="7"/>
  <c r="J2989" i="7" s="1"/>
  <c r="D2989" i="7"/>
  <c r="C2989" i="7"/>
  <c r="B2989" i="7"/>
  <c r="AR2988" i="7"/>
  <c r="AQ2988" i="7"/>
  <c r="AL2988" i="7"/>
  <c r="AK2988" i="7"/>
  <c r="AI2988" i="7" s="1"/>
  <c r="AD2988" i="7"/>
  <c r="AC2988" i="7"/>
  <c r="AB2988" i="7" s="1"/>
  <c r="T2988" i="7"/>
  <c r="R2988" i="7" s="1"/>
  <c r="S2988" i="7"/>
  <c r="L2988" i="7"/>
  <c r="K2988" i="7"/>
  <c r="J2988" i="7"/>
  <c r="D2988" i="7"/>
  <c r="B2988" i="7" s="1"/>
  <c r="C2988" i="7"/>
  <c r="AR2987" i="7"/>
  <c r="AQ2987" i="7"/>
  <c r="AP2987" i="7"/>
  <c r="AL2987" i="7"/>
  <c r="AK2987" i="7"/>
  <c r="AJ2987" i="7" s="1"/>
  <c r="AD2987" i="7"/>
  <c r="AC2987" i="7"/>
  <c r="T2987" i="7"/>
  <c r="S2987" i="7"/>
  <c r="R2987" i="7"/>
  <c r="L2987" i="7"/>
  <c r="K2987" i="7"/>
  <c r="J2987" i="7" s="1"/>
  <c r="D2987" i="7"/>
  <c r="C2987" i="7"/>
  <c r="B2987" i="7" s="1"/>
  <c r="AR2986" i="7"/>
  <c r="AQ2986" i="7"/>
  <c r="AP2986" i="7" s="1"/>
  <c r="AL2986" i="7"/>
  <c r="AK2986" i="7"/>
  <c r="AD2986" i="7"/>
  <c r="AC2986" i="7"/>
  <c r="AB2986" i="7" s="1"/>
  <c r="T2986" i="7"/>
  <c r="S2986" i="7"/>
  <c r="R2986" i="7"/>
  <c r="L2986" i="7"/>
  <c r="K2986" i="7"/>
  <c r="D2986" i="7"/>
  <c r="C2986" i="7"/>
  <c r="B2986" i="7"/>
  <c r="AR2985" i="7"/>
  <c r="AQ2985" i="7"/>
  <c r="AP2985" i="7" s="1"/>
  <c r="AL2985" i="7"/>
  <c r="AK2985" i="7"/>
  <c r="AI2985" i="7" s="1"/>
  <c r="AD2985" i="7"/>
  <c r="AC2985" i="7"/>
  <c r="AB2985" i="7" s="1"/>
  <c r="T2985" i="7"/>
  <c r="R2985" i="7" s="1"/>
  <c r="S2985" i="7"/>
  <c r="L2985" i="7"/>
  <c r="K2985" i="7"/>
  <c r="J2985" i="7"/>
  <c r="D2985" i="7"/>
  <c r="B2985" i="7" s="1"/>
  <c r="C2985" i="7"/>
  <c r="AR2984" i="7"/>
  <c r="AQ2984" i="7"/>
  <c r="AP2984" i="7"/>
  <c r="AL2984" i="7"/>
  <c r="AK2984" i="7"/>
  <c r="AI2984" i="7" s="1"/>
  <c r="AD2984" i="7"/>
  <c r="AC2984" i="7"/>
  <c r="T2984" i="7"/>
  <c r="S2984" i="7"/>
  <c r="R2984" i="7" s="1"/>
  <c r="L2984" i="7"/>
  <c r="K2984" i="7"/>
  <c r="J2984" i="7" s="1"/>
  <c r="D2984" i="7"/>
  <c r="C2984" i="7"/>
  <c r="B2984" i="7" s="1"/>
  <c r="AR2983" i="7"/>
  <c r="AQ2983" i="7"/>
  <c r="AP2983" i="7" s="1"/>
  <c r="AL2983" i="7"/>
  <c r="AK2983" i="7"/>
  <c r="AI2983" i="7" s="1"/>
  <c r="AD2983" i="7"/>
  <c r="AC2983" i="7"/>
  <c r="AB2983" i="7" s="1"/>
  <c r="T2983" i="7"/>
  <c r="S2983" i="7"/>
  <c r="R2983" i="7"/>
  <c r="L2983" i="7"/>
  <c r="K2983" i="7"/>
  <c r="J2983" i="7" s="1"/>
  <c r="D2983" i="7"/>
  <c r="C2983" i="7"/>
  <c r="B2983" i="7"/>
  <c r="AR2982" i="7"/>
  <c r="AQ2982" i="7"/>
  <c r="AL2982" i="7"/>
  <c r="AK2982" i="7"/>
  <c r="AD2982" i="7"/>
  <c r="AC2982" i="7"/>
  <c r="AB2982" i="7" s="1"/>
  <c r="T2982" i="7"/>
  <c r="R2982" i="7" s="1"/>
  <c r="S2982" i="7"/>
  <c r="L2982" i="7"/>
  <c r="K2982" i="7"/>
  <c r="J2982" i="7"/>
  <c r="D2982" i="7"/>
  <c r="B2982" i="7" s="1"/>
  <c r="C2982" i="7"/>
  <c r="AR2981" i="7"/>
  <c r="AQ2981" i="7"/>
  <c r="AP2981" i="7"/>
  <c r="AL2981" i="7"/>
  <c r="AK2981" i="7"/>
  <c r="AD2981" i="7"/>
  <c r="AC2981" i="7"/>
  <c r="T2981" i="7"/>
  <c r="S2981" i="7"/>
  <c r="R2981" i="7" s="1"/>
  <c r="L2981" i="7"/>
  <c r="K2981" i="7"/>
  <c r="J2981" i="7" s="1"/>
  <c r="D2981" i="7"/>
  <c r="C2981" i="7"/>
  <c r="B2981" i="7"/>
  <c r="AR2980" i="7"/>
  <c r="AQ2980" i="7"/>
  <c r="AP2980" i="7" s="1"/>
  <c r="AL2980" i="7"/>
  <c r="AK2980" i="7"/>
  <c r="AI2980" i="7" s="1"/>
  <c r="AD2980" i="7"/>
  <c r="AC2980" i="7"/>
  <c r="T2980" i="7"/>
  <c r="S2980" i="7"/>
  <c r="R2980" i="7"/>
  <c r="L2980" i="7"/>
  <c r="K2980" i="7"/>
  <c r="D2980" i="7"/>
  <c r="C2980" i="7"/>
  <c r="B2980" i="7"/>
  <c r="AR2979" i="7"/>
  <c r="AQ2979" i="7"/>
  <c r="AL2979" i="7"/>
  <c r="AK2979" i="7"/>
  <c r="AJ2979" i="7" s="1"/>
  <c r="AD2979" i="7"/>
  <c r="AC2979" i="7"/>
  <c r="T2979" i="7"/>
  <c r="R2979" i="7" s="1"/>
  <c r="S2979" i="7"/>
  <c r="L2979" i="7"/>
  <c r="K2979" i="7"/>
  <c r="J2979" i="7"/>
  <c r="D2979" i="7"/>
  <c r="B2979" i="7" s="1"/>
  <c r="C2979" i="7"/>
  <c r="AR2978" i="7"/>
  <c r="AQ2978" i="7"/>
  <c r="AP2978" i="7"/>
  <c r="AL2978" i="7"/>
  <c r="AK2978" i="7"/>
  <c r="AJ2978" i="7" s="1"/>
  <c r="AD2978" i="7"/>
  <c r="AC2978" i="7"/>
  <c r="T2978" i="7"/>
  <c r="S2978" i="7"/>
  <c r="R2978" i="7"/>
  <c r="L2978" i="7"/>
  <c r="K2978" i="7"/>
  <c r="J2978" i="7" s="1"/>
  <c r="D2978" i="7"/>
  <c r="C2978" i="7"/>
  <c r="B2978" i="7"/>
  <c r="AR2977" i="7"/>
  <c r="AQ2977" i="7"/>
  <c r="AP2977" i="7" s="1"/>
  <c r="AL2977" i="7"/>
  <c r="AK2977" i="7"/>
  <c r="AI2977" i="7" s="1"/>
  <c r="AD2977" i="7"/>
  <c r="AC2977" i="7"/>
  <c r="T2977" i="7"/>
  <c r="S2977" i="7"/>
  <c r="R2977" i="7"/>
  <c r="L2977" i="7"/>
  <c r="K2977" i="7"/>
  <c r="D2977" i="7"/>
  <c r="C2977" i="7"/>
  <c r="B2977" i="7"/>
  <c r="AR2976" i="7"/>
  <c r="AQ2976" i="7"/>
  <c r="AP2976" i="7" s="1"/>
  <c r="AL2976" i="7"/>
  <c r="AK2976" i="7"/>
  <c r="AD2976" i="7"/>
  <c r="AC2976" i="7"/>
  <c r="AB2976" i="7" s="1"/>
  <c r="T2976" i="7"/>
  <c r="R2976" i="7" s="1"/>
  <c r="S2976" i="7"/>
  <c r="L2976" i="7"/>
  <c r="K2976" i="7"/>
  <c r="J2976" i="7" s="1"/>
  <c r="D2976" i="7"/>
  <c r="B2976" i="7" s="1"/>
  <c r="C2976" i="7"/>
  <c r="AR2975" i="7"/>
  <c r="AQ2975" i="7"/>
  <c r="AP2975" i="7" s="1"/>
  <c r="AL2975" i="7"/>
  <c r="AK2975" i="7"/>
  <c r="AJ2975" i="7" s="1"/>
  <c r="AD2975" i="7"/>
  <c r="AC2975" i="7"/>
  <c r="T2975" i="7"/>
  <c r="R2975" i="7" s="1"/>
  <c r="S2975" i="7"/>
  <c r="L2975" i="7"/>
  <c r="K2975" i="7"/>
  <c r="J2975" i="7" s="1"/>
  <c r="D2975" i="7"/>
  <c r="C2975" i="7"/>
  <c r="B2975" i="7" s="1"/>
  <c r="AR2974" i="7"/>
  <c r="AQ2974" i="7"/>
  <c r="AP2974" i="7" s="1"/>
  <c r="AL2974" i="7"/>
  <c r="AK2974" i="7"/>
  <c r="AD2974" i="7"/>
  <c r="AC2974" i="7"/>
  <c r="AB2974" i="7" s="1"/>
  <c r="T2974" i="7"/>
  <c r="S2974" i="7"/>
  <c r="R2974" i="7"/>
  <c r="L2974" i="7"/>
  <c r="K2974" i="7"/>
  <c r="J2974" i="7" s="1"/>
  <c r="D2974" i="7"/>
  <c r="C2974" i="7"/>
  <c r="B2974" i="7"/>
  <c r="AR2973" i="7"/>
  <c r="AQ2973" i="7"/>
  <c r="AP2973" i="7" s="1"/>
  <c r="AL2973" i="7"/>
  <c r="AK2973" i="7"/>
  <c r="AD2973" i="7"/>
  <c r="AC2973" i="7"/>
  <c r="AB2973" i="7" s="1"/>
  <c r="T2973" i="7"/>
  <c r="R2973" i="7" s="1"/>
  <c r="S2973" i="7"/>
  <c r="L2973" i="7"/>
  <c r="K2973" i="7"/>
  <c r="J2973" i="7" s="1"/>
  <c r="D2973" i="7"/>
  <c r="B2973" i="7" s="1"/>
  <c r="C2973" i="7"/>
  <c r="AR2972" i="7"/>
  <c r="AQ2972" i="7"/>
  <c r="AP2972" i="7"/>
  <c r="AL2972" i="7"/>
  <c r="AK2972" i="7"/>
  <c r="AJ2972" i="7" s="1"/>
  <c r="AD2972" i="7"/>
  <c r="AC2972" i="7"/>
  <c r="T2972" i="7"/>
  <c r="S2972" i="7"/>
  <c r="R2972" i="7" s="1"/>
  <c r="L2972" i="7"/>
  <c r="K2972" i="7"/>
  <c r="J2972" i="7" s="1"/>
  <c r="D2972" i="7"/>
  <c r="C2972" i="7"/>
  <c r="B2972" i="7"/>
  <c r="AR2971" i="7"/>
  <c r="AQ2971" i="7"/>
  <c r="AP2971" i="7" s="1"/>
  <c r="AL2971" i="7"/>
  <c r="AK2971" i="7"/>
  <c r="AI2971" i="7" s="1"/>
  <c r="AD2971" i="7"/>
  <c r="AC2971" i="7"/>
  <c r="AB2971" i="7" s="1"/>
  <c r="T2971" i="7"/>
  <c r="S2971" i="7"/>
  <c r="R2971" i="7"/>
  <c r="L2971" i="7"/>
  <c r="K2971" i="7"/>
  <c r="J2971" i="7" s="1"/>
  <c r="D2971" i="7"/>
  <c r="C2971" i="7"/>
  <c r="B2971" i="7"/>
  <c r="AR2970" i="7"/>
  <c r="AQ2970" i="7"/>
  <c r="AL2970" i="7"/>
  <c r="AK2970" i="7"/>
  <c r="AI2970" i="7" s="1"/>
  <c r="AD2970" i="7"/>
  <c r="AC2970" i="7"/>
  <c r="AB2970" i="7" s="1"/>
  <c r="T2970" i="7"/>
  <c r="R2970" i="7" s="1"/>
  <c r="S2970" i="7"/>
  <c r="L2970" i="7"/>
  <c r="K2970" i="7"/>
  <c r="J2970" i="7"/>
  <c r="D2970" i="7"/>
  <c r="B2970" i="7" s="1"/>
  <c r="C2970" i="7"/>
  <c r="AR2969" i="7"/>
  <c r="AQ2969" i="7"/>
  <c r="AP2969" i="7"/>
  <c r="AL2969" i="7"/>
  <c r="AK2969" i="7"/>
  <c r="AI2969" i="7" s="1"/>
  <c r="AD2969" i="7"/>
  <c r="AC2969" i="7"/>
  <c r="T2969" i="7"/>
  <c r="S2969" i="7"/>
  <c r="R2969" i="7"/>
  <c r="L2969" i="7"/>
  <c r="K2969" i="7"/>
  <c r="J2969" i="7" s="1"/>
  <c r="D2969" i="7"/>
  <c r="C2969" i="7"/>
  <c r="AR2968" i="7"/>
  <c r="AQ2968" i="7"/>
  <c r="AP2968" i="7" s="1"/>
  <c r="AL2968" i="7"/>
  <c r="AK2968" i="7"/>
  <c r="AD2968" i="7"/>
  <c r="AC2968" i="7"/>
  <c r="AB2968" i="7" s="1"/>
  <c r="T2968" i="7"/>
  <c r="S2968" i="7"/>
  <c r="R2968" i="7"/>
  <c r="L2968" i="7"/>
  <c r="K2968" i="7"/>
  <c r="D2968" i="7"/>
  <c r="C2968" i="7"/>
  <c r="B2968" i="7"/>
  <c r="AR2967" i="7"/>
  <c r="AQ2967" i="7"/>
  <c r="AP2967" i="7" s="1"/>
  <c r="AL2967" i="7"/>
  <c r="AK2967" i="7"/>
  <c r="AD2967" i="7"/>
  <c r="AC2967" i="7"/>
  <c r="AB2967" i="7" s="1"/>
  <c r="T2967" i="7"/>
  <c r="R2967" i="7" s="1"/>
  <c r="S2967" i="7"/>
  <c r="L2967" i="7"/>
  <c r="K2967" i="7"/>
  <c r="J2967" i="7"/>
  <c r="D2967" i="7"/>
  <c r="B2967" i="7" s="1"/>
  <c r="C2967" i="7"/>
  <c r="AR2966" i="7"/>
  <c r="AQ2966" i="7"/>
  <c r="AP2966" i="7" s="1"/>
  <c r="AL2966" i="7"/>
  <c r="AK2966" i="7"/>
  <c r="AJ2966" i="7" s="1"/>
  <c r="AD2966" i="7"/>
  <c r="AC2966" i="7"/>
  <c r="T2966" i="7"/>
  <c r="S2966" i="7"/>
  <c r="R2966" i="7" s="1"/>
  <c r="L2966" i="7"/>
  <c r="K2966" i="7"/>
  <c r="J2966" i="7" s="1"/>
  <c r="D2966" i="7"/>
  <c r="C2966" i="7"/>
  <c r="B2966" i="7" s="1"/>
  <c r="AR2965" i="7"/>
  <c r="AQ2965" i="7"/>
  <c r="AP2965" i="7" s="1"/>
  <c r="AL2965" i="7"/>
  <c r="AK2965" i="7"/>
  <c r="AI2965" i="7" s="1"/>
  <c r="AD2965" i="7"/>
  <c r="AC2965" i="7"/>
  <c r="AB2965" i="7" s="1"/>
  <c r="T2965" i="7"/>
  <c r="S2965" i="7"/>
  <c r="R2965" i="7"/>
  <c r="L2965" i="7"/>
  <c r="K2965" i="7"/>
  <c r="J2965" i="7" s="1"/>
  <c r="D2965" i="7"/>
  <c r="C2965" i="7"/>
  <c r="B2965" i="7"/>
  <c r="AR2964" i="7"/>
  <c r="AQ2964" i="7"/>
  <c r="AL2964" i="7"/>
  <c r="AK2964" i="7"/>
  <c r="AD2964" i="7"/>
  <c r="AC2964" i="7"/>
  <c r="AB2964" i="7" s="1"/>
  <c r="T2964" i="7"/>
  <c r="R2964" i="7" s="1"/>
  <c r="S2964" i="7"/>
  <c r="L2964" i="7"/>
  <c r="K2964" i="7"/>
  <c r="J2964" i="7" s="1"/>
  <c r="D2964" i="7"/>
  <c r="B2964" i="7" s="1"/>
  <c r="C2964" i="7"/>
  <c r="AR2963" i="7"/>
  <c r="AQ2963" i="7"/>
  <c r="AP2963" i="7"/>
  <c r="AL2963" i="7"/>
  <c r="AK2963" i="7"/>
  <c r="AJ2963" i="7" s="1"/>
  <c r="AD2963" i="7"/>
  <c r="AC2963" i="7"/>
  <c r="T2963" i="7"/>
  <c r="S2963" i="7"/>
  <c r="R2963" i="7" s="1"/>
  <c r="L2963" i="7"/>
  <c r="K2963" i="7"/>
  <c r="J2963" i="7" s="1"/>
  <c r="D2963" i="7"/>
  <c r="C2963" i="7"/>
  <c r="B2963" i="7"/>
  <c r="AR2962" i="7"/>
  <c r="AQ2962" i="7"/>
  <c r="AP2962" i="7" s="1"/>
  <c r="AL2962" i="7"/>
  <c r="AK2962" i="7"/>
  <c r="AD2962" i="7"/>
  <c r="AC2962" i="7"/>
  <c r="T2962" i="7"/>
  <c r="S2962" i="7"/>
  <c r="R2962" i="7"/>
  <c r="L2962" i="7"/>
  <c r="K2962" i="7"/>
  <c r="D2962" i="7"/>
  <c r="C2962" i="7"/>
  <c r="B2962" i="7"/>
  <c r="AR2961" i="7"/>
  <c r="AQ2961" i="7"/>
  <c r="AL2961" i="7"/>
  <c r="AK2961" i="7"/>
  <c r="AD2961" i="7"/>
  <c r="AC2961" i="7"/>
  <c r="T2961" i="7"/>
  <c r="R2961" i="7" s="1"/>
  <c r="S2961" i="7"/>
  <c r="L2961" i="7"/>
  <c r="K2961" i="7"/>
  <c r="J2961" i="7"/>
  <c r="D2961" i="7"/>
  <c r="B2961" i="7" s="1"/>
  <c r="C2961" i="7"/>
  <c r="AR2960" i="7"/>
  <c r="AQ2960" i="7"/>
  <c r="AP2960" i="7" s="1"/>
  <c r="AL2960" i="7"/>
  <c r="AK2960" i="7"/>
  <c r="AD2960" i="7"/>
  <c r="AC2960" i="7"/>
  <c r="T2960" i="7"/>
  <c r="S2960" i="7"/>
  <c r="R2960" i="7"/>
  <c r="L2960" i="7"/>
  <c r="K2960" i="7"/>
  <c r="J2960" i="7" s="1"/>
  <c r="D2960" i="7"/>
  <c r="B2960" i="7" s="1"/>
  <c r="C2960" i="7"/>
  <c r="AR2959" i="7"/>
  <c r="AQ2959" i="7"/>
  <c r="AP2959" i="7" s="1"/>
  <c r="AL2959" i="7"/>
  <c r="AK2959" i="7"/>
  <c r="AI2959" i="7" s="1"/>
  <c r="AD2959" i="7"/>
  <c r="AC2959" i="7"/>
  <c r="T2959" i="7"/>
  <c r="S2959" i="7"/>
  <c r="R2959" i="7"/>
  <c r="L2959" i="7"/>
  <c r="K2959" i="7"/>
  <c r="D2959" i="7"/>
  <c r="C2959" i="7"/>
  <c r="B2959" i="7"/>
  <c r="AR2958" i="7"/>
  <c r="AQ2958" i="7"/>
  <c r="AP2958" i="7" s="1"/>
  <c r="AL2958" i="7"/>
  <c r="AK2958" i="7"/>
  <c r="AJ2958" i="7" s="1"/>
  <c r="AD2958" i="7"/>
  <c r="AC2958" i="7"/>
  <c r="AB2958" i="7" s="1"/>
  <c r="T2958" i="7"/>
  <c r="R2958" i="7" s="1"/>
  <c r="S2958" i="7"/>
  <c r="L2958" i="7"/>
  <c r="K2958" i="7"/>
  <c r="J2958" i="7" s="1"/>
  <c r="D2958" i="7"/>
  <c r="B2958" i="7" s="1"/>
  <c r="C2958" i="7"/>
  <c r="AR2957" i="7"/>
  <c r="AQ2957" i="7"/>
  <c r="AP2957" i="7" s="1"/>
  <c r="AL2957" i="7"/>
  <c r="AK2957" i="7"/>
  <c r="AJ2957" i="7" s="1"/>
  <c r="AD2957" i="7"/>
  <c r="AC2957" i="7"/>
  <c r="T2957" i="7"/>
  <c r="R2957" i="7" s="1"/>
  <c r="S2957" i="7"/>
  <c r="L2957" i="7"/>
  <c r="K2957" i="7"/>
  <c r="J2957" i="7" s="1"/>
  <c r="D2957" i="7"/>
  <c r="C2957" i="7"/>
  <c r="B2957" i="7" s="1"/>
  <c r="AR2956" i="7"/>
  <c r="AQ2956" i="7"/>
  <c r="AP2956" i="7" s="1"/>
  <c r="AL2956" i="7"/>
  <c r="AK2956" i="7"/>
  <c r="AD2956" i="7"/>
  <c r="AC2956" i="7"/>
  <c r="AB2956" i="7" s="1"/>
  <c r="T2956" i="7"/>
  <c r="S2956" i="7"/>
  <c r="R2956" i="7"/>
  <c r="L2956" i="7"/>
  <c r="K2956" i="7"/>
  <c r="J2956" i="7" s="1"/>
  <c r="D2956" i="7"/>
  <c r="C2956" i="7"/>
  <c r="B2956" i="7"/>
  <c r="AR2955" i="7"/>
  <c r="AQ2955" i="7"/>
  <c r="AP2955" i="7" s="1"/>
  <c r="AL2955" i="7"/>
  <c r="AK2955" i="7"/>
  <c r="AJ2955" i="7" s="1"/>
  <c r="AD2955" i="7"/>
  <c r="AC2955" i="7"/>
  <c r="AB2955" i="7" s="1"/>
  <c r="T2955" i="7"/>
  <c r="R2955" i="7" s="1"/>
  <c r="S2955" i="7"/>
  <c r="L2955" i="7"/>
  <c r="K2955" i="7"/>
  <c r="J2955" i="7" s="1"/>
  <c r="D2955" i="7"/>
  <c r="B2955" i="7" s="1"/>
  <c r="C2955" i="7"/>
  <c r="AR2954" i="7"/>
  <c r="AQ2954" i="7"/>
  <c r="AP2954" i="7"/>
  <c r="AL2954" i="7"/>
  <c r="AK2954" i="7"/>
  <c r="AJ2954" i="7" s="1"/>
  <c r="AD2954" i="7"/>
  <c r="AC2954" i="7"/>
  <c r="T2954" i="7"/>
  <c r="S2954" i="7"/>
  <c r="R2954" i="7" s="1"/>
  <c r="L2954" i="7"/>
  <c r="K2954" i="7"/>
  <c r="J2954" i="7" s="1"/>
  <c r="D2954" i="7"/>
  <c r="C2954" i="7"/>
  <c r="B2954" i="7"/>
  <c r="AR2953" i="7"/>
  <c r="AQ2953" i="7"/>
  <c r="AP2953" i="7" s="1"/>
  <c r="AL2953" i="7"/>
  <c r="AK2953" i="7"/>
  <c r="AI2953" i="7" s="1"/>
  <c r="AD2953" i="7"/>
  <c r="AC2953" i="7"/>
  <c r="AB2953" i="7" s="1"/>
  <c r="T2953" i="7"/>
  <c r="S2953" i="7"/>
  <c r="R2953" i="7"/>
  <c r="L2953" i="7"/>
  <c r="K2953" i="7"/>
  <c r="J2953" i="7" s="1"/>
  <c r="D2953" i="7"/>
  <c r="C2953" i="7"/>
  <c r="B2953" i="7"/>
  <c r="AR2952" i="7"/>
  <c r="AQ2952" i="7"/>
  <c r="AP2952" i="7" s="1"/>
  <c r="AL2952" i="7"/>
  <c r="AK2952" i="7"/>
  <c r="AD2952" i="7"/>
  <c r="AC2952" i="7"/>
  <c r="T2952" i="7"/>
  <c r="R2952" i="7" s="1"/>
  <c r="S2952" i="7"/>
  <c r="L2952" i="7"/>
  <c r="K2952" i="7"/>
  <c r="J2952" i="7" s="1"/>
  <c r="D2952" i="7"/>
  <c r="B2952" i="7" s="1"/>
  <c r="C2952" i="7"/>
  <c r="AR2951" i="7"/>
  <c r="AQ2951" i="7"/>
  <c r="AP2951" i="7" s="1"/>
  <c r="AL2951" i="7"/>
  <c r="AK2951" i="7"/>
  <c r="AJ2951" i="7" s="1"/>
  <c r="AD2951" i="7"/>
  <c r="AC2951" i="7"/>
  <c r="AB2951" i="7" s="1"/>
  <c r="T2951" i="7"/>
  <c r="S2951" i="7"/>
  <c r="R2951" i="7" s="1"/>
  <c r="L2951" i="7"/>
  <c r="K2951" i="7"/>
  <c r="J2951" i="7" s="1"/>
  <c r="D2951" i="7"/>
  <c r="C2951" i="7"/>
  <c r="B2951" i="7"/>
  <c r="AR2950" i="7"/>
  <c r="AQ2950" i="7"/>
  <c r="AP2950" i="7" s="1"/>
  <c r="AL2950" i="7"/>
  <c r="AK2950" i="7"/>
  <c r="AI2950" i="7" s="1"/>
  <c r="AD2950" i="7"/>
  <c r="AC2950" i="7"/>
  <c r="AB2950" i="7" s="1"/>
  <c r="T2950" i="7"/>
  <c r="S2950" i="7"/>
  <c r="R2950" i="7"/>
  <c r="L2950" i="7"/>
  <c r="K2950" i="7"/>
  <c r="J2950" i="7" s="1"/>
  <c r="D2950" i="7"/>
  <c r="C2950" i="7"/>
  <c r="B2950" i="7"/>
  <c r="AR2949" i="7"/>
  <c r="AQ2949" i="7"/>
  <c r="AL2949" i="7"/>
  <c r="AK2949" i="7"/>
  <c r="AD2949" i="7"/>
  <c r="AC2949" i="7"/>
  <c r="AB2949" i="7" s="1"/>
  <c r="T2949" i="7"/>
  <c r="R2949" i="7" s="1"/>
  <c r="S2949" i="7"/>
  <c r="L2949" i="7"/>
  <c r="K2949" i="7"/>
  <c r="J2949" i="7"/>
  <c r="D2949" i="7"/>
  <c r="B2949" i="7" s="1"/>
  <c r="C2949" i="7"/>
  <c r="AR2948" i="7"/>
  <c r="AQ2948" i="7"/>
  <c r="AP2948" i="7"/>
  <c r="AL2948" i="7"/>
  <c r="AK2948" i="7"/>
  <c r="AJ2948" i="7" s="1"/>
  <c r="AD2948" i="7"/>
  <c r="AC2948" i="7"/>
  <c r="T2948" i="7"/>
  <c r="S2948" i="7"/>
  <c r="R2948" i="7" s="1"/>
  <c r="L2948" i="7"/>
  <c r="K2948" i="7"/>
  <c r="J2948" i="7" s="1"/>
  <c r="D2948" i="7"/>
  <c r="C2948" i="7"/>
  <c r="B2948" i="7"/>
  <c r="AR2947" i="7"/>
  <c r="AQ2947" i="7"/>
  <c r="AP2947" i="7" s="1"/>
  <c r="AL2947" i="7"/>
  <c r="AK2947" i="7"/>
  <c r="AI2947" i="7" s="1"/>
  <c r="AD2947" i="7"/>
  <c r="AC2947" i="7"/>
  <c r="AB2947" i="7" s="1"/>
  <c r="T2947" i="7"/>
  <c r="S2947" i="7"/>
  <c r="R2947" i="7"/>
  <c r="L2947" i="7"/>
  <c r="K2947" i="7"/>
  <c r="J2947" i="7" s="1"/>
  <c r="D2947" i="7"/>
  <c r="C2947" i="7"/>
  <c r="B2947" i="7"/>
  <c r="AR2946" i="7"/>
  <c r="AQ2946" i="7"/>
  <c r="AP2946" i="7" s="1"/>
  <c r="AL2946" i="7"/>
  <c r="AK2946" i="7"/>
  <c r="AI2946" i="7" s="1"/>
  <c r="AD2946" i="7"/>
  <c r="AC2946" i="7"/>
  <c r="T2946" i="7"/>
  <c r="R2946" i="7" s="1"/>
  <c r="S2946" i="7"/>
  <c r="L2946" i="7"/>
  <c r="K2946" i="7"/>
  <c r="J2946" i="7" s="1"/>
  <c r="D2946" i="7"/>
  <c r="B2946" i="7" s="1"/>
  <c r="C2946" i="7"/>
  <c r="AR2945" i="7"/>
  <c r="AQ2945" i="7"/>
  <c r="AL2945" i="7"/>
  <c r="AK2945" i="7"/>
  <c r="AJ2945" i="7" s="1"/>
  <c r="AD2945" i="7"/>
  <c r="AC2945" i="7"/>
  <c r="AB2945" i="7" s="1"/>
  <c r="T2945" i="7"/>
  <c r="S2945" i="7"/>
  <c r="R2945" i="7" s="1"/>
  <c r="L2945" i="7"/>
  <c r="K2945" i="7"/>
  <c r="J2945" i="7"/>
  <c r="D2945" i="7"/>
  <c r="C2945" i="7"/>
  <c r="AR2944" i="7"/>
  <c r="AQ2944" i="7"/>
  <c r="AP2944" i="7"/>
  <c r="AL2944" i="7"/>
  <c r="AK2944" i="7"/>
  <c r="AI2944" i="7" s="1"/>
  <c r="AD2944" i="7"/>
  <c r="AC2944" i="7"/>
  <c r="AB2944" i="7" s="1"/>
  <c r="T2944" i="7"/>
  <c r="S2944" i="7"/>
  <c r="R2944" i="7" s="1"/>
  <c r="L2944" i="7"/>
  <c r="K2944" i="7"/>
  <c r="J2944" i="7" s="1"/>
  <c r="D2944" i="7"/>
  <c r="C2944" i="7"/>
  <c r="B2944" i="7"/>
  <c r="AR2943" i="7"/>
  <c r="AQ2943" i="7"/>
  <c r="AP2943" i="7" s="1"/>
  <c r="AL2943" i="7"/>
  <c r="AK2943" i="7"/>
  <c r="AJ2943" i="7" s="1"/>
  <c r="AD2943" i="7"/>
  <c r="AC2943" i="7"/>
  <c r="T2943" i="7"/>
  <c r="S2943" i="7"/>
  <c r="R2943" i="7"/>
  <c r="L2943" i="7"/>
  <c r="K2943" i="7"/>
  <c r="J2943" i="7"/>
  <c r="D2943" i="7"/>
  <c r="C2943" i="7"/>
  <c r="B2943" i="7"/>
  <c r="AR2942" i="7"/>
  <c r="AQ2942" i="7"/>
  <c r="AP2942" i="7"/>
  <c r="AL2942" i="7"/>
  <c r="AK2942" i="7"/>
  <c r="AJ2942" i="7" s="1"/>
  <c r="AD2942" i="7"/>
  <c r="AC2942" i="7"/>
  <c r="T2942" i="7"/>
  <c r="S2942" i="7"/>
  <c r="R2942" i="7"/>
  <c r="L2942" i="7"/>
  <c r="K2942" i="7"/>
  <c r="J2942" i="7"/>
  <c r="D2942" i="7"/>
  <c r="C2942" i="7"/>
  <c r="B2942" i="7"/>
  <c r="AR2941" i="7"/>
  <c r="AQ2941" i="7"/>
  <c r="AP2941" i="7"/>
  <c r="AL2941" i="7"/>
  <c r="AK2941" i="7"/>
  <c r="AI2941" i="7" s="1"/>
  <c r="AD2941" i="7"/>
  <c r="AC2941" i="7"/>
  <c r="T2941" i="7"/>
  <c r="R2941" i="7" s="1"/>
  <c r="S2941" i="7"/>
  <c r="L2941" i="7"/>
  <c r="K2941" i="7"/>
  <c r="D2941" i="7"/>
  <c r="C2941" i="7"/>
  <c r="B2941" i="7" s="1"/>
  <c r="AR2940" i="7"/>
  <c r="AQ2940" i="7"/>
  <c r="AP2940" i="7" s="1"/>
  <c r="AL2940" i="7"/>
  <c r="AK2940" i="7"/>
  <c r="AJ2940" i="7" s="1"/>
  <c r="AD2940" i="7"/>
  <c r="AC2940" i="7"/>
  <c r="AB2940" i="7" s="1"/>
  <c r="T2940" i="7"/>
  <c r="S2940" i="7"/>
  <c r="R2940" i="7"/>
  <c r="L2940" i="7"/>
  <c r="K2940" i="7"/>
  <c r="J2940" i="7" s="1"/>
  <c r="D2940" i="7"/>
  <c r="C2940" i="7"/>
  <c r="B2940" i="7"/>
  <c r="AR2939" i="7"/>
  <c r="AQ2939" i="7"/>
  <c r="AP2939" i="7" s="1"/>
  <c r="AL2939" i="7"/>
  <c r="AK2939" i="7"/>
  <c r="AJ2939" i="7" s="1"/>
  <c r="AD2939" i="7"/>
  <c r="AC2939" i="7"/>
  <c r="AB2939" i="7" s="1"/>
  <c r="T2939" i="7"/>
  <c r="S2939" i="7"/>
  <c r="R2939" i="7" s="1"/>
  <c r="L2939" i="7"/>
  <c r="K2939" i="7"/>
  <c r="J2939" i="7" s="1"/>
  <c r="D2939" i="7"/>
  <c r="C2939" i="7"/>
  <c r="B2939" i="7" s="1"/>
  <c r="AR2938" i="7"/>
  <c r="AQ2938" i="7"/>
  <c r="AP2938" i="7" s="1"/>
  <c r="AL2938" i="7"/>
  <c r="AK2938" i="7"/>
  <c r="AI2938" i="7" s="1"/>
  <c r="AD2938" i="7"/>
  <c r="AC2938" i="7"/>
  <c r="AB2938" i="7" s="1"/>
  <c r="T2938" i="7"/>
  <c r="S2938" i="7"/>
  <c r="R2938" i="7"/>
  <c r="L2938" i="7"/>
  <c r="K2938" i="7"/>
  <c r="D2938" i="7"/>
  <c r="B2938" i="7" s="1"/>
  <c r="C2938" i="7"/>
  <c r="AR2937" i="7"/>
  <c r="AQ2937" i="7"/>
  <c r="AL2937" i="7"/>
  <c r="AK2937" i="7"/>
  <c r="AJ2937" i="7" s="1"/>
  <c r="AD2937" i="7"/>
  <c r="AC2937" i="7"/>
  <c r="T2937" i="7"/>
  <c r="R2937" i="7" s="1"/>
  <c r="S2937" i="7"/>
  <c r="L2937" i="7"/>
  <c r="J2937" i="7" s="1"/>
  <c r="K2937" i="7"/>
  <c r="D2937" i="7"/>
  <c r="B2937" i="7" s="1"/>
  <c r="C2937" i="7"/>
  <c r="AR2936" i="7"/>
  <c r="AP2936" i="7" s="1"/>
  <c r="AQ2936" i="7"/>
  <c r="AL2936" i="7"/>
  <c r="AK2936" i="7"/>
  <c r="AI2936" i="7" s="1"/>
  <c r="AD2936" i="7"/>
  <c r="AC2936" i="7"/>
  <c r="T2936" i="7"/>
  <c r="R2936" i="7" s="1"/>
  <c r="S2936" i="7"/>
  <c r="L2936" i="7"/>
  <c r="K2936" i="7"/>
  <c r="J2936" i="7" s="1"/>
  <c r="D2936" i="7"/>
  <c r="B2936" i="7" s="1"/>
  <c r="C2936" i="7"/>
  <c r="AR2935" i="7"/>
  <c r="AQ2935" i="7"/>
  <c r="AP2935" i="7" s="1"/>
  <c r="AL2935" i="7"/>
  <c r="AK2935" i="7"/>
  <c r="AD2935" i="7"/>
  <c r="AC2935" i="7"/>
  <c r="AB2935" i="7" s="1"/>
  <c r="T2935" i="7"/>
  <c r="S2935" i="7"/>
  <c r="R2935" i="7" s="1"/>
  <c r="L2935" i="7"/>
  <c r="K2935" i="7"/>
  <c r="J2935" i="7" s="1"/>
  <c r="D2935" i="7"/>
  <c r="C2935" i="7"/>
  <c r="B2935" i="7"/>
  <c r="AR2934" i="7"/>
  <c r="AQ2934" i="7"/>
  <c r="AL2934" i="7"/>
  <c r="AK2934" i="7"/>
  <c r="AI2934" i="7" s="1"/>
  <c r="AD2934" i="7"/>
  <c r="AC2934" i="7"/>
  <c r="AB2934" i="7" s="1"/>
  <c r="T2934" i="7"/>
  <c r="S2934" i="7"/>
  <c r="R2934" i="7"/>
  <c r="L2934" i="7"/>
  <c r="K2934" i="7"/>
  <c r="J2934" i="7"/>
  <c r="D2934" i="7"/>
  <c r="C2934" i="7"/>
  <c r="B2934" i="7"/>
  <c r="AR2933" i="7"/>
  <c r="AQ2933" i="7"/>
  <c r="AP2933" i="7"/>
  <c r="AL2933" i="7"/>
  <c r="AK2933" i="7"/>
  <c r="AI2933" i="7" s="1"/>
  <c r="AD2933" i="7"/>
  <c r="AC2933" i="7"/>
  <c r="AB2933" i="7" s="1"/>
  <c r="T2933" i="7"/>
  <c r="S2933" i="7"/>
  <c r="R2933" i="7"/>
  <c r="L2933" i="7"/>
  <c r="K2933" i="7"/>
  <c r="J2933" i="7"/>
  <c r="D2933" i="7"/>
  <c r="C2933" i="7"/>
  <c r="B2933" i="7"/>
  <c r="AR2932" i="7"/>
  <c r="AQ2932" i="7"/>
  <c r="AP2932" i="7"/>
  <c r="AL2932" i="7"/>
  <c r="AK2932" i="7"/>
  <c r="AD2932" i="7"/>
  <c r="AC2932" i="7"/>
  <c r="T2932" i="7"/>
  <c r="S2932" i="7"/>
  <c r="R2932" i="7" s="1"/>
  <c r="L2932" i="7"/>
  <c r="J2932" i="7" s="1"/>
  <c r="K2932" i="7"/>
  <c r="D2932" i="7"/>
  <c r="C2932" i="7"/>
  <c r="AR2931" i="7"/>
  <c r="AP2931" i="7" s="1"/>
  <c r="AQ2931" i="7"/>
  <c r="AL2931" i="7"/>
  <c r="AK2931" i="7"/>
  <c r="AD2931" i="7"/>
  <c r="AC2931" i="7"/>
  <c r="T2931" i="7"/>
  <c r="S2931" i="7"/>
  <c r="R2931" i="7"/>
  <c r="L2931" i="7"/>
  <c r="K2931" i="7"/>
  <c r="J2931" i="7"/>
  <c r="D2931" i="7"/>
  <c r="C2931" i="7"/>
  <c r="B2931" i="7"/>
  <c r="AR2930" i="7"/>
  <c r="AQ2930" i="7"/>
  <c r="AP2930" i="7"/>
  <c r="AL2930" i="7"/>
  <c r="AK2930" i="7"/>
  <c r="AD2930" i="7"/>
  <c r="AC2930" i="7"/>
  <c r="T2930" i="7"/>
  <c r="S2930" i="7"/>
  <c r="R2930" i="7" s="1"/>
  <c r="L2930" i="7"/>
  <c r="K2930" i="7"/>
  <c r="J2930" i="7" s="1"/>
  <c r="D2930" i="7"/>
  <c r="C2930" i="7"/>
  <c r="B2930" i="7" s="1"/>
  <c r="AR2929" i="7"/>
  <c r="AQ2929" i="7"/>
  <c r="AP2929" i="7" s="1"/>
  <c r="AL2929" i="7"/>
  <c r="AK2929" i="7"/>
  <c r="AD2929" i="7"/>
  <c r="AC2929" i="7"/>
  <c r="AA2929" i="7" s="1"/>
  <c r="T2929" i="7"/>
  <c r="S2929" i="7"/>
  <c r="R2929" i="7" s="1"/>
  <c r="L2929" i="7"/>
  <c r="J2929" i="7" s="1"/>
  <c r="K2929" i="7"/>
  <c r="D2929" i="7"/>
  <c r="C2929" i="7"/>
  <c r="AR2928" i="7"/>
  <c r="AP2928" i="7" s="1"/>
  <c r="AQ2928" i="7"/>
  <c r="AL2928" i="7"/>
  <c r="AK2928" i="7"/>
  <c r="AJ2928" i="7" s="1"/>
  <c r="AD2928" i="7"/>
  <c r="AC2928" i="7"/>
  <c r="T2928" i="7"/>
  <c r="S2928" i="7"/>
  <c r="R2928" i="7"/>
  <c r="L2928" i="7"/>
  <c r="K2928" i="7"/>
  <c r="J2928" i="7"/>
  <c r="D2928" i="7"/>
  <c r="C2928" i="7"/>
  <c r="B2928" i="7"/>
  <c r="AR2927" i="7"/>
  <c r="AQ2927" i="7"/>
  <c r="AP2927" i="7"/>
  <c r="AL2927" i="7"/>
  <c r="AK2927" i="7"/>
  <c r="AD2927" i="7"/>
  <c r="AC2927" i="7"/>
  <c r="AA2927" i="7" s="1"/>
  <c r="T2927" i="7"/>
  <c r="S2927" i="7"/>
  <c r="R2927" i="7" s="1"/>
  <c r="L2927" i="7"/>
  <c r="K2927" i="7"/>
  <c r="J2927" i="7" s="1"/>
  <c r="D2927" i="7"/>
  <c r="C2927" i="7"/>
  <c r="B2927" i="7" s="1"/>
  <c r="AR2926" i="7"/>
  <c r="AQ2926" i="7"/>
  <c r="AP2926" i="7" s="1"/>
  <c r="AL2926" i="7"/>
  <c r="AK2926" i="7"/>
  <c r="AD2926" i="7"/>
  <c r="AC2926" i="7"/>
  <c r="AB2926" i="7" s="1"/>
  <c r="T2926" i="7"/>
  <c r="S2926" i="7"/>
  <c r="L2926" i="7"/>
  <c r="J2926" i="7" s="1"/>
  <c r="K2926" i="7"/>
  <c r="D2926" i="7"/>
  <c r="C2926" i="7"/>
  <c r="B2926" i="7" s="1"/>
  <c r="AR2925" i="7"/>
  <c r="AP2925" i="7" s="1"/>
  <c r="AQ2925" i="7"/>
  <c r="AL2925" i="7"/>
  <c r="AK2925" i="7"/>
  <c r="AJ2925" i="7" s="1"/>
  <c r="AD2925" i="7"/>
  <c r="AC2925" i="7"/>
  <c r="T2925" i="7"/>
  <c r="S2925" i="7"/>
  <c r="R2925" i="7"/>
  <c r="L2925" i="7"/>
  <c r="K2925" i="7"/>
  <c r="J2925" i="7"/>
  <c r="D2925" i="7"/>
  <c r="C2925" i="7"/>
  <c r="B2925" i="7"/>
  <c r="AR2924" i="7"/>
  <c r="AQ2924" i="7"/>
  <c r="AP2924" i="7"/>
  <c r="AL2924" i="7"/>
  <c r="AK2924" i="7"/>
  <c r="AD2924" i="7"/>
  <c r="AC2924" i="7"/>
  <c r="AB2924" i="7" s="1"/>
  <c r="T2924" i="7"/>
  <c r="S2924" i="7"/>
  <c r="R2924" i="7" s="1"/>
  <c r="L2924" i="7"/>
  <c r="K2924" i="7"/>
  <c r="J2924" i="7" s="1"/>
  <c r="D2924" i="7"/>
  <c r="C2924" i="7"/>
  <c r="B2924" i="7" s="1"/>
  <c r="AR2923" i="7"/>
  <c r="AQ2923" i="7"/>
  <c r="AP2923" i="7" s="1"/>
  <c r="AL2923" i="7"/>
  <c r="AK2923" i="7"/>
  <c r="AD2923" i="7"/>
  <c r="AC2923" i="7"/>
  <c r="T2923" i="7"/>
  <c r="S2923" i="7"/>
  <c r="L2923" i="7"/>
  <c r="J2923" i="7" s="1"/>
  <c r="K2923" i="7"/>
  <c r="D2923" i="7"/>
  <c r="C2923" i="7"/>
  <c r="B2923" i="7" s="1"/>
  <c r="AR2922" i="7"/>
  <c r="AP2922" i="7" s="1"/>
  <c r="AQ2922" i="7"/>
  <c r="AL2922" i="7"/>
  <c r="AK2922" i="7"/>
  <c r="AD2922" i="7"/>
  <c r="AC2922" i="7"/>
  <c r="T2922" i="7"/>
  <c r="S2922" i="7"/>
  <c r="R2922" i="7"/>
  <c r="L2922" i="7"/>
  <c r="K2922" i="7"/>
  <c r="J2922" i="7"/>
  <c r="D2922" i="7"/>
  <c r="C2922" i="7"/>
  <c r="B2922" i="7"/>
  <c r="AR2921" i="7"/>
  <c r="AQ2921" i="7"/>
  <c r="AP2921" i="7"/>
  <c r="AL2921" i="7"/>
  <c r="AK2921" i="7"/>
  <c r="AD2921" i="7"/>
  <c r="AC2921" i="7"/>
  <c r="T2921" i="7"/>
  <c r="S2921" i="7"/>
  <c r="R2921" i="7" s="1"/>
  <c r="L2921" i="7"/>
  <c r="K2921" i="7"/>
  <c r="J2921" i="7" s="1"/>
  <c r="D2921" i="7"/>
  <c r="C2921" i="7"/>
  <c r="B2921" i="7" s="1"/>
  <c r="AR2920" i="7"/>
  <c r="AQ2920" i="7"/>
  <c r="AP2920" i="7" s="1"/>
  <c r="AL2920" i="7"/>
  <c r="AK2920" i="7"/>
  <c r="AD2920" i="7"/>
  <c r="AC2920" i="7"/>
  <c r="AA2920" i="7" s="1"/>
  <c r="T2920" i="7"/>
  <c r="S2920" i="7"/>
  <c r="L2920" i="7"/>
  <c r="J2920" i="7" s="1"/>
  <c r="K2920" i="7"/>
  <c r="D2920" i="7"/>
  <c r="C2920" i="7"/>
  <c r="AR2919" i="7"/>
  <c r="AP2919" i="7" s="1"/>
  <c r="AQ2919" i="7"/>
  <c r="AL2919" i="7"/>
  <c r="AK2919" i="7"/>
  <c r="AJ2919" i="7" s="1"/>
  <c r="AD2919" i="7"/>
  <c r="AC2919" i="7"/>
  <c r="T2919" i="7"/>
  <c r="S2919" i="7"/>
  <c r="R2919" i="7"/>
  <c r="L2919" i="7"/>
  <c r="K2919" i="7"/>
  <c r="J2919" i="7"/>
  <c r="D2919" i="7"/>
  <c r="C2919" i="7"/>
  <c r="B2919" i="7"/>
  <c r="AR2918" i="7"/>
  <c r="AQ2918" i="7"/>
  <c r="AP2918" i="7"/>
  <c r="AL2918" i="7"/>
  <c r="AK2918" i="7"/>
  <c r="AD2918" i="7"/>
  <c r="AC2918" i="7"/>
  <c r="AB2918" i="7" s="1"/>
  <c r="T2918" i="7"/>
  <c r="S2918" i="7"/>
  <c r="R2918" i="7" s="1"/>
  <c r="L2918" i="7"/>
  <c r="K2918" i="7"/>
  <c r="J2918" i="7" s="1"/>
  <c r="D2918" i="7"/>
  <c r="C2918" i="7"/>
  <c r="B2918" i="7" s="1"/>
  <c r="AR2917" i="7"/>
  <c r="AQ2917" i="7"/>
  <c r="AP2917" i="7" s="1"/>
  <c r="AL2917" i="7"/>
  <c r="AK2917" i="7"/>
  <c r="AD2917" i="7"/>
  <c r="AC2917" i="7"/>
  <c r="T2917" i="7"/>
  <c r="S2917" i="7"/>
  <c r="L2917" i="7"/>
  <c r="J2917" i="7" s="1"/>
  <c r="K2917" i="7"/>
  <c r="D2917" i="7"/>
  <c r="C2917" i="7"/>
  <c r="AR2916" i="7"/>
  <c r="AP2916" i="7" s="1"/>
  <c r="AQ2916" i="7"/>
  <c r="AL2916" i="7"/>
  <c r="AK2916" i="7"/>
  <c r="AJ2916" i="7" s="1"/>
  <c r="AD2916" i="7"/>
  <c r="AC2916" i="7"/>
  <c r="T2916" i="7"/>
  <c r="S2916" i="7"/>
  <c r="R2916" i="7"/>
  <c r="L2916" i="7"/>
  <c r="K2916" i="7"/>
  <c r="J2916" i="7"/>
  <c r="D2916" i="7"/>
  <c r="C2916" i="7"/>
  <c r="B2916" i="7"/>
  <c r="AR2915" i="7"/>
  <c r="AQ2915" i="7"/>
  <c r="AP2915" i="7"/>
  <c r="AL2915" i="7"/>
  <c r="AK2915" i="7"/>
  <c r="AD2915" i="7"/>
  <c r="AC2915" i="7"/>
  <c r="AA2915" i="7" s="1"/>
  <c r="T2915" i="7"/>
  <c r="S2915" i="7"/>
  <c r="R2915" i="7" s="1"/>
  <c r="L2915" i="7"/>
  <c r="K2915" i="7"/>
  <c r="J2915" i="7" s="1"/>
  <c r="D2915" i="7"/>
  <c r="C2915" i="7"/>
  <c r="B2915" i="7" s="1"/>
  <c r="AR2914" i="7"/>
  <c r="AQ2914" i="7"/>
  <c r="AP2914" i="7" s="1"/>
  <c r="AL2914" i="7"/>
  <c r="AK2914" i="7"/>
  <c r="AD2914" i="7"/>
  <c r="AC2914" i="7"/>
  <c r="T2914" i="7"/>
  <c r="S2914" i="7"/>
  <c r="R2914" i="7" s="1"/>
  <c r="L2914" i="7"/>
  <c r="J2914" i="7" s="1"/>
  <c r="K2914" i="7"/>
  <c r="D2914" i="7"/>
  <c r="C2914" i="7"/>
  <c r="AR2913" i="7"/>
  <c r="AP2913" i="7" s="1"/>
  <c r="AQ2913" i="7"/>
  <c r="AL2913" i="7"/>
  <c r="AK2913" i="7"/>
  <c r="AD2913" i="7"/>
  <c r="AC2913" i="7"/>
  <c r="T2913" i="7"/>
  <c r="S2913" i="7"/>
  <c r="R2913" i="7"/>
  <c r="L2913" i="7"/>
  <c r="K2913" i="7"/>
  <c r="J2913" i="7"/>
  <c r="D2913" i="7"/>
  <c r="C2913" i="7"/>
  <c r="B2913" i="7"/>
  <c r="AR2912" i="7"/>
  <c r="AQ2912" i="7"/>
  <c r="AP2912" i="7"/>
  <c r="AL2912" i="7"/>
  <c r="AK2912" i="7"/>
  <c r="AD2912" i="7"/>
  <c r="AC2912" i="7"/>
  <c r="T2912" i="7"/>
  <c r="S2912" i="7"/>
  <c r="R2912" i="7" s="1"/>
  <c r="L2912" i="7"/>
  <c r="K2912" i="7"/>
  <c r="J2912" i="7" s="1"/>
  <c r="D2912" i="7"/>
  <c r="C2912" i="7"/>
  <c r="B2912" i="7" s="1"/>
  <c r="AR2911" i="7"/>
  <c r="AQ2911" i="7"/>
  <c r="AP2911" i="7" s="1"/>
  <c r="AL2911" i="7"/>
  <c r="AK2911" i="7"/>
  <c r="AD2911" i="7"/>
  <c r="AC2911" i="7"/>
  <c r="T2911" i="7"/>
  <c r="S2911" i="7"/>
  <c r="R2911" i="7" s="1"/>
  <c r="L2911" i="7"/>
  <c r="J2911" i="7" s="1"/>
  <c r="K2911" i="7"/>
  <c r="D2911" i="7"/>
  <c r="C2911" i="7"/>
  <c r="AR2910" i="7"/>
  <c r="AP2910" i="7" s="1"/>
  <c r="AQ2910" i="7"/>
  <c r="AL2910" i="7"/>
  <c r="AK2910" i="7"/>
  <c r="AJ2910" i="7" s="1"/>
  <c r="AD2910" i="7"/>
  <c r="AC2910" i="7"/>
  <c r="T2910" i="7"/>
  <c r="S2910" i="7"/>
  <c r="R2910" i="7"/>
  <c r="L2910" i="7"/>
  <c r="K2910" i="7"/>
  <c r="J2910" i="7"/>
  <c r="D2910" i="7"/>
  <c r="C2910" i="7"/>
  <c r="B2910" i="7"/>
  <c r="AR2909" i="7"/>
  <c r="AQ2909" i="7"/>
  <c r="AP2909" i="7"/>
  <c r="AL2909" i="7"/>
  <c r="AK2909" i="7"/>
  <c r="AD2909" i="7"/>
  <c r="AC2909" i="7"/>
  <c r="T2909" i="7"/>
  <c r="S2909" i="7"/>
  <c r="R2909" i="7" s="1"/>
  <c r="L2909" i="7"/>
  <c r="K2909" i="7"/>
  <c r="J2909" i="7" s="1"/>
  <c r="D2909" i="7"/>
  <c r="C2909" i="7"/>
  <c r="B2909" i="7" s="1"/>
  <c r="AR2908" i="7"/>
  <c r="AQ2908" i="7"/>
  <c r="AP2908" i="7" s="1"/>
  <c r="AL2908" i="7"/>
  <c r="AK2908" i="7"/>
  <c r="AD2908" i="7"/>
  <c r="AC2908" i="7"/>
  <c r="T2908" i="7"/>
  <c r="S2908" i="7"/>
  <c r="L2908" i="7"/>
  <c r="J2908" i="7" s="1"/>
  <c r="K2908" i="7"/>
  <c r="D2908" i="7"/>
  <c r="C2908" i="7"/>
  <c r="B2908" i="7" s="1"/>
  <c r="AR2907" i="7"/>
  <c r="AP2907" i="7" s="1"/>
  <c r="AQ2907" i="7"/>
  <c r="AL2907" i="7"/>
  <c r="AK2907" i="7"/>
  <c r="AJ2907" i="7" s="1"/>
  <c r="AD2907" i="7"/>
  <c r="AC2907" i="7"/>
  <c r="T2907" i="7"/>
  <c r="S2907" i="7"/>
  <c r="R2907" i="7"/>
  <c r="L2907" i="7"/>
  <c r="K2907" i="7"/>
  <c r="J2907" i="7"/>
  <c r="D2907" i="7"/>
  <c r="C2907" i="7"/>
  <c r="B2907" i="7"/>
  <c r="AR2906" i="7"/>
  <c r="AQ2906" i="7"/>
  <c r="AP2906" i="7"/>
  <c r="AL2906" i="7"/>
  <c r="AK2906" i="7"/>
  <c r="AD2906" i="7"/>
  <c r="AC2906" i="7"/>
  <c r="AB2906" i="7" s="1"/>
  <c r="T2906" i="7"/>
  <c r="S2906" i="7"/>
  <c r="R2906" i="7" s="1"/>
  <c r="L2906" i="7"/>
  <c r="K2906" i="7"/>
  <c r="J2906" i="7" s="1"/>
  <c r="D2906" i="7"/>
  <c r="C2906" i="7"/>
  <c r="B2906" i="7" s="1"/>
  <c r="AR2905" i="7"/>
  <c r="AQ2905" i="7"/>
  <c r="AP2905" i="7" s="1"/>
  <c r="AL2905" i="7"/>
  <c r="AK2905" i="7"/>
  <c r="AD2905" i="7"/>
  <c r="AC2905" i="7"/>
  <c r="T2905" i="7"/>
  <c r="S2905" i="7"/>
  <c r="L2905" i="7"/>
  <c r="J2905" i="7" s="1"/>
  <c r="K2905" i="7"/>
  <c r="D2905" i="7"/>
  <c r="C2905" i="7"/>
  <c r="B2905" i="7" s="1"/>
  <c r="AR2904" i="7"/>
  <c r="AP2904" i="7" s="1"/>
  <c r="AQ2904" i="7"/>
  <c r="AL2904" i="7"/>
  <c r="AK2904" i="7"/>
  <c r="AD2904" i="7"/>
  <c r="AC2904" i="7"/>
  <c r="T2904" i="7"/>
  <c r="S2904" i="7"/>
  <c r="R2904" i="7"/>
  <c r="L2904" i="7"/>
  <c r="K2904" i="7"/>
  <c r="J2904" i="7"/>
  <c r="D2904" i="7"/>
  <c r="C2904" i="7"/>
  <c r="B2904" i="7"/>
  <c r="AR2903" i="7"/>
  <c r="AQ2903" i="7"/>
  <c r="AP2903" i="7"/>
  <c r="AL2903" i="7"/>
  <c r="AK2903" i="7"/>
  <c r="AD2903" i="7"/>
  <c r="AC2903" i="7"/>
  <c r="T2903" i="7"/>
  <c r="S2903" i="7"/>
  <c r="R2903" i="7" s="1"/>
  <c r="L2903" i="7"/>
  <c r="K2903" i="7"/>
  <c r="J2903" i="7" s="1"/>
  <c r="D2903" i="7"/>
  <c r="C2903" i="7"/>
  <c r="B2903" i="7" s="1"/>
  <c r="AR2902" i="7"/>
  <c r="AQ2902" i="7"/>
  <c r="AP2902" i="7" s="1"/>
  <c r="AL2902" i="7"/>
  <c r="AK2902" i="7"/>
  <c r="AD2902" i="7"/>
  <c r="AC2902" i="7"/>
  <c r="T2902" i="7"/>
  <c r="S2902" i="7"/>
  <c r="L2902" i="7"/>
  <c r="J2902" i="7" s="1"/>
  <c r="K2902" i="7"/>
  <c r="D2902" i="7"/>
  <c r="C2902" i="7"/>
  <c r="AR2901" i="7"/>
  <c r="AP2901" i="7" s="1"/>
  <c r="AQ2901" i="7"/>
  <c r="AL2901" i="7"/>
  <c r="AK2901" i="7"/>
  <c r="AD2901" i="7"/>
  <c r="AC2901" i="7"/>
  <c r="T2901" i="7"/>
  <c r="S2901" i="7"/>
  <c r="R2901" i="7"/>
  <c r="L2901" i="7"/>
  <c r="K2901" i="7"/>
  <c r="J2901" i="7"/>
  <c r="D2901" i="7"/>
  <c r="C2901" i="7"/>
  <c r="B2901" i="7"/>
  <c r="AR2900" i="7"/>
  <c r="AQ2900" i="7"/>
  <c r="AP2900" i="7"/>
  <c r="AL2900" i="7"/>
  <c r="AK2900" i="7"/>
  <c r="AD2900" i="7"/>
  <c r="AC2900" i="7"/>
  <c r="AA2900" i="7" s="1"/>
  <c r="T2900" i="7"/>
  <c r="S2900" i="7"/>
  <c r="R2900" i="7" s="1"/>
  <c r="L2900" i="7"/>
  <c r="K2900" i="7"/>
  <c r="J2900" i="7" s="1"/>
  <c r="D2900" i="7"/>
  <c r="C2900" i="7"/>
  <c r="B2900" i="7" s="1"/>
  <c r="AR2899" i="7"/>
  <c r="AQ2899" i="7"/>
  <c r="AP2899" i="7" s="1"/>
  <c r="AL2899" i="7"/>
  <c r="AK2899" i="7"/>
  <c r="AD2899" i="7"/>
  <c r="AC2899" i="7"/>
  <c r="AB2899" i="7" s="1"/>
  <c r="T2899" i="7"/>
  <c r="S2899" i="7"/>
  <c r="L2899" i="7"/>
  <c r="J2899" i="7" s="1"/>
  <c r="K2899" i="7"/>
  <c r="D2899" i="7"/>
  <c r="C2899" i="7"/>
  <c r="AR2898" i="7"/>
  <c r="AP2898" i="7" s="1"/>
  <c r="AQ2898" i="7"/>
  <c r="AL2898" i="7"/>
  <c r="AK2898" i="7"/>
  <c r="AJ2898" i="7" s="1"/>
  <c r="AD2898" i="7"/>
  <c r="AC2898" i="7"/>
  <c r="AA2898" i="7" s="1"/>
  <c r="T2898" i="7"/>
  <c r="S2898" i="7"/>
  <c r="R2898" i="7"/>
  <c r="L2898" i="7"/>
  <c r="K2898" i="7"/>
  <c r="J2898" i="7"/>
  <c r="D2898" i="7"/>
  <c r="C2898" i="7"/>
  <c r="B2898" i="7"/>
  <c r="AR2897" i="7"/>
  <c r="AQ2897" i="7"/>
  <c r="AP2897" i="7"/>
  <c r="AL2897" i="7"/>
  <c r="AK2897" i="7"/>
  <c r="AD2897" i="7"/>
  <c r="AC2897" i="7"/>
  <c r="AB2897" i="7" s="1"/>
  <c r="T2897" i="7"/>
  <c r="S2897" i="7"/>
  <c r="R2897" i="7" s="1"/>
  <c r="L2897" i="7"/>
  <c r="K2897" i="7"/>
  <c r="J2897" i="7" s="1"/>
  <c r="D2897" i="7"/>
  <c r="C2897" i="7"/>
  <c r="B2897" i="7" s="1"/>
  <c r="AR2896" i="7"/>
  <c r="AQ2896" i="7"/>
  <c r="AP2896" i="7"/>
  <c r="AL2896" i="7"/>
  <c r="AK2896" i="7"/>
  <c r="AD2896" i="7"/>
  <c r="AC2896" i="7"/>
  <c r="AA2896" i="7" s="1"/>
  <c r="T2896" i="7"/>
  <c r="S2896" i="7"/>
  <c r="L2896" i="7"/>
  <c r="J2896" i="7" s="1"/>
  <c r="K2896" i="7"/>
  <c r="D2896" i="7"/>
  <c r="C2896" i="7"/>
  <c r="AR2895" i="7"/>
  <c r="AP2895" i="7" s="1"/>
  <c r="AQ2895" i="7"/>
  <c r="AL2895" i="7"/>
  <c r="AK2895" i="7"/>
  <c r="AJ2895" i="7" s="1"/>
  <c r="AD2895" i="7"/>
  <c r="AC2895" i="7"/>
  <c r="AA2895" i="7" s="1"/>
  <c r="T2895" i="7"/>
  <c r="S2895" i="7"/>
  <c r="R2895" i="7"/>
  <c r="L2895" i="7"/>
  <c r="J2895" i="7" s="1"/>
  <c r="K2895" i="7"/>
  <c r="D2895" i="7"/>
  <c r="C2895" i="7"/>
  <c r="B2895" i="7"/>
  <c r="AR2894" i="7"/>
  <c r="AP2894" i="7" s="1"/>
  <c r="AQ2894" i="7"/>
  <c r="AL2894" i="7"/>
  <c r="AK2894" i="7"/>
  <c r="AJ2894" i="7" s="1"/>
  <c r="AD2894" i="7"/>
  <c r="AC2894" i="7"/>
  <c r="T2894" i="7"/>
  <c r="S2894" i="7"/>
  <c r="R2894" i="7" s="1"/>
  <c r="L2894" i="7"/>
  <c r="K2894" i="7"/>
  <c r="J2894" i="7"/>
  <c r="D2894" i="7"/>
  <c r="C2894" i="7"/>
  <c r="B2894" i="7" s="1"/>
  <c r="AR2893" i="7"/>
  <c r="AQ2893" i="7"/>
  <c r="AP2893" i="7"/>
  <c r="AL2893" i="7"/>
  <c r="AK2893" i="7"/>
  <c r="AD2893" i="7"/>
  <c r="AC2893" i="7"/>
  <c r="T2893" i="7"/>
  <c r="S2893" i="7"/>
  <c r="L2893" i="7"/>
  <c r="K2893" i="7"/>
  <c r="J2893" i="7"/>
  <c r="D2893" i="7"/>
  <c r="C2893" i="7"/>
  <c r="AR2892" i="7"/>
  <c r="AP2892" i="7" s="1"/>
  <c r="AQ2892" i="7"/>
  <c r="AL2892" i="7"/>
  <c r="AK2892" i="7"/>
  <c r="AD2892" i="7"/>
  <c r="AC2892" i="7"/>
  <c r="AA2892" i="7" s="1"/>
  <c r="T2892" i="7"/>
  <c r="S2892" i="7"/>
  <c r="R2892" i="7" s="1"/>
  <c r="L2892" i="7"/>
  <c r="K2892" i="7"/>
  <c r="J2892" i="7"/>
  <c r="D2892" i="7"/>
  <c r="C2892" i="7"/>
  <c r="B2892" i="7" s="1"/>
  <c r="AR2891" i="7"/>
  <c r="AQ2891" i="7"/>
  <c r="AP2891" i="7"/>
  <c r="AL2891" i="7"/>
  <c r="AK2891" i="7"/>
  <c r="AJ2891" i="7" s="1"/>
  <c r="AD2891" i="7"/>
  <c r="AC2891" i="7"/>
  <c r="T2891" i="7"/>
  <c r="S2891" i="7"/>
  <c r="R2891" i="7" s="1"/>
  <c r="L2891" i="7"/>
  <c r="K2891" i="7"/>
  <c r="J2891" i="7" s="1"/>
  <c r="D2891" i="7"/>
  <c r="C2891" i="7"/>
  <c r="B2891" i="7" s="1"/>
  <c r="AR2890" i="7"/>
  <c r="AQ2890" i="7"/>
  <c r="AP2890" i="7"/>
  <c r="AL2890" i="7"/>
  <c r="AK2890" i="7"/>
  <c r="AJ2890" i="7" s="1"/>
  <c r="AD2890" i="7"/>
  <c r="AC2890" i="7"/>
  <c r="AA2890" i="7" s="1"/>
  <c r="T2890" i="7"/>
  <c r="S2890" i="7"/>
  <c r="R2890" i="7" s="1"/>
  <c r="L2890" i="7"/>
  <c r="J2890" i="7" s="1"/>
  <c r="K2890" i="7"/>
  <c r="D2890" i="7"/>
  <c r="C2890" i="7"/>
  <c r="AR2889" i="7"/>
  <c r="AP2889" i="7" s="1"/>
  <c r="AQ2889" i="7"/>
  <c r="AL2889" i="7"/>
  <c r="AK2889" i="7"/>
  <c r="AJ2889" i="7" s="1"/>
  <c r="AD2889" i="7"/>
  <c r="AC2889" i="7"/>
  <c r="T2889" i="7"/>
  <c r="S2889" i="7"/>
  <c r="R2889" i="7"/>
  <c r="L2889" i="7"/>
  <c r="J2889" i="7" s="1"/>
  <c r="K2889" i="7"/>
  <c r="D2889" i="7"/>
  <c r="C2889" i="7"/>
  <c r="B2889" i="7"/>
  <c r="AR2888" i="7"/>
  <c r="AP2888" i="7" s="1"/>
  <c r="AQ2888" i="7"/>
  <c r="AL2888" i="7"/>
  <c r="AK2888" i="7"/>
  <c r="AJ2888" i="7" s="1"/>
  <c r="AD2888" i="7"/>
  <c r="AC2888" i="7"/>
  <c r="T2888" i="7"/>
  <c r="S2888" i="7"/>
  <c r="R2888" i="7" s="1"/>
  <c r="L2888" i="7"/>
  <c r="K2888" i="7"/>
  <c r="J2888" i="7" s="1"/>
  <c r="D2888" i="7"/>
  <c r="C2888" i="7"/>
  <c r="B2888" i="7" s="1"/>
  <c r="AR2887" i="7"/>
  <c r="AQ2887" i="7"/>
  <c r="AP2887" i="7" s="1"/>
  <c r="AL2887" i="7"/>
  <c r="AK2887" i="7"/>
  <c r="AD2887" i="7"/>
  <c r="AC2887" i="7"/>
  <c r="T2887" i="7"/>
  <c r="S2887" i="7"/>
  <c r="L2887" i="7"/>
  <c r="K2887" i="7"/>
  <c r="J2887" i="7"/>
  <c r="D2887" i="7"/>
  <c r="C2887" i="7"/>
  <c r="AR2886" i="7"/>
  <c r="AP2886" i="7" s="1"/>
  <c r="AQ2886" i="7"/>
  <c r="AL2886" i="7"/>
  <c r="AK2886" i="7"/>
  <c r="AD2886" i="7"/>
  <c r="AC2886" i="7"/>
  <c r="AA2886" i="7" s="1"/>
  <c r="T2886" i="7"/>
  <c r="S2886" i="7"/>
  <c r="R2886" i="7" s="1"/>
  <c r="L2886" i="7"/>
  <c r="K2886" i="7"/>
  <c r="J2886" i="7"/>
  <c r="D2886" i="7"/>
  <c r="C2886" i="7"/>
  <c r="B2886" i="7" s="1"/>
  <c r="AR2885" i="7"/>
  <c r="AQ2885" i="7"/>
  <c r="AP2885" i="7"/>
  <c r="AL2885" i="7"/>
  <c r="AK2885" i="7"/>
  <c r="AJ2885" i="7" s="1"/>
  <c r="AD2885" i="7"/>
  <c r="AC2885" i="7"/>
  <c r="T2885" i="7"/>
  <c r="S2885" i="7"/>
  <c r="R2885" i="7"/>
  <c r="L2885" i="7"/>
  <c r="K2885" i="7"/>
  <c r="J2885" i="7" s="1"/>
  <c r="D2885" i="7"/>
  <c r="C2885" i="7"/>
  <c r="B2885" i="7"/>
  <c r="AR2884" i="7"/>
  <c r="AQ2884" i="7"/>
  <c r="AL2884" i="7"/>
  <c r="AK2884" i="7"/>
  <c r="AD2884" i="7"/>
  <c r="AC2884" i="7"/>
  <c r="T2884" i="7"/>
  <c r="S2884" i="7"/>
  <c r="L2884" i="7"/>
  <c r="K2884" i="7"/>
  <c r="J2884" i="7"/>
  <c r="D2884" i="7"/>
  <c r="C2884" i="7"/>
  <c r="AR2883" i="7"/>
  <c r="AQ2883" i="7"/>
  <c r="AP2883" i="7" s="1"/>
  <c r="AL2883" i="7"/>
  <c r="AK2883" i="7"/>
  <c r="AD2883" i="7"/>
  <c r="AC2883" i="7"/>
  <c r="AA2883" i="7" s="1"/>
  <c r="T2883" i="7"/>
  <c r="S2883" i="7"/>
  <c r="R2883" i="7" s="1"/>
  <c r="L2883" i="7"/>
  <c r="K2883" i="7"/>
  <c r="J2883" i="7"/>
  <c r="D2883" i="7"/>
  <c r="C2883" i="7"/>
  <c r="B2883" i="7" s="1"/>
  <c r="AR2882" i="7"/>
  <c r="AQ2882" i="7"/>
  <c r="AP2882" i="7"/>
  <c r="AL2882" i="7"/>
  <c r="AK2882" i="7"/>
  <c r="AJ2882" i="7" s="1"/>
  <c r="AD2882" i="7"/>
  <c r="AC2882" i="7"/>
  <c r="T2882" i="7"/>
  <c r="S2882" i="7"/>
  <c r="R2882" i="7"/>
  <c r="L2882" i="7"/>
  <c r="K2882" i="7"/>
  <c r="J2882" i="7" s="1"/>
  <c r="D2882" i="7"/>
  <c r="C2882" i="7"/>
  <c r="B2882" i="7"/>
  <c r="AR2881" i="7"/>
  <c r="AQ2881" i="7"/>
  <c r="AP2881" i="7" s="1"/>
  <c r="AL2881" i="7"/>
  <c r="AK2881" i="7"/>
  <c r="AD2881" i="7"/>
  <c r="AC2881" i="7"/>
  <c r="AA2881" i="7" s="1"/>
  <c r="T2881" i="7"/>
  <c r="S2881" i="7"/>
  <c r="L2881" i="7"/>
  <c r="K2881" i="7"/>
  <c r="J2881" i="7"/>
  <c r="D2881" i="7"/>
  <c r="C2881" i="7"/>
  <c r="AR2880" i="7"/>
  <c r="AQ2880" i="7"/>
  <c r="AP2880" i="7"/>
  <c r="AL2880" i="7"/>
  <c r="AK2880" i="7"/>
  <c r="AJ2880" i="7" s="1"/>
  <c r="AD2880" i="7"/>
  <c r="AC2880" i="7"/>
  <c r="T2880" i="7"/>
  <c r="S2880" i="7"/>
  <c r="R2880" i="7" s="1"/>
  <c r="L2880" i="7"/>
  <c r="J2880" i="7" s="1"/>
  <c r="K2880" i="7"/>
  <c r="D2880" i="7"/>
  <c r="C2880" i="7"/>
  <c r="B2880" i="7" s="1"/>
  <c r="AR2879" i="7"/>
  <c r="AP2879" i="7" s="1"/>
  <c r="AQ2879" i="7"/>
  <c r="AL2879" i="7"/>
  <c r="AK2879" i="7"/>
  <c r="AJ2879" i="7" s="1"/>
  <c r="AD2879" i="7"/>
  <c r="AC2879" i="7"/>
  <c r="AB2879" i="7" s="1"/>
  <c r="T2879" i="7"/>
  <c r="S2879" i="7"/>
  <c r="R2879" i="7" s="1"/>
  <c r="L2879" i="7"/>
  <c r="K2879" i="7"/>
  <c r="J2879" i="7" s="1"/>
  <c r="D2879" i="7"/>
  <c r="C2879" i="7"/>
  <c r="B2879" i="7" s="1"/>
  <c r="AR2878" i="7"/>
  <c r="AQ2878" i="7"/>
  <c r="AP2878" i="7" s="1"/>
  <c r="AL2878" i="7"/>
  <c r="AK2878" i="7"/>
  <c r="AD2878" i="7"/>
  <c r="AC2878" i="7"/>
  <c r="AA2878" i="7" s="1"/>
  <c r="T2878" i="7"/>
  <c r="S2878" i="7"/>
  <c r="R2878" i="7"/>
  <c r="L2878" i="7"/>
  <c r="K2878" i="7"/>
  <c r="D2878" i="7"/>
  <c r="C2878" i="7"/>
  <c r="B2878" i="7"/>
  <c r="AR2877" i="7"/>
  <c r="AQ2877" i="7"/>
  <c r="AP2877" i="7" s="1"/>
  <c r="AL2877" i="7"/>
  <c r="AK2877" i="7"/>
  <c r="AD2877" i="7"/>
  <c r="AC2877" i="7"/>
  <c r="AB2877" i="7" s="1"/>
  <c r="T2877" i="7"/>
  <c r="S2877" i="7"/>
  <c r="R2877" i="7" s="1"/>
  <c r="L2877" i="7"/>
  <c r="K2877" i="7"/>
  <c r="J2877" i="7"/>
  <c r="D2877" i="7"/>
  <c r="C2877" i="7"/>
  <c r="B2877" i="7" s="1"/>
  <c r="AR2876" i="7"/>
  <c r="AQ2876" i="7"/>
  <c r="AP2876" i="7"/>
  <c r="AL2876" i="7"/>
  <c r="AK2876" i="7"/>
  <c r="AJ2876" i="7" s="1"/>
  <c r="AD2876" i="7"/>
  <c r="AC2876" i="7"/>
  <c r="AB2876" i="7" s="1"/>
  <c r="T2876" i="7"/>
  <c r="S2876" i="7"/>
  <c r="R2876" i="7" s="1"/>
  <c r="L2876" i="7"/>
  <c r="K2876" i="7"/>
  <c r="J2876" i="7" s="1"/>
  <c r="D2876" i="7"/>
  <c r="C2876" i="7"/>
  <c r="B2876" i="7" s="1"/>
  <c r="AR2875" i="7"/>
  <c r="AQ2875" i="7"/>
  <c r="AP2875" i="7" s="1"/>
  <c r="AL2875" i="7"/>
  <c r="AK2875" i="7"/>
  <c r="AD2875" i="7"/>
  <c r="AC2875" i="7"/>
  <c r="AA2875" i="7" s="1"/>
  <c r="T2875" i="7"/>
  <c r="S2875" i="7"/>
  <c r="R2875" i="7"/>
  <c r="L2875" i="7"/>
  <c r="K2875" i="7"/>
  <c r="J2875" i="7" s="1"/>
  <c r="D2875" i="7"/>
  <c r="C2875" i="7"/>
  <c r="B2875" i="7"/>
  <c r="AR2874" i="7"/>
  <c r="AQ2874" i="7"/>
  <c r="AL2874" i="7"/>
  <c r="AK2874" i="7"/>
  <c r="AJ2874" i="7" s="1"/>
  <c r="AD2874" i="7"/>
  <c r="AC2874" i="7"/>
  <c r="T2874" i="7"/>
  <c r="S2874" i="7"/>
  <c r="R2874" i="7" s="1"/>
  <c r="L2874" i="7"/>
  <c r="K2874" i="7"/>
  <c r="J2874" i="7"/>
  <c r="D2874" i="7"/>
  <c r="C2874" i="7"/>
  <c r="B2874" i="7" s="1"/>
  <c r="AR2873" i="7"/>
  <c r="AQ2873" i="7"/>
  <c r="AP2873" i="7"/>
  <c r="AL2873" i="7"/>
  <c r="AK2873" i="7"/>
  <c r="AJ2873" i="7" s="1"/>
  <c r="AD2873" i="7"/>
  <c r="AC2873" i="7"/>
  <c r="AB2873" i="7" s="1"/>
  <c r="T2873" i="7"/>
  <c r="S2873" i="7"/>
  <c r="R2873" i="7" s="1"/>
  <c r="L2873" i="7"/>
  <c r="K2873" i="7"/>
  <c r="J2873" i="7" s="1"/>
  <c r="D2873" i="7"/>
  <c r="C2873" i="7"/>
  <c r="B2873" i="7" s="1"/>
  <c r="AR2872" i="7"/>
  <c r="AQ2872" i="7"/>
  <c r="AP2872" i="7" s="1"/>
  <c r="AL2872" i="7"/>
  <c r="AK2872" i="7"/>
  <c r="AD2872" i="7"/>
  <c r="AC2872" i="7"/>
  <c r="T2872" i="7"/>
  <c r="S2872" i="7"/>
  <c r="R2872" i="7"/>
  <c r="L2872" i="7"/>
  <c r="K2872" i="7"/>
  <c r="D2872" i="7"/>
  <c r="C2872" i="7"/>
  <c r="B2872" i="7"/>
  <c r="AR2871" i="7"/>
  <c r="AQ2871" i="7"/>
  <c r="AP2871" i="7" s="1"/>
  <c r="AL2871" i="7"/>
  <c r="AK2871" i="7"/>
  <c r="AJ2871" i="7" s="1"/>
  <c r="AD2871" i="7"/>
  <c r="AC2871" i="7"/>
  <c r="AB2871" i="7" s="1"/>
  <c r="T2871" i="7"/>
  <c r="S2871" i="7"/>
  <c r="R2871" i="7" s="1"/>
  <c r="L2871" i="7"/>
  <c r="K2871" i="7"/>
  <c r="J2871" i="7"/>
  <c r="D2871" i="7"/>
  <c r="C2871" i="7"/>
  <c r="B2871" i="7" s="1"/>
  <c r="AR2870" i="7"/>
  <c r="AQ2870" i="7"/>
  <c r="AP2870" i="7"/>
  <c r="AL2870" i="7"/>
  <c r="AK2870" i="7"/>
  <c r="AJ2870" i="7" s="1"/>
  <c r="AD2870" i="7"/>
  <c r="AC2870" i="7"/>
  <c r="AB2870" i="7" s="1"/>
  <c r="T2870" i="7"/>
  <c r="S2870" i="7"/>
  <c r="R2870" i="7" s="1"/>
  <c r="L2870" i="7"/>
  <c r="K2870" i="7"/>
  <c r="J2870" i="7" s="1"/>
  <c r="D2870" i="7"/>
  <c r="C2870" i="7"/>
  <c r="B2870" i="7" s="1"/>
  <c r="AR2869" i="7"/>
  <c r="AQ2869" i="7"/>
  <c r="AP2869" i="7" s="1"/>
  <c r="AL2869" i="7"/>
  <c r="AK2869" i="7"/>
  <c r="AD2869" i="7"/>
  <c r="AC2869" i="7"/>
  <c r="AA2869" i="7" s="1"/>
  <c r="T2869" i="7"/>
  <c r="S2869" i="7"/>
  <c r="R2869" i="7"/>
  <c r="L2869" i="7"/>
  <c r="K2869" i="7"/>
  <c r="J2869" i="7" s="1"/>
  <c r="D2869" i="7"/>
  <c r="C2869" i="7"/>
  <c r="B2869" i="7"/>
  <c r="AR2868" i="7"/>
  <c r="AQ2868" i="7"/>
  <c r="AP2868" i="7" s="1"/>
  <c r="AL2868" i="7"/>
  <c r="AK2868" i="7"/>
  <c r="AD2868" i="7"/>
  <c r="AC2868" i="7"/>
  <c r="T2868" i="7"/>
  <c r="S2868" i="7"/>
  <c r="R2868" i="7" s="1"/>
  <c r="L2868" i="7"/>
  <c r="K2868" i="7"/>
  <c r="J2868" i="7"/>
  <c r="D2868" i="7"/>
  <c r="C2868" i="7"/>
  <c r="B2868" i="7" s="1"/>
  <c r="AR2867" i="7"/>
  <c r="AQ2867" i="7"/>
  <c r="AP2867" i="7"/>
  <c r="AL2867" i="7"/>
  <c r="AK2867" i="7"/>
  <c r="AJ2867" i="7" s="1"/>
  <c r="AD2867" i="7"/>
  <c r="AC2867" i="7"/>
  <c r="AB2867" i="7" s="1"/>
  <c r="T2867" i="7"/>
  <c r="S2867" i="7"/>
  <c r="R2867" i="7" s="1"/>
  <c r="L2867" i="7"/>
  <c r="K2867" i="7"/>
  <c r="J2867" i="7" s="1"/>
  <c r="D2867" i="7"/>
  <c r="C2867" i="7"/>
  <c r="B2867" i="7" s="1"/>
  <c r="AR2866" i="7"/>
  <c r="AQ2866" i="7"/>
  <c r="AP2866" i="7" s="1"/>
  <c r="AL2866" i="7"/>
  <c r="AK2866" i="7"/>
  <c r="AD2866" i="7"/>
  <c r="AC2866" i="7"/>
  <c r="AA2866" i="7" s="1"/>
  <c r="T2866" i="7"/>
  <c r="S2866" i="7"/>
  <c r="R2866" i="7"/>
  <c r="L2866" i="7"/>
  <c r="K2866" i="7"/>
  <c r="D2866" i="7"/>
  <c r="C2866" i="7"/>
  <c r="B2866" i="7"/>
  <c r="AR2865" i="7"/>
  <c r="AQ2865" i="7"/>
  <c r="AP2865" i="7" s="1"/>
  <c r="AL2865" i="7"/>
  <c r="AK2865" i="7"/>
  <c r="AJ2865" i="7" s="1"/>
  <c r="AD2865" i="7"/>
  <c r="AC2865" i="7"/>
  <c r="T2865" i="7"/>
  <c r="S2865" i="7"/>
  <c r="R2865" i="7" s="1"/>
  <c r="L2865" i="7"/>
  <c r="K2865" i="7"/>
  <c r="J2865" i="7"/>
  <c r="D2865" i="7"/>
  <c r="C2865" i="7"/>
  <c r="B2865" i="7" s="1"/>
  <c r="AR2864" i="7"/>
  <c r="AQ2864" i="7"/>
  <c r="AP2864" i="7"/>
  <c r="AL2864" i="7"/>
  <c r="AK2864" i="7"/>
  <c r="AJ2864" i="7" s="1"/>
  <c r="AD2864" i="7"/>
  <c r="AC2864" i="7"/>
  <c r="AB2864" i="7" s="1"/>
  <c r="T2864" i="7"/>
  <c r="S2864" i="7"/>
  <c r="R2864" i="7" s="1"/>
  <c r="L2864" i="7"/>
  <c r="K2864" i="7"/>
  <c r="J2864" i="7" s="1"/>
  <c r="D2864" i="7"/>
  <c r="C2864" i="7"/>
  <c r="B2864" i="7" s="1"/>
  <c r="AR2863" i="7"/>
  <c r="AQ2863" i="7"/>
  <c r="AP2863" i="7" s="1"/>
  <c r="AL2863" i="7"/>
  <c r="AK2863" i="7"/>
  <c r="AD2863" i="7"/>
  <c r="AC2863" i="7"/>
  <c r="T2863" i="7"/>
  <c r="S2863" i="7"/>
  <c r="R2863" i="7"/>
  <c r="L2863" i="7"/>
  <c r="K2863" i="7"/>
  <c r="J2863" i="7" s="1"/>
  <c r="D2863" i="7"/>
  <c r="C2863" i="7"/>
  <c r="B2863" i="7"/>
  <c r="AR2862" i="7"/>
  <c r="AQ2862" i="7"/>
  <c r="AP2862" i="7" s="1"/>
  <c r="AL2862" i="7"/>
  <c r="AK2862" i="7"/>
  <c r="AJ2862" i="7" s="1"/>
  <c r="AD2862" i="7"/>
  <c r="AC2862" i="7"/>
  <c r="AB2862" i="7" s="1"/>
  <c r="T2862" i="7"/>
  <c r="S2862" i="7"/>
  <c r="R2862" i="7" s="1"/>
  <c r="L2862" i="7"/>
  <c r="K2862" i="7"/>
  <c r="J2862" i="7"/>
  <c r="D2862" i="7"/>
  <c r="C2862" i="7"/>
  <c r="B2862" i="7" s="1"/>
  <c r="AR2861" i="7"/>
  <c r="AQ2861" i="7"/>
  <c r="AP2861" i="7"/>
  <c r="AL2861" i="7"/>
  <c r="AK2861" i="7"/>
  <c r="AJ2861" i="7" s="1"/>
  <c r="AD2861" i="7"/>
  <c r="AC2861" i="7"/>
  <c r="AB2861" i="7" s="1"/>
  <c r="T2861" i="7"/>
  <c r="S2861" i="7"/>
  <c r="R2861" i="7" s="1"/>
  <c r="L2861" i="7"/>
  <c r="K2861" i="7"/>
  <c r="J2861" i="7" s="1"/>
  <c r="D2861" i="7"/>
  <c r="C2861" i="7"/>
  <c r="B2861" i="7" s="1"/>
  <c r="AR2860" i="7"/>
  <c r="AQ2860" i="7"/>
  <c r="AP2860" i="7" s="1"/>
  <c r="AL2860" i="7"/>
  <c r="AK2860" i="7"/>
  <c r="AD2860" i="7"/>
  <c r="AC2860" i="7"/>
  <c r="AA2860" i="7" s="1"/>
  <c r="T2860" i="7"/>
  <c r="S2860" i="7"/>
  <c r="R2860" i="7"/>
  <c r="L2860" i="7"/>
  <c r="K2860" i="7"/>
  <c r="D2860" i="7"/>
  <c r="C2860" i="7"/>
  <c r="B2860" i="7"/>
  <c r="AR2859" i="7"/>
  <c r="AQ2859" i="7"/>
  <c r="AP2859" i="7" s="1"/>
  <c r="AL2859" i="7"/>
  <c r="AK2859" i="7"/>
  <c r="AD2859" i="7"/>
  <c r="AC2859" i="7"/>
  <c r="T2859" i="7"/>
  <c r="S2859" i="7"/>
  <c r="R2859" i="7" s="1"/>
  <c r="L2859" i="7"/>
  <c r="K2859" i="7"/>
  <c r="J2859" i="7"/>
  <c r="D2859" i="7"/>
  <c r="C2859" i="7"/>
  <c r="B2859" i="7" s="1"/>
  <c r="AR2858" i="7"/>
  <c r="AQ2858" i="7"/>
  <c r="AP2858" i="7"/>
  <c r="AL2858" i="7"/>
  <c r="AK2858" i="7"/>
  <c r="AJ2858" i="7" s="1"/>
  <c r="AD2858" i="7"/>
  <c r="AC2858" i="7"/>
  <c r="AB2858" i="7" s="1"/>
  <c r="T2858" i="7"/>
  <c r="S2858" i="7"/>
  <c r="R2858" i="7" s="1"/>
  <c r="L2858" i="7"/>
  <c r="K2858" i="7"/>
  <c r="J2858" i="7" s="1"/>
  <c r="D2858" i="7"/>
  <c r="C2858" i="7"/>
  <c r="B2858" i="7" s="1"/>
  <c r="AR2857" i="7"/>
  <c r="AQ2857" i="7"/>
  <c r="AP2857" i="7" s="1"/>
  <c r="AL2857" i="7"/>
  <c r="AK2857" i="7"/>
  <c r="AD2857" i="7"/>
  <c r="AC2857" i="7"/>
  <c r="AA2857" i="7" s="1"/>
  <c r="T2857" i="7"/>
  <c r="S2857" i="7"/>
  <c r="R2857" i="7"/>
  <c r="L2857" i="7"/>
  <c r="K2857" i="7"/>
  <c r="J2857" i="7" s="1"/>
  <c r="D2857" i="7"/>
  <c r="C2857" i="7"/>
  <c r="B2857" i="7"/>
  <c r="AR2856" i="7"/>
  <c r="AQ2856" i="7"/>
  <c r="AP2856" i="7" s="1"/>
  <c r="AL2856" i="7"/>
  <c r="AK2856" i="7"/>
  <c r="AJ2856" i="7" s="1"/>
  <c r="AD2856" i="7"/>
  <c r="AC2856" i="7"/>
  <c r="T2856" i="7"/>
  <c r="S2856" i="7"/>
  <c r="R2856" i="7" s="1"/>
  <c r="L2856" i="7"/>
  <c r="K2856" i="7"/>
  <c r="J2856" i="7"/>
  <c r="D2856" i="7"/>
  <c r="C2856" i="7"/>
  <c r="B2856" i="7" s="1"/>
  <c r="AR2855" i="7"/>
  <c r="AQ2855" i="7"/>
  <c r="AP2855" i="7"/>
  <c r="AL2855" i="7"/>
  <c r="AK2855" i="7"/>
  <c r="AJ2855" i="7" s="1"/>
  <c r="AD2855" i="7"/>
  <c r="AC2855" i="7"/>
  <c r="AB2855" i="7" s="1"/>
  <c r="T2855" i="7"/>
  <c r="S2855" i="7"/>
  <c r="R2855" i="7" s="1"/>
  <c r="L2855" i="7"/>
  <c r="K2855" i="7"/>
  <c r="J2855" i="7" s="1"/>
  <c r="D2855" i="7"/>
  <c r="C2855" i="7"/>
  <c r="B2855" i="7" s="1"/>
  <c r="AR2854" i="7"/>
  <c r="AQ2854" i="7"/>
  <c r="AP2854" i="7" s="1"/>
  <c r="AL2854" i="7"/>
  <c r="AK2854" i="7"/>
  <c r="AD2854" i="7"/>
  <c r="AC2854" i="7"/>
  <c r="AA2854" i="7" s="1"/>
  <c r="T2854" i="7"/>
  <c r="S2854" i="7"/>
  <c r="R2854" i="7"/>
  <c r="L2854" i="7"/>
  <c r="K2854" i="7"/>
  <c r="D2854" i="7"/>
  <c r="C2854" i="7"/>
  <c r="B2854" i="7"/>
  <c r="AR2853" i="7"/>
  <c r="AQ2853" i="7"/>
  <c r="AP2853" i="7" s="1"/>
  <c r="AL2853" i="7"/>
  <c r="AK2853" i="7"/>
  <c r="AJ2853" i="7" s="1"/>
  <c r="AD2853" i="7"/>
  <c r="AC2853" i="7"/>
  <c r="AB2853" i="7" s="1"/>
  <c r="T2853" i="7"/>
  <c r="S2853" i="7"/>
  <c r="R2853" i="7" s="1"/>
  <c r="L2853" i="7"/>
  <c r="K2853" i="7"/>
  <c r="J2853" i="7"/>
  <c r="D2853" i="7"/>
  <c r="C2853" i="7"/>
  <c r="B2853" i="7" s="1"/>
  <c r="AR2852" i="7"/>
  <c r="AQ2852" i="7"/>
  <c r="AP2852" i="7"/>
  <c r="AL2852" i="7"/>
  <c r="AK2852" i="7"/>
  <c r="AJ2852" i="7" s="1"/>
  <c r="AD2852" i="7"/>
  <c r="AC2852" i="7"/>
  <c r="AB2852" i="7" s="1"/>
  <c r="T2852" i="7"/>
  <c r="S2852" i="7"/>
  <c r="R2852" i="7" s="1"/>
  <c r="L2852" i="7"/>
  <c r="K2852" i="7"/>
  <c r="J2852" i="7" s="1"/>
  <c r="D2852" i="7"/>
  <c r="C2852" i="7"/>
  <c r="B2852" i="7" s="1"/>
  <c r="AR2851" i="7"/>
  <c r="AQ2851" i="7"/>
  <c r="AP2851" i="7" s="1"/>
  <c r="AL2851" i="7"/>
  <c r="AK2851" i="7"/>
  <c r="AD2851" i="7"/>
  <c r="AC2851" i="7"/>
  <c r="AA2851" i="7" s="1"/>
  <c r="T2851" i="7"/>
  <c r="S2851" i="7"/>
  <c r="R2851" i="7"/>
  <c r="L2851" i="7"/>
  <c r="K2851" i="7"/>
  <c r="J2851" i="7" s="1"/>
  <c r="D2851" i="7"/>
  <c r="C2851" i="7"/>
  <c r="B2851" i="7"/>
  <c r="AR2850" i="7"/>
  <c r="AQ2850" i="7"/>
  <c r="AP2850" i="7" s="1"/>
  <c r="AL2850" i="7"/>
  <c r="AK2850" i="7"/>
  <c r="AD2850" i="7"/>
  <c r="AC2850" i="7"/>
  <c r="AB2850" i="7" s="1"/>
  <c r="T2850" i="7"/>
  <c r="S2850" i="7"/>
  <c r="R2850" i="7" s="1"/>
  <c r="L2850" i="7"/>
  <c r="K2850" i="7"/>
  <c r="J2850" i="7"/>
  <c r="D2850" i="7"/>
  <c r="C2850" i="7"/>
  <c r="B2850" i="7" s="1"/>
  <c r="AR2849" i="7"/>
  <c r="AQ2849" i="7"/>
  <c r="AP2849" i="7"/>
  <c r="AL2849" i="7"/>
  <c r="AK2849" i="7"/>
  <c r="AJ2849" i="7" s="1"/>
  <c r="AD2849" i="7"/>
  <c r="AC2849" i="7"/>
  <c r="AB2849" i="7" s="1"/>
  <c r="T2849" i="7"/>
  <c r="S2849" i="7"/>
  <c r="R2849" i="7" s="1"/>
  <c r="L2849" i="7"/>
  <c r="K2849" i="7"/>
  <c r="J2849" i="7" s="1"/>
  <c r="D2849" i="7"/>
  <c r="C2849" i="7"/>
  <c r="B2849" i="7" s="1"/>
  <c r="AR2848" i="7"/>
  <c r="AQ2848" i="7"/>
  <c r="AP2848" i="7" s="1"/>
  <c r="AL2848" i="7"/>
  <c r="AK2848" i="7"/>
  <c r="AD2848" i="7"/>
  <c r="AC2848" i="7"/>
  <c r="AA2848" i="7" s="1"/>
  <c r="T2848" i="7"/>
  <c r="S2848" i="7"/>
  <c r="R2848" i="7"/>
  <c r="L2848" i="7"/>
  <c r="K2848" i="7"/>
  <c r="D2848" i="7"/>
  <c r="C2848" i="7"/>
  <c r="B2848" i="7"/>
  <c r="AR2847" i="7"/>
  <c r="AQ2847" i="7"/>
  <c r="AP2847" i="7" s="1"/>
  <c r="AL2847" i="7"/>
  <c r="AK2847" i="7"/>
  <c r="AJ2847" i="7" s="1"/>
  <c r="AD2847" i="7"/>
  <c r="AC2847" i="7"/>
  <c r="T2847" i="7"/>
  <c r="S2847" i="7"/>
  <c r="R2847" i="7" s="1"/>
  <c r="L2847" i="7"/>
  <c r="K2847" i="7"/>
  <c r="J2847" i="7"/>
  <c r="D2847" i="7"/>
  <c r="C2847" i="7"/>
  <c r="B2847" i="7" s="1"/>
  <c r="AR2846" i="7"/>
  <c r="AQ2846" i="7"/>
  <c r="AP2846" i="7"/>
  <c r="AL2846" i="7"/>
  <c r="AK2846" i="7"/>
  <c r="AJ2846" i="7" s="1"/>
  <c r="AD2846" i="7"/>
  <c r="AC2846" i="7"/>
  <c r="AB2846" i="7" s="1"/>
  <c r="T2846" i="7"/>
  <c r="S2846" i="7"/>
  <c r="R2846" i="7" s="1"/>
  <c r="L2846" i="7"/>
  <c r="K2846" i="7"/>
  <c r="J2846" i="7" s="1"/>
  <c r="D2846" i="7"/>
  <c r="C2846" i="7"/>
  <c r="B2846" i="7" s="1"/>
  <c r="AR2845" i="7"/>
  <c r="AQ2845" i="7"/>
  <c r="AP2845" i="7" s="1"/>
  <c r="AL2845" i="7"/>
  <c r="AK2845" i="7"/>
  <c r="AD2845" i="7"/>
  <c r="AC2845" i="7"/>
  <c r="AA2845" i="7" s="1"/>
  <c r="T2845" i="7"/>
  <c r="S2845" i="7"/>
  <c r="R2845" i="7"/>
  <c r="L2845" i="7"/>
  <c r="K2845" i="7"/>
  <c r="J2845" i="7" s="1"/>
  <c r="D2845" i="7"/>
  <c r="C2845" i="7"/>
  <c r="B2845" i="7"/>
  <c r="AR2844" i="7"/>
  <c r="AQ2844" i="7"/>
  <c r="AP2844" i="7" s="1"/>
  <c r="AL2844" i="7"/>
  <c r="AK2844" i="7"/>
  <c r="AJ2844" i="7" s="1"/>
  <c r="AD2844" i="7"/>
  <c r="AC2844" i="7"/>
  <c r="T2844" i="7"/>
  <c r="S2844" i="7"/>
  <c r="R2844" i="7" s="1"/>
  <c r="L2844" i="7"/>
  <c r="K2844" i="7"/>
  <c r="J2844" i="7"/>
  <c r="D2844" i="7"/>
  <c r="C2844" i="7"/>
  <c r="B2844" i="7" s="1"/>
  <c r="AR2843" i="7"/>
  <c r="AQ2843" i="7"/>
  <c r="AP2843" i="7"/>
  <c r="AL2843" i="7"/>
  <c r="AK2843" i="7"/>
  <c r="AJ2843" i="7" s="1"/>
  <c r="AD2843" i="7"/>
  <c r="AC2843" i="7"/>
  <c r="AB2843" i="7" s="1"/>
  <c r="T2843" i="7"/>
  <c r="S2843" i="7"/>
  <c r="R2843" i="7" s="1"/>
  <c r="L2843" i="7"/>
  <c r="K2843" i="7"/>
  <c r="J2843" i="7" s="1"/>
  <c r="D2843" i="7"/>
  <c r="C2843" i="7"/>
  <c r="B2843" i="7" s="1"/>
  <c r="AR2842" i="7"/>
  <c r="AQ2842" i="7"/>
  <c r="AP2842" i="7" s="1"/>
  <c r="AL2842" i="7"/>
  <c r="AK2842" i="7"/>
  <c r="AD2842" i="7"/>
  <c r="AC2842" i="7"/>
  <c r="AA2842" i="7" s="1"/>
  <c r="T2842" i="7"/>
  <c r="S2842" i="7"/>
  <c r="R2842" i="7"/>
  <c r="L2842" i="7"/>
  <c r="K2842" i="7"/>
  <c r="D2842" i="7"/>
  <c r="C2842" i="7"/>
  <c r="B2842" i="7"/>
  <c r="AR2841" i="7"/>
  <c r="AQ2841" i="7"/>
  <c r="AP2841" i="7" s="1"/>
  <c r="AL2841" i="7"/>
  <c r="AK2841" i="7"/>
  <c r="AD2841" i="7"/>
  <c r="AC2841" i="7"/>
  <c r="T2841" i="7"/>
  <c r="S2841" i="7"/>
  <c r="R2841" i="7" s="1"/>
  <c r="L2841" i="7"/>
  <c r="K2841" i="7"/>
  <c r="J2841" i="7"/>
  <c r="D2841" i="7"/>
  <c r="C2841" i="7"/>
  <c r="B2841" i="7" s="1"/>
  <c r="AR2840" i="7"/>
  <c r="AQ2840" i="7"/>
  <c r="AP2840" i="7"/>
  <c r="AL2840" i="7"/>
  <c r="AK2840" i="7"/>
  <c r="AJ2840" i="7" s="1"/>
  <c r="AD2840" i="7"/>
  <c r="AC2840" i="7"/>
  <c r="AB2840" i="7" s="1"/>
  <c r="T2840" i="7"/>
  <c r="S2840" i="7"/>
  <c r="R2840" i="7" s="1"/>
  <c r="L2840" i="7"/>
  <c r="K2840" i="7"/>
  <c r="J2840" i="7" s="1"/>
  <c r="D2840" i="7"/>
  <c r="C2840" i="7"/>
  <c r="B2840" i="7" s="1"/>
  <c r="AR2839" i="7"/>
  <c r="AQ2839" i="7"/>
  <c r="AP2839" i="7" s="1"/>
  <c r="AL2839" i="7"/>
  <c r="AK2839" i="7"/>
  <c r="AD2839" i="7"/>
  <c r="AC2839" i="7"/>
  <c r="AA2839" i="7" s="1"/>
  <c r="T2839" i="7"/>
  <c r="S2839" i="7"/>
  <c r="R2839" i="7"/>
  <c r="L2839" i="7"/>
  <c r="K2839" i="7"/>
  <c r="J2839" i="7" s="1"/>
  <c r="D2839" i="7"/>
  <c r="C2839" i="7"/>
  <c r="B2839" i="7"/>
  <c r="AR2838" i="7"/>
  <c r="AQ2838" i="7"/>
  <c r="AP2838" i="7" s="1"/>
  <c r="AL2838" i="7"/>
  <c r="AK2838" i="7"/>
  <c r="AD2838" i="7"/>
  <c r="AC2838" i="7"/>
  <c r="T2838" i="7"/>
  <c r="S2838" i="7"/>
  <c r="R2838" i="7" s="1"/>
  <c r="L2838" i="7"/>
  <c r="K2838" i="7"/>
  <c r="J2838" i="7"/>
  <c r="D2838" i="7"/>
  <c r="C2838" i="7"/>
  <c r="B2838" i="7" s="1"/>
  <c r="AR2837" i="7"/>
  <c r="AQ2837" i="7"/>
  <c r="AP2837" i="7"/>
  <c r="AL2837" i="7"/>
  <c r="AK2837" i="7"/>
  <c r="AJ2837" i="7" s="1"/>
  <c r="AD2837" i="7"/>
  <c r="AC2837" i="7"/>
  <c r="AB2837" i="7" s="1"/>
  <c r="T2837" i="7"/>
  <c r="S2837" i="7"/>
  <c r="R2837" i="7" s="1"/>
  <c r="L2837" i="7"/>
  <c r="J2837" i="7" s="1"/>
  <c r="K2837" i="7"/>
  <c r="D2837" i="7"/>
  <c r="C2837" i="7"/>
  <c r="B2837" i="7" s="1"/>
  <c r="AR2836" i="7"/>
  <c r="AQ2836" i="7"/>
  <c r="AP2836" i="7" s="1"/>
  <c r="AL2836" i="7"/>
  <c r="AK2836" i="7"/>
  <c r="AD2836" i="7"/>
  <c r="AC2836" i="7"/>
  <c r="AA2836" i="7" s="1"/>
  <c r="T2836" i="7"/>
  <c r="S2836" i="7"/>
  <c r="R2836" i="7"/>
  <c r="L2836" i="7"/>
  <c r="K2836" i="7"/>
  <c r="D2836" i="7"/>
  <c r="C2836" i="7"/>
  <c r="B2836" i="7"/>
  <c r="AR2835" i="7"/>
  <c r="AQ2835" i="7"/>
  <c r="AP2835" i="7" s="1"/>
  <c r="AL2835" i="7"/>
  <c r="AK2835" i="7"/>
  <c r="AD2835" i="7"/>
  <c r="AC2835" i="7"/>
  <c r="AB2835" i="7" s="1"/>
  <c r="T2835" i="7"/>
  <c r="S2835" i="7"/>
  <c r="R2835" i="7" s="1"/>
  <c r="L2835" i="7"/>
  <c r="K2835" i="7"/>
  <c r="J2835" i="7"/>
  <c r="D2835" i="7"/>
  <c r="C2835" i="7"/>
  <c r="B2835" i="7" s="1"/>
  <c r="AR2834" i="7"/>
  <c r="AQ2834" i="7"/>
  <c r="AP2834" i="7"/>
  <c r="AL2834" i="7"/>
  <c r="AK2834" i="7"/>
  <c r="AJ2834" i="7" s="1"/>
  <c r="AD2834" i="7"/>
  <c r="AC2834" i="7"/>
  <c r="AB2834" i="7" s="1"/>
  <c r="T2834" i="7"/>
  <c r="S2834" i="7"/>
  <c r="R2834" i="7" s="1"/>
  <c r="L2834" i="7"/>
  <c r="K2834" i="7"/>
  <c r="J2834" i="7" s="1"/>
  <c r="D2834" i="7"/>
  <c r="C2834" i="7"/>
  <c r="B2834" i="7" s="1"/>
  <c r="AR2833" i="7"/>
  <c r="AQ2833" i="7"/>
  <c r="AP2833" i="7" s="1"/>
  <c r="AL2833" i="7"/>
  <c r="AK2833" i="7"/>
  <c r="AD2833" i="7"/>
  <c r="AC2833" i="7"/>
  <c r="T2833" i="7"/>
  <c r="S2833" i="7"/>
  <c r="R2833" i="7"/>
  <c r="L2833" i="7"/>
  <c r="K2833" i="7"/>
  <c r="J2833" i="7" s="1"/>
  <c r="D2833" i="7"/>
  <c r="C2833" i="7"/>
  <c r="B2833" i="7"/>
  <c r="AR2832" i="7"/>
  <c r="AQ2832" i="7"/>
  <c r="AP2832" i="7" s="1"/>
  <c r="AL2832" i="7"/>
  <c r="AK2832" i="7"/>
  <c r="AD2832" i="7"/>
  <c r="AC2832" i="7"/>
  <c r="AB2832" i="7" s="1"/>
  <c r="T2832" i="7"/>
  <c r="S2832" i="7"/>
  <c r="R2832" i="7" s="1"/>
  <c r="L2832" i="7"/>
  <c r="K2832" i="7"/>
  <c r="J2832" i="7"/>
  <c r="D2832" i="7"/>
  <c r="C2832" i="7"/>
  <c r="B2832" i="7" s="1"/>
  <c r="AR2831" i="7"/>
  <c r="AQ2831" i="7"/>
  <c r="AP2831" i="7"/>
  <c r="AL2831" i="7"/>
  <c r="AK2831" i="7"/>
  <c r="AJ2831" i="7" s="1"/>
  <c r="AD2831" i="7"/>
  <c r="AC2831" i="7"/>
  <c r="AB2831" i="7" s="1"/>
  <c r="T2831" i="7"/>
  <c r="S2831" i="7"/>
  <c r="R2831" i="7" s="1"/>
  <c r="L2831" i="7"/>
  <c r="K2831" i="7"/>
  <c r="J2831" i="7" s="1"/>
  <c r="D2831" i="7"/>
  <c r="C2831" i="7"/>
  <c r="B2831" i="7" s="1"/>
  <c r="AR2830" i="7"/>
  <c r="AQ2830" i="7"/>
  <c r="AP2830" i="7" s="1"/>
  <c r="AL2830" i="7"/>
  <c r="AK2830" i="7"/>
  <c r="AD2830" i="7"/>
  <c r="AC2830" i="7"/>
  <c r="AA2830" i="7" s="1"/>
  <c r="T2830" i="7"/>
  <c r="S2830" i="7"/>
  <c r="R2830" i="7"/>
  <c r="L2830" i="7"/>
  <c r="K2830" i="7"/>
  <c r="D2830" i="7"/>
  <c r="C2830" i="7"/>
  <c r="B2830" i="7"/>
  <c r="AR2829" i="7"/>
  <c r="AQ2829" i="7"/>
  <c r="AP2829" i="7" s="1"/>
  <c r="AL2829" i="7"/>
  <c r="AK2829" i="7"/>
  <c r="AJ2829" i="7" s="1"/>
  <c r="AD2829" i="7"/>
  <c r="AC2829" i="7"/>
  <c r="T2829" i="7"/>
  <c r="S2829" i="7"/>
  <c r="R2829" i="7" s="1"/>
  <c r="L2829" i="7"/>
  <c r="K2829" i="7"/>
  <c r="J2829" i="7"/>
  <c r="D2829" i="7"/>
  <c r="C2829" i="7"/>
  <c r="B2829" i="7" s="1"/>
  <c r="AR2828" i="7"/>
  <c r="AQ2828" i="7"/>
  <c r="AP2828" i="7"/>
  <c r="AL2828" i="7"/>
  <c r="AK2828" i="7"/>
  <c r="AJ2828" i="7" s="1"/>
  <c r="AD2828" i="7"/>
  <c r="AC2828" i="7"/>
  <c r="AB2828" i="7" s="1"/>
  <c r="T2828" i="7"/>
  <c r="S2828" i="7"/>
  <c r="R2828" i="7" s="1"/>
  <c r="L2828" i="7"/>
  <c r="K2828" i="7"/>
  <c r="J2828" i="7" s="1"/>
  <c r="D2828" i="7"/>
  <c r="C2828" i="7"/>
  <c r="B2828" i="7" s="1"/>
  <c r="AR2827" i="7"/>
  <c r="AQ2827" i="7"/>
  <c r="AP2827" i="7" s="1"/>
  <c r="AL2827" i="7"/>
  <c r="AK2827" i="7"/>
  <c r="AD2827" i="7"/>
  <c r="AC2827" i="7"/>
  <c r="AA2827" i="7" s="1"/>
  <c r="T2827" i="7"/>
  <c r="S2827" i="7"/>
  <c r="R2827" i="7"/>
  <c r="L2827" i="7"/>
  <c r="K2827" i="7"/>
  <c r="J2827" i="7" s="1"/>
  <c r="D2827" i="7"/>
  <c r="C2827" i="7"/>
  <c r="B2827" i="7"/>
  <c r="AR2826" i="7"/>
  <c r="AQ2826" i="7"/>
  <c r="AP2826" i="7" s="1"/>
  <c r="AL2826" i="7"/>
  <c r="AK2826" i="7"/>
  <c r="AJ2826" i="7" s="1"/>
  <c r="AD2826" i="7"/>
  <c r="AC2826" i="7"/>
  <c r="AB2826" i="7" s="1"/>
  <c r="T2826" i="7"/>
  <c r="S2826" i="7"/>
  <c r="R2826" i="7" s="1"/>
  <c r="L2826" i="7"/>
  <c r="K2826" i="7"/>
  <c r="J2826" i="7"/>
  <c r="D2826" i="7"/>
  <c r="C2826" i="7"/>
  <c r="B2826" i="7" s="1"/>
  <c r="AR2825" i="7"/>
  <c r="AQ2825" i="7"/>
  <c r="AP2825" i="7"/>
  <c r="AL2825" i="7"/>
  <c r="AK2825" i="7"/>
  <c r="AJ2825" i="7" s="1"/>
  <c r="AD2825" i="7"/>
  <c r="AC2825" i="7"/>
  <c r="AB2825" i="7" s="1"/>
  <c r="T2825" i="7"/>
  <c r="S2825" i="7"/>
  <c r="R2825" i="7" s="1"/>
  <c r="L2825" i="7"/>
  <c r="K2825" i="7"/>
  <c r="J2825" i="7" s="1"/>
  <c r="D2825" i="7"/>
  <c r="C2825" i="7"/>
  <c r="AR2824" i="7"/>
  <c r="AQ2824" i="7"/>
  <c r="AP2824" i="7" s="1"/>
  <c r="AL2824" i="7"/>
  <c r="AK2824" i="7"/>
  <c r="AD2824" i="7"/>
  <c r="AC2824" i="7"/>
  <c r="AA2824" i="7" s="1"/>
  <c r="T2824" i="7"/>
  <c r="S2824" i="7"/>
  <c r="R2824" i="7"/>
  <c r="L2824" i="7"/>
  <c r="K2824" i="7"/>
  <c r="D2824" i="7"/>
  <c r="C2824" i="7"/>
  <c r="B2824" i="7"/>
  <c r="AR2823" i="7"/>
  <c r="AQ2823" i="7"/>
  <c r="AL2823" i="7"/>
  <c r="AK2823" i="7"/>
  <c r="AD2823" i="7"/>
  <c r="AC2823" i="7"/>
  <c r="AB2823" i="7" s="1"/>
  <c r="T2823" i="7"/>
  <c r="S2823" i="7"/>
  <c r="R2823" i="7" s="1"/>
  <c r="L2823" i="7"/>
  <c r="K2823" i="7"/>
  <c r="J2823" i="7" s="1"/>
  <c r="D2823" i="7"/>
  <c r="C2823" i="7"/>
  <c r="B2823" i="7" s="1"/>
  <c r="AR2822" i="7"/>
  <c r="AQ2822" i="7"/>
  <c r="AP2822" i="7" s="1"/>
  <c r="AL2822" i="7"/>
  <c r="AK2822" i="7"/>
  <c r="AJ2822" i="7" s="1"/>
  <c r="AD2822" i="7"/>
  <c r="AC2822" i="7"/>
  <c r="AB2822" i="7" s="1"/>
  <c r="T2822" i="7"/>
  <c r="S2822" i="7"/>
  <c r="L2822" i="7"/>
  <c r="K2822" i="7"/>
  <c r="J2822" i="7" s="1"/>
  <c r="D2822" i="7"/>
  <c r="C2822" i="7"/>
  <c r="B2822" i="7" s="1"/>
  <c r="AR2821" i="7"/>
  <c r="AQ2821" i="7"/>
  <c r="AP2821" i="7" s="1"/>
  <c r="AL2821" i="7"/>
  <c r="AK2821" i="7"/>
  <c r="AD2821" i="7"/>
  <c r="AC2821" i="7"/>
  <c r="T2821" i="7"/>
  <c r="S2821" i="7"/>
  <c r="R2821" i="7"/>
  <c r="L2821" i="7"/>
  <c r="K2821" i="7"/>
  <c r="J2821" i="7" s="1"/>
  <c r="D2821" i="7"/>
  <c r="C2821" i="7"/>
  <c r="B2821" i="7"/>
  <c r="AR2820" i="7"/>
  <c r="AQ2820" i="7"/>
  <c r="AL2820" i="7"/>
  <c r="AK2820" i="7"/>
  <c r="AJ2820" i="7" s="1"/>
  <c r="AD2820" i="7"/>
  <c r="AC2820" i="7"/>
  <c r="AB2820" i="7" s="1"/>
  <c r="T2820" i="7"/>
  <c r="S2820" i="7"/>
  <c r="R2820" i="7" s="1"/>
  <c r="L2820" i="7"/>
  <c r="K2820" i="7"/>
  <c r="J2820" i="7"/>
  <c r="D2820" i="7"/>
  <c r="C2820" i="7"/>
  <c r="B2820" i="7" s="1"/>
  <c r="AR2819" i="7"/>
  <c r="AQ2819" i="7"/>
  <c r="AP2819" i="7" s="1"/>
  <c r="AL2819" i="7"/>
  <c r="AK2819" i="7"/>
  <c r="AJ2819" i="7" s="1"/>
  <c r="AD2819" i="7"/>
  <c r="AC2819" i="7"/>
  <c r="AB2819" i="7" s="1"/>
  <c r="T2819" i="7"/>
  <c r="S2819" i="7"/>
  <c r="R2819" i="7" s="1"/>
  <c r="L2819" i="7"/>
  <c r="K2819" i="7"/>
  <c r="J2819" i="7" s="1"/>
  <c r="D2819" i="7"/>
  <c r="C2819" i="7"/>
  <c r="B2819" i="7" s="1"/>
  <c r="AR2818" i="7"/>
  <c r="AQ2818" i="7"/>
  <c r="AP2818" i="7" s="1"/>
  <c r="AL2818" i="7"/>
  <c r="AK2818" i="7"/>
  <c r="AD2818" i="7"/>
  <c r="AC2818" i="7"/>
  <c r="AA2818" i="7" s="1"/>
  <c r="T2818" i="7"/>
  <c r="S2818" i="7"/>
  <c r="R2818" i="7"/>
  <c r="L2818" i="7"/>
  <c r="K2818" i="7"/>
  <c r="J2818" i="7" s="1"/>
  <c r="D2818" i="7"/>
  <c r="C2818" i="7"/>
  <c r="B2818" i="7"/>
  <c r="AR2817" i="7"/>
  <c r="AQ2817" i="7"/>
  <c r="AP2817" i="7" s="1"/>
  <c r="AL2817" i="7"/>
  <c r="AK2817" i="7"/>
  <c r="AJ2817" i="7" s="1"/>
  <c r="AD2817" i="7"/>
  <c r="AC2817" i="7"/>
  <c r="AB2817" i="7" s="1"/>
  <c r="T2817" i="7"/>
  <c r="S2817" i="7"/>
  <c r="R2817" i="7" s="1"/>
  <c r="L2817" i="7"/>
  <c r="K2817" i="7"/>
  <c r="J2817" i="7"/>
  <c r="D2817" i="7"/>
  <c r="C2817" i="7"/>
  <c r="B2817" i="7" s="1"/>
  <c r="AR2816" i="7"/>
  <c r="AQ2816" i="7"/>
  <c r="AP2816" i="7"/>
  <c r="AL2816" i="7"/>
  <c r="AK2816" i="7"/>
  <c r="AJ2816" i="7" s="1"/>
  <c r="AD2816" i="7"/>
  <c r="AC2816" i="7"/>
  <c r="AB2816" i="7" s="1"/>
  <c r="T2816" i="7"/>
  <c r="S2816" i="7"/>
  <c r="R2816" i="7" s="1"/>
  <c r="L2816" i="7"/>
  <c r="K2816" i="7"/>
  <c r="J2816" i="7" s="1"/>
  <c r="D2816" i="7"/>
  <c r="C2816" i="7"/>
  <c r="AR2815" i="7"/>
  <c r="AQ2815" i="7"/>
  <c r="AP2815" i="7" s="1"/>
  <c r="AL2815" i="7"/>
  <c r="AK2815" i="7"/>
  <c r="AD2815" i="7"/>
  <c r="AC2815" i="7"/>
  <c r="T2815" i="7"/>
  <c r="S2815" i="7"/>
  <c r="R2815" i="7"/>
  <c r="L2815" i="7"/>
  <c r="K2815" i="7"/>
  <c r="D2815" i="7"/>
  <c r="C2815" i="7"/>
  <c r="B2815" i="7"/>
  <c r="AR2814" i="7"/>
  <c r="AQ2814" i="7"/>
  <c r="AL2814" i="7"/>
  <c r="AK2814" i="7"/>
  <c r="AJ2814" i="7" s="1"/>
  <c r="AD2814" i="7"/>
  <c r="AC2814" i="7"/>
  <c r="AB2814" i="7" s="1"/>
  <c r="T2814" i="7"/>
  <c r="S2814" i="7"/>
  <c r="R2814" i="7" s="1"/>
  <c r="L2814" i="7"/>
  <c r="K2814" i="7"/>
  <c r="J2814" i="7" s="1"/>
  <c r="D2814" i="7"/>
  <c r="C2814" i="7"/>
  <c r="B2814" i="7" s="1"/>
  <c r="AR2813" i="7"/>
  <c r="AQ2813" i="7"/>
  <c r="AP2813" i="7" s="1"/>
  <c r="AL2813" i="7"/>
  <c r="AK2813" i="7"/>
  <c r="AJ2813" i="7" s="1"/>
  <c r="AD2813" i="7"/>
  <c r="AC2813" i="7"/>
  <c r="AB2813" i="7" s="1"/>
  <c r="T2813" i="7"/>
  <c r="S2813" i="7"/>
  <c r="L2813" i="7"/>
  <c r="K2813" i="7"/>
  <c r="J2813" i="7" s="1"/>
  <c r="D2813" i="7"/>
  <c r="C2813" i="7"/>
  <c r="B2813" i="7" s="1"/>
  <c r="AR2812" i="7"/>
  <c r="AQ2812" i="7"/>
  <c r="AP2812" i="7" s="1"/>
  <c r="AL2812" i="7"/>
  <c r="AK2812" i="7"/>
  <c r="AD2812" i="7"/>
  <c r="AC2812" i="7"/>
  <c r="T2812" i="7"/>
  <c r="S2812" i="7"/>
  <c r="R2812" i="7"/>
  <c r="L2812" i="7"/>
  <c r="K2812" i="7"/>
  <c r="J2812" i="7" s="1"/>
  <c r="D2812" i="7"/>
  <c r="C2812" i="7"/>
  <c r="B2812" i="7"/>
  <c r="AR2811" i="7"/>
  <c r="AQ2811" i="7"/>
  <c r="AL2811" i="7"/>
  <c r="AK2811" i="7"/>
  <c r="AD2811" i="7"/>
  <c r="AC2811" i="7"/>
  <c r="AB2811" i="7" s="1"/>
  <c r="T2811" i="7"/>
  <c r="S2811" i="7"/>
  <c r="R2811" i="7" s="1"/>
  <c r="L2811" i="7"/>
  <c r="K2811" i="7"/>
  <c r="J2811" i="7"/>
  <c r="D2811" i="7"/>
  <c r="C2811" i="7"/>
  <c r="B2811" i="7" s="1"/>
  <c r="AR2810" i="7"/>
  <c r="AQ2810" i="7"/>
  <c r="AP2810" i="7" s="1"/>
  <c r="AL2810" i="7"/>
  <c r="AK2810" i="7"/>
  <c r="AJ2810" i="7" s="1"/>
  <c r="AD2810" i="7"/>
  <c r="AC2810" i="7"/>
  <c r="AB2810" i="7" s="1"/>
  <c r="T2810" i="7"/>
  <c r="S2810" i="7"/>
  <c r="R2810" i="7" s="1"/>
  <c r="L2810" i="7"/>
  <c r="J2810" i="7" s="1"/>
  <c r="K2810" i="7"/>
  <c r="D2810" i="7"/>
  <c r="C2810" i="7"/>
  <c r="B2810" i="7" s="1"/>
  <c r="AR2809" i="7"/>
  <c r="AP2809" i="7" s="1"/>
  <c r="AQ2809" i="7"/>
  <c r="AL2809" i="7"/>
  <c r="AK2809" i="7"/>
  <c r="AD2809" i="7"/>
  <c r="AC2809" i="7"/>
  <c r="AA2809" i="7" s="1"/>
  <c r="T2809" i="7"/>
  <c r="S2809" i="7"/>
  <c r="R2809" i="7"/>
  <c r="L2809" i="7"/>
  <c r="K2809" i="7"/>
  <c r="J2809" i="7" s="1"/>
  <c r="D2809" i="7"/>
  <c r="C2809" i="7"/>
  <c r="B2809" i="7"/>
  <c r="AR2808" i="7"/>
  <c r="AQ2808" i="7"/>
  <c r="AP2808" i="7" s="1"/>
  <c r="AL2808" i="7"/>
  <c r="AK2808" i="7"/>
  <c r="AD2808" i="7"/>
  <c r="AC2808" i="7"/>
  <c r="T2808" i="7"/>
  <c r="S2808" i="7"/>
  <c r="R2808" i="7" s="1"/>
  <c r="L2808" i="7"/>
  <c r="K2808" i="7"/>
  <c r="J2808" i="7"/>
  <c r="D2808" i="7"/>
  <c r="C2808" i="7"/>
  <c r="B2808" i="7" s="1"/>
  <c r="AR2807" i="7"/>
  <c r="AQ2807" i="7"/>
  <c r="AP2807" i="7"/>
  <c r="AL2807" i="7"/>
  <c r="AK2807" i="7"/>
  <c r="AJ2807" i="7" s="1"/>
  <c r="AD2807" i="7"/>
  <c r="AC2807" i="7"/>
  <c r="AB2807" i="7" s="1"/>
  <c r="T2807" i="7"/>
  <c r="S2807" i="7"/>
  <c r="R2807" i="7" s="1"/>
  <c r="L2807" i="7"/>
  <c r="K2807" i="7"/>
  <c r="J2807" i="7" s="1"/>
  <c r="D2807" i="7"/>
  <c r="C2807" i="7"/>
  <c r="AR2806" i="7"/>
  <c r="AQ2806" i="7"/>
  <c r="AP2806" i="7" s="1"/>
  <c r="AL2806" i="7"/>
  <c r="AK2806" i="7"/>
  <c r="AD2806" i="7"/>
  <c r="AC2806" i="7"/>
  <c r="AA2806" i="7" s="1"/>
  <c r="T2806" i="7"/>
  <c r="S2806" i="7"/>
  <c r="R2806" i="7"/>
  <c r="L2806" i="7"/>
  <c r="K2806" i="7"/>
  <c r="D2806" i="7"/>
  <c r="C2806" i="7"/>
  <c r="B2806" i="7"/>
  <c r="AR2805" i="7"/>
  <c r="AQ2805" i="7"/>
  <c r="AL2805" i="7"/>
  <c r="AK2805" i="7"/>
  <c r="AJ2805" i="7" s="1"/>
  <c r="AD2805" i="7"/>
  <c r="AC2805" i="7"/>
  <c r="T2805" i="7"/>
  <c r="S2805" i="7"/>
  <c r="R2805" i="7" s="1"/>
  <c r="L2805" i="7"/>
  <c r="K2805" i="7"/>
  <c r="J2805" i="7"/>
  <c r="D2805" i="7"/>
  <c r="C2805" i="7"/>
  <c r="B2805" i="7" s="1"/>
  <c r="AR2804" i="7"/>
  <c r="AQ2804" i="7"/>
  <c r="AP2804" i="7" s="1"/>
  <c r="AL2804" i="7"/>
  <c r="AK2804" i="7"/>
  <c r="AJ2804" i="7" s="1"/>
  <c r="AD2804" i="7"/>
  <c r="AC2804" i="7"/>
  <c r="AB2804" i="7" s="1"/>
  <c r="T2804" i="7"/>
  <c r="S2804" i="7"/>
  <c r="R2804" i="7"/>
  <c r="L2804" i="7"/>
  <c r="J2804" i="7" s="1"/>
  <c r="K2804" i="7"/>
  <c r="D2804" i="7"/>
  <c r="B2804" i="7" s="1"/>
  <c r="C2804" i="7"/>
  <c r="AR2803" i="7"/>
  <c r="AP2803" i="7" s="1"/>
  <c r="AQ2803" i="7"/>
  <c r="AL2803" i="7"/>
  <c r="AK2803" i="7"/>
  <c r="AI2803" i="7" s="1"/>
  <c r="AD2803" i="7"/>
  <c r="AC2803" i="7"/>
  <c r="AB2803" i="7" s="1"/>
  <c r="T2803" i="7"/>
  <c r="S2803" i="7"/>
  <c r="R2803" i="7"/>
  <c r="L2803" i="7"/>
  <c r="K2803" i="7"/>
  <c r="D2803" i="7"/>
  <c r="C2803" i="7"/>
  <c r="B2803" i="7"/>
  <c r="AR2802" i="7"/>
  <c r="AQ2802" i="7"/>
  <c r="AP2802" i="7" s="1"/>
  <c r="AL2802" i="7"/>
  <c r="AK2802" i="7"/>
  <c r="AD2802" i="7"/>
  <c r="AC2802" i="7"/>
  <c r="AA2802" i="7" s="1"/>
  <c r="T2802" i="7"/>
  <c r="S2802" i="7"/>
  <c r="L2802" i="7"/>
  <c r="K2802" i="7"/>
  <c r="J2802" i="7" s="1"/>
  <c r="D2802" i="7"/>
  <c r="C2802" i="7"/>
  <c r="B2802" i="7" s="1"/>
  <c r="AR2801" i="7"/>
  <c r="AQ2801" i="7"/>
  <c r="AP2801" i="7" s="1"/>
  <c r="AL2801" i="7"/>
  <c r="AK2801" i="7"/>
  <c r="AD2801" i="7"/>
  <c r="AC2801" i="7"/>
  <c r="AA2801" i="7" s="1"/>
  <c r="T2801" i="7"/>
  <c r="S2801" i="7"/>
  <c r="R2801" i="7"/>
  <c r="L2801" i="7"/>
  <c r="J2801" i="7" s="1"/>
  <c r="K2801" i="7"/>
  <c r="D2801" i="7"/>
  <c r="C2801" i="7"/>
  <c r="B2801" i="7"/>
  <c r="AR2800" i="7"/>
  <c r="AP2800" i="7" s="1"/>
  <c r="AQ2800" i="7"/>
  <c r="AL2800" i="7"/>
  <c r="AK2800" i="7"/>
  <c r="AI2800" i="7" s="1"/>
  <c r="AD2800" i="7"/>
  <c r="AC2800" i="7"/>
  <c r="AA2800" i="7" s="1"/>
  <c r="T2800" i="7"/>
  <c r="R2800" i="7" s="1"/>
  <c r="S2800" i="7"/>
  <c r="L2800" i="7"/>
  <c r="K2800" i="7"/>
  <c r="J2800" i="7"/>
  <c r="D2800" i="7"/>
  <c r="B2800" i="7" s="1"/>
  <c r="C2800" i="7"/>
  <c r="AR2799" i="7"/>
  <c r="AQ2799" i="7"/>
  <c r="AP2799" i="7"/>
  <c r="AL2799" i="7"/>
  <c r="AK2799" i="7"/>
  <c r="AI2799" i="7" s="1"/>
  <c r="AD2799" i="7"/>
  <c r="AC2799" i="7"/>
  <c r="AB2799" i="7" s="1"/>
  <c r="T2799" i="7"/>
  <c r="S2799" i="7"/>
  <c r="R2799" i="7" s="1"/>
  <c r="L2799" i="7"/>
  <c r="K2799" i="7"/>
  <c r="J2799" i="7"/>
  <c r="D2799" i="7"/>
  <c r="C2799" i="7"/>
  <c r="B2799" i="7" s="1"/>
  <c r="AR2798" i="7"/>
  <c r="AQ2798" i="7"/>
  <c r="AP2798" i="7"/>
  <c r="AL2798" i="7"/>
  <c r="AK2798" i="7"/>
  <c r="AD2798" i="7"/>
  <c r="AC2798" i="7"/>
  <c r="T2798" i="7"/>
  <c r="S2798" i="7"/>
  <c r="R2798" i="7" s="1"/>
  <c r="L2798" i="7"/>
  <c r="K2798" i="7"/>
  <c r="J2798" i="7" s="1"/>
  <c r="D2798" i="7"/>
  <c r="C2798" i="7"/>
  <c r="B2798" i="7" s="1"/>
  <c r="AR2797" i="7"/>
  <c r="AQ2797" i="7"/>
  <c r="AP2797" i="7" s="1"/>
  <c r="AL2797" i="7"/>
  <c r="AK2797" i="7"/>
  <c r="AJ2797" i="7" s="1"/>
  <c r="AD2797" i="7"/>
  <c r="AC2797" i="7"/>
  <c r="AA2797" i="7" s="1"/>
  <c r="T2797" i="7"/>
  <c r="R2797" i="7" s="1"/>
  <c r="S2797" i="7"/>
  <c r="L2797" i="7"/>
  <c r="K2797" i="7"/>
  <c r="J2797" i="7"/>
  <c r="D2797" i="7"/>
  <c r="B2797" i="7" s="1"/>
  <c r="C2797" i="7"/>
  <c r="AR2796" i="7"/>
  <c r="AQ2796" i="7"/>
  <c r="AP2796" i="7"/>
  <c r="AL2796" i="7"/>
  <c r="AK2796" i="7"/>
  <c r="AD2796" i="7"/>
  <c r="AC2796" i="7"/>
  <c r="AB2796" i="7" s="1"/>
  <c r="T2796" i="7"/>
  <c r="S2796" i="7"/>
  <c r="R2796" i="7" s="1"/>
  <c r="L2796" i="7"/>
  <c r="K2796" i="7"/>
  <c r="J2796" i="7"/>
  <c r="D2796" i="7"/>
  <c r="C2796" i="7"/>
  <c r="B2796" i="7" s="1"/>
  <c r="AR2795" i="7"/>
  <c r="AQ2795" i="7"/>
  <c r="AP2795" i="7"/>
  <c r="AL2795" i="7"/>
  <c r="AK2795" i="7"/>
  <c r="AD2795" i="7"/>
  <c r="AC2795" i="7"/>
  <c r="T2795" i="7"/>
  <c r="S2795" i="7"/>
  <c r="R2795" i="7" s="1"/>
  <c r="L2795" i="7"/>
  <c r="K2795" i="7"/>
  <c r="D2795" i="7"/>
  <c r="C2795" i="7"/>
  <c r="B2795" i="7" s="1"/>
  <c r="AR2794" i="7"/>
  <c r="AQ2794" i="7"/>
  <c r="AL2794" i="7"/>
  <c r="AK2794" i="7"/>
  <c r="AD2794" i="7"/>
  <c r="AC2794" i="7"/>
  <c r="AA2794" i="7" s="1"/>
  <c r="T2794" i="7"/>
  <c r="R2794" i="7" s="1"/>
  <c r="S2794" i="7"/>
  <c r="L2794" i="7"/>
  <c r="K2794" i="7"/>
  <c r="J2794" i="7"/>
  <c r="D2794" i="7"/>
  <c r="B2794" i="7" s="1"/>
  <c r="C2794" i="7"/>
  <c r="AR2793" i="7"/>
  <c r="AQ2793" i="7"/>
  <c r="AP2793" i="7"/>
  <c r="AL2793" i="7"/>
  <c r="AK2793" i="7"/>
  <c r="AJ2793" i="7" s="1"/>
  <c r="AD2793" i="7"/>
  <c r="AC2793" i="7"/>
  <c r="AB2793" i="7" s="1"/>
  <c r="T2793" i="7"/>
  <c r="S2793" i="7"/>
  <c r="R2793" i="7" s="1"/>
  <c r="L2793" i="7"/>
  <c r="K2793" i="7"/>
  <c r="J2793" i="7"/>
  <c r="D2793" i="7"/>
  <c r="C2793" i="7"/>
  <c r="B2793" i="7" s="1"/>
  <c r="AR2792" i="7"/>
  <c r="AQ2792" i="7"/>
  <c r="AP2792" i="7"/>
  <c r="AL2792" i="7"/>
  <c r="AK2792" i="7"/>
  <c r="AD2792" i="7"/>
  <c r="AC2792" i="7"/>
  <c r="AB2792" i="7" s="1"/>
  <c r="T2792" i="7"/>
  <c r="S2792" i="7"/>
  <c r="R2792" i="7" s="1"/>
  <c r="L2792" i="7"/>
  <c r="K2792" i="7"/>
  <c r="J2792" i="7" s="1"/>
  <c r="D2792" i="7"/>
  <c r="C2792" i="7"/>
  <c r="B2792" i="7" s="1"/>
  <c r="AR2791" i="7"/>
  <c r="AQ2791" i="7"/>
  <c r="AP2791" i="7" s="1"/>
  <c r="AL2791" i="7"/>
  <c r="AK2791" i="7"/>
  <c r="AJ2791" i="7" s="1"/>
  <c r="AD2791" i="7"/>
  <c r="AC2791" i="7"/>
  <c r="AA2791" i="7" s="1"/>
  <c r="T2791" i="7"/>
  <c r="R2791" i="7" s="1"/>
  <c r="S2791" i="7"/>
  <c r="L2791" i="7"/>
  <c r="K2791" i="7"/>
  <c r="J2791" i="7"/>
  <c r="D2791" i="7"/>
  <c r="B2791" i="7" s="1"/>
  <c r="C2791" i="7"/>
  <c r="AR2790" i="7"/>
  <c r="AQ2790" i="7"/>
  <c r="AP2790" i="7"/>
  <c r="AL2790" i="7"/>
  <c r="AK2790" i="7"/>
  <c r="AJ2790" i="7" s="1"/>
  <c r="AD2790" i="7"/>
  <c r="AC2790" i="7"/>
  <c r="AB2790" i="7" s="1"/>
  <c r="T2790" i="7"/>
  <c r="S2790" i="7"/>
  <c r="R2790" i="7" s="1"/>
  <c r="L2790" i="7"/>
  <c r="K2790" i="7"/>
  <c r="J2790" i="7"/>
  <c r="D2790" i="7"/>
  <c r="C2790" i="7"/>
  <c r="B2790" i="7" s="1"/>
  <c r="AR2789" i="7"/>
  <c r="AQ2789" i="7"/>
  <c r="AP2789" i="7"/>
  <c r="AL2789" i="7"/>
  <c r="AK2789" i="7"/>
  <c r="AD2789" i="7"/>
  <c r="AC2789" i="7"/>
  <c r="AB2789" i="7" s="1"/>
  <c r="T2789" i="7"/>
  <c r="S2789" i="7"/>
  <c r="R2789" i="7" s="1"/>
  <c r="L2789" i="7"/>
  <c r="K2789" i="7"/>
  <c r="D2789" i="7"/>
  <c r="C2789" i="7"/>
  <c r="B2789" i="7" s="1"/>
  <c r="AR2788" i="7"/>
  <c r="AQ2788" i="7"/>
  <c r="AP2788" i="7" s="1"/>
  <c r="AL2788" i="7"/>
  <c r="AK2788" i="7"/>
  <c r="AJ2788" i="7" s="1"/>
  <c r="AD2788" i="7"/>
  <c r="AC2788" i="7"/>
  <c r="T2788" i="7"/>
  <c r="R2788" i="7" s="1"/>
  <c r="S2788" i="7"/>
  <c r="L2788" i="7"/>
  <c r="K2788" i="7"/>
  <c r="J2788" i="7"/>
  <c r="D2788" i="7"/>
  <c r="B2788" i="7" s="1"/>
  <c r="C2788" i="7"/>
  <c r="AR2787" i="7"/>
  <c r="AQ2787" i="7"/>
  <c r="AP2787" i="7"/>
  <c r="AL2787" i="7"/>
  <c r="AK2787" i="7"/>
  <c r="AJ2787" i="7" s="1"/>
  <c r="AD2787" i="7"/>
  <c r="AC2787" i="7"/>
  <c r="AB2787" i="7" s="1"/>
  <c r="T2787" i="7"/>
  <c r="S2787" i="7"/>
  <c r="R2787" i="7" s="1"/>
  <c r="L2787" i="7"/>
  <c r="K2787" i="7"/>
  <c r="J2787" i="7"/>
  <c r="D2787" i="7"/>
  <c r="C2787" i="7"/>
  <c r="B2787" i="7" s="1"/>
  <c r="AR2786" i="7"/>
  <c r="AQ2786" i="7"/>
  <c r="AP2786" i="7"/>
  <c r="AL2786" i="7"/>
  <c r="AK2786" i="7"/>
  <c r="AD2786" i="7"/>
  <c r="AC2786" i="7"/>
  <c r="AB2786" i="7" s="1"/>
  <c r="T2786" i="7"/>
  <c r="S2786" i="7"/>
  <c r="R2786" i="7" s="1"/>
  <c r="L2786" i="7"/>
  <c r="K2786" i="7"/>
  <c r="J2786" i="7" s="1"/>
  <c r="D2786" i="7"/>
  <c r="C2786" i="7"/>
  <c r="B2786" i="7" s="1"/>
  <c r="AR2785" i="7"/>
  <c r="AQ2785" i="7"/>
  <c r="AP2785" i="7" s="1"/>
  <c r="AL2785" i="7"/>
  <c r="AK2785" i="7"/>
  <c r="AJ2785" i="7" s="1"/>
  <c r="AD2785" i="7"/>
  <c r="AC2785" i="7"/>
  <c r="AA2785" i="7" s="1"/>
  <c r="T2785" i="7"/>
  <c r="R2785" i="7" s="1"/>
  <c r="S2785" i="7"/>
  <c r="L2785" i="7"/>
  <c r="K2785" i="7"/>
  <c r="J2785" i="7"/>
  <c r="D2785" i="7"/>
  <c r="B2785" i="7" s="1"/>
  <c r="C2785" i="7"/>
  <c r="AR2784" i="7"/>
  <c r="AQ2784" i="7"/>
  <c r="AP2784" i="7"/>
  <c r="AL2784" i="7"/>
  <c r="AK2784" i="7"/>
  <c r="AD2784" i="7"/>
  <c r="AC2784" i="7"/>
  <c r="AB2784" i="7" s="1"/>
  <c r="T2784" i="7"/>
  <c r="S2784" i="7"/>
  <c r="R2784" i="7" s="1"/>
  <c r="L2784" i="7"/>
  <c r="K2784" i="7"/>
  <c r="J2784" i="7"/>
  <c r="D2784" i="7"/>
  <c r="C2784" i="7"/>
  <c r="B2784" i="7" s="1"/>
  <c r="AR2783" i="7"/>
  <c r="AQ2783" i="7"/>
  <c r="AP2783" i="7"/>
  <c r="AL2783" i="7"/>
  <c r="AK2783" i="7"/>
  <c r="AD2783" i="7"/>
  <c r="AC2783" i="7"/>
  <c r="T2783" i="7"/>
  <c r="S2783" i="7"/>
  <c r="R2783" i="7" s="1"/>
  <c r="L2783" i="7"/>
  <c r="K2783" i="7"/>
  <c r="J2783" i="7" s="1"/>
  <c r="D2783" i="7"/>
  <c r="C2783" i="7"/>
  <c r="B2783" i="7" s="1"/>
  <c r="AR2782" i="7"/>
  <c r="AQ2782" i="7"/>
  <c r="AL2782" i="7"/>
  <c r="AK2782" i="7"/>
  <c r="AD2782" i="7"/>
  <c r="AC2782" i="7"/>
  <c r="AA2782" i="7" s="1"/>
  <c r="T2782" i="7"/>
  <c r="R2782" i="7" s="1"/>
  <c r="S2782" i="7"/>
  <c r="L2782" i="7"/>
  <c r="K2782" i="7"/>
  <c r="J2782" i="7"/>
  <c r="D2782" i="7"/>
  <c r="B2782" i="7" s="1"/>
  <c r="C2782" i="7"/>
  <c r="AR2781" i="7"/>
  <c r="AQ2781" i="7"/>
  <c r="AP2781" i="7"/>
  <c r="AL2781" i="7"/>
  <c r="AK2781" i="7"/>
  <c r="AJ2781" i="7" s="1"/>
  <c r="AD2781" i="7"/>
  <c r="AC2781" i="7"/>
  <c r="AB2781" i="7" s="1"/>
  <c r="T2781" i="7"/>
  <c r="S2781" i="7"/>
  <c r="R2781" i="7" s="1"/>
  <c r="L2781" i="7"/>
  <c r="K2781" i="7"/>
  <c r="J2781" i="7"/>
  <c r="D2781" i="7"/>
  <c r="C2781" i="7"/>
  <c r="B2781" i="7" s="1"/>
  <c r="AR2780" i="7"/>
  <c r="AQ2780" i="7"/>
  <c r="AP2780" i="7"/>
  <c r="AL2780" i="7"/>
  <c r="AK2780" i="7"/>
  <c r="AD2780" i="7"/>
  <c r="AC2780" i="7"/>
  <c r="AB2780" i="7" s="1"/>
  <c r="T2780" i="7"/>
  <c r="S2780" i="7"/>
  <c r="R2780" i="7" s="1"/>
  <c r="L2780" i="7"/>
  <c r="K2780" i="7"/>
  <c r="J2780" i="7" s="1"/>
  <c r="D2780" i="7"/>
  <c r="C2780" i="7"/>
  <c r="B2780" i="7" s="1"/>
  <c r="AR2779" i="7"/>
  <c r="AQ2779" i="7"/>
  <c r="AP2779" i="7" s="1"/>
  <c r="AL2779" i="7"/>
  <c r="AK2779" i="7"/>
  <c r="AJ2779" i="7" s="1"/>
  <c r="AD2779" i="7"/>
  <c r="AC2779" i="7"/>
  <c r="AA2779" i="7" s="1"/>
  <c r="T2779" i="7"/>
  <c r="R2779" i="7" s="1"/>
  <c r="S2779" i="7"/>
  <c r="L2779" i="7"/>
  <c r="K2779" i="7"/>
  <c r="J2779" i="7"/>
  <c r="D2779" i="7"/>
  <c r="B2779" i="7" s="1"/>
  <c r="C2779" i="7"/>
  <c r="AR2778" i="7"/>
  <c r="AQ2778" i="7"/>
  <c r="AP2778" i="7"/>
  <c r="AL2778" i="7"/>
  <c r="AK2778" i="7"/>
  <c r="AJ2778" i="7" s="1"/>
  <c r="AD2778" i="7"/>
  <c r="AC2778" i="7"/>
  <c r="AB2778" i="7" s="1"/>
  <c r="T2778" i="7"/>
  <c r="S2778" i="7"/>
  <c r="R2778" i="7" s="1"/>
  <c r="L2778" i="7"/>
  <c r="K2778" i="7"/>
  <c r="J2778" i="7"/>
  <c r="D2778" i="7"/>
  <c r="C2778" i="7"/>
  <c r="B2778" i="7" s="1"/>
  <c r="AR2777" i="7"/>
  <c r="AQ2777" i="7"/>
  <c r="AP2777" i="7"/>
  <c r="AL2777" i="7"/>
  <c r="AK2777" i="7"/>
  <c r="AD2777" i="7"/>
  <c r="AC2777" i="7"/>
  <c r="T2777" i="7"/>
  <c r="S2777" i="7"/>
  <c r="R2777" i="7" s="1"/>
  <c r="L2777" i="7"/>
  <c r="K2777" i="7"/>
  <c r="D2777" i="7"/>
  <c r="C2777" i="7"/>
  <c r="B2777" i="7" s="1"/>
  <c r="AR2776" i="7"/>
  <c r="AQ2776" i="7"/>
  <c r="AL2776" i="7"/>
  <c r="AK2776" i="7"/>
  <c r="AJ2776" i="7" s="1"/>
  <c r="AD2776" i="7"/>
  <c r="AC2776" i="7"/>
  <c r="T2776" i="7"/>
  <c r="R2776" i="7" s="1"/>
  <c r="S2776" i="7"/>
  <c r="L2776" i="7"/>
  <c r="K2776" i="7"/>
  <c r="J2776" i="7"/>
  <c r="D2776" i="7"/>
  <c r="B2776" i="7" s="1"/>
  <c r="C2776" i="7"/>
  <c r="AR2775" i="7"/>
  <c r="AQ2775" i="7"/>
  <c r="AP2775" i="7"/>
  <c r="AL2775" i="7"/>
  <c r="AK2775" i="7"/>
  <c r="AD2775" i="7"/>
  <c r="AC2775" i="7"/>
  <c r="AB2775" i="7" s="1"/>
  <c r="T2775" i="7"/>
  <c r="S2775" i="7"/>
  <c r="R2775" i="7" s="1"/>
  <c r="L2775" i="7"/>
  <c r="K2775" i="7"/>
  <c r="J2775" i="7"/>
  <c r="D2775" i="7"/>
  <c r="C2775" i="7"/>
  <c r="B2775" i="7" s="1"/>
  <c r="AR2774" i="7"/>
  <c r="AQ2774" i="7"/>
  <c r="AP2774" i="7"/>
  <c r="AL2774" i="7"/>
  <c r="AK2774" i="7"/>
  <c r="AD2774" i="7"/>
  <c r="AC2774" i="7"/>
  <c r="T2774" i="7"/>
  <c r="S2774" i="7"/>
  <c r="R2774" i="7" s="1"/>
  <c r="L2774" i="7"/>
  <c r="K2774" i="7"/>
  <c r="J2774" i="7" s="1"/>
  <c r="D2774" i="7"/>
  <c r="C2774" i="7"/>
  <c r="B2774" i="7" s="1"/>
  <c r="AR2773" i="7"/>
  <c r="AQ2773" i="7"/>
  <c r="AP2773" i="7" s="1"/>
  <c r="AL2773" i="7"/>
  <c r="AK2773" i="7"/>
  <c r="AD2773" i="7"/>
  <c r="AC2773" i="7"/>
  <c r="AA2773" i="7" s="1"/>
  <c r="T2773" i="7"/>
  <c r="R2773" i="7" s="1"/>
  <c r="S2773" i="7"/>
  <c r="L2773" i="7"/>
  <c r="K2773" i="7"/>
  <c r="J2773" i="7"/>
  <c r="D2773" i="7"/>
  <c r="B2773" i="7" s="1"/>
  <c r="C2773" i="7"/>
  <c r="AR2772" i="7"/>
  <c r="AQ2772" i="7"/>
  <c r="AP2772" i="7"/>
  <c r="AL2772" i="7"/>
  <c r="AK2772" i="7"/>
  <c r="AD2772" i="7"/>
  <c r="AC2772" i="7"/>
  <c r="AB2772" i="7" s="1"/>
  <c r="T2772" i="7"/>
  <c r="S2772" i="7"/>
  <c r="R2772" i="7" s="1"/>
  <c r="L2772" i="7"/>
  <c r="K2772" i="7"/>
  <c r="J2772" i="7"/>
  <c r="D2772" i="7"/>
  <c r="C2772" i="7"/>
  <c r="B2772" i="7" s="1"/>
  <c r="AR2771" i="7"/>
  <c r="AQ2771" i="7"/>
  <c r="AP2771" i="7"/>
  <c r="AL2771" i="7"/>
  <c r="AK2771" i="7"/>
  <c r="AD2771" i="7"/>
  <c r="AC2771" i="7"/>
  <c r="AB2771" i="7" s="1"/>
  <c r="T2771" i="7"/>
  <c r="S2771" i="7"/>
  <c r="R2771" i="7" s="1"/>
  <c r="L2771" i="7"/>
  <c r="K2771" i="7"/>
  <c r="D2771" i="7"/>
  <c r="C2771" i="7"/>
  <c r="B2771" i="7" s="1"/>
  <c r="AR2770" i="7"/>
  <c r="AQ2770" i="7"/>
  <c r="AP2770" i="7" s="1"/>
  <c r="AL2770" i="7"/>
  <c r="AK2770" i="7"/>
  <c r="AJ2770" i="7" s="1"/>
  <c r="AD2770" i="7"/>
  <c r="AC2770" i="7"/>
  <c r="AA2770" i="7" s="1"/>
  <c r="T2770" i="7"/>
  <c r="R2770" i="7" s="1"/>
  <c r="S2770" i="7"/>
  <c r="L2770" i="7"/>
  <c r="K2770" i="7"/>
  <c r="J2770" i="7"/>
  <c r="D2770" i="7"/>
  <c r="B2770" i="7" s="1"/>
  <c r="C2770" i="7"/>
  <c r="AR2769" i="7"/>
  <c r="AQ2769" i="7"/>
  <c r="AP2769" i="7"/>
  <c r="AL2769" i="7"/>
  <c r="AK2769" i="7"/>
  <c r="AD2769" i="7"/>
  <c r="AC2769" i="7"/>
  <c r="AB2769" i="7" s="1"/>
  <c r="T2769" i="7"/>
  <c r="S2769" i="7"/>
  <c r="R2769" i="7" s="1"/>
  <c r="L2769" i="7"/>
  <c r="K2769" i="7"/>
  <c r="J2769" i="7"/>
  <c r="D2769" i="7"/>
  <c r="C2769" i="7"/>
  <c r="B2769" i="7" s="1"/>
  <c r="AR2768" i="7"/>
  <c r="AQ2768" i="7"/>
  <c r="AP2768" i="7"/>
  <c r="AL2768" i="7"/>
  <c r="AK2768" i="7"/>
  <c r="AD2768" i="7"/>
  <c r="AC2768" i="7"/>
  <c r="AA2768" i="7" s="1"/>
  <c r="T2768" i="7"/>
  <c r="S2768" i="7"/>
  <c r="R2768" i="7" s="1"/>
  <c r="L2768" i="7"/>
  <c r="K2768" i="7"/>
  <c r="J2768" i="7" s="1"/>
  <c r="D2768" i="7"/>
  <c r="C2768" i="7"/>
  <c r="B2768" i="7" s="1"/>
  <c r="AR2767" i="7"/>
  <c r="AQ2767" i="7"/>
  <c r="AP2767" i="7" s="1"/>
  <c r="AL2767" i="7"/>
  <c r="AK2767" i="7"/>
  <c r="AJ2767" i="7" s="1"/>
  <c r="AD2767" i="7"/>
  <c r="AC2767" i="7"/>
  <c r="T2767" i="7"/>
  <c r="R2767" i="7" s="1"/>
  <c r="S2767" i="7"/>
  <c r="L2767" i="7"/>
  <c r="K2767" i="7"/>
  <c r="J2767" i="7"/>
  <c r="D2767" i="7"/>
  <c r="B2767" i="7" s="1"/>
  <c r="C2767" i="7"/>
  <c r="AR2766" i="7"/>
  <c r="AQ2766" i="7"/>
  <c r="AP2766" i="7"/>
  <c r="AL2766" i="7"/>
  <c r="AK2766" i="7"/>
  <c r="AD2766" i="7"/>
  <c r="AC2766" i="7"/>
  <c r="AB2766" i="7" s="1"/>
  <c r="T2766" i="7"/>
  <c r="S2766" i="7"/>
  <c r="R2766" i="7" s="1"/>
  <c r="L2766" i="7"/>
  <c r="K2766" i="7"/>
  <c r="J2766" i="7"/>
  <c r="D2766" i="7"/>
  <c r="C2766" i="7"/>
  <c r="B2766" i="7" s="1"/>
  <c r="AR2765" i="7"/>
  <c r="AQ2765" i="7"/>
  <c r="AP2765" i="7"/>
  <c r="AL2765" i="7"/>
  <c r="AK2765" i="7"/>
  <c r="AD2765" i="7"/>
  <c r="AC2765" i="7"/>
  <c r="T2765" i="7"/>
  <c r="S2765" i="7"/>
  <c r="R2765" i="7" s="1"/>
  <c r="L2765" i="7"/>
  <c r="K2765" i="7"/>
  <c r="J2765" i="7" s="1"/>
  <c r="D2765" i="7"/>
  <c r="C2765" i="7"/>
  <c r="B2765" i="7" s="1"/>
  <c r="AR2764" i="7"/>
  <c r="AQ2764" i="7"/>
  <c r="AL2764" i="7"/>
  <c r="AK2764" i="7"/>
  <c r="AD2764" i="7"/>
  <c r="AC2764" i="7"/>
  <c r="AA2764" i="7" s="1"/>
  <c r="T2764" i="7"/>
  <c r="R2764" i="7" s="1"/>
  <c r="S2764" i="7"/>
  <c r="L2764" i="7"/>
  <c r="K2764" i="7"/>
  <c r="J2764" i="7"/>
  <c r="D2764" i="7"/>
  <c r="B2764" i="7" s="1"/>
  <c r="C2764" i="7"/>
  <c r="AR2763" i="7"/>
  <c r="AQ2763" i="7"/>
  <c r="AP2763" i="7"/>
  <c r="AL2763" i="7"/>
  <c r="AK2763" i="7"/>
  <c r="AD2763" i="7"/>
  <c r="AC2763" i="7"/>
  <c r="AB2763" i="7" s="1"/>
  <c r="T2763" i="7"/>
  <c r="S2763" i="7"/>
  <c r="R2763" i="7" s="1"/>
  <c r="L2763" i="7"/>
  <c r="K2763" i="7"/>
  <c r="J2763" i="7"/>
  <c r="D2763" i="7"/>
  <c r="C2763" i="7"/>
  <c r="B2763" i="7" s="1"/>
  <c r="AR2762" i="7"/>
  <c r="AQ2762" i="7"/>
  <c r="AP2762" i="7"/>
  <c r="AL2762" i="7"/>
  <c r="AK2762" i="7"/>
  <c r="AD2762" i="7"/>
  <c r="AC2762" i="7"/>
  <c r="T2762" i="7"/>
  <c r="S2762" i="7"/>
  <c r="R2762" i="7" s="1"/>
  <c r="L2762" i="7"/>
  <c r="K2762" i="7"/>
  <c r="J2762" i="7" s="1"/>
  <c r="D2762" i="7"/>
  <c r="C2762" i="7"/>
  <c r="B2762" i="7" s="1"/>
  <c r="AR2761" i="7"/>
  <c r="AQ2761" i="7"/>
  <c r="AP2761" i="7" s="1"/>
  <c r="AL2761" i="7"/>
  <c r="AK2761" i="7"/>
  <c r="AD2761" i="7"/>
  <c r="AC2761" i="7"/>
  <c r="AA2761" i="7" s="1"/>
  <c r="T2761" i="7"/>
  <c r="S2761" i="7"/>
  <c r="R2761" i="7"/>
  <c r="L2761" i="7"/>
  <c r="K2761" i="7"/>
  <c r="J2761" i="7"/>
  <c r="D2761" i="7"/>
  <c r="C2761" i="7"/>
  <c r="B2761" i="7"/>
  <c r="AR2760" i="7"/>
  <c r="AQ2760" i="7"/>
  <c r="AP2760" i="7"/>
  <c r="AL2760" i="7"/>
  <c r="AK2760" i="7"/>
  <c r="AD2760" i="7"/>
  <c r="AC2760" i="7"/>
  <c r="AB2760" i="7" s="1"/>
  <c r="T2760" i="7"/>
  <c r="S2760" i="7"/>
  <c r="R2760" i="7" s="1"/>
  <c r="L2760" i="7"/>
  <c r="K2760" i="7"/>
  <c r="J2760" i="7"/>
  <c r="D2760" i="7"/>
  <c r="C2760" i="7"/>
  <c r="B2760" i="7" s="1"/>
  <c r="AR2759" i="7"/>
  <c r="AQ2759" i="7"/>
  <c r="AP2759" i="7"/>
  <c r="AL2759" i="7"/>
  <c r="AK2759" i="7"/>
  <c r="AD2759" i="7"/>
  <c r="AC2759" i="7"/>
  <c r="AB2759" i="7" s="1"/>
  <c r="T2759" i="7"/>
  <c r="S2759" i="7"/>
  <c r="R2759" i="7" s="1"/>
  <c r="L2759" i="7"/>
  <c r="K2759" i="7"/>
  <c r="J2759" i="7" s="1"/>
  <c r="D2759" i="7"/>
  <c r="C2759" i="7"/>
  <c r="B2759" i="7" s="1"/>
  <c r="AR2758" i="7"/>
  <c r="AQ2758" i="7"/>
  <c r="AP2758" i="7" s="1"/>
  <c r="AL2758" i="7"/>
  <c r="AK2758" i="7"/>
  <c r="AJ2758" i="7" s="1"/>
  <c r="AD2758" i="7"/>
  <c r="AC2758" i="7"/>
  <c r="AA2758" i="7" s="1"/>
  <c r="T2758" i="7"/>
  <c r="S2758" i="7"/>
  <c r="R2758" i="7"/>
  <c r="L2758" i="7"/>
  <c r="K2758" i="7"/>
  <c r="J2758" i="7"/>
  <c r="D2758" i="7"/>
  <c r="C2758" i="7"/>
  <c r="B2758" i="7"/>
  <c r="AR2757" i="7"/>
  <c r="AQ2757" i="7"/>
  <c r="AP2757" i="7"/>
  <c r="AL2757" i="7"/>
  <c r="AK2757" i="7"/>
  <c r="AD2757" i="7"/>
  <c r="AC2757" i="7"/>
  <c r="T2757" i="7"/>
  <c r="S2757" i="7"/>
  <c r="R2757" i="7" s="1"/>
  <c r="L2757" i="7"/>
  <c r="K2757" i="7"/>
  <c r="J2757" i="7"/>
  <c r="D2757" i="7"/>
  <c r="C2757" i="7"/>
  <c r="B2757" i="7" s="1"/>
  <c r="AR2756" i="7"/>
  <c r="AQ2756" i="7"/>
  <c r="AP2756" i="7"/>
  <c r="AL2756" i="7"/>
  <c r="AK2756" i="7"/>
  <c r="AD2756" i="7"/>
  <c r="AC2756" i="7"/>
  <c r="T2756" i="7"/>
  <c r="S2756" i="7"/>
  <c r="R2756" i="7" s="1"/>
  <c r="L2756" i="7"/>
  <c r="K2756" i="7"/>
  <c r="J2756" i="7" s="1"/>
  <c r="D2756" i="7"/>
  <c r="C2756" i="7"/>
  <c r="B2756" i="7" s="1"/>
  <c r="AR2755" i="7"/>
  <c r="AQ2755" i="7"/>
  <c r="AP2755" i="7" s="1"/>
  <c r="AL2755" i="7"/>
  <c r="AK2755" i="7"/>
  <c r="AJ2755" i="7" s="1"/>
  <c r="AD2755" i="7"/>
  <c r="AC2755" i="7"/>
  <c r="T2755" i="7"/>
  <c r="S2755" i="7"/>
  <c r="R2755" i="7"/>
  <c r="L2755" i="7"/>
  <c r="K2755" i="7"/>
  <c r="J2755" i="7"/>
  <c r="D2755" i="7"/>
  <c r="C2755" i="7"/>
  <c r="B2755" i="7"/>
  <c r="AR2754" i="7"/>
  <c r="AQ2754" i="7"/>
  <c r="AP2754" i="7"/>
  <c r="AL2754" i="7"/>
  <c r="AK2754" i="7"/>
  <c r="AD2754" i="7"/>
  <c r="AC2754" i="7"/>
  <c r="AB2754" i="7" s="1"/>
  <c r="T2754" i="7"/>
  <c r="S2754" i="7"/>
  <c r="R2754" i="7" s="1"/>
  <c r="L2754" i="7"/>
  <c r="K2754" i="7"/>
  <c r="J2754" i="7"/>
  <c r="D2754" i="7"/>
  <c r="C2754" i="7"/>
  <c r="B2754" i="7" s="1"/>
  <c r="AR2753" i="7"/>
  <c r="AQ2753" i="7"/>
  <c r="AP2753" i="7"/>
  <c r="AL2753" i="7"/>
  <c r="AK2753" i="7"/>
  <c r="AD2753" i="7"/>
  <c r="AC2753" i="7"/>
  <c r="AB2753" i="7" s="1"/>
  <c r="T2753" i="7"/>
  <c r="S2753" i="7"/>
  <c r="R2753" i="7" s="1"/>
  <c r="L2753" i="7"/>
  <c r="K2753" i="7"/>
  <c r="J2753" i="7" s="1"/>
  <c r="D2753" i="7"/>
  <c r="C2753" i="7"/>
  <c r="B2753" i="7" s="1"/>
  <c r="AR2752" i="7"/>
  <c r="AQ2752" i="7"/>
  <c r="AP2752" i="7" s="1"/>
  <c r="AL2752" i="7"/>
  <c r="AK2752" i="7"/>
  <c r="AJ2752" i="7" s="1"/>
  <c r="AD2752" i="7"/>
  <c r="AC2752" i="7"/>
  <c r="AA2752" i="7" s="1"/>
  <c r="T2752" i="7"/>
  <c r="S2752" i="7"/>
  <c r="R2752" i="7"/>
  <c r="L2752" i="7"/>
  <c r="K2752" i="7"/>
  <c r="J2752" i="7"/>
  <c r="D2752" i="7"/>
  <c r="C2752" i="7"/>
  <c r="B2752" i="7"/>
  <c r="AR2751" i="7"/>
  <c r="AQ2751" i="7"/>
  <c r="AP2751" i="7"/>
  <c r="AL2751" i="7"/>
  <c r="AK2751" i="7"/>
  <c r="AD2751" i="7"/>
  <c r="AC2751" i="7"/>
  <c r="AB2751" i="7" s="1"/>
  <c r="T2751" i="7"/>
  <c r="S2751" i="7"/>
  <c r="R2751" i="7" s="1"/>
  <c r="L2751" i="7"/>
  <c r="K2751" i="7"/>
  <c r="J2751" i="7"/>
  <c r="D2751" i="7"/>
  <c r="C2751" i="7"/>
  <c r="B2751" i="7" s="1"/>
  <c r="AR2750" i="7"/>
  <c r="AQ2750" i="7"/>
  <c r="AP2750" i="7"/>
  <c r="AL2750" i="7"/>
  <c r="AK2750" i="7"/>
  <c r="AD2750" i="7"/>
  <c r="AC2750" i="7"/>
  <c r="T2750" i="7"/>
  <c r="S2750" i="7"/>
  <c r="R2750" i="7" s="1"/>
  <c r="L2750" i="7"/>
  <c r="K2750" i="7"/>
  <c r="J2750" i="7" s="1"/>
  <c r="D2750" i="7"/>
  <c r="C2750" i="7"/>
  <c r="B2750" i="7" s="1"/>
  <c r="AR2749" i="7"/>
  <c r="AQ2749" i="7"/>
  <c r="AP2749" i="7" s="1"/>
  <c r="AL2749" i="7"/>
  <c r="AK2749" i="7"/>
  <c r="AD2749" i="7"/>
  <c r="AC2749" i="7"/>
  <c r="AA2749" i="7" s="1"/>
  <c r="T2749" i="7"/>
  <c r="S2749" i="7"/>
  <c r="R2749" i="7"/>
  <c r="L2749" i="7"/>
  <c r="K2749" i="7"/>
  <c r="J2749" i="7"/>
  <c r="D2749" i="7"/>
  <c r="C2749" i="7"/>
  <c r="B2749" i="7"/>
  <c r="AR2748" i="7"/>
  <c r="AQ2748" i="7"/>
  <c r="AP2748" i="7"/>
  <c r="AL2748" i="7"/>
  <c r="AK2748" i="7"/>
  <c r="AD2748" i="7"/>
  <c r="AC2748" i="7"/>
  <c r="AB2748" i="7" s="1"/>
  <c r="T2748" i="7"/>
  <c r="S2748" i="7"/>
  <c r="R2748" i="7" s="1"/>
  <c r="L2748" i="7"/>
  <c r="K2748" i="7"/>
  <c r="J2748" i="7"/>
  <c r="D2748" i="7"/>
  <c r="C2748" i="7"/>
  <c r="B2748" i="7" s="1"/>
  <c r="AR2747" i="7"/>
  <c r="AQ2747" i="7"/>
  <c r="AP2747" i="7"/>
  <c r="AL2747" i="7"/>
  <c r="AK2747" i="7"/>
  <c r="AD2747" i="7"/>
  <c r="AC2747" i="7"/>
  <c r="AB2747" i="7" s="1"/>
  <c r="T2747" i="7"/>
  <c r="S2747" i="7"/>
  <c r="R2747" i="7" s="1"/>
  <c r="L2747" i="7"/>
  <c r="K2747" i="7"/>
  <c r="D2747" i="7"/>
  <c r="C2747" i="7"/>
  <c r="B2747" i="7" s="1"/>
  <c r="AR2746" i="7"/>
  <c r="AQ2746" i="7"/>
  <c r="AL2746" i="7"/>
  <c r="AK2746" i="7"/>
  <c r="AJ2746" i="7" s="1"/>
  <c r="AD2746" i="7"/>
  <c r="AC2746" i="7"/>
  <c r="AA2746" i="7" s="1"/>
  <c r="T2746" i="7"/>
  <c r="S2746" i="7"/>
  <c r="R2746" i="7"/>
  <c r="L2746" i="7"/>
  <c r="J2746" i="7" s="1"/>
  <c r="K2746" i="7"/>
  <c r="D2746" i="7"/>
  <c r="C2746" i="7"/>
  <c r="B2746" i="7"/>
  <c r="AR2745" i="7"/>
  <c r="AP2745" i="7" s="1"/>
  <c r="AQ2745" i="7"/>
  <c r="AL2745" i="7"/>
  <c r="AK2745" i="7"/>
  <c r="AD2745" i="7"/>
  <c r="AC2745" i="7"/>
  <c r="AB2745" i="7" s="1"/>
  <c r="T2745" i="7"/>
  <c r="S2745" i="7"/>
  <c r="R2745" i="7" s="1"/>
  <c r="L2745" i="7"/>
  <c r="K2745" i="7"/>
  <c r="J2745" i="7"/>
  <c r="D2745" i="7"/>
  <c r="C2745" i="7"/>
  <c r="B2745" i="7" s="1"/>
  <c r="AR2744" i="7"/>
  <c r="AQ2744" i="7"/>
  <c r="AP2744" i="7"/>
  <c r="AL2744" i="7"/>
  <c r="AK2744" i="7"/>
  <c r="AD2744" i="7"/>
  <c r="AC2744" i="7"/>
  <c r="T2744" i="7"/>
  <c r="S2744" i="7"/>
  <c r="R2744" i="7" s="1"/>
  <c r="L2744" i="7"/>
  <c r="K2744" i="7"/>
  <c r="J2744" i="7" s="1"/>
  <c r="D2744" i="7"/>
  <c r="C2744" i="7"/>
  <c r="B2744" i="7" s="1"/>
  <c r="AR2743" i="7"/>
  <c r="AQ2743" i="7"/>
  <c r="AP2743" i="7" s="1"/>
  <c r="AL2743" i="7"/>
  <c r="AK2743" i="7"/>
  <c r="AD2743" i="7"/>
  <c r="AC2743" i="7"/>
  <c r="T2743" i="7"/>
  <c r="S2743" i="7"/>
  <c r="R2743" i="7"/>
  <c r="L2743" i="7"/>
  <c r="K2743" i="7"/>
  <c r="J2743" i="7"/>
  <c r="D2743" i="7"/>
  <c r="C2743" i="7"/>
  <c r="B2743" i="7"/>
  <c r="AR2742" i="7"/>
  <c r="AQ2742" i="7"/>
  <c r="AP2742" i="7"/>
  <c r="AL2742" i="7"/>
  <c r="AK2742" i="7"/>
  <c r="AD2742" i="7"/>
  <c r="AC2742" i="7"/>
  <c r="AB2742" i="7" s="1"/>
  <c r="T2742" i="7"/>
  <c r="S2742" i="7"/>
  <c r="R2742" i="7" s="1"/>
  <c r="L2742" i="7"/>
  <c r="K2742" i="7"/>
  <c r="J2742" i="7"/>
  <c r="D2742" i="7"/>
  <c r="C2742" i="7"/>
  <c r="B2742" i="7" s="1"/>
  <c r="AR2741" i="7"/>
  <c r="AQ2741" i="7"/>
  <c r="AP2741" i="7"/>
  <c r="AL2741" i="7"/>
  <c r="AK2741" i="7"/>
  <c r="AD2741" i="7"/>
  <c r="AC2741" i="7"/>
  <c r="AB2741" i="7" s="1"/>
  <c r="T2741" i="7"/>
  <c r="S2741" i="7"/>
  <c r="R2741" i="7" s="1"/>
  <c r="L2741" i="7"/>
  <c r="K2741" i="7"/>
  <c r="D2741" i="7"/>
  <c r="C2741" i="7"/>
  <c r="B2741" i="7" s="1"/>
  <c r="AR2740" i="7"/>
  <c r="AQ2740" i="7"/>
  <c r="AL2740" i="7"/>
  <c r="AK2740" i="7"/>
  <c r="AJ2740" i="7" s="1"/>
  <c r="AD2740" i="7"/>
  <c r="AC2740" i="7"/>
  <c r="AA2740" i="7" s="1"/>
  <c r="T2740" i="7"/>
  <c r="S2740" i="7"/>
  <c r="R2740" i="7"/>
  <c r="L2740" i="7"/>
  <c r="J2740" i="7" s="1"/>
  <c r="K2740" i="7"/>
  <c r="D2740" i="7"/>
  <c r="C2740" i="7"/>
  <c r="B2740" i="7"/>
  <c r="AR2739" i="7"/>
  <c r="AP2739" i="7" s="1"/>
  <c r="AQ2739" i="7"/>
  <c r="AL2739" i="7"/>
  <c r="AK2739" i="7"/>
  <c r="AI2739" i="7" s="1"/>
  <c r="AD2739" i="7"/>
  <c r="AC2739" i="7"/>
  <c r="T2739" i="7"/>
  <c r="S2739" i="7"/>
  <c r="R2739" i="7" s="1"/>
  <c r="L2739" i="7"/>
  <c r="K2739" i="7"/>
  <c r="J2739" i="7"/>
  <c r="D2739" i="7"/>
  <c r="C2739" i="7"/>
  <c r="B2739" i="7" s="1"/>
  <c r="AR2738" i="7"/>
  <c r="AQ2738" i="7"/>
  <c r="AP2738" i="7"/>
  <c r="AL2738" i="7"/>
  <c r="AK2738" i="7"/>
  <c r="AD2738" i="7"/>
  <c r="AC2738" i="7"/>
  <c r="T2738" i="7"/>
  <c r="S2738" i="7"/>
  <c r="R2738" i="7" s="1"/>
  <c r="L2738" i="7"/>
  <c r="K2738" i="7"/>
  <c r="J2738" i="7" s="1"/>
  <c r="D2738" i="7"/>
  <c r="C2738" i="7"/>
  <c r="B2738" i="7" s="1"/>
  <c r="AR2737" i="7"/>
  <c r="AQ2737" i="7"/>
  <c r="AP2737" i="7" s="1"/>
  <c r="AL2737" i="7"/>
  <c r="AK2737" i="7"/>
  <c r="AD2737" i="7"/>
  <c r="AC2737" i="7"/>
  <c r="AA2737" i="7" s="1"/>
  <c r="T2737" i="7"/>
  <c r="S2737" i="7"/>
  <c r="R2737" i="7"/>
  <c r="L2737" i="7"/>
  <c r="K2737" i="7"/>
  <c r="J2737" i="7"/>
  <c r="D2737" i="7"/>
  <c r="C2737" i="7"/>
  <c r="B2737" i="7"/>
  <c r="AR2736" i="7"/>
  <c r="AQ2736" i="7"/>
  <c r="AP2736" i="7"/>
  <c r="AL2736" i="7"/>
  <c r="AK2736" i="7"/>
  <c r="AD2736" i="7"/>
  <c r="AC2736" i="7"/>
  <c r="AB2736" i="7" s="1"/>
  <c r="T2736" i="7"/>
  <c r="S2736" i="7"/>
  <c r="R2736" i="7" s="1"/>
  <c r="L2736" i="7"/>
  <c r="K2736" i="7"/>
  <c r="J2736" i="7"/>
  <c r="D2736" i="7"/>
  <c r="C2736" i="7"/>
  <c r="B2736" i="7" s="1"/>
  <c r="AR2735" i="7"/>
  <c r="AQ2735" i="7"/>
  <c r="AP2735" i="7"/>
  <c r="AL2735" i="7"/>
  <c r="AK2735" i="7"/>
  <c r="AD2735" i="7"/>
  <c r="AC2735" i="7"/>
  <c r="AB2735" i="7" s="1"/>
  <c r="T2735" i="7"/>
  <c r="S2735" i="7"/>
  <c r="R2735" i="7" s="1"/>
  <c r="L2735" i="7"/>
  <c r="K2735" i="7"/>
  <c r="J2735" i="7" s="1"/>
  <c r="D2735" i="7"/>
  <c r="C2735" i="7"/>
  <c r="B2735" i="7" s="1"/>
  <c r="AR2734" i="7"/>
  <c r="AQ2734" i="7"/>
  <c r="AP2734" i="7" s="1"/>
  <c r="AL2734" i="7"/>
  <c r="AK2734" i="7"/>
  <c r="AJ2734" i="7" s="1"/>
  <c r="AD2734" i="7"/>
  <c r="AC2734" i="7"/>
  <c r="AA2734" i="7" s="1"/>
  <c r="T2734" i="7"/>
  <c r="S2734" i="7"/>
  <c r="R2734" i="7"/>
  <c r="L2734" i="7"/>
  <c r="J2734" i="7" s="1"/>
  <c r="K2734" i="7"/>
  <c r="D2734" i="7"/>
  <c r="C2734" i="7"/>
  <c r="B2734" i="7"/>
  <c r="AR2733" i="7"/>
  <c r="AP2733" i="7" s="1"/>
  <c r="AQ2733" i="7"/>
  <c r="AL2733" i="7"/>
  <c r="AK2733" i="7"/>
  <c r="AI2733" i="7" s="1"/>
  <c r="AD2733" i="7"/>
  <c r="AC2733" i="7"/>
  <c r="AB2733" i="7" s="1"/>
  <c r="T2733" i="7"/>
  <c r="S2733" i="7"/>
  <c r="R2733" i="7" s="1"/>
  <c r="L2733" i="7"/>
  <c r="K2733" i="7"/>
  <c r="J2733" i="7"/>
  <c r="D2733" i="7"/>
  <c r="C2733" i="7"/>
  <c r="B2733" i="7" s="1"/>
  <c r="AR2732" i="7"/>
  <c r="AQ2732" i="7"/>
  <c r="AP2732" i="7" s="1"/>
  <c r="AL2732" i="7"/>
  <c r="AK2732" i="7"/>
  <c r="AD2732" i="7"/>
  <c r="AC2732" i="7"/>
  <c r="T2732" i="7"/>
  <c r="S2732" i="7"/>
  <c r="R2732" i="7" s="1"/>
  <c r="L2732" i="7"/>
  <c r="K2732" i="7"/>
  <c r="J2732" i="7" s="1"/>
  <c r="D2732" i="7"/>
  <c r="C2732" i="7"/>
  <c r="B2732" i="7" s="1"/>
  <c r="AR2731" i="7"/>
  <c r="AQ2731" i="7"/>
  <c r="AP2731" i="7" s="1"/>
  <c r="AL2731" i="7"/>
  <c r="AK2731" i="7"/>
  <c r="AJ2731" i="7" s="1"/>
  <c r="AD2731" i="7"/>
  <c r="AC2731" i="7"/>
  <c r="T2731" i="7"/>
  <c r="S2731" i="7"/>
  <c r="R2731" i="7"/>
  <c r="L2731" i="7"/>
  <c r="J2731" i="7" s="1"/>
  <c r="K2731" i="7"/>
  <c r="D2731" i="7"/>
  <c r="C2731" i="7"/>
  <c r="B2731" i="7"/>
  <c r="AR2730" i="7"/>
  <c r="AP2730" i="7" s="1"/>
  <c r="AQ2730" i="7"/>
  <c r="AL2730" i="7"/>
  <c r="AK2730" i="7"/>
  <c r="AD2730" i="7"/>
  <c r="AC2730" i="7"/>
  <c r="AB2730" i="7" s="1"/>
  <c r="T2730" i="7"/>
  <c r="S2730" i="7"/>
  <c r="R2730" i="7" s="1"/>
  <c r="L2730" i="7"/>
  <c r="K2730" i="7"/>
  <c r="J2730" i="7"/>
  <c r="D2730" i="7"/>
  <c r="C2730" i="7"/>
  <c r="B2730" i="7" s="1"/>
  <c r="AR2729" i="7"/>
  <c r="AQ2729" i="7"/>
  <c r="AP2729" i="7" s="1"/>
  <c r="AL2729" i="7"/>
  <c r="AK2729" i="7"/>
  <c r="AD2729" i="7"/>
  <c r="AC2729" i="7"/>
  <c r="T2729" i="7"/>
  <c r="S2729" i="7"/>
  <c r="R2729" i="7" s="1"/>
  <c r="L2729" i="7"/>
  <c r="K2729" i="7"/>
  <c r="J2729" i="7" s="1"/>
  <c r="D2729" i="7"/>
  <c r="C2729" i="7"/>
  <c r="B2729" i="7" s="1"/>
  <c r="AR2728" i="7"/>
  <c r="AQ2728" i="7"/>
  <c r="AP2728" i="7" s="1"/>
  <c r="AL2728" i="7"/>
  <c r="AK2728" i="7"/>
  <c r="AD2728" i="7"/>
  <c r="AC2728" i="7"/>
  <c r="T2728" i="7"/>
  <c r="R2728" i="7" s="1"/>
  <c r="S2728" i="7"/>
  <c r="L2728" i="7"/>
  <c r="K2728" i="7"/>
  <c r="J2728" i="7"/>
  <c r="D2728" i="7"/>
  <c r="B2728" i="7" s="1"/>
  <c r="C2728" i="7"/>
  <c r="AR2727" i="7"/>
  <c r="AQ2727" i="7"/>
  <c r="AP2727" i="7"/>
  <c r="AL2727" i="7"/>
  <c r="AK2727" i="7"/>
  <c r="AJ2727" i="7" s="1"/>
  <c r="AD2727" i="7"/>
  <c r="AC2727" i="7"/>
  <c r="AB2727" i="7" s="1"/>
  <c r="T2727" i="7"/>
  <c r="S2727" i="7"/>
  <c r="R2727" i="7"/>
  <c r="L2727" i="7"/>
  <c r="K2727" i="7"/>
  <c r="J2727" i="7" s="1"/>
  <c r="D2727" i="7"/>
  <c r="C2727" i="7"/>
  <c r="B2727" i="7"/>
  <c r="AR2726" i="7"/>
  <c r="AQ2726" i="7"/>
  <c r="AP2726" i="7" s="1"/>
  <c r="AL2726" i="7"/>
  <c r="AK2726" i="7"/>
  <c r="AD2726" i="7"/>
  <c r="AC2726" i="7"/>
  <c r="T2726" i="7"/>
  <c r="S2726" i="7"/>
  <c r="R2726" i="7" s="1"/>
  <c r="L2726" i="7"/>
  <c r="K2726" i="7"/>
  <c r="D2726" i="7"/>
  <c r="C2726" i="7"/>
  <c r="AR2725" i="7"/>
  <c r="AQ2725" i="7"/>
  <c r="AP2725" i="7" s="1"/>
  <c r="AL2725" i="7"/>
  <c r="AK2725" i="7"/>
  <c r="AJ2725" i="7" s="1"/>
  <c r="AD2725" i="7"/>
  <c r="AC2725" i="7"/>
  <c r="AA2725" i="7" s="1"/>
  <c r="T2725" i="7"/>
  <c r="R2725" i="7" s="1"/>
  <c r="S2725" i="7"/>
  <c r="L2725" i="7"/>
  <c r="J2725" i="7" s="1"/>
  <c r="K2725" i="7"/>
  <c r="D2725" i="7"/>
  <c r="B2725" i="7" s="1"/>
  <c r="C2725" i="7"/>
  <c r="AR2724" i="7"/>
  <c r="AP2724" i="7" s="1"/>
  <c r="AQ2724" i="7"/>
  <c r="AL2724" i="7"/>
  <c r="AK2724" i="7"/>
  <c r="AD2724" i="7"/>
  <c r="AC2724" i="7"/>
  <c r="AB2724" i="7" s="1"/>
  <c r="T2724" i="7"/>
  <c r="S2724" i="7"/>
  <c r="R2724" i="7"/>
  <c r="L2724" i="7"/>
  <c r="K2724" i="7"/>
  <c r="J2724" i="7" s="1"/>
  <c r="D2724" i="7"/>
  <c r="C2724" i="7"/>
  <c r="B2724" i="7"/>
  <c r="AR2723" i="7"/>
  <c r="AQ2723" i="7"/>
  <c r="AP2723" i="7" s="1"/>
  <c r="AL2723" i="7"/>
  <c r="AK2723" i="7"/>
  <c r="AI2723" i="7" s="1"/>
  <c r="AD2723" i="7"/>
  <c r="AC2723" i="7"/>
  <c r="AB2723" i="7" s="1"/>
  <c r="T2723" i="7"/>
  <c r="S2723" i="7"/>
  <c r="L2723" i="7"/>
  <c r="K2723" i="7"/>
  <c r="D2723" i="7"/>
  <c r="C2723" i="7"/>
  <c r="B2723" i="7" s="1"/>
  <c r="AR2722" i="7"/>
  <c r="AQ2722" i="7"/>
  <c r="AL2722" i="7"/>
  <c r="AK2722" i="7"/>
  <c r="AJ2722" i="7" s="1"/>
  <c r="AD2722" i="7"/>
  <c r="AC2722" i="7"/>
  <c r="T2722" i="7"/>
  <c r="S2722" i="7"/>
  <c r="R2722" i="7"/>
  <c r="L2722" i="7"/>
  <c r="J2722" i="7" s="1"/>
  <c r="K2722" i="7"/>
  <c r="D2722" i="7"/>
  <c r="C2722" i="7"/>
  <c r="B2722" i="7"/>
  <c r="AR2721" i="7"/>
  <c r="AP2721" i="7" s="1"/>
  <c r="AQ2721" i="7"/>
  <c r="AL2721" i="7"/>
  <c r="AK2721" i="7"/>
  <c r="AJ2721" i="7" s="1"/>
  <c r="AD2721" i="7"/>
  <c r="AC2721" i="7"/>
  <c r="T2721" i="7"/>
  <c r="S2721" i="7"/>
  <c r="R2721" i="7"/>
  <c r="L2721" i="7"/>
  <c r="K2721" i="7"/>
  <c r="J2721" i="7"/>
  <c r="D2721" i="7"/>
  <c r="C2721" i="7"/>
  <c r="B2721" i="7"/>
  <c r="AR2720" i="7"/>
  <c r="AQ2720" i="7"/>
  <c r="AP2720" i="7"/>
  <c r="AL2720" i="7"/>
  <c r="AK2720" i="7"/>
  <c r="AI2720" i="7" s="1"/>
  <c r="AD2720" i="7"/>
  <c r="AC2720" i="7"/>
  <c r="T2720" i="7"/>
  <c r="S2720" i="7"/>
  <c r="L2720" i="7"/>
  <c r="K2720" i="7"/>
  <c r="J2720" i="7" s="1"/>
  <c r="D2720" i="7"/>
  <c r="C2720" i="7"/>
  <c r="AR2719" i="7"/>
  <c r="AQ2719" i="7"/>
  <c r="AL2719" i="7"/>
  <c r="AK2719" i="7"/>
  <c r="AD2719" i="7"/>
  <c r="AC2719" i="7"/>
  <c r="AA2719" i="7" s="1"/>
  <c r="T2719" i="7"/>
  <c r="R2719" i="7" s="1"/>
  <c r="S2719" i="7"/>
  <c r="L2719" i="7"/>
  <c r="K2719" i="7"/>
  <c r="J2719" i="7"/>
  <c r="D2719" i="7"/>
  <c r="B2719" i="7" s="1"/>
  <c r="C2719" i="7"/>
  <c r="AR2718" i="7"/>
  <c r="AQ2718" i="7"/>
  <c r="AP2718" i="7"/>
  <c r="AL2718" i="7"/>
  <c r="AK2718" i="7"/>
  <c r="AJ2718" i="7" s="1"/>
  <c r="AD2718" i="7"/>
  <c r="AC2718" i="7"/>
  <c r="T2718" i="7"/>
  <c r="S2718" i="7"/>
  <c r="R2718" i="7"/>
  <c r="L2718" i="7"/>
  <c r="K2718" i="7"/>
  <c r="J2718" i="7" s="1"/>
  <c r="D2718" i="7"/>
  <c r="C2718" i="7"/>
  <c r="B2718" i="7"/>
  <c r="AR2717" i="7"/>
  <c r="AQ2717" i="7"/>
  <c r="AP2717" i="7" s="1"/>
  <c r="AL2717" i="7"/>
  <c r="AK2717" i="7"/>
  <c r="AI2717" i="7" s="1"/>
  <c r="AD2717" i="7"/>
  <c r="AC2717" i="7"/>
  <c r="AB2717" i="7" s="1"/>
  <c r="T2717" i="7"/>
  <c r="S2717" i="7"/>
  <c r="R2717" i="7" s="1"/>
  <c r="L2717" i="7"/>
  <c r="K2717" i="7"/>
  <c r="D2717" i="7"/>
  <c r="C2717" i="7"/>
  <c r="AR2716" i="7"/>
  <c r="AQ2716" i="7"/>
  <c r="AP2716" i="7" s="1"/>
  <c r="AL2716" i="7"/>
  <c r="AK2716" i="7"/>
  <c r="AJ2716" i="7" s="1"/>
  <c r="AD2716" i="7"/>
  <c r="AC2716" i="7"/>
  <c r="T2716" i="7"/>
  <c r="S2716" i="7"/>
  <c r="R2716" i="7"/>
  <c r="L2716" i="7"/>
  <c r="J2716" i="7" s="1"/>
  <c r="K2716" i="7"/>
  <c r="D2716" i="7"/>
  <c r="C2716" i="7"/>
  <c r="B2716" i="7"/>
  <c r="AR2715" i="7"/>
  <c r="AP2715" i="7" s="1"/>
  <c r="AQ2715" i="7"/>
  <c r="AL2715" i="7"/>
  <c r="AK2715" i="7"/>
  <c r="AD2715" i="7"/>
  <c r="AC2715" i="7"/>
  <c r="AA2715" i="7" s="1"/>
  <c r="T2715" i="7"/>
  <c r="S2715" i="7"/>
  <c r="R2715" i="7" s="1"/>
  <c r="L2715" i="7"/>
  <c r="K2715" i="7"/>
  <c r="J2715" i="7"/>
  <c r="D2715" i="7"/>
  <c r="C2715" i="7"/>
  <c r="B2715" i="7" s="1"/>
  <c r="AR2714" i="7"/>
  <c r="AQ2714" i="7"/>
  <c r="AP2714" i="7"/>
  <c r="AL2714" i="7"/>
  <c r="AK2714" i="7"/>
  <c r="AJ2714" i="7" s="1"/>
  <c r="AD2714" i="7"/>
  <c r="AC2714" i="7"/>
  <c r="AA2714" i="7" s="1"/>
  <c r="T2714" i="7"/>
  <c r="S2714" i="7"/>
  <c r="R2714" i="7" s="1"/>
  <c r="L2714" i="7"/>
  <c r="J2714" i="7" s="1"/>
  <c r="K2714" i="7"/>
  <c r="D2714" i="7"/>
  <c r="C2714" i="7"/>
  <c r="B2714" i="7" s="1"/>
  <c r="AR2713" i="7"/>
  <c r="AP2713" i="7" s="1"/>
  <c r="AQ2713" i="7"/>
  <c r="AL2713" i="7"/>
  <c r="AK2713" i="7"/>
  <c r="AD2713" i="7"/>
  <c r="AC2713" i="7"/>
  <c r="AA2713" i="7" s="1"/>
  <c r="T2713" i="7"/>
  <c r="S2713" i="7"/>
  <c r="R2713" i="7"/>
  <c r="L2713" i="7"/>
  <c r="J2713" i="7" s="1"/>
  <c r="K2713" i="7"/>
  <c r="D2713" i="7"/>
  <c r="C2713" i="7"/>
  <c r="B2713" i="7"/>
  <c r="AR2712" i="7"/>
  <c r="AP2712" i="7" s="1"/>
  <c r="AQ2712" i="7"/>
  <c r="AL2712" i="7"/>
  <c r="AK2712" i="7"/>
  <c r="AD2712" i="7"/>
  <c r="AC2712" i="7"/>
  <c r="T2712" i="7"/>
  <c r="S2712" i="7"/>
  <c r="R2712" i="7" s="1"/>
  <c r="L2712" i="7"/>
  <c r="K2712" i="7"/>
  <c r="J2712" i="7"/>
  <c r="D2712" i="7"/>
  <c r="C2712" i="7"/>
  <c r="B2712" i="7" s="1"/>
  <c r="AR2711" i="7"/>
  <c r="AQ2711" i="7"/>
  <c r="AP2711" i="7"/>
  <c r="AL2711" i="7"/>
  <c r="AK2711" i="7"/>
  <c r="AJ2711" i="7" s="1"/>
  <c r="AD2711" i="7"/>
  <c r="AC2711" i="7"/>
  <c r="AA2711" i="7" s="1"/>
  <c r="T2711" i="7"/>
  <c r="S2711" i="7"/>
  <c r="R2711" i="7" s="1"/>
  <c r="L2711" i="7"/>
  <c r="J2711" i="7" s="1"/>
  <c r="K2711" i="7"/>
  <c r="D2711" i="7"/>
  <c r="C2711" i="7"/>
  <c r="B2711" i="7" s="1"/>
  <c r="AR2710" i="7"/>
  <c r="AP2710" i="7" s="1"/>
  <c r="AQ2710" i="7"/>
  <c r="AL2710" i="7"/>
  <c r="AK2710" i="7"/>
  <c r="AD2710" i="7"/>
  <c r="AC2710" i="7"/>
  <c r="AA2710" i="7" s="1"/>
  <c r="T2710" i="7"/>
  <c r="S2710" i="7"/>
  <c r="R2710" i="7"/>
  <c r="L2710" i="7"/>
  <c r="J2710" i="7" s="1"/>
  <c r="K2710" i="7"/>
  <c r="D2710" i="7"/>
  <c r="C2710" i="7"/>
  <c r="B2710" i="7"/>
  <c r="AR2709" i="7"/>
  <c r="AP2709" i="7" s="1"/>
  <c r="AQ2709" i="7"/>
  <c r="AL2709" i="7"/>
  <c r="AK2709" i="7"/>
  <c r="AJ2709" i="7" s="1"/>
  <c r="AD2709" i="7"/>
  <c r="AC2709" i="7"/>
  <c r="AB2709" i="7" s="1"/>
  <c r="T2709" i="7"/>
  <c r="S2709" i="7"/>
  <c r="R2709" i="7" s="1"/>
  <c r="L2709" i="7"/>
  <c r="K2709" i="7"/>
  <c r="J2709" i="7"/>
  <c r="D2709" i="7"/>
  <c r="C2709" i="7"/>
  <c r="B2709" i="7" s="1"/>
  <c r="AR2708" i="7"/>
  <c r="AQ2708" i="7"/>
  <c r="AP2708" i="7"/>
  <c r="AL2708" i="7"/>
  <c r="AK2708" i="7"/>
  <c r="AJ2708" i="7" s="1"/>
  <c r="AD2708" i="7"/>
  <c r="AC2708" i="7"/>
  <c r="AA2708" i="7" s="1"/>
  <c r="T2708" i="7"/>
  <c r="S2708" i="7"/>
  <c r="R2708" i="7" s="1"/>
  <c r="L2708" i="7"/>
  <c r="J2708" i="7" s="1"/>
  <c r="K2708" i="7"/>
  <c r="D2708" i="7"/>
  <c r="C2708" i="7"/>
  <c r="B2708" i="7" s="1"/>
  <c r="AR2707" i="7"/>
  <c r="AP2707" i="7" s="1"/>
  <c r="AQ2707" i="7"/>
  <c r="AL2707" i="7"/>
  <c r="AK2707" i="7"/>
  <c r="AD2707" i="7"/>
  <c r="AC2707" i="7"/>
  <c r="AA2707" i="7" s="1"/>
  <c r="T2707" i="7"/>
  <c r="S2707" i="7"/>
  <c r="R2707" i="7"/>
  <c r="L2707" i="7"/>
  <c r="J2707" i="7" s="1"/>
  <c r="K2707" i="7"/>
  <c r="D2707" i="7"/>
  <c r="C2707" i="7"/>
  <c r="B2707" i="7"/>
  <c r="AR2706" i="7"/>
  <c r="AP2706" i="7" s="1"/>
  <c r="AQ2706" i="7"/>
  <c r="AL2706" i="7"/>
  <c r="AK2706" i="7"/>
  <c r="AJ2706" i="7" s="1"/>
  <c r="AD2706" i="7"/>
  <c r="AC2706" i="7"/>
  <c r="AB2706" i="7" s="1"/>
  <c r="T2706" i="7"/>
  <c r="S2706" i="7"/>
  <c r="R2706" i="7" s="1"/>
  <c r="L2706" i="7"/>
  <c r="K2706" i="7"/>
  <c r="J2706" i="7"/>
  <c r="D2706" i="7"/>
  <c r="C2706" i="7"/>
  <c r="B2706" i="7" s="1"/>
  <c r="AR2705" i="7"/>
  <c r="AQ2705" i="7"/>
  <c r="AP2705" i="7"/>
  <c r="AL2705" i="7"/>
  <c r="AK2705" i="7"/>
  <c r="AJ2705" i="7" s="1"/>
  <c r="AD2705" i="7"/>
  <c r="AC2705" i="7"/>
  <c r="T2705" i="7"/>
  <c r="S2705" i="7"/>
  <c r="R2705" i="7" s="1"/>
  <c r="L2705" i="7"/>
  <c r="J2705" i="7" s="1"/>
  <c r="K2705" i="7"/>
  <c r="D2705" i="7"/>
  <c r="C2705" i="7"/>
  <c r="B2705" i="7" s="1"/>
  <c r="AR2704" i="7"/>
  <c r="AP2704" i="7" s="1"/>
  <c r="AQ2704" i="7"/>
  <c r="AL2704" i="7"/>
  <c r="AK2704" i="7"/>
  <c r="AD2704" i="7"/>
  <c r="AC2704" i="7"/>
  <c r="AA2704" i="7" s="1"/>
  <c r="T2704" i="7"/>
  <c r="S2704" i="7"/>
  <c r="R2704" i="7"/>
  <c r="L2704" i="7"/>
  <c r="J2704" i="7" s="1"/>
  <c r="K2704" i="7"/>
  <c r="D2704" i="7"/>
  <c r="C2704" i="7"/>
  <c r="B2704" i="7"/>
  <c r="AR2703" i="7"/>
  <c r="AP2703" i="7" s="1"/>
  <c r="AQ2703" i="7"/>
  <c r="AL2703" i="7"/>
  <c r="AK2703" i="7"/>
  <c r="AJ2703" i="7" s="1"/>
  <c r="AD2703" i="7"/>
  <c r="AC2703" i="7"/>
  <c r="T2703" i="7"/>
  <c r="S2703" i="7"/>
  <c r="R2703" i="7" s="1"/>
  <c r="L2703" i="7"/>
  <c r="K2703" i="7"/>
  <c r="J2703" i="7"/>
  <c r="D2703" i="7"/>
  <c r="C2703" i="7"/>
  <c r="B2703" i="7" s="1"/>
  <c r="AR2702" i="7"/>
  <c r="AQ2702" i="7"/>
  <c r="AP2702" i="7"/>
  <c r="AL2702" i="7"/>
  <c r="AK2702" i="7"/>
  <c r="AJ2702" i="7" s="1"/>
  <c r="AD2702" i="7"/>
  <c r="AC2702" i="7"/>
  <c r="T2702" i="7"/>
  <c r="S2702" i="7"/>
  <c r="R2702" i="7" s="1"/>
  <c r="L2702" i="7"/>
  <c r="J2702" i="7" s="1"/>
  <c r="K2702" i="7"/>
  <c r="D2702" i="7"/>
  <c r="C2702" i="7"/>
  <c r="B2702" i="7" s="1"/>
  <c r="AR2701" i="7"/>
  <c r="AP2701" i="7" s="1"/>
  <c r="AQ2701" i="7"/>
  <c r="AL2701" i="7"/>
  <c r="AK2701" i="7"/>
  <c r="AD2701" i="7"/>
  <c r="AC2701" i="7"/>
  <c r="T2701" i="7"/>
  <c r="S2701" i="7"/>
  <c r="R2701" i="7"/>
  <c r="L2701" i="7"/>
  <c r="J2701" i="7" s="1"/>
  <c r="K2701" i="7"/>
  <c r="D2701" i="7"/>
  <c r="C2701" i="7"/>
  <c r="B2701" i="7"/>
  <c r="AR2700" i="7"/>
  <c r="AP2700" i="7" s="1"/>
  <c r="AQ2700" i="7"/>
  <c r="AL2700" i="7"/>
  <c r="AK2700" i="7"/>
  <c r="AJ2700" i="7" s="1"/>
  <c r="AD2700" i="7"/>
  <c r="AC2700" i="7"/>
  <c r="T2700" i="7"/>
  <c r="S2700" i="7"/>
  <c r="R2700" i="7" s="1"/>
  <c r="L2700" i="7"/>
  <c r="K2700" i="7"/>
  <c r="J2700" i="7"/>
  <c r="D2700" i="7"/>
  <c r="C2700" i="7"/>
  <c r="B2700" i="7" s="1"/>
  <c r="AR2699" i="7"/>
  <c r="AQ2699" i="7"/>
  <c r="AP2699" i="7"/>
  <c r="AL2699" i="7"/>
  <c r="AK2699" i="7"/>
  <c r="AJ2699" i="7" s="1"/>
  <c r="AD2699" i="7"/>
  <c r="AC2699" i="7"/>
  <c r="AA2699" i="7" s="1"/>
  <c r="T2699" i="7"/>
  <c r="S2699" i="7"/>
  <c r="R2699" i="7" s="1"/>
  <c r="L2699" i="7"/>
  <c r="J2699" i="7" s="1"/>
  <c r="K2699" i="7"/>
  <c r="D2699" i="7"/>
  <c r="C2699" i="7"/>
  <c r="B2699" i="7" s="1"/>
  <c r="AR2698" i="7"/>
  <c r="AP2698" i="7" s="1"/>
  <c r="AQ2698" i="7"/>
  <c r="AL2698" i="7"/>
  <c r="AK2698" i="7"/>
  <c r="AD2698" i="7"/>
  <c r="AC2698" i="7"/>
  <c r="AA2698" i="7" s="1"/>
  <c r="T2698" i="7"/>
  <c r="S2698" i="7"/>
  <c r="R2698" i="7"/>
  <c r="L2698" i="7"/>
  <c r="J2698" i="7" s="1"/>
  <c r="K2698" i="7"/>
  <c r="D2698" i="7"/>
  <c r="C2698" i="7"/>
  <c r="B2698" i="7"/>
  <c r="AR2697" i="7"/>
  <c r="AP2697" i="7" s="1"/>
  <c r="AQ2697" i="7"/>
  <c r="AL2697" i="7"/>
  <c r="AK2697" i="7"/>
  <c r="AD2697" i="7"/>
  <c r="AC2697" i="7"/>
  <c r="AA2697" i="7" s="1"/>
  <c r="T2697" i="7"/>
  <c r="S2697" i="7"/>
  <c r="R2697" i="7" s="1"/>
  <c r="L2697" i="7"/>
  <c r="K2697" i="7"/>
  <c r="J2697" i="7"/>
  <c r="D2697" i="7"/>
  <c r="C2697" i="7"/>
  <c r="B2697" i="7" s="1"/>
  <c r="AR2696" i="7"/>
  <c r="AQ2696" i="7"/>
  <c r="AP2696" i="7"/>
  <c r="AL2696" i="7"/>
  <c r="AK2696" i="7"/>
  <c r="AJ2696" i="7" s="1"/>
  <c r="AD2696" i="7"/>
  <c r="AC2696" i="7"/>
  <c r="AA2696" i="7" s="1"/>
  <c r="T2696" i="7"/>
  <c r="S2696" i="7"/>
  <c r="R2696" i="7" s="1"/>
  <c r="L2696" i="7"/>
  <c r="J2696" i="7" s="1"/>
  <c r="K2696" i="7"/>
  <c r="D2696" i="7"/>
  <c r="C2696" i="7"/>
  <c r="B2696" i="7" s="1"/>
  <c r="AR2695" i="7"/>
  <c r="AP2695" i="7" s="1"/>
  <c r="AQ2695" i="7"/>
  <c r="AL2695" i="7"/>
  <c r="AK2695" i="7"/>
  <c r="AD2695" i="7"/>
  <c r="AC2695" i="7"/>
  <c r="AA2695" i="7" s="1"/>
  <c r="T2695" i="7"/>
  <c r="S2695" i="7"/>
  <c r="R2695" i="7"/>
  <c r="L2695" i="7"/>
  <c r="J2695" i="7" s="1"/>
  <c r="K2695" i="7"/>
  <c r="D2695" i="7"/>
  <c r="C2695" i="7"/>
  <c r="B2695" i="7"/>
  <c r="AR2694" i="7"/>
  <c r="AP2694" i="7" s="1"/>
  <c r="AQ2694" i="7"/>
  <c r="AL2694" i="7"/>
  <c r="AK2694" i="7"/>
  <c r="AJ2694" i="7" s="1"/>
  <c r="AD2694" i="7"/>
  <c r="AC2694" i="7"/>
  <c r="AB2694" i="7" s="1"/>
  <c r="T2694" i="7"/>
  <c r="S2694" i="7"/>
  <c r="R2694" i="7" s="1"/>
  <c r="L2694" i="7"/>
  <c r="K2694" i="7"/>
  <c r="J2694" i="7"/>
  <c r="D2694" i="7"/>
  <c r="C2694" i="7"/>
  <c r="B2694" i="7" s="1"/>
  <c r="AR2693" i="7"/>
  <c r="AQ2693" i="7"/>
  <c r="AP2693" i="7"/>
  <c r="AL2693" i="7"/>
  <c r="AK2693" i="7"/>
  <c r="AJ2693" i="7" s="1"/>
  <c r="AD2693" i="7"/>
  <c r="AC2693" i="7"/>
  <c r="AA2693" i="7" s="1"/>
  <c r="T2693" i="7"/>
  <c r="S2693" i="7"/>
  <c r="R2693" i="7" s="1"/>
  <c r="L2693" i="7"/>
  <c r="J2693" i="7" s="1"/>
  <c r="K2693" i="7"/>
  <c r="D2693" i="7"/>
  <c r="C2693" i="7"/>
  <c r="B2693" i="7" s="1"/>
  <c r="AR2692" i="7"/>
  <c r="AP2692" i="7" s="1"/>
  <c r="AQ2692" i="7"/>
  <c r="AL2692" i="7"/>
  <c r="AK2692" i="7"/>
  <c r="AD2692" i="7"/>
  <c r="AC2692" i="7"/>
  <c r="T2692" i="7"/>
  <c r="S2692" i="7"/>
  <c r="R2692" i="7"/>
  <c r="L2692" i="7"/>
  <c r="J2692" i="7" s="1"/>
  <c r="K2692" i="7"/>
  <c r="D2692" i="7"/>
  <c r="C2692" i="7"/>
  <c r="B2692" i="7"/>
  <c r="AR2691" i="7"/>
  <c r="AP2691" i="7" s="1"/>
  <c r="AQ2691" i="7"/>
  <c r="AL2691" i="7"/>
  <c r="AK2691" i="7"/>
  <c r="AJ2691" i="7" s="1"/>
  <c r="AD2691" i="7"/>
  <c r="AC2691" i="7"/>
  <c r="AA2691" i="7" s="1"/>
  <c r="T2691" i="7"/>
  <c r="S2691" i="7"/>
  <c r="R2691" i="7" s="1"/>
  <c r="L2691" i="7"/>
  <c r="K2691" i="7"/>
  <c r="J2691" i="7"/>
  <c r="D2691" i="7"/>
  <c r="C2691" i="7"/>
  <c r="B2691" i="7" s="1"/>
  <c r="AR2690" i="7"/>
  <c r="AQ2690" i="7"/>
  <c r="AP2690" i="7"/>
  <c r="AL2690" i="7"/>
  <c r="AK2690" i="7"/>
  <c r="AJ2690" i="7" s="1"/>
  <c r="AD2690" i="7"/>
  <c r="AC2690" i="7"/>
  <c r="AA2690" i="7" s="1"/>
  <c r="T2690" i="7"/>
  <c r="S2690" i="7"/>
  <c r="R2690" i="7" s="1"/>
  <c r="L2690" i="7"/>
  <c r="J2690" i="7" s="1"/>
  <c r="K2690" i="7"/>
  <c r="D2690" i="7"/>
  <c r="C2690" i="7"/>
  <c r="B2690" i="7" s="1"/>
  <c r="AR2689" i="7"/>
  <c r="AP2689" i="7" s="1"/>
  <c r="AQ2689" i="7"/>
  <c r="AL2689" i="7"/>
  <c r="AK2689" i="7"/>
  <c r="AD2689" i="7"/>
  <c r="AC2689" i="7"/>
  <c r="AA2689" i="7" s="1"/>
  <c r="T2689" i="7"/>
  <c r="S2689" i="7"/>
  <c r="R2689" i="7"/>
  <c r="L2689" i="7"/>
  <c r="J2689" i="7" s="1"/>
  <c r="K2689" i="7"/>
  <c r="D2689" i="7"/>
  <c r="C2689" i="7"/>
  <c r="B2689" i="7"/>
  <c r="AR2688" i="7"/>
  <c r="AP2688" i="7" s="1"/>
  <c r="AQ2688" i="7"/>
  <c r="AL2688" i="7"/>
  <c r="AK2688" i="7"/>
  <c r="AJ2688" i="7" s="1"/>
  <c r="AD2688" i="7"/>
  <c r="AC2688" i="7"/>
  <c r="AB2688" i="7" s="1"/>
  <c r="T2688" i="7"/>
  <c r="S2688" i="7"/>
  <c r="R2688" i="7" s="1"/>
  <c r="L2688" i="7"/>
  <c r="K2688" i="7"/>
  <c r="J2688" i="7"/>
  <c r="D2688" i="7"/>
  <c r="C2688" i="7"/>
  <c r="B2688" i="7" s="1"/>
  <c r="AR2687" i="7"/>
  <c r="AQ2687" i="7"/>
  <c r="AP2687" i="7"/>
  <c r="AL2687" i="7"/>
  <c r="AK2687" i="7"/>
  <c r="AJ2687" i="7" s="1"/>
  <c r="AD2687" i="7"/>
  <c r="AC2687" i="7"/>
  <c r="T2687" i="7"/>
  <c r="S2687" i="7"/>
  <c r="R2687" i="7" s="1"/>
  <c r="L2687" i="7"/>
  <c r="J2687" i="7" s="1"/>
  <c r="K2687" i="7"/>
  <c r="D2687" i="7"/>
  <c r="C2687" i="7"/>
  <c r="B2687" i="7" s="1"/>
  <c r="AR2686" i="7"/>
  <c r="AP2686" i="7" s="1"/>
  <c r="AQ2686" i="7"/>
  <c r="AL2686" i="7"/>
  <c r="AK2686" i="7"/>
  <c r="AD2686" i="7"/>
  <c r="AC2686" i="7"/>
  <c r="AA2686" i="7" s="1"/>
  <c r="T2686" i="7"/>
  <c r="S2686" i="7"/>
  <c r="R2686" i="7"/>
  <c r="L2686" i="7"/>
  <c r="J2686" i="7" s="1"/>
  <c r="K2686" i="7"/>
  <c r="D2686" i="7"/>
  <c r="C2686" i="7"/>
  <c r="B2686" i="7"/>
  <c r="AR2685" i="7"/>
  <c r="AP2685" i="7" s="1"/>
  <c r="AQ2685" i="7"/>
  <c r="AL2685" i="7"/>
  <c r="AK2685" i="7"/>
  <c r="AJ2685" i="7" s="1"/>
  <c r="AD2685" i="7"/>
  <c r="AC2685" i="7"/>
  <c r="T2685" i="7"/>
  <c r="S2685" i="7"/>
  <c r="R2685" i="7" s="1"/>
  <c r="L2685" i="7"/>
  <c r="K2685" i="7"/>
  <c r="J2685" i="7"/>
  <c r="D2685" i="7"/>
  <c r="C2685" i="7"/>
  <c r="B2685" i="7" s="1"/>
  <c r="AR2684" i="7"/>
  <c r="AQ2684" i="7"/>
  <c r="AP2684" i="7"/>
  <c r="AL2684" i="7"/>
  <c r="AK2684" i="7"/>
  <c r="AJ2684" i="7" s="1"/>
  <c r="AD2684" i="7"/>
  <c r="AC2684" i="7"/>
  <c r="AA2684" i="7" s="1"/>
  <c r="T2684" i="7"/>
  <c r="S2684" i="7"/>
  <c r="R2684" i="7" s="1"/>
  <c r="L2684" i="7"/>
  <c r="J2684" i="7" s="1"/>
  <c r="K2684" i="7"/>
  <c r="D2684" i="7"/>
  <c r="C2684" i="7"/>
  <c r="B2684" i="7" s="1"/>
  <c r="AR2683" i="7"/>
  <c r="AP2683" i="7" s="1"/>
  <c r="AQ2683" i="7"/>
  <c r="AL2683" i="7"/>
  <c r="AK2683" i="7"/>
  <c r="AD2683" i="7"/>
  <c r="AC2683" i="7"/>
  <c r="T2683" i="7"/>
  <c r="S2683" i="7"/>
  <c r="R2683" i="7"/>
  <c r="L2683" i="7"/>
  <c r="J2683" i="7" s="1"/>
  <c r="K2683" i="7"/>
  <c r="D2683" i="7"/>
  <c r="C2683" i="7"/>
  <c r="B2683" i="7"/>
  <c r="AR2682" i="7"/>
  <c r="AP2682" i="7" s="1"/>
  <c r="AQ2682" i="7"/>
  <c r="AL2682" i="7"/>
  <c r="AK2682" i="7"/>
  <c r="AJ2682" i="7" s="1"/>
  <c r="AD2682" i="7"/>
  <c r="AC2682" i="7"/>
  <c r="T2682" i="7"/>
  <c r="S2682" i="7"/>
  <c r="R2682" i="7" s="1"/>
  <c r="L2682" i="7"/>
  <c r="K2682" i="7"/>
  <c r="J2682" i="7"/>
  <c r="D2682" i="7"/>
  <c r="C2682" i="7"/>
  <c r="B2682" i="7" s="1"/>
  <c r="AR2681" i="7"/>
  <c r="AQ2681" i="7"/>
  <c r="AP2681" i="7"/>
  <c r="AL2681" i="7"/>
  <c r="AK2681" i="7"/>
  <c r="AJ2681" i="7" s="1"/>
  <c r="AD2681" i="7"/>
  <c r="AC2681" i="7"/>
  <c r="AA2681" i="7" s="1"/>
  <c r="T2681" i="7"/>
  <c r="S2681" i="7"/>
  <c r="R2681" i="7" s="1"/>
  <c r="L2681" i="7"/>
  <c r="J2681" i="7" s="1"/>
  <c r="K2681" i="7"/>
  <c r="D2681" i="7"/>
  <c r="C2681" i="7"/>
  <c r="B2681" i="7" s="1"/>
  <c r="AR2680" i="7"/>
  <c r="AP2680" i="7" s="1"/>
  <c r="AQ2680" i="7"/>
  <c r="AL2680" i="7"/>
  <c r="AK2680" i="7"/>
  <c r="AD2680" i="7"/>
  <c r="AC2680" i="7"/>
  <c r="T2680" i="7"/>
  <c r="S2680" i="7"/>
  <c r="R2680" i="7"/>
  <c r="L2680" i="7"/>
  <c r="J2680" i="7" s="1"/>
  <c r="K2680" i="7"/>
  <c r="D2680" i="7"/>
  <c r="C2680" i="7"/>
  <c r="B2680" i="7"/>
  <c r="AR2679" i="7"/>
  <c r="AP2679" i="7" s="1"/>
  <c r="AQ2679" i="7"/>
  <c r="AL2679" i="7"/>
  <c r="AK2679" i="7"/>
  <c r="AD2679" i="7"/>
  <c r="AC2679" i="7"/>
  <c r="AB2679" i="7" s="1"/>
  <c r="T2679" i="7"/>
  <c r="S2679" i="7"/>
  <c r="R2679" i="7" s="1"/>
  <c r="L2679" i="7"/>
  <c r="K2679" i="7"/>
  <c r="J2679" i="7"/>
  <c r="D2679" i="7"/>
  <c r="C2679" i="7"/>
  <c r="B2679" i="7" s="1"/>
  <c r="AR2678" i="7"/>
  <c r="AQ2678" i="7"/>
  <c r="AP2678" i="7"/>
  <c r="AL2678" i="7"/>
  <c r="AK2678" i="7"/>
  <c r="AJ2678" i="7" s="1"/>
  <c r="AD2678" i="7"/>
  <c r="AC2678" i="7"/>
  <c r="AA2678" i="7" s="1"/>
  <c r="T2678" i="7"/>
  <c r="S2678" i="7"/>
  <c r="R2678" i="7" s="1"/>
  <c r="L2678" i="7"/>
  <c r="J2678" i="7" s="1"/>
  <c r="K2678" i="7"/>
  <c r="D2678" i="7"/>
  <c r="C2678" i="7"/>
  <c r="B2678" i="7" s="1"/>
  <c r="AR2677" i="7"/>
  <c r="AP2677" i="7" s="1"/>
  <c r="AQ2677" i="7"/>
  <c r="AL2677" i="7"/>
  <c r="AK2677" i="7"/>
  <c r="AD2677" i="7"/>
  <c r="AC2677" i="7"/>
  <c r="AA2677" i="7" s="1"/>
  <c r="T2677" i="7"/>
  <c r="S2677" i="7"/>
  <c r="R2677" i="7"/>
  <c r="L2677" i="7"/>
  <c r="J2677" i="7" s="1"/>
  <c r="K2677" i="7"/>
  <c r="D2677" i="7"/>
  <c r="C2677" i="7"/>
  <c r="B2677" i="7"/>
  <c r="AR2676" i="7"/>
  <c r="AP2676" i="7" s="1"/>
  <c r="AQ2676" i="7"/>
  <c r="AL2676" i="7"/>
  <c r="AK2676" i="7"/>
  <c r="AD2676" i="7"/>
  <c r="AC2676" i="7"/>
  <c r="AB2676" i="7" s="1"/>
  <c r="T2676" i="7"/>
  <c r="S2676" i="7"/>
  <c r="R2676" i="7" s="1"/>
  <c r="L2676" i="7"/>
  <c r="K2676" i="7"/>
  <c r="J2676" i="7"/>
  <c r="D2676" i="7"/>
  <c r="C2676" i="7"/>
  <c r="B2676" i="7" s="1"/>
  <c r="AR2675" i="7"/>
  <c r="AQ2675" i="7"/>
  <c r="AP2675" i="7"/>
  <c r="AL2675" i="7"/>
  <c r="AK2675" i="7"/>
  <c r="AJ2675" i="7" s="1"/>
  <c r="AD2675" i="7"/>
  <c r="AC2675" i="7"/>
  <c r="T2675" i="7"/>
  <c r="S2675" i="7"/>
  <c r="R2675" i="7" s="1"/>
  <c r="L2675" i="7"/>
  <c r="J2675" i="7" s="1"/>
  <c r="K2675" i="7"/>
  <c r="D2675" i="7"/>
  <c r="C2675" i="7"/>
  <c r="B2675" i="7" s="1"/>
  <c r="AR2674" i="7"/>
  <c r="AP2674" i="7" s="1"/>
  <c r="AQ2674" i="7"/>
  <c r="AL2674" i="7"/>
  <c r="AK2674" i="7"/>
  <c r="AD2674" i="7"/>
  <c r="AC2674" i="7"/>
  <c r="AA2674" i="7" s="1"/>
  <c r="T2674" i="7"/>
  <c r="S2674" i="7"/>
  <c r="R2674" i="7"/>
  <c r="L2674" i="7"/>
  <c r="J2674" i="7" s="1"/>
  <c r="K2674" i="7"/>
  <c r="D2674" i="7"/>
  <c r="C2674" i="7"/>
  <c r="B2674" i="7"/>
  <c r="AR2673" i="7"/>
  <c r="AP2673" i="7" s="1"/>
  <c r="AQ2673" i="7"/>
  <c r="AL2673" i="7"/>
  <c r="AK2673" i="7"/>
  <c r="AJ2673" i="7" s="1"/>
  <c r="AD2673" i="7"/>
  <c r="AC2673" i="7"/>
  <c r="AA2673" i="7" s="1"/>
  <c r="T2673" i="7"/>
  <c r="S2673" i="7"/>
  <c r="R2673" i="7" s="1"/>
  <c r="L2673" i="7"/>
  <c r="K2673" i="7"/>
  <c r="J2673" i="7"/>
  <c r="D2673" i="7"/>
  <c r="C2673" i="7"/>
  <c r="B2673" i="7" s="1"/>
  <c r="AR2672" i="7"/>
  <c r="AQ2672" i="7"/>
  <c r="AP2672" i="7"/>
  <c r="AL2672" i="7"/>
  <c r="AK2672" i="7"/>
  <c r="AJ2672" i="7" s="1"/>
  <c r="AD2672" i="7"/>
  <c r="AC2672" i="7"/>
  <c r="AA2672" i="7" s="1"/>
  <c r="T2672" i="7"/>
  <c r="S2672" i="7"/>
  <c r="R2672" i="7" s="1"/>
  <c r="L2672" i="7"/>
  <c r="J2672" i="7" s="1"/>
  <c r="K2672" i="7"/>
  <c r="D2672" i="7"/>
  <c r="C2672" i="7"/>
  <c r="B2672" i="7" s="1"/>
  <c r="AR2671" i="7"/>
  <c r="AP2671" i="7" s="1"/>
  <c r="AQ2671" i="7"/>
  <c r="AL2671" i="7"/>
  <c r="AK2671" i="7"/>
  <c r="AD2671" i="7"/>
  <c r="AC2671" i="7"/>
  <c r="AA2671" i="7" s="1"/>
  <c r="T2671" i="7"/>
  <c r="S2671" i="7"/>
  <c r="R2671" i="7"/>
  <c r="L2671" i="7"/>
  <c r="J2671" i="7" s="1"/>
  <c r="K2671" i="7"/>
  <c r="D2671" i="7"/>
  <c r="C2671" i="7"/>
  <c r="B2671" i="7"/>
  <c r="AR2670" i="7"/>
  <c r="AP2670" i="7" s="1"/>
  <c r="AQ2670" i="7"/>
  <c r="AL2670" i="7"/>
  <c r="AK2670" i="7"/>
  <c r="AJ2670" i="7" s="1"/>
  <c r="AD2670" i="7"/>
  <c r="AC2670" i="7"/>
  <c r="AB2670" i="7" s="1"/>
  <c r="T2670" i="7"/>
  <c r="S2670" i="7"/>
  <c r="R2670" i="7" s="1"/>
  <c r="L2670" i="7"/>
  <c r="K2670" i="7"/>
  <c r="J2670" i="7"/>
  <c r="D2670" i="7"/>
  <c r="C2670" i="7"/>
  <c r="B2670" i="7" s="1"/>
  <c r="AR2669" i="7"/>
  <c r="AQ2669" i="7"/>
  <c r="AP2669" i="7"/>
  <c r="AL2669" i="7"/>
  <c r="AK2669" i="7"/>
  <c r="AJ2669" i="7" s="1"/>
  <c r="AD2669" i="7"/>
  <c r="AC2669" i="7"/>
  <c r="T2669" i="7"/>
  <c r="S2669" i="7"/>
  <c r="L2669" i="7"/>
  <c r="J2669" i="7" s="1"/>
  <c r="K2669" i="7"/>
  <c r="D2669" i="7"/>
  <c r="C2669" i="7"/>
  <c r="AR2668" i="7"/>
  <c r="AP2668" i="7" s="1"/>
  <c r="AQ2668" i="7"/>
  <c r="AL2668" i="7"/>
  <c r="AK2668" i="7"/>
  <c r="AD2668" i="7"/>
  <c r="AC2668" i="7"/>
  <c r="T2668" i="7"/>
  <c r="S2668" i="7"/>
  <c r="R2668" i="7"/>
  <c r="L2668" i="7"/>
  <c r="J2668" i="7" s="1"/>
  <c r="K2668" i="7"/>
  <c r="D2668" i="7"/>
  <c r="C2668" i="7"/>
  <c r="B2668" i="7"/>
  <c r="AR2667" i="7"/>
  <c r="AP2667" i="7" s="1"/>
  <c r="AQ2667" i="7"/>
  <c r="AL2667" i="7"/>
  <c r="AK2667" i="7"/>
  <c r="AJ2667" i="7" s="1"/>
  <c r="AD2667" i="7"/>
  <c r="AC2667" i="7"/>
  <c r="T2667" i="7"/>
  <c r="S2667" i="7"/>
  <c r="R2667" i="7" s="1"/>
  <c r="L2667" i="7"/>
  <c r="K2667" i="7"/>
  <c r="J2667" i="7"/>
  <c r="D2667" i="7"/>
  <c r="C2667" i="7"/>
  <c r="B2667" i="7" s="1"/>
  <c r="AR2666" i="7"/>
  <c r="AQ2666" i="7"/>
  <c r="AP2666" i="7" s="1"/>
  <c r="AL2666" i="7"/>
  <c r="AK2666" i="7"/>
  <c r="AJ2666" i="7" s="1"/>
  <c r="AD2666" i="7"/>
  <c r="AC2666" i="7"/>
  <c r="AA2666" i="7" s="1"/>
  <c r="T2666" i="7"/>
  <c r="S2666" i="7"/>
  <c r="L2666" i="7"/>
  <c r="J2666" i="7" s="1"/>
  <c r="K2666" i="7"/>
  <c r="D2666" i="7"/>
  <c r="C2666" i="7"/>
  <c r="AR2665" i="7"/>
  <c r="AP2665" i="7" s="1"/>
  <c r="AQ2665" i="7"/>
  <c r="AL2665" i="7"/>
  <c r="AK2665" i="7"/>
  <c r="AD2665" i="7"/>
  <c r="AC2665" i="7"/>
  <c r="T2665" i="7"/>
  <c r="S2665" i="7"/>
  <c r="R2665" i="7"/>
  <c r="L2665" i="7"/>
  <c r="J2665" i="7" s="1"/>
  <c r="K2665" i="7"/>
  <c r="D2665" i="7"/>
  <c r="C2665" i="7"/>
  <c r="B2665" i="7"/>
  <c r="AR2664" i="7"/>
  <c r="AP2664" i="7" s="1"/>
  <c r="AQ2664" i="7"/>
  <c r="AL2664" i="7"/>
  <c r="AK2664" i="7"/>
  <c r="AJ2664" i="7" s="1"/>
  <c r="AD2664" i="7"/>
  <c r="AC2664" i="7"/>
  <c r="AB2664" i="7" s="1"/>
  <c r="T2664" i="7"/>
  <c r="S2664" i="7"/>
  <c r="R2664" i="7" s="1"/>
  <c r="L2664" i="7"/>
  <c r="K2664" i="7"/>
  <c r="J2664" i="7"/>
  <c r="D2664" i="7"/>
  <c r="C2664" i="7"/>
  <c r="B2664" i="7" s="1"/>
  <c r="AR2663" i="7"/>
  <c r="AQ2663" i="7"/>
  <c r="AP2663" i="7" s="1"/>
  <c r="AL2663" i="7"/>
  <c r="AK2663" i="7"/>
  <c r="AJ2663" i="7" s="1"/>
  <c r="AD2663" i="7"/>
  <c r="AC2663" i="7"/>
  <c r="T2663" i="7"/>
  <c r="S2663" i="7"/>
  <c r="L2663" i="7"/>
  <c r="J2663" i="7" s="1"/>
  <c r="K2663" i="7"/>
  <c r="D2663" i="7"/>
  <c r="C2663" i="7"/>
  <c r="AR2662" i="7"/>
  <c r="AP2662" i="7" s="1"/>
  <c r="AQ2662" i="7"/>
  <c r="AL2662" i="7"/>
  <c r="AK2662" i="7"/>
  <c r="AD2662" i="7"/>
  <c r="AC2662" i="7"/>
  <c r="T2662" i="7"/>
  <c r="S2662" i="7"/>
  <c r="R2662" i="7"/>
  <c r="L2662" i="7"/>
  <c r="J2662" i="7" s="1"/>
  <c r="K2662" i="7"/>
  <c r="D2662" i="7"/>
  <c r="C2662" i="7"/>
  <c r="B2662" i="7"/>
  <c r="AR2661" i="7"/>
  <c r="AP2661" i="7" s="1"/>
  <c r="AQ2661" i="7"/>
  <c r="AL2661" i="7"/>
  <c r="AK2661" i="7"/>
  <c r="AD2661" i="7"/>
  <c r="AC2661" i="7"/>
  <c r="AB2661" i="7" s="1"/>
  <c r="T2661" i="7"/>
  <c r="S2661" i="7"/>
  <c r="R2661" i="7" s="1"/>
  <c r="L2661" i="7"/>
  <c r="K2661" i="7"/>
  <c r="J2661" i="7"/>
  <c r="D2661" i="7"/>
  <c r="C2661" i="7"/>
  <c r="B2661" i="7" s="1"/>
  <c r="AR2660" i="7"/>
  <c r="AQ2660" i="7"/>
  <c r="AP2660" i="7" s="1"/>
  <c r="AL2660" i="7"/>
  <c r="AK2660" i="7"/>
  <c r="AJ2660" i="7" s="1"/>
  <c r="AD2660" i="7"/>
  <c r="AC2660" i="7"/>
  <c r="T2660" i="7"/>
  <c r="S2660" i="7"/>
  <c r="L2660" i="7"/>
  <c r="J2660" i="7" s="1"/>
  <c r="K2660" i="7"/>
  <c r="D2660" i="7"/>
  <c r="C2660" i="7"/>
  <c r="AR2659" i="7"/>
  <c r="AP2659" i="7" s="1"/>
  <c r="AQ2659" i="7"/>
  <c r="AL2659" i="7"/>
  <c r="AK2659" i="7"/>
  <c r="AD2659" i="7"/>
  <c r="AC2659" i="7"/>
  <c r="AA2659" i="7" s="1"/>
  <c r="T2659" i="7"/>
  <c r="S2659" i="7"/>
  <c r="R2659" i="7"/>
  <c r="L2659" i="7"/>
  <c r="J2659" i="7" s="1"/>
  <c r="K2659" i="7"/>
  <c r="D2659" i="7"/>
  <c r="C2659" i="7"/>
  <c r="B2659" i="7"/>
  <c r="AR2658" i="7"/>
  <c r="AP2658" i="7" s="1"/>
  <c r="AQ2658" i="7"/>
  <c r="AL2658" i="7"/>
  <c r="AK2658" i="7"/>
  <c r="AD2658" i="7"/>
  <c r="AC2658" i="7"/>
  <c r="T2658" i="7"/>
  <c r="S2658" i="7"/>
  <c r="R2658" i="7" s="1"/>
  <c r="L2658" i="7"/>
  <c r="K2658" i="7"/>
  <c r="J2658" i="7"/>
  <c r="D2658" i="7"/>
  <c r="C2658" i="7"/>
  <c r="B2658" i="7" s="1"/>
  <c r="AR2657" i="7"/>
  <c r="AQ2657" i="7"/>
  <c r="AP2657" i="7" s="1"/>
  <c r="AL2657" i="7"/>
  <c r="AK2657" i="7"/>
  <c r="AJ2657" i="7" s="1"/>
  <c r="AD2657" i="7"/>
  <c r="AC2657" i="7"/>
  <c r="AA2657" i="7" s="1"/>
  <c r="T2657" i="7"/>
  <c r="S2657" i="7"/>
  <c r="L2657" i="7"/>
  <c r="J2657" i="7" s="1"/>
  <c r="K2657" i="7"/>
  <c r="D2657" i="7"/>
  <c r="C2657" i="7"/>
  <c r="AR2656" i="7"/>
  <c r="AP2656" i="7" s="1"/>
  <c r="AQ2656" i="7"/>
  <c r="AL2656" i="7"/>
  <c r="AK2656" i="7"/>
  <c r="AD2656" i="7"/>
  <c r="AC2656" i="7"/>
  <c r="T2656" i="7"/>
  <c r="S2656" i="7"/>
  <c r="R2656" i="7"/>
  <c r="L2656" i="7"/>
  <c r="J2656" i="7" s="1"/>
  <c r="K2656" i="7"/>
  <c r="D2656" i="7"/>
  <c r="C2656" i="7"/>
  <c r="B2656" i="7"/>
  <c r="AR2655" i="7"/>
  <c r="AP2655" i="7" s="1"/>
  <c r="AQ2655" i="7"/>
  <c r="AL2655" i="7"/>
  <c r="AK2655" i="7"/>
  <c r="AD2655" i="7"/>
  <c r="AC2655" i="7"/>
  <c r="T2655" i="7"/>
  <c r="S2655" i="7"/>
  <c r="R2655" i="7" s="1"/>
  <c r="L2655" i="7"/>
  <c r="K2655" i="7"/>
  <c r="J2655" i="7"/>
  <c r="D2655" i="7"/>
  <c r="C2655" i="7"/>
  <c r="B2655" i="7" s="1"/>
  <c r="AR2654" i="7"/>
  <c r="AQ2654" i="7"/>
  <c r="AP2654" i="7" s="1"/>
  <c r="AL2654" i="7"/>
  <c r="AK2654" i="7"/>
  <c r="AD2654" i="7"/>
  <c r="AC2654" i="7"/>
  <c r="T2654" i="7"/>
  <c r="S2654" i="7"/>
  <c r="R2654" i="7" s="1"/>
  <c r="L2654" i="7"/>
  <c r="K2654" i="7"/>
  <c r="J2654" i="7"/>
  <c r="D2654" i="7"/>
  <c r="C2654" i="7"/>
  <c r="B2654" i="7" s="1"/>
  <c r="AR2653" i="7"/>
  <c r="AP2653" i="7" s="1"/>
  <c r="AQ2653" i="7"/>
  <c r="AL2653" i="7"/>
  <c r="AK2653" i="7"/>
  <c r="AD2653" i="7"/>
  <c r="AC2653" i="7"/>
  <c r="AA2653" i="7" s="1"/>
  <c r="T2653" i="7"/>
  <c r="S2653" i="7"/>
  <c r="R2653" i="7"/>
  <c r="L2653" i="7"/>
  <c r="K2653" i="7"/>
  <c r="J2653" i="7"/>
  <c r="D2653" i="7"/>
  <c r="C2653" i="7"/>
  <c r="B2653" i="7"/>
  <c r="AR2652" i="7"/>
  <c r="AQ2652" i="7"/>
  <c r="AP2652" i="7"/>
  <c r="AL2652" i="7"/>
  <c r="AK2652" i="7"/>
  <c r="AI2652" i="7" s="1"/>
  <c r="AD2652" i="7"/>
  <c r="AC2652" i="7"/>
  <c r="AA2652" i="7" s="1"/>
  <c r="T2652" i="7"/>
  <c r="S2652" i="7"/>
  <c r="R2652" i="7" s="1"/>
  <c r="L2652" i="7"/>
  <c r="K2652" i="7"/>
  <c r="J2652" i="7"/>
  <c r="D2652" i="7"/>
  <c r="C2652" i="7"/>
  <c r="B2652" i="7" s="1"/>
  <c r="AR2651" i="7"/>
  <c r="AQ2651" i="7"/>
  <c r="AP2651" i="7" s="1"/>
  <c r="AL2651" i="7"/>
  <c r="AK2651" i="7"/>
  <c r="AD2651" i="7"/>
  <c r="AC2651" i="7"/>
  <c r="T2651" i="7"/>
  <c r="S2651" i="7"/>
  <c r="L2651" i="7"/>
  <c r="K2651" i="7"/>
  <c r="J2651" i="7"/>
  <c r="D2651" i="7"/>
  <c r="C2651" i="7"/>
  <c r="AR2650" i="7"/>
  <c r="AP2650" i="7" s="1"/>
  <c r="AQ2650" i="7"/>
  <c r="AL2650" i="7"/>
  <c r="AK2650" i="7"/>
  <c r="AD2650" i="7"/>
  <c r="AC2650" i="7"/>
  <c r="AA2650" i="7" s="1"/>
  <c r="T2650" i="7"/>
  <c r="S2650" i="7"/>
  <c r="R2650" i="7" s="1"/>
  <c r="L2650" i="7"/>
  <c r="K2650" i="7"/>
  <c r="J2650" i="7"/>
  <c r="D2650" i="7"/>
  <c r="C2650" i="7"/>
  <c r="B2650" i="7" s="1"/>
  <c r="AR2649" i="7"/>
  <c r="AQ2649" i="7"/>
  <c r="AP2649" i="7"/>
  <c r="AL2649" i="7"/>
  <c r="AK2649" i="7"/>
  <c r="AD2649" i="7"/>
  <c r="AC2649" i="7"/>
  <c r="AA2649" i="7" s="1"/>
  <c r="T2649" i="7"/>
  <c r="S2649" i="7"/>
  <c r="R2649" i="7" s="1"/>
  <c r="L2649" i="7"/>
  <c r="K2649" i="7"/>
  <c r="J2649" i="7" s="1"/>
  <c r="D2649" i="7"/>
  <c r="C2649" i="7"/>
  <c r="B2649" i="7" s="1"/>
  <c r="AR2648" i="7"/>
  <c r="AQ2648" i="7"/>
  <c r="AP2648" i="7"/>
  <c r="AL2648" i="7"/>
  <c r="AK2648" i="7"/>
  <c r="AJ2648" i="7" s="1"/>
  <c r="AD2648" i="7"/>
  <c r="AC2648" i="7"/>
  <c r="AA2648" i="7" s="1"/>
  <c r="T2648" i="7"/>
  <c r="S2648" i="7"/>
  <c r="L2648" i="7"/>
  <c r="J2648" i="7" s="1"/>
  <c r="K2648" i="7"/>
  <c r="D2648" i="7"/>
  <c r="C2648" i="7"/>
  <c r="B2648" i="7" s="1"/>
  <c r="AR2647" i="7"/>
  <c r="AQ2647" i="7"/>
  <c r="AP2647" i="7"/>
  <c r="AL2647" i="7"/>
  <c r="AK2647" i="7"/>
  <c r="AJ2647" i="7" s="1"/>
  <c r="AD2647" i="7"/>
  <c r="AC2647" i="7"/>
  <c r="AA2647" i="7" s="1"/>
  <c r="T2647" i="7"/>
  <c r="S2647" i="7"/>
  <c r="R2647" i="7" s="1"/>
  <c r="L2647" i="7"/>
  <c r="J2647" i="7" s="1"/>
  <c r="K2647" i="7"/>
  <c r="D2647" i="7"/>
  <c r="C2647" i="7"/>
  <c r="B2647" i="7" s="1"/>
  <c r="AR2646" i="7"/>
  <c r="AP2646" i="7" s="1"/>
  <c r="AQ2646" i="7"/>
  <c r="AL2646" i="7"/>
  <c r="AK2646" i="7"/>
  <c r="AJ2646" i="7" s="1"/>
  <c r="AD2646" i="7"/>
  <c r="AC2646" i="7"/>
  <c r="T2646" i="7"/>
  <c r="S2646" i="7"/>
  <c r="R2646" i="7" s="1"/>
  <c r="L2646" i="7"/>
  <c r="K2646" i="7"/>
  <c r="J2646" i="7"/>
  <c r="D2646" i="7"/>
  <c r="C2646" i="7"/>
  <c r="B2646" i="7" s="1"/>
  <c r="AR2645" i="7"/>
  <c r="AQ2645" i="7"/>
  <c r="AP2645" i="7" s="1"/>
  <c r="AL2645" i="7"/>
  <c r="AK2645" i="7"/>
  <c r="AD2645" i="7"/>
  <c r="AC2645" i="7"/>
  <c r="AA2645" i="7" s="1"/>
  <c r="T2645" i="7"/>
  <c r="S2645" i="7"/>
  <c r="R2645" i="7" s="1"/>
  <c r="L2645" i="7"/>
  <c r="K2645" i="7"/>
  <c r="J2645" i="7"/>
  <c r="D2645" i="7"/>
  <c r="C2645" i="7"/>
  <c r="B2645" i="7" s="1"/>
  <c r="AR2644" i="7"/>
  <c r="AP2644" i="7" s="1"/>
  <c r="AQ2644" i="7"/>
  <c r="AL2644" i="7"/>
  <c r="AK2644" i="7"/>
  <c r="AJ2644" i="7" s="1"/>
  <c r="AD2644" i="7"/>
  <c r="AC2644" i="7"/>
  <c r="AA2644" i="7" s="1"/>
  <c r="T2644" i="7"/>
  <c r="S2644" i="7"/>
  <c r="R2644" i="7"/>
  <c r="L2644" i="7"/>
  <c r="K2644" i="7"/>
  <c r="J2644" i="7"/>
  <c r="D2644" i="7"/>
  <c r="C2644" i="7"/>
  <c r="B2644" i="7"/>
  <c r="AR2643" i="7"/>
  <c r="AQ2643" i="7"/>
  <c r="AP2643" i="7"/>
  <c r="AL2643" i="7"/>
  <c r="AK2643" i="7"/>
  <c r="AD2643" i="7"/>
  <c r="AC2643" i="7"/>
  <c r="T2643" i="7"/>
  <c r="S2643" i="7"/>
  <c r="R2643" i="7" s="1"/>
  <c r="L2643" i="7"/>
  <c r="K2643" i="7"/>
  <c r="J2643" i="7"/>
  <c r="D2643" i="7"/>
  <c r="C2643" i="7"/>
  <c r="B2643" i="7" s="1"/>
  <c r="AR2642" i="7"/>
  <c r="AQ2642" i="7"/>
  <c r="AP2642" i="7" s="1"/>
  <c r="AL2642" i="7"/>
  <c r="AK2642" i="7"/>
  <c r="AD2642" i="7"/>
  <c r="AC2642" i="7"/>
  <c r="AA2642" i="7" s="1"/>
  <c r="T2642" i="7"/>
  <c r="S2642" i="7"/>
  <c r="L2642" i="7"/>
  <c r="K2642" i="7"/>
  <c r="J2642" i="7"/>
  <c r="D2642" i="7"/>
  <c r="C2642" i="7"/>
  <c r="AR2641" i="7"/>
  <c r="AP2641" i="7" s="1"/>
  <c r="AQ2641" i="7"/>
  <c r="AL2641" i="7"/>
  <c r="AK2641" i="7"/>
  <c r="AD2641" i="7"/>
  <c r="AC2641" i="7"/>
  <c r="AA2641" i="7" s="1"/>
  <c r="T2641" i="7"/>
  <c r="S2641" i="7"/>
  <c r="R2641" i="7" s="1"/>
  <c r="L2641" i="7"/>
  <c r="K2641" i="7"/>
  <c r="J2641" i="7"/>
  <c r="D2641" i="7"/>
  <c r="C2641" i="7"/>
  <c r="B2641" i="7" s="1"/>
  <c r="AR2640" i="7"/>
  <c r="AQ2640" i="7"/>
  <c r="AP2640" i="7"/>
  <c r="AL2640" i="7"/>
  <c r="AK2640" i="7"/>
  <c r="AJ2640" i="7" s="1"/>
  <c r="AD2640" i="7"/>
  <c r="AC2640" i="7"/>
  <c r="T2640" i="7"/>
  <c r="S2640" i="7"/>
  <c r="R2640" i="7" s="1"/>
  <c r="L2640" i="7"/>
  <c r="K2640" i="7"/>
  <c r="J2640" i="7" s="1"/>
  <c r="D2640" i="7"/>
  <c r="C2640" i="7"/>
  <c r="B2640" i="7" s="1"/>
  <c r="AR2639" i="7"/>
  <c r="AQ2639" i="7"/>
  <c r="AP2639" i="7"/>
  <c r="AL2639" i="7"/>
  <c r="AK2639" i="7"/>
  <c r="AD2639" i="7"/>
  <c r="AC2639" i="7"/>
  <c r="T2639" i="7"/>
  <c r="S2639" i="7"/>
  <c r="R2639" i="7"/>
  <c r="L2639" i="7"/>
  <c r="K2639" i="7"/>
  <c r="D2639" i="7"/>
  <c r="C2639" i="7"/>
  <c r="B2639" i="7"/>
  <c r="AR2638" i="7"/>
  <c r="AQ2638" i="7"/>
  <c r="AP2638" i="7" s="1"/>
  <c r="AL2638" i="7"/>
  <c r="AK2638" i="7"/>
  <c r="AD2638" i="7"/>
  <c r="AC2638" i="7"/>
  <c r="AB2638" i="7" s="1"/>
  <c r="T2638" i="7"/>
  <c r="S2638" i="7"/>
  <c r="R2638" i="7"/>
  <c r="L2638" i="7"/>
  <c r="K2638" i="7"/>
  <c r="J2638" i="7"/>
  <c r="D2638" i="7"/>
  <c r="C2638" i="7"/>
  <c r="B2638" i="7"/>
  <c r="AR2637" i="7"/>
  <c r="AQ2637" i="7"/>
  <c r="AP2637" i="7"/>
  <c r="AL2637" i="7"/>
  <c r="AK2637" i="7"/>
  <c r="AI2637" i="7" s="1"/>
  <c r="AD2637" i="7"/>
  <c r="AC2637" i="7"/>
  <c r="AB2637" i="7" s="1"/>
  <c r="T2637" i="7"/>
  <c r="S2637" i="7"/>
  <c r="R2637" i="7" s="1"/>
  <c r="L2637" i="7"/>
  <c r="K2637" i="7"/>
  <c r="J2637" i="7" s="1"/>
  <c r="D2637" i="7"/>
  <c r="C2637" i="7"/>
  <c r="B2637" i="7" s="1"/>
  <c r="AR2636" i="7"/>
  <c r="AQ2636" i="7"/>
  <c r="AP2636" i="7" s="1"/>
  <c r="AL2636" i="7"/>
  <c r="AK2636" i="7"/>
  <c r="AD2636" i="7"/>
  <c r="AC2636" i="7"/>
  <c r="AA2636" i="7" s="1"/>
  <c r="T2636" i="7"/>
  <c r="S2636" i="7"/>
  <c r="R2636" i="7"/>
  <c r="L2636" i="7"/>
  <c r="K2636" i="7"/>
  <c r="J2636" i="7" s="1"/>
  <c r="D2636" i="7"/>
  <c r="C2636" i="7"/>
  <c r="B2636" i="7"/>
  <c r="AR2635" i="7"/>
  <c r="AQ2635" i="7"/>
  <c r="AL2635" i="7"/>
  <c r="AK2635" i="7"/>
  <c r="AD2635" i="7"/>
  <c r="AC2635" i="7"/>
  <c r="T2635" i="7"/>
  <c r="S2635" i="7"/>
  <c r="R2635" i="7"/>
  <c r="L2635" i="7"/>
  <c r="K2635" i="7"/>
  <c r="J2635" i="7"/>
  <c r="D2635" i="7"/>
  <c r="C2635" i="7"/>
  <c r="B2635" i="7"/>
  <c r="AR2634" i="7"/>
  <c r="AQ2634" i="7"/>
  <c r="AP2634" i="7"/>
  <c r="AL2634" i="7"/>
  <c r="AK2634" i="7"/>
  <c r="AI2634" i="7" s="1"/>
  <c r="AD2634" i="7"/>
  <c r="AC2634" i="7"/>
  <c r="AB2634" i="7" s="1"/>
  <c r="T2634" i="7"/>
  <c r="S2634" i="7"/>
  <c r="R2634" i="7" s="1"/>
  <c r="L2634" i="7"/>
  <c r="K2634" i="7"/>
  <c r="J2634" i="7" s="1"/>
  <c r="D2634" i="7"/>
  <c r="C2634" i="7"/>
  <c r="B2634" i="7" s="1"/>
  <c r="AR2633" i="7"/>
  <c r="AQ2633" i="7"/>
  <c r="AP2633" i="7" s="1"/>
  <c r="AL2633" i="7"/>
  <c r="AK2633" i="7"/>
  <c r="AD2633" i="7"/>
  <c r="AC2633" i="7"/>
  <c r="AA2633" i="7" s="1"/>
  <c r="T2633" i="7"/>
  <c r="S2633" i="7"/>
  <c r="R2633" i="7"/>
  <c r="L2633" i="7"/>
  <c r="K2633" i="7"/>
  <c r="D2633" i="7"/>
  <c r="C2633" i="7"/>
  <c r="B2633" i="7"/>
  <c r="AR2632" i="7"/>
  <c r="AQ2632" i="7"/>
  <c r="AP2632" i="7" s="1"/>
  <c r="AL2632" i="7"/>
  <c r="AK2632" i="7"/>
  <c r="AJ2632" i="7" s="1"/>
  <c r="AD2632" i="7"/>
  <c r="AC2632" i="7"/>
  <c r="AB2632" i="7" s="1"/>
  <c r="T2632" i="7"/>
  <c r="S2632" i="7"/>
  <c r="R2632" i="7"/>
  <c r="L2632" i="7"/>
  <c r="K2632" i="7"/>
  <c r="J2632" i="7"/>
  <c r="D2632" i="7"/>
  <c r="C2632" i="7"/>
  <c r="B2632" i="7"/>
  <c r="AR2631" i="7"/>
  <c r="AQ2631" i="7"/>
  <c r="AP2631" i="7"/>
  <c r="AL2631" i="7"/>
  <c r="AK2631" i="7"/>
  <c r="AD2631" i="7"/>
  <c r="AC2631" i="7"/>
  <c r="AB2631" i="7" s="1"/>
  <c r="T2631" i="7"/>
  <c r="S2631" i="7"/>
  <c r="R2631" i="7" s="1"/>
  <c r="L2631" i="7"/>
  <c r="K2631" i="7"/>
  <c r="J2631" i="7" s="1"/>
  <c r="D2631" i="7"/>
  <c r="C2631" i="7"/>
  <c r="B2631" i="7" s="1"/>
  <c r="AR2630" i="7"/>
  <c r="AQ2630" i="7"/>
  <c r="AP2630" i="7" s="1"/>
  <c r="AL2630" i="7"/>
  <c r="AK2630" i="7"/>
  <c r="AD2630" i="7"/>
  <c r="AC2630" i="7"/>
  <c r="AA2630" i="7" s="1"/>
  <c r="T2630" i="7"/>
  <c r="S2630" i="7"/>
  <c r="R2630" i="7"/>
  <c r="L2630" i="7"/>
  <c r="K2630" i="7"/>
  <c r="J2630" i="7" s="1"/>
  <c r="D2630" i="7"/>
  <c r="C2630" i="7"/>
  <c r="B2630" i="7"/>
  <c r="AR2629" i="7"/>
  <c r="AQ2629" i="7"/>
  <c r="AL2629" i="7"/>
  <c r="AK2629" i="7"/>
  <c r="AJ2629" i="7" s="1"/>
  <c r="AD2629" i="7"/>
  <c r="AC2629" i="7"/>
  <c r="AB2629" i="7" s="1"/>
  <c r="T2629" i="7"/>
  <c r="S2629" i="7"/>
  <c r="R2629" i="7"/>
  <c r="L2629" i="7"/>
  <c r="K2629" i="7"/>
  <c r="J2629" i="7"/>
  <c r="D2629" i="7"/>
  <c r="C2629" i="7"/>
  <c r="B2629" i="7"/>
  <c r="AR2628" i="7"/>
  <c r="AQ2628" i="7"/>
  <c r="AP2628" i="7"/>
  <c r="AL2628" i="7"/>
  <c r="AK2628" i="7"/>
  <c r="AD2628" i="7"/>
  <c r="AC2628" i="7"/>
  <c r="AB2628" i="7" s="1"/>
  <c r="T2628" i="7"/>
  <c r="S2628" i="7"/>
  <c r="R2628" i="7" s="1"/>
  <c r="L2628" i="7"/>
  <c r="K2628" i="7"/>
  <c r="J2628" i="7" s="1"/>
  <c r="D2628" i="7"/>
  <c r="C2628" i="7"/>
  <c r="B2628" i="7" s="1"/>
  <c r="AR2627" i="7"/>
  <c r="AQ2627" i="7"/>
  <c r="AP2627" i="7" s="1"/>
  <c r="AL2627" i="7"/>
  <c r="AK2627" i="7"/>
  <c r="AD2627" i="7"/>
  <c r="AC2627" i="7"/>
  <c r="AA2627" i="7" s="1"/>
  <c r="T2627" i="7"/>
  <c r="S2627" i="7"/>
  <c r="R2627" i="7"/>
  <c r="L2627" i="7"/>
  <c r="K2627" i="7"/>
  <c r="D2627" i="7"/>
  <c r="C2627" i="7"/>
  <c r="B2627" i="7"/>
  <c r="AR2626" i="7"/>
  <c r="AQ2626" i="7"/>
  <c r="AP2626" i="7" s="1"/>
  <c r="AL2626" i="7"/>
  <c r="AK2626" i="7"/>
  <c r="AI2626" i="7" s="1"/>
  <c r="AD2626" i="7"/>
  <c r="AC2626" i="7"/>
  <c r="AB2626" i="7" s="1"/>
  <c r="T2626" i="7"/>
  <c r="S2626" i="7"/>
  <c r="R2626" i="7"/>
  <c r="L2626" i="7"/>
  <c r="K2626" i="7"/>
  <c r="J2626" i="7"/>
  <c r="D2626" i="7"/>
  <c r="C2626" i="7"/>
  <c r="B2626" i="7"/>
  <c r="AR2625" i="7"/>
  <c r="AQ2625" i="7"/>
  <c r="AP2625" i="7"/>
  <c r="AL2625" i="7"/>
  <c r="AK2625" i="7"/>
  <c r="AI2625" i="7" s="1"/>
  <c r="AD2625" i="7"/>
  <c r="AC2625" i="7"/>
  <c r="AB2625" i="7" s="1"/>
  <c r="T2625" i="7"/>
  <c r="S2625" i="7"/>
  <c r="R2625" i="7" s="1"/>
  <c r="L2625" i="7"/>
  <c r="K2625" i="7"/>
  <c r="J2625" i="7" s="1"/>
  <c r="D2625" i="7"/>
  <c r="C2625" i="7"/>
  <c r="B2625" i="7" s="1"/>
  <c r="AR2624" i="7"/>
  <c r="AQ2624" i="7"/>
  <c r="AP2624" i="7" s="1"/>
  <c r="AL2624" i="7"/>
  <c r="AK2624" i="7"/>
  <c r="AD2624" i="7"/>
  <c r="AC2624" i="7"/>
  <c r="AA2624" i="7" s="1"/>
  <c r="T2624" i="7"/>
  <c r="S2624" i="7"/>
  <c r="R2624" i="7"/>
  <c r="L2624" i="7"/>
  <c r="K2624" i="7"/>
  <c r="J2624" i="7" s="1"/>
  <c r="D2624" i="7"/>
  <c r="C2624" i="7"/>
  <c r="B2624" i="7"/>
  <c r="AR2623" i="7"/>
  <c r="AQ2623" i="7"/>
  <c r="AL2623" i="7"/>
  <c r="AK2623" i="7"/>
  <c r="AD2623" i="7"/>
  <c r="AC2623" i="7"/>
  <c r="AB2623" i="7" s="1"/>
  <c r="T2623" i="7"/>
  <c r="S2623" i="7"/>
  <c r="R2623" i="7"/>
  <c r="L2623" i="7"/>
  <c r="K2623" i="7"/>
  <c r="J2623" i="7"/>
  <c r="D2623" i="7"/>
  <c r="C2623" i="7"/>
  <c r="B2623" i="7"/>
  <c r="AR2622" i="7"/>
  <c r="AQ2622" i="7"/>
  <c r="AP2622" i="7"/>
  <c r="AL2622" i="7"/>
  <c r="AK2622" i="7"/>
  <c r="AI2622" i="7" s="1"/>
  <c r="AD2622" i="7"/>
  <c r="AC2622" i="7"/>
  <c r="AB2622" i="7" s="1"/>
  <c r="T2622" i="7"/>
  <c r="S2622" i="7"/>
  <c r="R2622" i="7" s="1"/>
  <c r="L2622" i="7"/>
  <c r="K2622" i="7"/>
  <c r="J2622" i="7" s="1"/>
  <c r="D2622" i="7"/>
  <c r="C2622" i="7"/>
  <c r="B2622" i="7" s="1"/>
  <c r="AR2621" i="7"/>
  <c r="AQ2621" i="7"/>
  <c r="AP2621" i="7" s="1"/>
  <c r="AL2621" i="7"/>
  <c r="AK2621" i="7"/>
  <c r="AD2621" i="7"/>
  <c r="AC2621" i="7"/>
  <c r="T2621" i="7"/>
  <c r="S2621" i="7"/>
  <c r="R2621" i="7"/>
  <c r="L2621" i="7"/>
  <c r="K2621" i="7"/>
  <c r="D2621" i="7"/>
  <c r="C2621" i="7"/>
  <c r="B2621" i="7"/>
  <c r="AR2620" i="7"/>
  <c r="AQ2620" i="7"/>
  <c r="AP2620" i="7" s="1"/>
  <c r="AL2620" i="7"/>
  <c r="AK2620" i="7"/>
  <c r="AD2620" i="7"/>
  <c r="AC2620" i="7"/>
  <c r="T2620" i="7"/>
  <c r="S2620" i="7"/>
  <c r="R2620" i="7"/>
  <c r="L2620" i="7"/>
  <c r="K2620" i="7"/>
  <c r="J2620" i="7"/>
  <c r="D2620" i="7"/>
  <c r="C2620" i="7"/>
  <c r="B2620" i="7"/>
  <c r="AR2619" i="7"/>
  <c r="AQ2619" i="7"/>
  <c r="AP2619" i="7"/>
  <c r="AL2619" i="7"/>
  <c r="AK2619" i="7"/>
  <c r="AD2619" i="7"/>
  <c r="AC2619" i="7"/>
  <c r="AB2619" i="7" s="1"/>
  <c r="T2619" i="7"/>
  <c r="S2619" i="7"/>
  <c r="R2619" i="7" s="1"/>
  <c r="L2619" i="7"/>
  <c r="K2619" i="7"/>
  <c r="J2619" i="7" s="1"/>
  <c r="D2619" i="7"/>
  <c r="C2619" i="7"/>
  <c r="B2619" i="7" s="1"/>
  <c r="AR2618" i="7"/>
  <c r="AQ2618" i="7"/>
  <c r="AP2618" i="7" s="1"/>
  <c r="AL2618" i="7"/>
  <c r="AK2618" i="7"/>
  <c r="AD2618" i="7"/>
  <c r="AC2618" i="7"/>
  <c r="T2618" i="7"/>
  <c r="S2618" i="7"/>
  <c r="R2618" i="7"/>
  <c r="L2618" i="7"/>
  <c r="K2618" i="7"/>
  <c r="J2618" i="7" s="1"/>
  <c r="D2618" i="7"/>
  <c r="C2618" i="7"/>
  <c r="B2618" i="7"/>
  <c r="AR2617" i="7"/>
  <c r="AQ2617" i="7"/>
  <c r="AL2617" i="7"/>
  <c r="AK2617" i="7"/>
  <c r="AD2617" i="7"/>
  <c r="AC2617" i="7"/>
  <c r="T2617" i="7"/>
  <c r="S2617" i="7"/>
  <c r="R2617" i="7"/>
  <c r="L2617" i="7"/>
  <c r="K2617" i="7"/>
  <c r="J2617" i="7"/>
  <c r="D2617" i="7"/>
  <c r="C2617" i="7"/>
  <c r="B2617" i="7"/>
  <c r="AR2616" i="7"/>
  <c r="AQ2616" i="7"/>
  <c r="AP2616" i="7"/>
  <c r="AL2616" i="7"/>
  <c r="AK2616" i="7"/>
  <c r="AI2616" i="7" s="1"/>
  <c r="AD2616" i="7"/>
  <c r="AC2616" i="7"/>
  <c r="AB2616" i="7" s="1"/>
  <c r="T2616" i="7"/>
  <c r="S2616" i="7"/>
  <c r="R2616" i="7" s="1"/>
  <c r="L2616" i="7"/>
  <c r="K2616" i="7"/>
  <c r="J2616" i="7" s="1"/>
  <c r="D2616" i="7"/>
  <c r="C2616" i="7"/>
  <c r="B2616" i="7" s="1"/>
  <c r="AR2615" i="7"/>
  <c r="AQ2615" i="7"/>
  <c r="AP2615" i="7" s="1"/>
  <c r="AL2615" i="7"/>
  <c r="AK2615" i="7"/>
  <c r="AD2615" i="7"/>
  <c r="AC2615" i="7"/>
  <c r="AA2615" i="7" s="1"/>
  <c r="T2615" i="7"/>
  <c r="S2615" i="7"/>
  <c r="R2615" i="7"/>
  <c r="L2615" i="7"/>
  <c r="K2615" i="7"/>
  <c r="D2615" i="7"/>
  <c r="C2615" i="7"/>
  <c r="B2615" i="7"/>
  <c r="AR2614" i="7"/>
  <c r="AQ2614" i="7"/>
  <c r="AP2614" i="7" s="1"/>
  <c r="AL2614" i="7"/>
  <c r="AK2614" i="7"/>
  <c r="AD2614" i="7"/>
  <c r="AC2614" i="7"/>
  <c r="AB2614" i="7" s="1"/>
  <c r="T2614" i="7"/>
  <c r="S2614" i="7"/>
  <c r="R2614" i="7"/>
  <c r="L2614" i="7"/>
  <c r="K2614" i="7"/>
  <c r="J2614" i="7"/>
  <c r="D2614" i="7"/>
  <c r="C2614" i="7"/>
  <c r="B2614" i="7"/>
  <c r="AR2613" i="7"/>
  <c r="AQ2613" i="7"/>
  <c r="AP2613" i="7"/>
  <c r="AL2613" i="7"/>
  <c r="AK2613" i="7"/>
  <c r="AD2613" i="7"/>
  <c r="AC2613" i="7"/>
  <c r="T2613" i="7"/>
  <c r="S2613" i="7"/>
  <c r="R2613" i="7" s="1"/>
  <c r="L2613" i="7"/>
  <c r="K2613" i="7"/>
  <c r="J2613" i="7" s="1"/>
  <c r="D2613" i="7"/>
  <c r="C2613" i="7"/>
  <c r="B2613" i="7" s="1"/>
  <c r="AR2612" i="7"/>
  <c r="AQ2612" i="7"/>
  <c r="AP2612" i="7" s="1"/>
  <c r="AL2612" i="7"/>
  <c r="AK2612" i="7"/>
  <c r="AD2612" i="7"/>
  <c r="AC2612" i="7"/>
  <c r="T2612" i="7"/>
  <c r="S2612" i="7"/>
  <c r="R2612" i="7"/>
  <c r="L2612" i="7"/>
  <c r="K2612" i="7"/>
  <c r="J2612" i="7" s="1"/>
  <c r="D2612" i="7"/>
  <c r="C2612" i="7"/>
  <c r="B2612" i="7"/>
  <c r="AR2611" i="7"/>
  <c r="AQ2611" i="7"/>
  <c r="AL2611" i="7"/>
  <c r="AK2611" i="7"/>
  <c r="AJ2611" i="7" s="1"/>
  <c r="AD2611" i="7"/>
  <c r="AC2611" i="7"/>
  <c r="AB2611" i="7" s="1"/>
  <c r="T2611" i="7"/>
  <c r="S2611" i="7"/>
  <c r="R2611" i="7"/>
  <c r="L2611" i="7"/>
  <c r="K2611" i="7"/>
  <c r="J2611" i="7"/>
  <c r="D2611" i="7"/>
  <c r="C2611" i="7"/>
  <c r="B2611" i="7"/>
  <c r="AR2610" i="7"/>
  <c r="AQ2610" i="7"/>
  <c r="AP2610" i="7"/>
  <c r="AL2610" i="7"/>
  <c r="AK2610" i="7"/>
  <c r="AI2610" i="7" s="1"/>
  <c r="AD2610" i="7"/>
  <c r="AC2610" i="7"/>
  <c r="T2610" i="7"/>
  <c r="S2610" i="7"/>
  <c r="R2610" i="7" s="1"/>
  <c r="L2610" i="7"/>
  <c r="K2610" i="7"/>
  <c r="J2610" i="7" s="1"/>
  <c r="D2610" i="7"/>
  <c r="C2610" i="7"/>
  <c r="B2610" i="7" s="1"/>
  <c r="AR2609" i="7"/>
  <c r="AQ2609" i="7"/>
  <c r="AP2609" i="7" s="1"/>
  <c r="AL2609" i="7"/>
  <c r="AK2609" i="7"/>
  <c r="AD2609" i="7"/>
  <c r="AC2609" i="7"/>
  <c r="AA2609" i="7" s="1"/>
  <c r="T2609" i="7"/>
  <c r="S2609" i="7"/>
  <c r="R2609" i="7"/>
  <c r="L2609" i="7"/>
  <c r="K2609" i="7"/>
  <c r="D2609" i="7"/>
  <c r="C2609" i="7"/>
  <c r="B2609" i="7"/>
  <c r="AR2608" i="7"/>
  <c r="AQ2608" i="7"/>
  <c r="AP2608" i="7" s="1"/>
  <c r="AL2608" i="7"/>
  <c r="AK2608" i="7"/>
  <c r="AD2608" i="7"/>
  <c r="AC2608" i="7"/>
  <c r="T2608" i="7"/>
  <c r="S2608" i="7"/>
  <c r="R2608" i="7"/>
  <c r="L2608" i="7"/>
  <c r="K2608" i="7"/>
  <c r="J2608" i="7"/>
  <c r="D2608" i="7"/>
  <c r="C2608" i="7"/>
  <c r="B2608" i="7"/>
  <c r="AR2607" i="7"/>
  <c r="AQ2607" i="7"/>
  <c r="AP2607" i="7"/>
  <c r="AL2607" i="7"/>
  <c r="AK2607" i="7"/>
  <c r="AI2607" i="7" s="1"/>
  <c r="AD2607" i="7"/>
  <c r="AC2607" i="7"/>
  <c r="T2607" i="7"/>
  <c r="S2607" i="7"/>
  <c r="R2607" i="7" s="1"/>
  <c r="L2607" i="7"/>
  <c r="K2607" i="7"/>
  <c r="J2607" i="7" s="1"/>
  <c r="D2607" i="7"/>
  <c r="C2607" i="7"/>
  <c r="B2607" i="7" s="1"/>
  <c r="AR2606" i="7"/>
  <c r="AQ2606" i="7"/>
  <c r="AP2606" i="7" s="1"/>
  <c r="AL2606" i="7"/>
  <c r="AK2606" i="7"/>
  <c r="AD2606" i="7"/>
  <c r="AC2606" i="7"/>
  <c r="AA2606" i="7" s="1"/>
  <c r="T2606" i="7"/>
  <c r="S2606" i="7"/>
  <c r="R2606" i="7"/>
  <c r="L2606" i="7"/>
  <c r="K2606" i="7"/>
  <c r="J2606" i="7" s="1"/>
  <c r="D2606" i="7"/>
  <c r="C2606" i="7"/>
  <c r="B2606" i="7"/>
  <c r="AR2605" i="7"/>
  <c r="AQ2605" i="7"/>
  <c r="AL2605" i="7"/>
  <c r="AK2605" i="7"/>
  <c r="AJ2605" i="7" s="1"/>
  <c r="AD2605" i="7"/>
  <c r="AC2605" i="7"/>
  <c r="AB2605" i="7" s="1"/>
  <c r="T2605" i="7"/>
  <c r="S2605" i="7"/>
  <c r="R2605" i="7"/>
  <c r="L2605" i="7"/>
  <c r="K2605" i="7"/>
  <c r="J2605" i="7"/>
  <c r="D2605" i="7"/>
  <c r="C2605" i="7"/>
  <c r="B2605" i="7"/>
  <c r="AR2604" i="7"/>
  <c r="AQ2604" i="7"/>
  <c r="AP2604" i="7"/>
  <c r="AL2604" i="7"/>
  <c r="AK2604" i="7"/>
  <c r="AI2604" i="7" s="1"/>
  <c r="AD2604" i="7"/>
  <c r="AC2604" i="7"/>
  <c r="AB2604" i="7" s="1"/>
  <c r="T2604" i="7"/>
  <c r="S2604" i="7"/>
  <c r="R2604" i="7" s="1"/>
  <c r="L2604" i="7"/>
  <c r="K2604" i="7"/>
  <c r="J2604" i="7" s="1"/>
  <c r="D2604" i="7"/>
  <c r="C2604" i="7"/>
  <c r="AR2603" i="7"/>
  <c r="AQ2603" i="7"/>
  <c r="AP2603" i="7" s="1"/>
  <c r="AL2603" i="7"/>
  <c r="AK2603" i="7"/>
  <c r="AD2603" i="7"/>
  <c r="AC2603" i="7"/>
  <c r="AA2603" i="7" s="1"/>
  <c r="T2603" i="7"/>
  <c r="S2603" i="7"/>
  <c r="R2603" i="7"/>
  <c r="L2603" i="7"/>
  <c r="K2603" i="7"/>
  <c r="D2603" i="7"/>
  <c r="C2603" i="7"/>
  <c r="B2603" i="7"/>
  <c r="AR2602" i="7"/>
  <c r="AQ2602" i="7"/>
  <c r="AP2602" i="7" s="1"/>
  <c r="AL2602" i="7"/>
  <c r="AK2602" i="7"/>
  <c r="AJ2602" i="7" s="1"/>
  <c r="AD2602" i="7"/>
  <c r="AC2602" i="7"/>
  <c r="T2602" i="7"/>
  <c r="S2602" i="7"/>
  <c r="R2602" i="7"/>
  <c r="L2602" i="7"/>
  <c r="K2602" i="7"/>
  <c r="J2602" i="7"/>
  <c r="D2602" i="7"/>
  <c r="C2602" i="7"/>
  <c r="B2602" i="7"/>
  <c r="AR2601" i="7"/>
  <c r="AQ2601" i="7"/>
  <c r="AP2601" i="7"/>
  <c r="AL2601" i="7"/>
  <c r="AK2601" i="7"/>
  <c r="AI2601" i="7" s="1"/>
  <c r="AD2601" i="7"/>
  <c r="AC2601" i="7"/>
  <c r="AB2601" i="7" s="1"/>
  <c r="T2601" i="7"/>
  <c r="S2601" i="7"/>
  <c r="L2601" i="7"/>
  <c r="K2601" i="7"/>
  <c r="J2601" i="7" s="1"/>
  <c r="D2601" i="7"/>
  <c r="C2601" i="7"/>
  <c r="AR2600" i="7"/>
  <c r="AQ2600" i="7"/>
  <c r="AP2600" i="7" s="1"/>
  <c r="AL2600" i="7"/>
  <c r="AK2600" i="7"/>
  <c r="AD2600" i="7"/>
  <c r="AC2600" i="7"/>
  <c r="AA2600" i="7" s="1"/>
  <c r="T2600" i="7"/>
  <c r="R2600" i="7" s="1"/>
  <c r="S2600" i="7"/>
  <c r="L2600" i="7"/>
  <c r="K2600" i="7"/>
  <c r="J2600" i="7" s="1"/>
  <c r="D2600" i="7"/>
  <c r="B2600" i="7" s="1"/>
  <c r="C2600" i="7"/>
  <c r="AR2599" i="7"/>
  <c r="AQ2599" i="7"/>
  <c r="AL2599" i="7"/>
  <c r="AK2599" i="7"/>
  <c r="AD2599" i="7"/>
  <c r="AC2599" i="7"/>
  <c r="AB2599" i="7" s="1"/>
  <c r="T2599" i="7"/>
  <c r="S2599" i="7"/>
  <c r="R2599" i="7"/>
  <c r="L2599" i="7"/>
  <c r="K2599" i="7"/>
  <c r="J2599" i="7" s="1"/>
  <c r="D2599" i="7"/>
  <c r="C2599" i="7"/>
  <c r="B2599" i="7"/>
  <c r="AR2598" i="7"/>
  <c r="AQ2598" i="7"/>
  <c r="AP2598" i="7" s="1"/>
  <c r="AL2598" i="7"/>
  <c r="AK2598" i="7"/>
  <c r="AD2598" i="7"/>
  <c r="AC2598" i="7"/>
  <c r="AB2598" i="7" s="1"/>
  <c r="T2598" i="7"/>
  <c r="S2598" i="7"/>
  <c r="R2598" i="7" s="1"/>
  <c r="L2598" i="7"/>
  <c r="K2598" i="7"/>
  <c r="J2598" i="7" s="1"/>
  <c r="D2598" i="7"/>
  <c r="C2598" i="7"/>
  <c r="B2598" i="7" s="1"/>
  <c r="AR2597" i="7"/>
  <c r="AQ2597" i="7"/>
  <c r="AP2597" i="7" s="1"/>
  <c r="AL2597" i="7"/>
  <c r="AK2597" i="7"/>
  <c r="AD2597" i="7"/>
  <c r="AC2597" i="7"/>
  <c r="AA2597" i="7" s="1"/>
  <c r="T2597" i="7"/>
  <c r="S2597" i="7"/>
  <c r="R2597" i="7"/>
  <c r="L2597" i="7"/>
  <c r="K2597" i="7"/>
  <c r="D2597" i="7"/>
  <c r="C2597" i="7"/>
  <c r="B2597" i="7"/>
  <c r="AR2596" i="7"/>
  <c r="AQ2596" i="7"/>
  <c r="AP2596" i="7" s="1"/>
  <c r="AL2596" i="7"/>
  <c r="AK2596" i="7"/>
  <c r="AJ2596" i="7" s="1"/>
  <c r="AD2596" i="7"/>
  <c r="AC2596" i="7"/>
  <c r="T2596" i="7"/>
  <c r="S2596" i="7"/>
  <c r="R2596" i="7"/>
  <c r="L2596" i="7"/>
  <c r="K2596" i="7"/>
  <c r="J2596" i="7"/>
  <c r="D2596" i="7"/>
  <c r="C2596" i="7"/>
  <c r="B2596" i="7"/>
  <c r="AR2595" i="7"/>
  <c r="AQ2595" i="7"/>
  <c r="AP2595" i="7"/>
  <c r="AL2595" i="7"/>
  <c r="AK2595" i="7"/>
  <c r="AI2595" i="7" s="1"/>
  <c r="AD2595" i="7"/>
  <c r="AC2595" i="7"/>
  <c r="AB2595" i="7" s="1"/>
  <c r="T2595" i="7"/>
  <c r="S2595" i="7"/>
  <c r="L2595" i="7"/>
  <c r="K2595" i="7"/>
  <c r="J2595" i="7" s="1"/>
  <c r="D2595" i="7"/>
  <c r="C2595" i="7"/>
  <c r="AR2594" i="7"/>
  <c r="AQ2594" i="7"/>
  <c r="AP2594" i="7" s="1"/>
  <c r="AL2594" i="7"/>
  <c r="AK2594" i="7"/>
  <c r="AD2594" i="7"/>
  <c r="AC2594" i="7"/>
  <c r="AA2594" i="7" s="1"/>
  <c r="T2594" i="7"/>
  <c r="R2594" i="7" s="1"/>
  <c r="S2594" i="7"/>
  <c r="L2594" i="7"/>
  <c r="K2594" i="7"/>
  <c r="J2594" i="7" s="1"/>
  <c r="D2594" i="7"/>
  <c r="B2594" i="7" s="1"/>
  <c r="C2594" i="7"/>
  <c r="AR2593" i="7"/>
  <c r="AQ2593" i="7"/>
  <c r="AL2593" i="7"/>
  <c r="AK2593" i="7"/>
  <c r="AJ2593" i="7" s="1"/>
  <c r="AD2593" i="7"/>
  <c r="AC2593" i="7"/>
  <c r="T2593" i="7"/>
  <c r="S2593" i="7"/>
  <c r="R2593" i="7"/>
  <c r="L2593" i="7"/>
  <c r="K2593" i="7"/>
  <c r="J2593" i="7" s="1"/>
  <c r="D2593" i="7"/>
  <c r="C2593" i="7"/>
  <c r="B2593" i="7"/>
  <c r="AR2592" i="7"/>
  <c r="AQ2592" i="7"/>
  <c r="AP2592" i="7" s="1"/>
  <c r="AL2592" i="7"/>
  <c r="AK2592" i="7"/>
  <c r="AD2592" i="7"/>
  <c r="AC2592" i="7"/>
  <c r="AB2592" i="7" s="1"/>
  <c r="T2592" i="7"/>
  <c r="S2592" i="7"/>
  <c r="R2592" i="7" s="1"/>
  <c r="L2592" i="7"/>
  <c r="K2592" i="7"/>
  <c r="J2592" i="7" s="1"/>
  <c r="D2592" i="7"/>
  <c r="C2592" i="7"/>
  <c r="B2592" i="7" s="1"/>
  <c r="AR2591" i="7"/>
  <c r="AQ2591" i="7"/>
  <c r="AP2591" i="7" s="1"/>
  <c r="AL2591" i="7"/>
  <c r="AK2591" i="7"/>
  <c r="AD2591" i="7"/>
  <c r="AC2591" i="7"/>
  <c r="AA2591" i="7" s="1"/>
  <c r="T2591" i="7"/>
  <c r="S2591" i="7"/>
  <c r="R2591" i="7"/>
  <c r="L2591" i="7"/>
  <c r="K2591" i="7"/>
  <c r="D2591" i="7"/>
  <c r="C2591" i="7"/>
  <c r="B2591" i="7"/>
  <c r="AR2590" i="7"/>
  <c r="AQ2590" i="7"/>
  <c r="AP2590" i="7" s="1"/>
  <c r="AL2590" i="7"/>
  <c r="AK2590" i="7"/>
  <c r="AI2590" i="7" s="1"/>
  <c r="AD2590" i="7"/>
  <c r="AC2590" i="7"/>
  <c r="T2590" i="7"/>
  <c r="S2590" i="7"/>
  <c r="R2590" i="7"/>
  <c r="L2590" i="7"/>
  <c r="K2590" i="7"/>
  <c r="J2590" i="7"/>
  <c r="D2590" i="7"/>
  <c r="C2590" i="7"/>
  <c r="B2590" i="7"/>
  <c r="AR2589" i="7"/>
  <c r="AQ2589" i="7"/>
  <c r="AP2589" i="7"/>
  <c r="AL2589" i="7"/>
  <c r="AK2589" i="7"/>
  <c r="AI2589" i="7" s="1"/>
  <c r="AD2589" i="7"/>
  <c r="AC2589" i="7"/>
  <c r="AB2589" i="7" s="1"/>
  <c r="T2589" i="7"/>
  <c r="S2589" i="7"/>
  <c r="L2589" i="7"/>
  <c r="K2589" i="7"/>
  <c r="J2589" i="7" s="1"/>
  <c r="D2589" i="7"/>
  <c r="C2589" i="7"/>
  <c r="AR2588" i="7"/>
  <c r="AQ2588" i="7"/>
  <c r="AP2588" i="7" s="1"/>
  <c r="AL2588" i="7"/>
  <c r="AK2588" i="7"/>
  <c r="AD2588" i="7"/>
  <c r="AC2588" i="7"/>
  <c r="AA2588" i="7" s="1"/>
  <c r="T2588" i="7"/>
  <c r="R2588" i="7" s="1"/>
  <c r="S2588" i="7"/>
  <c r="L2588" i="7"/>
  <c r="K2588" i="7"/>
  <c r="J2588" i="7" s="1"/>
  <c r="D2588" i="7"/>
  <c r="B2588" i="7" s="1"/>
  <c r="C2588" i="7"/>
  <c r="AR2587" i="7"/>
  <c r="AQ2587" i="7"/>
  <c r="AL2587" i="7"/>
  <c r="AK2587" i="7"/>
  <c r="AD2587" i="7"/>
  <c r="AC2587" i="7"/>
  <c r="T2587" i="7"/>
  <c r="S2587" i="7"/>
  <c r="R2587" i="7"/>
  <c r="L2587" i="7"/>
  <c r="K2587" i="7"/>
  <c r="J2587" i="7" s="1"/>
  <c r="D2587" i="7"/>
  <c r="C2587" i="7"/>
  <c r="B2587" i="7"/>
  <c r="AR2586" i="7"/>
  <c r="AQ2586" i="7"/>
  <c r="AP2586" i="7" s="1"/>
  <c r="AL2586" i="7"/>
  <c r="AK2586" i="7"/>
  <c r="AI2586" i="7" s="1"/>
  <c r="AD2586" i="7"/>
  <c r="AC2586" i="7"/>
  <c r="AB2586" i="7" s="1"/>
  <c r="T2586" i="7"/>
  <c r="S2586" i="7"/>
  <c r="R2586" i="7" s="1"/>
  <c r="L2586" i="7"/>
  <c r="K2586" i="7"/>
  <c r="J2586" i="7" s="1"/>
  <c r="D2586" i="7"/>
  <c r="C2586" i="7"/>
  <c r="B2586" i="7" s="1"/>
  <c r="AR2585" i="7"/>
  <c r="AQ2585" i="7"/>
  <c r="AP2585" i="7" s="1"/>
  <c r="AL2585" i="7"/>
  <c r="AK2585" i="7"/>
  <c r="AD2585" i="7"/>
  <c r="AC2585" i="7"/>
  <c r="AA2585" i="7" s="1"/>
  <c r="T2585" i="7"/>
  <c r="S2585" i="7"/>
  <c r="R2585" i="7"/>
  <c r="L2585" i="7"/>
  <c r="K2585" i="7"/>
  <c r="D2585" i="7"/>
  <c r="C2585" i="7"/>
  <c r="B2585" i="7"/>
  <c r="AR2584" i="7"/>
  <c r="AQ2584" i="7"/>
  <c r="AP2584" i="7" s="1"/>
  <c r="AL2584" i="7"/>
  <c r="AK2584" i="7"/>
  <c r="AD2584" i="7"/>
  <c r="AC2584" i="7"/>
  <c r="T2584" i="7"/>
  <c r="S2584" i="7"/>
  <c r="R2584" i="7"/>
  <c r="L2584" i="7"/>
  <c r="K2584" i="7"/>
  <c r="J2584" i="7"/>
  <c r="D2584" i="7"/>
  <c r="C2584" i="7"/>
  <c r="B2584" i="7"/>
  <c r="AR2583" i="7"/>
  <c r="AQ2583" i="7"/>
  <c r="AP2583" i="7"/>
  <c r="AL2583" i="7"/>
  <c r="AK2583" i="7"/>
  <c r="AD2583" i="7"/>
  <c r="AC2583" i="7"/>
  <c r="T2583" i="7"/>
  <c r="S2583" i="7"/>
  <c r="L2583" i="7"/>
  <c r="K2583" i="7"/>
  <c r="J2583" i="7" s="1"/>
  <c r="D2583" i="7"/>
  <c r="C2583" i="7"/>
  <c r="AR2582" i="7"/>
  <c r="AQ2582" i="7"/>
  <c r="AP2582" i="7" s="1"/>
  <c r="AL2582" i="7"/>
  <c r="AK2582" i="7"/>
  <c r="AD2582" i="7"/>
  <c r="AC2582" i="7"/>
  <c r="AA2582" i="7" s="1"/>
  <c r="T2582" i="7"/>
  <c r="R2582" i="7" s="1"/>
  <c r="S2582" i="7"/>
  <c r="L2582" i="7"/>
  <c r="K2582" i="7"/>
  <c r="J2582" i="7" s="1"/>
  <c r="D2582" i="7"/>
  <c r="B2582" i="7" s="1"/>
  <c r="C2582" i="7"/>
  <c r="AR2581" i="7"/>
  <c r="AQ2581" i="7"/>
  <c r="AL2581" i="7"/>
  <c r="AK2581" i="7"/>
  <c r="AJ2581" i="7" s="1"/>
  <c r="AD2581" i="7"/>
  <c r="AC2581" i="7"/>
  <c r="AB2581" i="7" s="1"/>
  <c r="T2581" i="7"/>
  <c r="S2581" i="7"/>
  <c r="R2581" i="7"/>
  <c r="L2581" i="7"/>
  <c r="K2581" i="7"/>
  <c r="J2581" i="7" s="1"/>
  <c r="D2581" i="7"/>
  <c r="C2581" i="7"/>
  <c r="B2581" i="7"/>
  <c r="AR2580" i="7"/>
  <c r="AQ2580" i="7"/>
  <c r="AP2580" i="7" s="1"/>
  <c r="AL2580" i="7"/>
  <c r="AK2580" i="7"/>
  <c r="AI2580" i="7" s="1"/>
  <c r="AD2580" i="7"/>
  <c r="AC2580" i="7"/>
  <c r="T2580" i="7"/>
  <c r="S2580" i="7"/>
  <c r="R2580" i="7" s="1"/>
  <c r="L2580" i="7"/>
  <c r="K2580" i="7"/>
  <c r="J2580" i="7" s="1"/>
  <c r="D2580" i="7"/>
  <c r="C2580" i="7"/>
  <c r="B2580" i="7" s="1"/>
  <c r="AR2579" i="7"/>
  <c r="AQ2579" i="7"/>
  <c r="AP2579" i="7" s="1"/>
  <c r="AL2579" i="7"/>
  <c r="AK2579" i="7"/>
  <c r="AD2579" i="7"/>
  <c r="AC2579" i="7"/>
  <c r="T2579" i="7"/>
  <c r="S2579" i="7"/>
  <c r="R2579" i="7"/>
  <c r="L2579" i="7"/>
  <c r="K2579" i="7"/>
  <c r="D2579" i="7"/>
  <c r="C2579" i="7"/>
  <c r="B2579" i="7"/>
  <c r="AR2578" i="7"/>
  <c r="AQ2578" i="7"/>
  <c r="AP2578" i="7" s="1"/>
  <c r="AL2578" i="7"/>
  <c r="AK2578" i="7"/>
  <c r="AI2578" i="7" s="1"/>
  <c r="AD2578" i="7"/>
  <c r="AC2578" i="7"/>
  <c r="T2578" i="7"/>
  <c r="S2578" i="7"/>
  <c r="R2578" i="7"/>
  <c r="L2578" i="7"/>
  <c r="K2578" i="7"/>
  <c r="J2578" i="7"/>
  <c r="D2578" i="7"/>
  <c r="C2578" i="7"/>
  <c r="B2578" i="7"/>
  <c r="AR2577" i="7"/>
  <c r="AQ2577" i="7"/>
  <c r="AP2577" i="7"/>
  <c r="AL2577" i="7"/>
  <c r="AK2577" i="7"/>
  <c r="AD2577" i="7"/>
  <c r="AC2577" i="7"/>
  <c r="AB2577" i="7" s="1"/>
  <c r="T2577" i="7"/>
  <c r="S2577" i="7"/>
  <c r="L2577" i="7"/>
  <c r="K2577" i="7"/>
  <c r="J2577" i="7" s="1"/>
  <c r="D2577" i="7"/>
  <c r="C2577" i="7"/>
  <c r="B2577" i="7"/>
  <c r="AR2576" i="7"/>
  <c r="AQ2576" i="7"/>
  <c r="AP2576" i="7" s="1"/>
  <c r="AL2576" i="7"/>
  <c r="AK2576" i="7"/>
  <c r="AI2576" i="7" s="1"/>
  <c r="AD2576" i="7"/>
  <c r="AC2576" i="7"/>
  <c r="T2576" i="7"/>
  <c r="S2576" i="7"/>
  <c r="R2576" i="7"/>
  <c r="L2576" i="7"/>
  <c r="K2576" i="7"/>
  <c r="D2576" i="7"/>
  <c r="C2576" i="7"/>
  <c r="B2576" i="7"/>
  <c r="AR2575" i="7"/>
  <c r="AQ2575" i="7"/>
  <c r="AP2575" i="7" s="1"/>
  <c r="AL2575" i="7"/>
  <c r="AK2575" i="7"/>
  <c r="AI2575" i="7" s="1"/>
  <c r="AD2575" i="7"/>
  <c r="AC2575" i="7"/>
  <c r="AB2575" i="7" s="1"/>
  <c r="T2575" i="7"/>
  <c r="S2575" i="7"/>
  <c r="R2575" i="7"/>
  <c r="L2575" i="7"/>
  <c r="K2575" i="7"/>
  <c r="J2575" i="7" s="1"/>
  <c r="D2575" i="7"/>
  <c r="C2575" i="7"/>
  <c r="B2575" i="7"/>
  <c r="AR2574" i="7"/>
  <c r="AQ2574" i="7"/>
  <c r="AP2574" i="7" s="1"/>
  <c r="AL2574" i="7"/>
  <c r="AK2574" i="7"/>
  <c r="AD2574" i="7"/>
  <c r="AC2574" i="7"/>
  <c r="AB2574" i="7" s="1"/>
  <c r="T2574" i="7"/>
  <c r="S2574" i="7"/>
  <c r="R2574" i="7" s="1"/>
  <c r="L2574" i="7"/>
  <c r="K2574" i="7"/>
  <c r="J2574" i="7" s="1"/>
  <c r="D2574" i="7"/>
  <c r="C2574" i="7"/>
  <c r="B2574" i="7"/>
  <c r="AR2573" i="7"/>
  <c r="AQ2573" i="7"/>
  <c r="AP2573" i="7" s="1"/>
  <c r="AL2573" i="7"/>
  <c r="AK2573" i="7"/>
  <c r="AI2573" i="7" s="1"/>
  <c r="AD2573" i="7"/>
  <c r="AC2573" i="7"/>
  <c r="AB2573" i="7" s="1"/>
  <c r="T2573" i="7"/>
  <c r="R2573" i="7" s="1"/>
  <c r="S2573" i="7"/>
  <c r="L2573" i="7"/>
  <c r="K2573" i="7"/>
  <c r="J2573" i="7"/>
  <c r="D2573" i="7"/>
  <c r="B2573" i="7" s="1"/>
  <c r="C2573" i="7"/>
  <c r="AR2572" i="7"/>
  <c r="AQ2572" i="7"/>
  <c r="AP2572" i="7"/>
  <c r="AL2572" i="7"/>
  <c r="AK2572" i="7"/>
  <c r="AD2572" i="7"/>
  <c r="AC2572" i="7"/>
  <c r="AB2572" i="7" s="1"/>
  <c r="T2572" i="7"/>
  <c r="S2572" i="7"/>
  <c r="R2572" i="7"/>
  <c r="L2572" i="7"/>
  <c r="K2572" i="7"/>
  <c r="J2572" i="7" s="1"/>
  <c r="D2572" i="7"/>
  <c r="C2572" i="7"/>
  <c r="B2572" i="7"/>
  <c r="AR2571" i="7"/>
  <c r="AQ2571" i="7"/>
  <c r="AP2571" i="7" s="1"/>
  <c r="AL2571" i="7"/>
  <c r="AK2571" i="7"/>
  <c r="AD2571" i="7"/>
  <c r="AC2571" i="7"/>
  <c r="T2571" i="7"/>
  <c r="S2571" i="7"/>
  <c r="R2571" i="7"/>
  <c r="L2571" i="7"/>
  <c r="K2571" i="7"/>
  <c r="J2571" i="7" s="1"/>
  <c r="D2571" i="7"/>
  <c r="C2571" i="7"/>
  <c r="B2571" i="7" s="1"/>
  <c r="AR2570" i="7"/>
  <c r="AQ2570" i="7"/>
  <c r="AL2570" i="7"/>
  <c r="AK2570" i="7"/>
  <c r="AD2570" i="7"/>
  <c r="AC2570" i="7"/>
  <c r="T2570" i="7"/>
  <c r="R2570" i="7" s="1"/>
  <c r="S2570" i="7"/>
  <c r="L2570" i="7"/>
  <c r="K2570" i="7"/>
  <c r="J2570" i="7" s="1"/>
  <c r="D2570" i="7"/>
  <c r="B2570" i="7" s="1"/>
  <c r="C2570" i="7"/>
  <c r="AR2569" i="7"/>
  <c r="AQ2569" i="7"/>
  <c r="AP2569" i="7" s="1"/>
  <c r="AL2569" i="7"/>
  <c r="AK2569" i="7"/>
  <c r="AD2569" i="7"/>
  <c r="AC2569" i="7"/>
  <c r="T2569" i="7"/>
  <c r="S2569" i="7"/>
  <c r="R2569" i="7" s="1"/>
  <c r="L2569" i="7"/>
  <c r="K2569" i="7"/>
  <c r="J2569" i="7"/>
  <c r="D2569" i="7"/>
  <c r="C2569" i="7"/>
  <c r="B2569" i="7" s="1"/>
  <c r="AR2568" i="7"/>
  <c r="AQ2568" i="7"/>
  <c r="AP2568" i="7"/>
  <c r="AL2568" i="7"/>
  <c r="AK2568" i="7"/>
  <c r="AI2568" i="7" s="1"/>
  <c r="AD2568" i="7"/>
  <c r="AC2568" i="7"/>
  <c r="AB2568" i="7" s="1"/>
  <c r="T2568" i="7"/>
  <c r="S2568" i="7"/>
  <c r="R2568" i="7" s="1"/>
  <c r="L2568" i="7"/>
  <c r="K2568" i="7"/>
  <c r="D2568" i="7"/>
  <c r="C2568" i="7"/>
  <c r="B2568" i="7"/>
  <c r="AR2567" i="7"/>
  <c r="AQ2567" i="7"/>
  <c r="AP2567" i="7" s="1"/>
  <c r="AL2567" i="7"/>
  <c r="AK2567" i="7"/>
  <c r="AJ2567" i="7" s="1"/>
  <c r="AD2567" i="7"/>
  <c r="AC2567" i="7"/>
  <c r="T2567" i="7"/>
  <c r="R2567" i="7" s="1"/>
  <c r="S2567" i="7"/>
  <c r="L2567" i="7"/>
  <c r="K2567" i="7"/>
  <c r="J2567" i="7"/>
  <c r="D2567" i="7"/>
  <c r="B2567" i="7" s="1"/>
  <c r="C2567" i="7"/>
  <c r="AR2566" i="7"/>
  <c r="AQ2566" i="7"/>
  <c r="AP2566" i="7"/>
  <c r="AL2566" i="7"/>
  <c r="AK2566" i="7"/>
  <c r="AJ2566" i="7" s="1"/>
  <c r="AD2566" i="7"/>
  <c r="AC2566" i="7"/>
  <c r="AB2566" i="7" s="1"/>
  <c r="T2566" i="7"/>
  <c r="S2566" i="7"/>
  <c r="R2566" i="7"/>
  <c r="L2566" i="7"/>
  <c r="K2566" i="7"/>
  <c r="J2566" i="7" s="1"/>
  <c r="D2566" i="7"/>
  <c r="C2566" i="7"/>
  <c r="B2566" i="7"/>
  <c r="AR2565" i="7"/>
  <c r="AQ2565" i="7"/>
  <c r="AP2565" i="7" s="1"/>
  <c r="AL2565" i="7"/>
  <c r="AK2565" i="7"/>
  <c r="AD2565" i="7"/>
  <c r="AC2565" i="7"/>
  <c r="AB2565" i="7" s="1"/>
  <c r="T2565" i="7"/>
  <c r="R2565" i="7" s="1"/>
  <c r="S2565" i="7"/>
  <c r="L2565" i="7"/>
  <c r="K2565" i="7"/>
  <c r="J2565" i="7" s="1"/>
  <c r="D2565" i="7"/>
  <c r="C2565" i="7"/>
  <c r="B2565" i="7" s="1"/>
  <c r="AR2564" i="7"/>
  <c r="AQ2564" i="7"/>
  <c r="AL2564" i="7"/>
  <c r="AK2564" i="7"/>
  <c r="AI2564" i="7" s="1"/>
  <c r="AD2564" i="7"/>
  <c r="AC2564" i="7"/>
  <c r="T2564" i="7"/>
  <c r="S2564" i="7"/>
  <c r="R2564" i="7"/>
  <c r="L2564" i="7"/>
  <c r="K2564" i="7"/>
  <c r="J2564" i="7" s="1"/>
  <c r="D2564" i="7"/>
  <c r="C2564" i="7"/>
  <c r="B2564" i="7"/>
  <c r="AR2563" i="7"/>
  <c r="AQ2563" i="7"/>
  <c r="AP2563" i="7" s="1"/>
  <c r="AL2563" i="7"/>
  <c r="AK2563" i="7"/>
  <c r="AJ2563" i="7" s="1"/>
  <c r="AD2563" i="7"/>
  <c r="AC2563" i="7"/>
  <c r="AB2563" i="7" s="1"/>
  <c r="T2563" i="7"/>
  <c r="S2563" i="7"/>
  <c r="R2563" i="7" s="1"/>
  <c r="L2563" i="7"/>
  <c r="K2563" i="7"/>
  <c r="J2563" i="7"/>
  <c r="D2563" i="7"/>
  <c r="C2563" i="7"/>
  <c r="B2563" i="7" s="1"/>
  <c r="AR2562" i="7"/>
  <c r="AQ2562" i="7"/>
  <c r="AP2562" i="7"/>
  <c r="AL2562" i="7"/>
  <c r="AK2562" i="7"/>
  <c r="AD2562" i="7"/>
  <c r="AC2562" i="7"/>
  <c r="AB2562" i="7" s="1"/>
  <c r="T2562" i="7"/>
  <c r="S2562" i="7"/>
  <c r="R2562" i="7" s="1"/>
  <c r="L2562" i="7"/>
  <c r="K2562" i="7"/>
  <c r="D2562" i="7"/>
  <c r="B2562" i="7" s="1"/>
  <c r="C2562" i="7"/>
  <c r="AR2561" i="7"/>
  <c r="AQ2561" i="7"/>
  <c r="AP2561" i="7" s="1"/>
  <c r="AL2561" i="7"/>
  <c r="AK2561" i="7"/>
  <c r="AD2561" i="7"/>
  <c r="AC2561" i="7"/>
  <c r="AA2561" i="7" s="1"/>
  <c r="T2561" i="7"/>
  <c r="S2561" i="7"/>
  <c r="R2561" i="7"/>
  <c r="L2561" i="7"/>
  <c r="J2561" i="7" s="1"/>
  <c r="K2561" i="7"/>
  <c r="D2561" i="7"/>
  <c r="C2561" i="7"/>
  <c r="B2561" i="7"/>
  <c r="AR2560" i="7"/>
  <c r="AP2560" i="7" s="1"/>
  <c r="AQ2560" i="7"/>
  <c r="AL2560" i="7"/>
  <c r="AK2560" i="7"/>
  <c r="AD2560" i="7"/>
  <c r="AC2560" i="7"/>
  <c r="T2560" i="7"/>
  <c r="R2560" i="7" s="1"/>
  <c r="S2560" i="7"/>
  <c r="L2560" i="7"/>
  <c r="K2560" i="7"/>
  <c r="J2560" i="7" s="1"/>
  <c r="D2560" i="7"/>
  <c r="B2560" i="7" s="1"/>
  <c r="C2560" i="7"/>
  <c r="AR2559" i="7"/>
  <c r="AQ2559" i="7"/>
  <c r="AP2559" i="7" s="1"/>
  <c r="AL2559" i="7"/>
  <c r="AK2559" i="7"/>
  <c r="AD2559" i="7"/>
  <c r="AC2559" i="7"/>
  <c r="T2559" i="7"/>
  <c r="S2559" i="7"/>
  <c r="R2559" i="7"/>
  <c r="L2559" i="7"/>
  <c r="K2559" i="7"/>
  <c r="J2559" i="7" s="1"/>
  <c r="D2559" i="7"/>
  <c r="C2559" i="7"/>
  <c r="B2559" i="7" s="1"/>
  <c r="AR2558" i="7"/>
  <c r="AQ2558" i="7"/>
  <c r="AL2558" i="7"/>
  <c r="AK2558" i="7"/>
  <c r="AD2558" i="7"/>
  <c r="AC2558" i="7"/>
  <c r="T2558" i="7"/>
  <c r="S2558" i="7"/>
  <c r="R2558" i="7"/>
  <c r="L2558" i="7"/>
  <c r="K2558" i="7"/>
  <c r="J2558" i="7" s="1"/>
  <c r="D2558" i="7"/>
  <c r="C2558" i="7"/>
  <c r="B2558" i="7"/>
  <c r="AR2557" i="7"/>
  <c r="AQ2557" i="7"/>
  <c r="AP2557" i="7" s="1"/>
  <c r="AL2557" i="7"/>
  <c r="AK2557" i="7"/>
  <c r="AJ2557" i="7" s="1"/>
  <c r="AD2557" i="7"/>
  <c r="AC2557" i="7"/>
  <c r="AB2557" i="7" s="1"/>
  <c r="T2557" i="7"/>
  <c r="S2557" i="7"/>
  <c r="R2557" i="7" s="1"/>
  <c r="L2557" i="7"/>
  <c r="K2557" i="7"/>
  <c r="J2557" i="7"/>
  <c r="D2557" i="7"/>
  <c r="C2557" i="7"/>
  <c r="B2557" i="7" s="1"/>
  <c r="AR2556" i="7"/>
  <c r="AQ2556" i="7"/>
  <c r="AP2556" i="7"/>
  <c r="AL2556" i="7"/>
  <c r="AK2556" i="7"/>
  <c r="AI2556" i="7" s="1"/>
  <c r="AD2556" i="7"/>
  <c r="AC2556" i="7"/>
  <c r="T2556" i="7"/>
  <c r="S2556" i="7"/>
  <c r="R2556" i="7" s="1"/>
  <c r="L2556" i="7"/>
  <c r="J2556" i="7" s="1"/>
  <c r="K2556" i="7"/>
  <c r="D2556" i="7"/>
  <c r="C2556" i="7"/>
  <c r="B2556" i="7" s="1"/>
  <c r="AR2555" i="7"/>
  <c r="AP2555" i="7" s="1"/>
  <c r="AQ2555" i="7"/>
  <c r="AL2555" i="7"/>
  <c r="AK2555" i="7"/>
  <c r="AD2555" i="7"/>
  <c r="AC2555" i="7"/>
  <c r="T2555" i="7"/>
  <c r="S2555" i="7"/>
  <c r="R2555" i="7" s="1"/>
  <c r="L2555" i="7"/>
  <c r="K2555" i="7"/>
  <c r="J2555" i="7"/>
  <c r="D2555" i="7"/>
  <c r="C2555" i="7"/>
  <c r="B2555" i="7" s="1"/>
  <c r="AR2554" i="7"/>
  <c r="AQ2554" i="7"/>
  <c r="AP2554" i="7"/>
  <c r="AL2554" i="7"/>
  <c r="AK2554" i="7"/>
  <c r="AJ2554" i="7" s="1"/>
  <c r="AD2554" i="7"/>
  <c r="AC2554" i="7"/>
  <c r="AA2554" i="7" s="1"/>
  <c r="T2554" i="7"/>
  <c r="S2554" i="7"/>
  <c r="R2554" i="7" s="1"/>
  <c r="L2554" i="7"/>
  <c r="K2554" i="7"/>
  <c r="J2554" i="7"/>
  <c r="D2554" i="7"/>
  <c r="C2554" i="7"/>
  <c r="B2554" i="7" s="1"/>
  <c r="AR2553" i="7"/>
  <c r="AQ2553" i="7"/>
  <c r="AP2553" i="7"/>
  <c r="AL2553" i="7"/>
  <c r="AK2553" i="7"/>
  <c r="AD2553" i="7"/>
  <c r="AC2553" i="7"/>
  <c r="AA2553" i="7" s="1"/>
  <c r="T2553" i="7"/>
  <c r="S2553" i="7"/>
  <c r="R2553" i="7" s="1"/>
  <c r="L2553" i="7"/>
  <c r="J2553" i="7" s="1"/>
  <c r="K2553" i="7"/>
  <c r="D2553" i="7"/>
  <c r="C2553" i="7"/>
  <c r="B2553" i="7" s="1"/>
  <c r="AR2552" i="7"/>
  <c r="AP2552" i="7" s="1"/>
  <c r="AQ2552" i="7"/>
  <c r="AL2552" i="7"/>
  <c r="AK2552" i="7"/>
  <c r="AJ2552" i="7" s="1"/>
  <c r="AD2552" i="7"/>
  <c r="AC2552" i="7"/>
  <c r="T2552" i="7"/>
  <c r="S2552" i="7"/>
  <c r="R2552" i="7" s="1"/>
  <c r="L2552" i="7"/>
  <c r="K2552" i="7"/>
  <c r="J2552" i="7"/>
  <c r="D2552" i="7"/>
  <c r="C2552" i="7"/>
  <c r="B2552" i="7" s="1"/>
  <c r="AR2551" i="7"/>
  <c r="AQ2551" i="7"/>
  <c r="AP2551" i="7"/>
  <c r="AL2551" i="7"/>
  <c r="AK2551" i="7"/>
  <c r="AJ2551" i="7" s="1"/>
  <c r="AD2551" i="7"/>
  <c r="AC2551" i="7"/>
  <c r="T2551" i="7"/>
  <c r="S2551" i="7"/>
  <c r="R2551" i="7" s="1"/>
  <c r="L2551" i="7"/>
  <c r="K2551" i="7"/>
  <c r="J2551" i="7"/>
  <c r="D2551" i="7"/>
  <c r="C2551" i="7"/>
  <c r="B2551" i="7" s="1"/>
  <c r="AR2550" i="7"/>
  <c r="AQ2550" i="7"/>
  <c r="AP2550" i="7"/>
  <c r="AL2550" i="7"/>
  <c r="AK2550" i="7"/>
  <c r="AD2550" i="7"/>
  <c r="AC2550" i="7"/>
  <c r="AA2550" i="7" s="1"/>
  <c r="T2550" i="7"/>
  <c r="S2550" i="7"/>
  <c r="R2550" i="7" s="1"/>
  <c r="L2550" i="7"/>
  <c r="J2550" i="7" s="1"/>
  <c r="K2550" i="7"/>
  <c r="D2550" i="7"/>
  <c r="C2550" i="7"/>
  <c r="B2550" i="7" s="1"/>
  <c r="AR2549" i="7"/>
  <c r="AP2549" i="7" s="1"/>
  <c r="AQ2549" i="7"/>
  <c r="AL2549" i="7"/>
  <c r="AK2549" i="7"/>
  <c r="AD2549" i="7"/>
  <c r="AC2549" i="7"/>
  <c r="T2549" i="7"/>
  <c r="S2549" i="7"/>
  <c r="R2549" i="7" s="1"/>
  <c r="L2549" i="7"/>
  <c r="K2549" i="7"/>
  <c r="J2549" i="7"/>
  <c r="D2549" i="7"/>
  <c r="C2549" i="7"/>
  <c r="B2549" i="7" s="1"/>
  <c r="AR2548" i="7"/>
  <c r="AQ2548" i="7"/>
  <c r="AP2548" i="7"/>
  <c r="AL2548" i="7"/>
  <c r="AK2548" i="7"/>
  <c r="AJ2548" i="7" s="1"/>
  <c r="AD2548" i="7"/>
  <c r="AC2548" i="7"/>
  <c r="T2548" i="7"/>
  <c r="S2548" i="7"/>
  <c r="R2548" i="7" s="1"/>
  <c r="L2548" i="7"/>
  <c r="K2548" i="7"/>
  <c r="J2548" i="7"/>
  <c r="D2548" i="7"/>
  <c r="C2548" i="7"/>
  <c r="B2548" i="7" s="1"/>
  <c r="AR2547" i="7"/>
  <c r="AQ2547" i="7"/>
  <c r="AP2547" i="7"/>
  <c r="AL2547" i="7"/>
  <c r="AK2547" i="7"/>
  <c r="AD2547" i="7"/>
  <c r="AC2547" i="7"/>
  <c r="AA2547" i="7" s="1"/>
  <c r="T2547" i="7"/>
  <c r="S2547" i="7"/>
  <c r="R2547" i="7" s="1"/>
  <c r="L2547" i="7"/>
  <c r="J2547" i="7" s="1"/>
  <c r="K2547" i="7"/>
  <c r="D2547" i="7"/>
  <c r="C2547" i="7"/>
  <c r="B2547" i="7" s="1"/>
  <c r="AR2546" i="7"/>
  <c r="AP2546" i="7" s="1"/>
  <c r="AQ2546" i="7"/>
  <c r="AL2546" i="7"/>
  <c r="AK2546" i="7"/>
  <c r="AD2546" i="7"/>
  <c r="AC2546" i="7"/>
  <c r="AB2546" i="7" s="1"/>
  <c r="T2546" i="7"/>
  <c r="S2546" i="7"/>
  <c r="R2546" i="7" s="1"/>
  <c r="L2546" i="7"/>
  <c r="K2546" i="7"/>
  <c r="J2546" i="7"/>
  <c r="D2546" i="7"/>
  <c r="C2546" i="7"/>
  <c r="B2546" i="7" s="1"/>
  <c r="AR2545" i="7"/>
  <c r="AQ2545" i="7"/>
  <c r="AP2545" i="7"/>
  <c r="AL2545" i="7"/>
  <c r="AK2545" i="7"/>
  <c r="AD2545" i="7"/>
  <c r="AC2545" i="7"/>
  <c r="AA2545" i="7" s="1"/>
  <c r="T2545" i="7"/>
  <c r="S2545" i="7"/>
  <c r="R2545" i="7" s="1"/>
  <c r="L2545" i="7"/>
  <c r="K2545" i="7"/>
  <c r="J2545" i="7"/>
  <c r="D2545" i="7"/>
  <c r="C2545" i="7"/>
  <c r="B2545" i="7" s="1"/>
  <c r="AR2544" i="7"/>
  <c r="AQ2544" i="7"/>
  <c r="AP2544" i="7"/>
  <c r="AL2544" i="7"/>
  <c r="AK2544" i="7"/>
  <c r="AD2544" i="7"/>
  <c r="AC2544" i="7"/>
  <c r="T2544" i="7"/>
  <c r="S2544" i="7"/>
  <c r="R2544" i="7" s="1"/>
  <c r="L2544" i="7"/>
  <c r="J2544" i="7" s="1"/>
  <c r="K2544" i="7"/>
  <c r="D2544" i="7"/>
  <c r="C2544" i="7"/>
  <c r="B2544" i="7" s="1"/>
  <c r="AR2543" i="7"/>
  <c r="AP2543" i="7" s="1"/>
  <c r="AQ2543" i="7"/>
  <c r="AL2543" i="7"/>
  <c r="AK2543" i="7"/>
  <c r="AJ2543" i="7" s="1"/>
  <c r="AD2543" i="7"/>
  <c r="AC2543" i="7"/>
  <c r="AB2543" i="7" s="1"/>
  <c r="T2543" i="7"/>
  <c r="S2543" i="7"/>
  <c r="R2543" i="7" s="1"/>
  <c r="L2543" i="7"/>
  <c r="K2543" i="7"/>
  <c r="J2543" i="7"/>
  <c r="D2543" i="7"/>
  <c r="C2543" i="7"/>
  <c r="B2543" i="7" s="1"/>
  <c r="AR2542" i="7"/>
  <c r="AQ2542" i="7"/>
  <c r="AP2542" i="7"/>
  <c r="AL2542" i="7"/>
  <c r="AK2542" i="7"/>
  <c r="AJ2542" i="7" s="1"/>
  <c r="AD2542" i="7"/>
  <c r="AC2542" i="7"/>
  <c r="T2542" i="7"/>
  <c r="S2542" i="7"/>
  <c r="R2542" i="7" s="1"/>
  <c r="L2542" i="7"/>
  <c r="K2542" i="7"/>
  <c r="J2542" i="7"/>
  <c r="D2542" i="7"/>
  <c r="C2542" i="7"/>
  <c r="B2542" i="7" s="1"/>
  <c r="AR2541" i="7"/>
  <c r="AQ2541" i="7"/>
  <c r="AP2541" i="7"/>
  <c r="AL2541" i="7"/>
  <c r="AK2541" i="7"/>
  <c r="AD2541" i="7"/>
  <c r="AC2541" i="7"/>
  <c r="AA2541" i="7" s="1"/>
  <c r="T2541" i="7"/>
  <c r="S2541" i="7"/>
  <c r="R2541" i="7" s="1"/>
  <c r="L2541" i="7"/>
  <c r="J2541" i="7" s="1"/>
  <c r="K2541" i="7"/>
  <c r="D2541" i="7"/>
  <c r="C2541" i="7"/>
  <c r="B2541" i="7" s="1"/>
  <c r="AR2540" i="7"/>
  <c r="AP2540" i="7" s="1"/>
  <c r="AQ2540" i="7"/>
  <c r="AL2540" i="7"/>
  <c r="AK2540" i="7"/>
  <c r="AD2540" i="7"/>
  <c r="AC2540" i="7"/>
  <c r="AB2540" i="7" s="1"/>
  <c r="T2540" i="7"/>
  <c r="S2540" i="7"/>
  <c r="R2540" i="7" s="1"/>
  <c r="L2540" i="7"/>
  <c r="K2540" i="7"/>
  <c r="J2540" i="7"/>
  <c r="D2540" i="7"/>
  <c r="C2540" i="7"/>
  <c r="B2540" i="7" s="1"/>
  <c r="AR2539" i="7"/>
  <c r="AQ2539" i="7"/>
  <c r="AP2539" i="7"/>
  <c r="AL2539" i="7"/>
  <c r="AK2539" i="7"/>
  <c r="AD2539" i="7"/>
  <c r="AC2539" i="7"/>
  <c r="AA2539" i="7" s="1"/>
  <c r="T2539" i="7"/>
  <c r="S2539" i="7"/>
  <c r="R2539" i="7" s="1"/>
  <c r="L2539" i="7"/>
  <c r="K2539" i="7"/>
  <c r="J2539" i="7"/>
  <c r="D2539" i="7"/>
  <c r="C2539" i="7"/>
  <c r="B2539" i="7" s="1"/>
  <c r="AR2538" i="7"/>
  <c r="AQ2538" i="7"/>
  <c r="AP2538" i="7"/>
  <c r="AL2538" i="7"/>
  <c r="AK2538" i="7"/>
  <c r="AD2538" i="7"/>
  <c r="AC2538" i="7"/>
  <c r="T2538" i="7"/>
  <c r="S2538" i="7"/>
  <c r="R2538" i="7" s="1"/>
  <c r="L2538" i="7"/>
  <c r="J2538" i="7" s="1"/>
  <c r="K2538" i="7"/>
  <c r="D2538" i="7"/>
  <c r="C2538" i="7"/>
  <c r="B2538" i="7" s="1"/>
  <c r="AR2537" i="7"/>
  <c r="AP2537" i="7" s="1"/>
  <c r="AQ2537" i="7"/>
  <c r="AL2537" i="7"/>
  <c r="AK2537" i="7"/>
  <c r="AJ2537" i="7" s="1"/>
  <c r="AD2537" i="7"/>
  <c r="AC2537" i="7"/>
  <c r="AB2537" i="7" s="1"/>
  <c r="T2537" i="7"/>
  <c r="S2537" i="7"/>
  <c r="R2537" i="7" s="1"/>
  <c r="L2537" i="7"/>
  <c r="K2537" i="7"/>
  <c r="J2537" i="7"/>
  <c r="D2537" i="7"/>
  <c r="C2537" i="7"/>
  <c r="B2537" i="7" s="1"/>
  <c r="AR2536" i="7"/>
  <c r="AQ2536" i="7"/>
  <c r="AP2536" i="7"/>
  <c r="AL2536" i="7"/>
  <c r="AK2536" i="7"/>
  <c r="AD2536" i="7"/>
  <c r="AC2536" i="7"/>
  <c r="AA2536" i="7" s="1"/>
  <c r="T2536" i="7"/>
  <c r="S2536" i="7"/>
  <c r="R2536" i="7" s="1"/>
  <c r="L2536" i="7"/>
  <c r="K2536" i="7"/>
  <c r="J2536" i="7"/>
  <c r="D2536" i="7"/>
  <c r="C2536" i="7"/>
  <c r="B2536" i="7" s="1"/>
  <c r="AR2535" i="7"/>
  <c r="AQ2535" i="7"/>
  <c r="AP2535" i="7"/>
  <c r="AL2535" i="7"/>
  <c r="AK2535" i="7"/>
  <c r="AD2535" i="7"/>
  <c r="AC2535" i="7"/>
  <c r="AA2535" i="7" s="1"/>
  <c r="T2535" i="7"/>
  <c r="S2535" i="7"/>
  <c r="R2535" i="7" s="1"/>
  <c r="L2535" i="7"/>
  <c r="J2535" i="7" s="1"/>
  <c r="K2535" i="7"/>
  <c r="D2535" i="7"/>
  <c r="C2535" i="7"/>
  <c r="B2535" i="7" s="1"/>
  <c r="AR2534" i="7"/>
  <c r="AP2534" i="7" s="1"/>
  <c r="AQ2534" i="7"/>
  <c r="AL2534" i="7"/>
  <c r="AK2534" i="7"/>
  <c r="AJ2534" i="7" s="1"/>
  <c r="AD2534" i="7"/>
  <c r="AC2534" i="7"/>
  <c r="T2534" i="7"/>
  <c r="S2534" i="7"/>
  <c r="R2534" i="7" s="1"/>
  <c r="L2534" i="7"/>
  <c r="K2534" i="7"/>
  <c r="J2534" i="7"/>
  <c r="D2534" i="7"/>
  <c r="C2534" i="7"/>
  <c r="B2534" i="7" s="1"/>
  <c r="AR2533" i="7"/>
  <c r="AQ2533" i="7"/>
  <c r="AP2533" i="7"/>
  <c r="AL2533" i="7"/>
  <c r="AK2533" i="7"/>
  <c r="AJ2533" i="7" s="1"/>
  <c r="AD2533" i="7"/>
  <c r="AC2533" i="7"/>
  <c r="T2533" i="7"/>
  <c r="S2533" i="7"/>
  <c r="R2533" i="7" s="1"/>
  <c r="L2533" i="7"/>
  <c r="K2533" i="7"/>
  <c r="J2533" i="7"/>
  <c r="D2533" i="7"/>
  <c r="C2533" i="7"/>
  <c r="B2533" i="7" s="1"/>
  <c r="AR2532" i="7"/>
  <c r="AQ2532" i="7"/>
  <c r="AP2532" i="7"/>
  <c r="AL2532" i="7"/>
  <c r="AK2532" i="7"/>
  <c r="AD2532" i="7"/>
  <c r="AC2532" i="7"/>
  <c r="AA2532" i="7" s="1"/>
  <c r="T2532" i="7"/>
  <c r="S2532" i="7"/>
  <c r="R2532" i="7" s="1"/>
  <c r="L2532" i="7"/>
  <c r="J2532" i="7" s="1"/>
  <c r="K2532" i="7"/>
  <c r="D2532" i="7"/>
  <c r="C2532" i="7"/>
  <c r="B2532" i="7" s="1"/>
  <c r="AR2531" i="7"/>
  <c r="AP2531" i="7" s="1"/>
  <c r="AQ2531" i="7"/>
  <c r="AL2531" i="7"/>
  <c r="AK2531" i="7"/>
  <c r="AJ2531" i="7" s="1"/>
  <c r="AD2531" i="7"/>
  <c r="AC2531" i="7"/>
  <c r="T2531" i="7"/>
  <c r="S2531" i="7"/>
  <c r="R2531" i="7" s="1"/>
  <c r="L2531" i="7"/>
  <c r="K2531" i="7"/>
  <c r="J2531" i="7"/>
  <c r="D2531" i="7"/>
  <c r="C2531" i="7"/>
  <c r="B2531" i="7" s="1"/>
  <c r="AR2530" i="7"/>
  <c r="AQ2530" i="7"/>
  <c r="AP2530" i="7"/>
  <c r="AL2530" i="7"/>
  <c r="AK2530" i="7"/>
  <c r="AD2530" i="7"/>
  <c r="AC2530" i="7"/>
  <c r="T2530" i="7"/>
  <c r="S2530" i="7"/>
  <c r="R2530" i="7" s="1"/>
  <c r="L2530" i="7"/>
  <c r="K2530" i="7"/>
  <c r="J2530" i="7"/>
  <c r="D2530" i="7"/>
  <c r="C2530" i="7"/>
  <c r="B2530" i="7" s="1"/>
  <c r="AR2529" i="7"/>
  <c r="AQ2529" i="7"/>
  <c r="AP2529" i="7"/>
  <c r="AL2529" i="7"/>
  <c r="AK2529" i="7"/>
  <c r="AD2529" i="7"/>
  <c r="AC2529" i="7"/>
  <c r="AA2529" i="7" s="1"/>
  <c r="T2529" i="7"/>
  <c r="S2529" i="7"/>
  <c r="R2529" i="7" s="1"/>
  <c r="L2529" i="7"/>
  <c r="J2529" i="7" s="1"/>
  <c r="K2529" i="7"/>
  <c r="D2529" i="7"/>
  <c r="C2529" i="7"/>
  <c r="B2529" i="7" s="1"/>
  <c r="AR2528" i="7"/>
  <c r="AP2528" i="7" s="1"/>
  <c r="AQ2528" i="7"/>
  <c r="AL2528" i="7"/>
  <c r="AK2528" i="7"/>
  <c r="AJ2528" i="7" s="1"/>
  <c r="AD2528" i="7"/>
  <c r="AC2528" i="7"/>
  <c r="AA2528" i="7" s="1"/>
  <c r="T2528" i="7"/>
  <c r="S2528" i="7"/>
  <c r="R2528" i="7" s="1"/>
  <c r="L2528" i="7"/>
  <c r="K2528" i="7"/>
  <c r="J2528" i="7"/>
  <c r="D2528" i="7"/>
  <c r="C2528" i="7"/>
  <c r="B2528" i="7" s="1"/>
  <c r="AR2527" i="7"/>
  <c r="AQ2527" i="7"/>
  <c r="AP2527" i="7"/>
  <c r="AL2527" i="7"/>
  <c r="AK2527" i="7"/>
  <c r="AJ2527" i="7" s="1"/>
  <c r="AD2527" i="7"/>
  <c r="AC2527" i="7"/>
  <c r="T2527" i="7"/>
  <c r="S2527" i="7"/>
  <c r="R2527" i="7" s="1"/>
  <c r="L2527" i="7"/>
  <c r="K2527" i="7"/>
  <c r="J2527" i="7"/>
  <c r="D2527" i="7"/>
  <c r="C2527" i="7"/>
  <c r="B2527" i="7" s="1"/>
  <c r="AR2526" i="7"/>
  <c r="AQ2526" i="7"/>
  <c r="AP2526" i="7"/>
  <c r="AL2526" i="7"/>
  <c r="AK2526" i="7"/>
  <c r="AD2526" i="7"/>
  <c r="AC2526" i="7"/>
  <c r="AA2526" i="7" s="1"/>
  <c r="T2526" i="7"/>
  <c r="S2526" i="7"/>
  <c r="R2526" i="7" s="1"/>
  <c r="L2526" i="7"/>
  <c r="J2526" i="7" s="1"/>
  <c r="K2526" i="7"/>
  <c r="D2526" i="7"/>
  <c r="C2526" i="7"/>
  <c r="B2526" i="7" s="1"/>
  <c r="AR2525" i="7"/>
  <c r="AP2525" i="7" s="1"/>
  <c r="AQ2525" i="7"/>
  <c r="AL2525" i="7"/>
  <c r="AK2525" i="7"/>
  <c r="AD2525" i="7"/>
  <c r="AC2525" i="7"/>
  <c r="T2525" i="7"/>
  <c r="S2525" i="7"/>
  <c r="R2525" i="7" s="1"/>
  <c r="L2525" i="7"/>
  <c r="K2525" i="7"/>
  <c r="J2525" i="7"/>
  <c r="D2525" i="7"/>
  <c r="C2525" i="7"/>
  <c r="B2525" i="7" s="1"/>
  <c r="AR2524" i="7"/>
  <c r="AQ2524" i="7"/>
  <c r="AP2524" i="7"/>
  <c r="AL2524" i="7"/>
  <c r="AK2524" i="7"/>
  <c r="AD2524" i="7"/>
  <c r="AC2524" i="7"/>
  <c r="AA2524" i="7" s="1"/>
  <c r="T2524" i="7"/>
  <c r="S2524" i="7"/>
  <c r="R2524" i="7" s="1"/>
  <c r="L2524" i="7"/>
  <c r="K2524" i="7"/>
  <c r="J2524" i="7"/>
  <c r="D2524" i="7"/>
  <c r="C2524" i="7"/>
  <c r="B2524" i="7" s="1"/>
  <c r="AR2523" i="7"/>
  <c r="AQ2523" i="7"/>
  <c r="AP2523" i="7"/>
  <c r="AL2523" i="7"/>
  <c r="AK2523" i="7"/>
  <c r="AD2523" i="7"/>
  <c r="AC2523" i="7"/>
  <c r="T2523" i="7"/>
  <c r="S2523" i="7"/>
  <c r="R2523" i="7" s="1"/>
  <c r="L2523" i="7"/>
  <c r="J2523" i="7" s="1"/>
  <c r="K2523" i="7"/>
  <c r="D2523" i="7"/>
  <c r="C2523" i="7"/>
  <c r="B2523" i="7" s="1"/>
  <c r="AR2522" i="7"/>
  <c r="AP2522" i="7" s="1"/>
  <c r="AQ2522" i="7"/>
  <c r="AL2522" i="7"/>
  <c r="AK2522" i="7"/>
  <c r="AD2522" i="7"/>
  <c r="AC2522" i="7"/>
  <c r="AA2522" i="7" s="1"/>
  <c r="T2522" i="7"/>
  <c r="S2522" i="7"/>
  <c r="R2522" i="7" s="1"/>
  <c r="L2522" i="7"/>
  <c r="K2522" i="7"/>
  <c r="J2522" i="7"/>
  <c r="D2522" i="7"/>
  <c r="C2522" i="7"/>
  <c r="B2522" i="7" s="1"/>
  <c r="AR2521" i="7"/>
  <c r="AQ2521" i="7"/>
  <c r="AP2521" i="7"/>
  <c r="AL2521" i="7"/>
  <c r="AK2521" i="7"/>
  <c r="AD2521" i="7"/>
  <c r="AC2521" i="7"/>
  <c r="AA2521" i="7" s="1"/>
  <c r="T2521" i="7"/>
  <c r="S2521" i="7"/>
  <c r="R2521" i="7" s="1"/>
  <c r="L2521" i="7"/>
  <c r="K2521" i="7"/>
  <c r="J2521" i="7"/>
  <c r="D2521" i="7"/>
  <c r="C2521" i="7"/>
  <c r="B2521" i="7" s="1"/>
  <c r="AR2520" i="7"/>
  <c r="AQ2520" i="7"/>
  <c r="AP2520" i="7"/>
  <c r="AL2520" i="7"/>
  <c r="AK2520" i="7"/>
  <c r="AD2520" i="7"/>
  <c r="AC2520" i="7"/>
  <c r="T2520" i="7"/>
  <c r="S2520" i="7"/>
  <c r="R2520" i="7" s="1"/>
  <c r="L2520" i="7"/>
  <c r="J2520" i="7" s="1"/>
  <c r="K2520" i="7"/>
  <c r="D2520" i="7"/>
  <c r="C2520" i="7"/>
  <c r="B2520" i="7" s="1"/>
  <c r="AR2519" i="7"/>
  <c r="AP2519" i="7" s="1"/>
  <c r="AQ2519" i="7"/>
  <c r="AL2519" i="7"/>
  <c r="AK2519" i="7"/>
  <c r="AJ2519" i="7" s="1"/>
  <c r="AD2519" i="7"/>
  <c r="AC2519" i="7"/>
  <c r="AB2519" i="7" s="1"/>
  <c r="T2519" i="7"/>
  <c r="S2519" i="7"/>
  <c r="R2519" i="7" s="1"/>
  <c r="L2519" i="7"/>
  <c r="K2519" i="7"/>
  <c r="J2519" i="7"/>
  <c r="D2519" i="7"/>
  <c r="C2519" i="7"/>
  <c r="B2519" i="7" s="1"/>
  <c r="AR2518" i="7"/>
  <c r="AQ2518" i="7"/>
  <c r="AP2518" i="7"/>
  <c r="AL2518" i="7"/>
  <c r="AK2518" i="7"/>
  <c r="AJ2518" i="7" s="1"/>
  <c r="AD2518" i="7"/>
  <c r="AC2518" i="7"/>
  <c r="AA2518" i="7" s="1"/>
  <c r="T2518" i="7"/>
  <c r="S2518" i="7"/>
  <c r="R2518" i="7" s="1"/>
  <c r="L2518" i="7"/>
  <c r="K2518" i="7"/>
  <c r="J2518" i="7"/>
  <c r="D2518" i="7"/>
  <c r="C2518" i="7"/>
  <c r="B2518" i="7" s="1"/>
  <c r="AR2517" i="7"/>
  <c r="AQ2517" i="7"/>
  <c r="AP2517" i="7"/>
  <c r="AL2517" i="7"/>
  <c r="AK2517" i="7"/>
  <c r="AD2517" i="7"/>
  <c r="AC2517" i="7"/>
  <c r="AA2517" i="7" s="1"/>
  <c r="T2517" i="7"/>
  <c r="S2517" i="7"/>
  <c r="R2517" i="7" s="1"/>
  <c r="L2517" i="7"/>
  <c r="J2517" i="7" s="1"/>
  <c r="K2517" i="7"/>
  <c r="D2517" i="7"/>
  <c r="C2517" i="7"/>
  <c r="B2517" i="7" s="1"/>
  <c r="AR2516" i="7"/>
  <c r="AP2516" i="7" s="1"/>
  <c r="AQ2516" i="7"/>
  <c r="AL2516" i="7"/>
  <c r="AK2516" i="7"/>
  <c r="AJ2516" i="7" s="1"/>
  <c r="AD2516" i="7"/>
  <c r="AC2516" i="7"/>
  <c r="AB2516" i="7" s="1"/>
  <c r="T2516" i="7"/>
  <c r="S2516" i="7"/>
  <c r="R2516" i="7" s="1"/>
  <c r="L2516" i="7"/>
  <c r="K2516" i="7"/>
  <c r="J2516" i="7"/>
  <c r="D2516" i="7"/>
  <c r="C2516" i="7"/>
  <c r="B2516" i="7" s="1"/>
  <c r="AR2515" i="7"/>
  <c r="AQ2515" i="7"/>
  <c r="AP2515" i="7"/>
  <c r="AL2515" i="7"/>
  <c r="AK2515" i="7"/>
  <c r="AJ2515" i="7" s="1"/>
  <c r="AD2515" i="7"/>
  <c r="AC2515" i="7"/>
  <c r="AA2515" i="7" s="1"/>
  <c r="T2515" i="7"/>
  <c r="S2515" i="7"/>
  <c r="R2515" i="7" s="1"/>
  <c r="L2515" i="7"/>
  <c r="K2515" i="7"/>
  <c r="J2515" i="7"/>
  <c r="D2515" i="7"/>
  <c r="C2515" i="7"/>
  <c r="B2515" i="7" s="1"/>
  <c r="AR2514" i="7"/>
  <c r="AQ2514" i="7"/>
  <c r="AP2514" i="7"/>
  <c r="AL2514" i="7"/>
  <c r="AK2514" i="7"/>
  <c r="AD2514" i="7"/>
  <c r="AC2514" i="7"/>
  <c r="AA2514" i="7" s="1"/>
  <c r="T2514" i="7"/>
  <c r="S2514" i="7"/>
  <c r="R2514" i="7" s="1"/>
  <c r="L2514" i="7"/>
  <c r="J2514" i="7" s="1"/>
  <c r="K2514" i="7"/>
  <c r="D2514" i="7"/>
  <c r="C2514" i="7"/>
  <c r="B2514" i="7" s="1"/>
  <c r="AR2513" i="7"/>
  <c r="AP2513" i="7" s="1"/>
  <c r="AQ2513" i="7"/>
  <c r="AL2513" i="7"/>
  <c r="AK2513" i="7"/>
  <c r="AD2513" i="7"/>
  <c r="AC2513" i="7"/>
  <c r="T2513" i="7"/>
  <c r="S2513" i="7"/>
  <c r="R2513" i="7" s="1"/>
  <c r="L2513" i="7"/>
  <c r="K2513" i="7"/>
  <c r="J2513" i="7"/>
  <c r="D2513" i="7"/>
  <c r="C2513" i="7"/>
  <c r="B2513" i="7" s="1"/>
  <c r="AR2512" i="7"/>
  <c r="AQ2512" i="7"/>
  <c r="AP2512" i="7"/>
  <c r="AL2512" i="7"/>
  <c r="AK2512" i="7"/>
  <c r="AJ2512" i="7" s="1"/>
  <c r="AD2512" i="7"/>
  <c r="AC2512" i="7"/>
  <c r="T2512" i="7"/>
  <c r="S2512" i="7"/>
  <c r="R2512" i="7" s="1"/>
  <c r="L2512" i="7"/>
  <c r="K2512" i="7"/>
  <c r="J2512" i="7"/>
  <c r="D2512" i="7"/>
  <c r="C2512" i="7"/>
  <c r="B2512" i="7" s="1"/>
  <c r="AR2511" i="7"/>
  <c r="AQ2511" i="7"/>
  <c r="AP2511" i="7"/>
  <c r="AL2511" i="7"/>
  <c r="AK2511" i="7"/>
  <c r="AD2511" i="7"/>
  <c r="AC2511" i="7"/>
  <c r="AA2511" i="7" s="1"/>
  <c r="T2511" i="7"/>
  <c r="S2511" i="7"/>
  <c r="R2511" i="7" s="1"/>
  <c r="L2511" i="7"/>
  <c r="J2511" i="7" s="1"/>
  <c r="K2511" i="7"/>
  <c r="D2511" i="7"/>
  <c r="C2511" i="7"/>
  <c r="B2511" i="7" s="1"/>
  <c r="AR2510" i="7"/>
  <c r="AP2510" i="7" s="1"/>
  <c r="AQ2510" i="7"/>
  <c r="AL2510" i="7"/>
  <c r="AK2510" i="7"/>
  <c r="AJ2510" i="7" s="1"/>
  <c r="AD2510" i="7"/>
  <c r="AC2510" i="7"/>
  <c r="AA2510" i="7" s="1"/>
  <c r="T2510" i="7"/>
  <c r="S2510" i="7"/>
  <c r="R2510" i="7" s="1"/>
  <c r="L2510" i="7"/>
  <c r="K2510" i="7"/>
  <c r="J2510" i="7"/>
  <c r="D2510" i="7"/>
  <c r="C2510" i="7"/>
  <c r="B2510" i="7" s="1"/>
  <c r="AR2509" i="7"/>
  <c r="AQ2509" i="7"/>
  <c r="AP2509" i="7"/>
  <c r="AL2509" i="7"/>
  <c r="AK2509" i="7"/>
  <c r="AD2509" i="7"/>
  <c r="AC2509" i="7"/>
  <c r="AA2509" i="7" s="1"/>
  <c r="T2509" i="7"/>
  <c r="S2509" i="7"/>
  <c r="R2509" i="7" s="1"/>
  <c r="L2509" i="7"/>
  <c r="K2509" i="7"/>
  <c r="J2509" i="7"/>
  <c r="D2509" i="7"/>
  <c r="C2509" i="7"/>
  <c r="B2509" i="7" s="1"/>
  <c r="AR2508" i="7"/>
  <c r="AQ2508" i="7"/>
  <c r="AP2508" i="7"/>
  <c r="AL2508" i="7"/>
  <c r="AK2508" i="7"/>
  <c r="AD2508" i="7"/>
  <c r="AC2508" i="7"/>
  <c r="T2508" i="7"/>
  <c r="S2508" i="7"/>
  <c r="R2508" i="7" s="1"/>
  <c r="L2508" i="7"/>
  <c r="J2508" i="7" s="1"/>
  <c r="K2508" i="7"/>
  <c r="D2508" i="7"/>
  <c r="C2508" i="7"/>
  <c r="B2508" i="7" s="1"/>
  <c r="AR2507" i="7"/>
  <c r="AP2507" i="7" s="1"/>
  <c r="AQ2507" i="7"/>
  <c r="AL2507" i="7"/>
  <c r="AK2507" i="7"/>
  <c r="AD2507" i="7"/>
  <c r="AC2507" i="7"/>
  <c r="AB2507" i="7" s="1"/>
  <c r="T2507" i="7"/>
  <c r="S2507" i="7"/>
  <c r="R2507" i="7" s="1"/>
  <c r="L2507" i="7"/>
  <c r="K2507" i="7"/>
  <c r="J2507" i="7"/>
  <c r="D2507" i="7"/>
  <c r="C2507" i="7"/>
  <c r="B2507" i="7" s="1"/>
  <c r="AR2506" i="7"/>
  <c r="AQ2506" i="7"/>
  <c r="AP2506" i="7"/>
  <c r="AL2506" i="7"/>
  <c r="AK2506" i="7"/>
  <c r="AJ2506" i="7" s="1"/>
  <c r="AD2506" i="7"/>
  <c r="AC2506" i="7"/>
  <c r="AA2506" i="7" s="1"/>
  <c r="T2506" i="7"/>
  <c r="S2506" i="7"/>
  <c r="R2506" i="7" s="1"/>
  <c r="L2506" i="7"/>
  <c r="K2506" i="7"/>
  <c r="J2506" i="7"/>
  <c r="D2506" i="7"/>
  <c r="C2506" i="7"/>
  <c r="B2506" i="7" s="1"/>
  <c r="AR2505" i="7"/>
  <c r="AQ2505" i="7"/>
  <c r="AP2505" i="7"/>
  <c r="AL2505" i="7"/>
  <c r="AK2505" i="7"/>
  <c r="AD2505" i="7"/>
  <c r="AC2505" i="7"/>
  <c r="AA2505" i="7" s="1"/>
  <c r="T2505" i="7"/>
  <c r="S2505" i="7"/>
  <c r="R2505" i="7" s="1"/>
  <c r="L2505" i="7"/>
  <c r="J2505" i="7" s="1"/>
  <c r="K2505" i="7"/>
  <c r="D2505" i="7"/>
  <c r="C2505" i="7"/>
  <c r="B2505" i="7" s="1"/>
  <c r="AR2504" i="7"/>
  <c r="AP2504" i="7" s="1"/>
  <c r="AQ2504" i="7"/>
  <c r="AL2504" i="7"/>
  <c r="AK2504" i="7"/>
  <c r="AD2504" i="7"/>
  <c r="AC2504" i="7"/>
  <c r="T2504" i="7"/>
  <c r="S2504" i="7"/>
  <c r="R2504" i="7" s="1"/>
  <c r="L2504" i="7"/>
  <c r="K2504" i="7"/>
  <c r="J2504" i="7"/>
  <c r="D2504" i="7"/>
  <c r="C2504" i="7"/>
  <c r="B2504" i="7" s="1"/>
  <c r="AR2503" i="7"/>
  <c r="AQ2503" i="7"/>
  <c r="AP2503" i="7"/>
  <c r="AL2503" i="7"/>
  <c r="AK2503" i="7"/>
  <c r="AD2503" i="7"/>
  <c r="AC2503" i="7"/>
  <c r="T2503" i="7"/>
  <c r="S2503" i="7"/>
  <c r="R2503" i="7" s="1"/>
  <c r="L2503" i="7"/>
  <c r="K2503" i="7"/>
  <c r="J2503" i="7"/>
  <c r="D2503" i="7"/>
  <c r="C2503" i="7"/>
  <c r="B2503" i="7" s="1"/>
  <c r="AR2502" i="7"/>
  <c r="AQ2502" i="7"/>
  <c r="AP2502" i="7"/>
  <c r="AL2502" i="7"/>
  <c r="AK2502" i="7"/>
  <c r="AD2502" i="7"/>
  <c r="AC2502" i="7"/>
  <c r="T2502" i="7"/>
  <c r="S2502" i="7"/>
  <c r="R2502" i="7" s="1"/>
  <c r="L2502" i="7"/>
  <c r="J2502" i="7" s="1"/>
  <c r="K2502" i="7"/>
  <c r="D2502" i="7"/>
  <c r="C2502" i="7"/>
  <c r="B2502" i="7" s="1"/>
  <c r="AR2501" i="7"/>
  <c r="AP2501" i="7" s="1"/>
  <c r="AQ2501" i="7"/>
  <c r="AL2501" i="7"/>
  <c r="AK2501" i="7"/>
  <c r="AJ2501" i="7" s="1"/>
  <c r="AD2501" i="7"/>
  <c r="AC2501" i="7"/>
  <c r="T2501" i="7"/>
  <c r="S2501" i="7"/>
  <c r="R2501" i="7" s="1"/>
  <c r="L2501" i="7"/>
  <c r="K2501" i="7"/>
  <c r="J2501" i="7"/>
  <c r="D2501" i="7"/>
  <c r="C2501" i="7"/>
  <c r="B2501" i="7" s="1"/>
  <c r="AR2500" i="7"/>
  <c r="AQ2500" i="7"/>
  <c r="AP2500" i="7"/>
  <c r="AL2500" i="7"/>
  <c r="AK2500" i="7"/>
  <c r="AD2500" i="7"/>
  <c r="AC2500" i="7"/>
  <c r="AA2500" i="7" s="1"/>
  <c r="T2500" i="7"/>
  <c r="S2500" i="7"/>
  <c r="R2500" i="7" s="1"/>
  <c r="L2500" i="7"/>
  <c r="K2500" i="7"/>
  <c r="J2500" i="7"/>
  <c r="D2500" i="7"/>
  <c r="C2500" i="7"/>
  <c r="B2500" i="7" s="1"/>
  <c r="AR2499" i="7"/>
  <c r="AQ2499" i="7"/>
  <c r="AP2499" i="7"/>
  <c r="AL2499" i="7"/>
  <c r="AK2499" i="7"/>
  <c r="AD2499" i="7"/>
  <c r="AC2499" i="7"/>
  <c r="T2499" i="7"/>
  <c r="S2499" i="7"/>
  <c r="R2499" i="7" s="1"/>
  <c r="L2499" i="7"/>
  <c r="J2499" i="7" s="1"/>
  <c r="K2499" i="7"/>
  <c r="D2499" i="7"/>
  <c r="C2499" i="7"/>
  <c r="B2499" i="7" s="1"/>
  <c r="AR2498" i="7"/>
  <c r="AP2498" i="7" s="1"/>
  <c r="AQ2498" i="7"/>
  <c r="AL2498" i="7"/>
  <c r="AK2498" i="7"/>
  <c r="AJ2498" i="7" s="1"/>
  <c r="AD2498" i="7"/>
  <c r="AC2498" i="7"/>
  <c r="AA2498" i="7" s="1"/>
  <c r="T2498" i="7"/>
  <c r="S2498" i="7"/>
  <c r="R2498" i="7" s="1"/>
  <c r="L2498" i="7"/>
  <c r="K2498" i="7"/>
  <c r="J2498" i="7"/>
  <c r="D2498" i="7"/>
  <c r="C2498" i="7"/>
  <c r="B2498" i="7" s="1"/>
  <c r="AR2497" i="7"/>
  <c r="AQ2497" i="7"/>
  <c r="AP2497" i="7"/>
  <c r="AL2497" i="7"/>
  <c r="AK2497" i="7"/>
  <c r="AJ2497" i="7" s="1"/>
  <c r="AD2497" i="7"/>
  <c r="AC2497" i="7"/>
  <c r="T2497" i="7"/>
  <c r="S2497" i="7"/>
  <c r="R2497" i="7" s="1"/>
  <c r="L2497" i="7"/>
  <c r="K2497" i="7"/>
  <c r="J2497" i="7"/>
  <c r="D2497" i="7"/>
  <c r="C2497" i="7"/>
  <c r="B2497" i="7" s="1"/>
  <c r="AR2496" i="7"/>
  <c r="AQ2496" i="7"/>
  <c r="AP2496" i="7"/>
  <c r="AL2496" i="7"/>
  <c r="AK2496" i="7"/>
  <c r="AD2496" i="7"/>
  <c r="AC2496" i="7"/>
  <c r="AA2496" i="7" s="1"/>
  <c r="T2496" i="7"/>
  <c r="S2496" i="7"/>
  <c r="R2496" i="7" s="1"/>
  <c r="L2496" i="7"/>
  <c r="J2496" i="7" s="1"/>
  <c r="K2496" i="7"/>
  <c r="D2496" i="7"/>
  <c r="C2496" i="7"/>
  <c r="B2496" i="7" s="1"/>
  <c r="AR2495" i="7"/>
  <c r="AP2495" i="7" s="1"/>
  <c r="AQ2495" i="7"/>
  <c r="AL2495" i="7"/>
  <c r="AK2495" i="7"/>
  <c r="AJ2495" i="7" s="1"/>
  <c r="AD2495" i="7"/>
  <c r="AC2495" i="7"/>
  <c r="T2495" i="7"/>
  <c r="S2495" i="7"/>
  <c r="R2495" i="7" s="1"/>
  <c r="L2495" i="7"/>
  <c r="K2495" i="7"/>
  <c r="J2495" i="7"/>
  <c r="D2495" i="7"/>
  <c r="C2495" i="7"/>
  <c r="B2495" i="7" s="1"/>
  <c r="AR2494" i="7"/>
  <c r="AQ2494" i="7"/>
  <c r="AP2494" i="7"/>
  <c r="AL2494" i="7"/>
  <c r="AK2494" i="7"/>
  <c r="AD2494" i="7"/>
  <c r="AC2494" i="7"/>
  <c r="T2494" i="7"/>
  <c r="S2494" i="7"/>
  <c r="R2494" i="7" s="1"/>
  <c r="L2494" i="7"/>
  <c r="K2494" i="7"/>
  <c r="J2494" i="7"/>
  <c r="D2494" i="7"/>
  <c r="C2494" i="7"/>
  <c r="B2494" i="7" s="1"/>
  <c r="AR2493" i="7"/>
  <c r="AQ2493" i="7"/>
  <c r="AP2493" i="7"/>
  <c r="AL2493" i="7"/>
  <c r="AK2493" i="7"/>
  <c r="AD2493" i="7"/>
  <c r="AC2493" i="7"/>
  <c r="AA2493" i="7" s="1"/>
  <c r="T2493" i="7"/>
  <c r="S2493" i="7"/>
  <c r="R2493" i="7" s="1"/>
  <c r="L2493" i="7"/>
  <c r="J2493" i="7" s="1"/>
  <c r="K2493" i="7"/>
  <c r="D2493" i="7"/>
  <c r="C2493" i="7"/>
  <c r="B2493" i="7" s="1"/>
  <c r="AR2492" i="7"/>
  <c r="AP2492" i="7" s="1"/>
  <c r="AQ2492" i="7"/>
  <c r="AL2492" i="7"/>
  <c r="AK2492" i="7"/>
  <c r="AJ2492" i="7" s="1"/>
  <c r="AD2492" i="7"/>
  <c r="AC2492" i="7"/>
  <c r="T2492" i="7"/>
  <c r="S2492" i="7"/>
  <c r="R2492" i="7" s="1"/>
  <c r="L2492" i="7"/>
  <c r="K2492" i="7"/>
  <c r="J2492" i="7"/>
  <c r="D2492" i="7"/>
  <c r="C2492" i="7"/>
  <c r="B2492" i="7" s="1"/>
  <c r="AR2491" i="7"/>
  <c r="AQ2491" i="7"/>
  <c r="AP2491" i="7"/>
  <c r="AL2491" i="7"/>
  <c r="AK2491" i="7"/>
  <c r="AD2491" i="7"/>
  <c r="AC2491" i="7"/>
  <c r="AA2491" i="7" s="1"/>
  <c r="T2491" i="7"/>
  <c r="S2491" i="7"/>
  <c r="R2491" i="7" s="1"/>
  <c r="L2491" i="7"/>
  <c r="K2491" i="7"/>
  <c r="J2491" i="7"/>
  <c r="D2491" i="7"/>
  <c r="C2491" i="7"/>
  <c r="B2491" i="7" s="1"/>
  <c r="AR2490" i="7"/>
  <c r="AQ2490" i="7"/>
  <c r="AP2490" i="7"/>
  <c r="AL2490" i="7"/>
  <c r="AK2490" i="7"/>
  <c r="AD2490" i="7"/>
  <c r="AC2490" i="7"/>
  <c r="T2490" i="7"/>
  <c r="S2490" i="7"/>
  <c r="R2490" i="7" s="1"/>
  <c r="L2490" i="7"/>
  <c r="J2490" i="7" s="1"/>
  <c r="K2490" i="7"/>
  <c r="D2490" i="7"/>
  <c r="C2490" i="7"/>
  <c r="B2490" i="7" s="1"/>
  <c r="AR2489" i="7"/>
  <c r="AP2489" i="7" s="1"/>
  <c r="AQ2489" i="7"/>
  <c r="AL2489" i="7"/>
  <c r="AK2489" i="7"/>
  <c r="AD2489" i="7"/>
  <c r="AC2489" i="7"/>
  <c r="AB2489" i="7" s="1"/>
  <c r="T2489" i="7"/>
  <c r="S2489" i="7"/>
  <c r="R2489" i="7" s="1"/>
  <c r="L2489" i="7"/>
  <c r="K2489" i="7"/>
  <c r="J2489" i="7"/>
  <c r="D2489" i="7"/>
  <c r="C2489" i="7"/>
  <c r="B2489" i="7" s="1"/>
  <c r="AR2488" i="7"/>
  <c r="AQ2488" i="7"/>
  <c r="AP2488" i="7"/>
  <c r="AL2488" i="7"/>
  <c r="AK2488" i="7"/>
  <c r="AD2488" i="7"/>
  <c r="AC2488" i="7"/>
  <c r="AA2488" i="7" s="1"/>
  <c r="T2488" i="7"/>
  <c r="S2488" i="7"/>
  <c r="R2488" i="7" s="1"/>
  <c r="L2488" i="7"/>
  <c r="K2488" i="7"/>
  <c r="J2488" i="7"/>
  <c r="D2488" i="7"/>
  <c r="C2488" i="7"/>
  <c r="B2488" i="7" s="1"/>
  <c r="AR2487" i="7"/>
  <c r="AQ2487" i="7"/>
  <c r="AP2487" i="7"/>
  <c r="AL2487" i="7"/>
  <c r="AK2487" i="7"/>
  <c r="AD2487" i="7"/>
  <c r="AC2487" i="7"/>
  <c r="T2487" i="7"/>
  <c r="S2487" i="7"/>
  <c r="R2487" i="7" s="1"/>
  <c r="L2487" i="7"/>
  <c r="J2487" i="7" s="1"/>
  <c r="K2487" i="7"/>
  <c r="D2487" i="7"/>
  <c r="C2487" i="7"/>
  <c r="B2487" i="7" s="1"/>
  <c r="AR2486" i="7"/>
  <c r="AP2486" i="7" s="1"/>
  <c r="AQ2486" i="7"/>
  <c r="AL2486" i="7"/>
  <c r="AK2486" i="7"/>
  <c r="AD2486" i="7"/>
  <c r="AC2486" i="7"/>
  <c r="AB2486" i="7" s="1"/>
  <c r="T2486" i="7"/>
  <c r="S2486" i="7"/>
  <c r="R2486" i="7" s="1"/>
  <c r="L2486" i="7"/>
  <c r="K2486" i="7"/>
  <c r="J2486" i="7"/>
  <c r="D2486" i="7"/>
  <c r="C2486" i="7"/>
  <c r="B2486" i="7" s="1"/>
  <c r="AR2485" i="7"/>
  <c r="AQ2485" i="7"/>
  <c r="AP2485" i="7"/>
  <c r="AL2485" i="7"/>
  <c r="AK2485" i="7"/>
  <c r="AD2485" i="7"/>
  <c r="AC2485" i="7"/>
  <c r="AA2485" i="7" s="1"/>
  <c r="T2485" i="7"/>
  <c r="S2485" i="7"/>
  <c r="R2485" i="7" s="1"/>
  <c r="L2485" i="7"/>
  <c r="K2485" i="7"/>
  <c r="J2485" i="7"/>
  <c r="D2485" i="7"/>
  <c r="C2485" i="7"/>
  <c r="B2485" i="7" s="1"/>
  <c r="AR2484" i="7"/>
  <c r="AQ2484" i="7"/>
  <c r="AP2484" i="7"/>
  <c r="AL2484" i="7"/>
  <c r="AK2484" i="7"/>
  <c r="AD2484" i="7"/>
  <c r="AC2484" i="7"/>
  <c r="T2484" i="7"/>
  <c r="S2484" i="7"/>
  <c r="R2484" i="7" s="1"/>
  <c r="L2484" i="7"/>
  <c r="J2484" i="7" s="1"/>
  <c r="K2484" i="7"/>
  <c r="D2484" i="7"/>
  <c r="C2484" i="7"/>
  <c r="B2484" i="7" s="1"/>
  <c r="AR2483" i="7"/>
  <c r="AP2483" i="7" s="1"/>
  <c r="AQ2483" i="7"/>
  <c r="AL2483" i="7"/>
  <c r="AK2483" i="7"/>
  <c r="AJ2483" i="7" s="1"/>
  <c r="AD2483" i="7"/>
  <c r="AC2483" i="7"/>
  <c r="AA2483" i="7" s="1"/>
  <c r="T2483" i="7"/>
  <c r="S2483" i="7"/>
  <c r="R2483" i="7" s="1"/>
  <c r="L2483" i="7"/>
  <c r="K2483" i="7"/>
  <c r="J2483" i="7"/>
  <c r="D2483" i="7"/>
  <c r="C2483" i="7"/>
  <c r="B2483" i="7" s="1"/>
  <c r="AR2482" i="7"/>
  <c r="AQ2482" i="7"/>
  <c r="AP2482" i="7"/>
  <c r="AL2482" i="7"/>
  <c r="AK2482" i="7"/>
  <c r="AD2482" i="7"/>
  <c r="AC2482" i="7"/>
  <c r="AA2482" i="7" s="1"/>
  <c r="T2482" i="7"/>
  <c r="S2482" i="7"/>
  <c r="R2482" i="7" s="1"/>
  <c r="L2482" i="7"/>
  <c r="K2482" i="7"/>
  <c r="J2482" i="7"/>
  <c r="D2482" i="7"/>
  <c r="C2482" i="7"/>
  <c r="B2482" i="7" s="1"/>
  <c r="AR2481" i="7"/>
  <c r="AQ2481" i="7"/>
  <c r="AP2481" i="7"/>
  <c r="AL2481" i="7"/>
  <c r="AK2481" i="7"/>
  <c r="AD2481" i="7"/>
  <c r="AC2481" i="7"/>
  <c r="T2481" i="7"/>
  <c r="S2481" i="7"/>
  <c r="R2481" i="7" s="1"/>
  <c r="L2481" i="7"/>
  <c r="J2481" i="7" s="1"/>
  <c r="K2481" i="7"/>
  <c r="D2481" i="7"/>
  <c r="C2481" i="7"/>
  <c r="B2481" i="7" s="1"/>
  <c r="AR2480" i="7"/>
  <c r="AP2480" i="7" s="1"/>
  <c r="AQ2480" i="7"/>
  <c r="AL2480" i="7"/>
  <c r="AK2480" i="7"/>
  <c r="AJ2480" i="7" s="1"/>
  <c r="AD2480" i="7"/>
  <c r="AC2480" i="7"/>
  <c r="AB2480" i="7" s="1"/>
  <c r="T2480" i="7"/>
  <c r="S2480" i="7"/>
  <c r="R2480" i="7" s="1"/>
  <c r="L2480" i="7"/>
  <c r="K2480" i="7"/>
  <c r="J2480" i="7"/>
  <c r="D2480" i="7"/>
  <c r="C2480" i="7"/>
  <c r="B2480" i="7" s="1"/>
  <c r="AR2479" i="7"/>
  <c r="AQ2479" i="7"/>
  <c r="AP2479" i="7"/>
  <c r="AL2479" i="7"/>
  <c r="AK2479" i="7"/>
  <c r="AJ2479" i="7" s="1"/>
  <c r="AD2479" i="7"/>
  <c r="AC2479" i="7"/>
  <c r="AA2479" i="7" s="1"/>
  <c r="T2479" i="7"/>
  <c r="S2479" i="7"/>
  <c r="R2479" i="7" s="1"/>
  <c r="L2479" i="7"/>
  <c r="K2479" i="7"/>
  <c r="J2479" i="7"/>
  <c r="D2479" i="7"/>
  <c r="C2479" i="7"/>
  <c r="B2479" i="7" s="1"/>
  <c r="AR2478" i="7"/>
  <c r="AQ2478" i="7"/>
  <c r="AP2478" i="7"/>
  <c r="AL2478" i="7"/>
  <c r="AK2478" i="7"/>
  <c r="AD2478" i="7"/>
  <c r="AC2478" i="7"/>
  <c r="AA2478" i="7" s="1"/>
  <c r="T2478" i="7"/>
  <c r="S2478" i="7"/>
  <c r="R2478" i="7" s="1"/>
  <c r="L2478" i="7"/>
  <c r="J2478" i="7" s="1"/>
  <c r="K2478" i="7"/>
  <c r="D2478" i="7"/>
  <c r="C2478" i="7"/>
  <c r="B2478" i="7" s="1"/>
  <c r="AR2477" i="7"/>
  <c r="AP2477" i="7" s="1"/>
  <c r="AQ2477" i="7"/>
  <c r="AL2477" i="7"/>
  <c r="AK2477" i="7"/>
  <c r="AJ2477" i="7" s="1"/>
  <c r="AD2477" i="7"/>
  <c r="AC2477" i="7"/>
  <c r="T2477" i="7"/>
  <c r="S2477" i="7"/>
  <c r="R2477" i="7" s="1"/>
  <c r="L2477" i="7"/>
  <c r="K2477" i="7"/>
  <c r="J2477" i="7"/>
  <c r="D2477" i="7"/>
  <c r="C2477" i="7"/>
  <c r="B2477" i="7" s="1"/>
  <c r="AR2476" i="7"/>
  <c r="AQ2476" i="7"/>
  <c r="AP2476" i="7"/>
  <c r="AL2476" i="7"/>
  <c r="AK2476" i="7"/>
  <c r="AD2476" i="7"/>
  <c r="AC2476" i="7"/>
  <c r="T2476" i="7"/>
  <c r="S2476" i="7"/>
  <c r="R2476" i="7" s="1"/>
  <c r="L2476" i="7"/>
  <c r="K2476" i="7"/>
  <c r="J2476" i="7"/>
  <c r="D2476" i="7"/>
  <c r="C2476" i="7"/>
  <c r="B2476" i="7" s="1"/>
  <c r="AR2475" i="7"/>
  <c r="AQ2475" i="7"/>
  <c r="AP2475" i="7"/>
  <c r="AL2475" i="7"/>
  <c r="AK2475" i="7"/>
  <c r="AD2475" i="7"/>
  <c r="AC2475" i="7"/>
  <c r="AA2475" i="7" s="1"/>
  <c r="T2475" i="7"/>
  <c r="S2475" i="7"/>
  <c r="R2475" i="7" s="1"/>
  <c r="L2475" i="7"/>
  <c r="J2475" i="7" s="1"/>
  <c r="K2475" i="7"/>
  <c r="D2475" i="7"/>
  <c r="C2475" i="7"/>
  <c r="B2475" i="7" s="1"/>
  <c r="AR2474" i="7"/>
  <c r="AP2474" i="7" s="1"/>
  <c r="AQ2474" i="7"/>
  <c r="AL2474" i="7"/>
  <c r="AK2474" i="7"/>
  <c r="AD2474" i="7"/>
  <c r="AC2474" i="7"/>
  <c r="T2474" i="7"/>
  <c r="S2474" i="7"/>
  <c r="R2474" i="7" s="1"/>
  <c r="L2474" i="7"/>
  <c r="K2474" i="7"/>
  <c r="J2474" i="7"/>
  <c r="D2474" i="7"/>
  <c r="C2474" i="7"/>
  <c r="B2474" i="7" s="1"/>
  <c r="AR2473" i="7"/>
  <c r="AQ2473" i="7"/>
  <c r="AP2473" i="7"/>
  <c r="AL2473" i="7"/>
  <c r="AK2473" i="7"/>
  <c r="AJ2473" i="7" s="1"/>
  <c r="AD2473" i="7"/>
  <c r="AC2473" i="7"/>
  <c r="AA2473" i="7" s="1"/>
  <c r="T2473" i="7"/>
  <c r="S2473" i="7"/>
  <c r="R2473" i="7" s="1"/>
  <c r="L2473" i="7"/>
  <c r="K2473" i="7"/>
  <c r="J2473" i="7"/>
  <c r="D2473" i="7"/>
  <c r="C2473" i="7"/>
  <c r="B2473" i="7" s="1"/>
  <c r="AR2472" i="7"/>
  <c r="AQ2472" i="7"/>
  <c r="AP2472" i="7"/>
  <c r="AL2472" i="7"/>
  <c r="AK2472" i="7"/>
  <c r="AD2472" i="7"/>
  <c r="AC2472" i="7"/>
  <c r="AA2472" i="7" s="1"/>
  <c r="T2472" i="7"/>
  <c r="S2472" i="7"/>
  <c r="R2472" i="7" s="1"/>
  <c r="L2472" i="7"/>
  <c r="J2472" i="7" s="1"/>
  <c r="K2472" i="7"/>
  <c r="D2472" i="7"/>
  <c r="C2472" i="7"/>
  <c r="B2472" i="7" s="1"/>
  <c r="AR2471" i="7"/>
  <c r="AP2471" i="7" s="1"/>
  <c r="AQ2471" i="7"/>
  <c r="AL2471" i="7"/>
  <c r="AK2471" i="7"/>
  <c r="AJ2471" i="7" s="1"/>
  <c r="AD2471" i="7"/>
  <c r="AC2471" i="7"/>
  <c r="AB2471" i="7" s="1"/>
  <c r="T2471" i="7"/>
  <c r="S2471" i="7"/>
  <c r="R2471" i="7" s="1"/>
  <c r="L2471" i="7"/>
  <c r="K2471" i="7"/>
  <c r="J2471" i="7"/>
  <c r="D2471" i="7"/>
  <c r="C2471" i="7"/>
  <c r="B2471" i="7" s="1"/>
  <c r="AR2470" i="7"/>
  <c r="AQ2470" i="7"/>
  <c r="AP2470" i="7"/>
  <c r="AL2470" i="7"/>
  <c r="AK2470" i="7"/>
  <c r="AJ2470" i="7" s="1"/>
  <c r="AD2470" i="7"/>
  <c r="AC2470" i="7"/>
  <c r="AA2470" i="7" s="1"/>
  <c r="T2470" i="7"/>
  <c r="S2470" i="7"/>
  <c r="R2470" i="7" s="1"/>
  <c r="L2470" i="7"/>
  <c r="K2470" i="7"/>
  <c r="J2470" i="7"/>
  <c r="D2470" i="7"/>
  <c r="C2470" i="7"/>
  <c r="B2470" i="7" s="1"/>
  <c r="AR2469" i="7"/>
  <c r="AQ2469" i="7"/>
  <c r="AP2469" i="7"/>
  <c r="AL2469" i="7"/>
  <c r="AK2469" i="7"/>
  <c r="AD2469" i="7"/>
  <c r="AC2469" i="7"/>
  <c r="AA2469" i="7" s="1"/>
  <c r="T2469" i="7"/>
  <c r="S2469" i="7"/>
  <c r="R2469" i="7" s="1"/>
  <c r="L2469" i="7"/>
  <c r="J2469" i="7" s="1"/>
  <c r="K2469" i="7"/>
  <c r="D2469" i="7"/>
  <c r="C2469" i="7"/>
  <c r="B2469" i="7" s="1"/>
  <c r="AR2468" i="7"/>
  <c r="AP2468" i="7" s="1"/>
  <c r="AQ2468" i="7"/>
  <c r="AL2468" i="7"/>
  <c r="AK2468" i="7"/>
  <c r="AD2468" i="7"/>
  <c r="AC2468" i="7"/>
  <c r="AB2468" i="7" s="1"/>
  <c r="T2468" i="7"/>
  <c r="S2468" i="7"/>
  <c r="R2468" i="7" s="1"/>
  <c r="L2468" i="7"/>
  <c r="K2468" i="7"/>
  <c r="J2468" i="7"/>
  <c r="D2468" i="7"/>
  <c r="C2468" i="7"/>
  <c r="B2468" i="7" s="1"/>
  <c r="AR2467" i="7"/>
  <c r="AQ2467" i="7"/>
  <c r="AP2467" i="7"/>
  <c r="AL2467" i="7"/>
  <c r="AK2467" i="7"/>
  <c r="AD2467" i="7"/>
  <c r="AC2467" i="7"/>
  <c r="AA2467" i="7" s="1"/>
  <c r="T2467" i="7"/>
  <c r="S2467" i="7"/>
  <c r="R2467" i="7" s="1"/>
  <c r="L2467" i="7"/>
  <c r="K2467" i="7"/>
  <c r="J2467" i="7"/>
  <c r="D2467" i="7"/>
  <c r="C2467" i="7"/>
  <c r="B2467" i="7" s="1"/>
  <c r="AR2466" i="7"/>
  <c r="AQ2466" i="7"/>
  <c r="AP2466" i="7"/>
  <c r="AL2466" i="7"/>
  <c r="AK2466" i="7"/>
  <c r="AD2466" i="7"/>
  <c r="AC2466" i="7"/>
  <c r="T2466" i="7"/>
  <c r="S2466" i="7"/>
  <c r="R2466" i="7" s="1"/>
  <c r="L2466" i="7"/>
  <c r="J2466" i="7" s="1"/>
  <c r="K2466" i="7"/>
  <c r="D2466" i="7"/>
  <c r="C2466" i="7"/>
  <c r="B2466" i="7" s="1"/>
  <c r="AR2465" i="7"/>
  <c r="AP2465" i="7" s="1"/>
  <c r="AQ2465" i="7"/>
  <c r="AL2465" i="7"/>
  <c r="AK2465" i="7"/>
  <c r="AJ2465" i="7" s="1"/>
  <c r="AD2465" i="7"/>
  <c r="AC2465" i="7"/>
  <c r="AA2465" i="7" s="1"/>
  <c r="T2465" i="7"/>
  <c r="S2465" i="7"/>
  <c r="R2465" i="7" s="1"/>
  <c r="L2465" i="7"/>
  <c r="K2465" i="7"/>
  <c r="J2465" i="7"/>
  <c r="D2465" i="7"/>
  <c r="C2465" i="7"/>
  <c r="B2465" i="7" s="1"/>
  <c r="AR2464" i="7"/>
  <c r="AQ2464" i="7"/>
  <c r="AP2464" i="7"/>
  <c r="AL2464" i="7"/>
  <c r="AK2464" i="7"/>
  <c r="AJ2464" i="7" s="1"/>
  <c r="AD2464" i="7"/>
  <c r="AC2464" i="7"/>
  <c r="T2464" i="7"/>
  <c r="S2464" i="7"/>
  <c r="R2464" i="7" s="1"/>
  <c r="L2464" i="7"/>
  <c r="K2464" i="7"/>
  <c r="J2464" i="7"/>
  <c r="D2464" i="7"/>
  <c r="C2464" i="7"/>
  <c r="B2464" i="7" s="1"/>
  <c r="AR2463" i="7"/>
  <c r="AQ2463" i="7"/>
  <c r="AP2463" i="7"/>
  <c r="AL2463" i="7"/>
  <c r="AK2463" i="7"/>
  <c r="AD2463" i="7"/>
  <c r="AC2463" i="7"/>
  <c r="AA2463" i="7" s="1"/>
  <c r="T2463" i="7"/>
  <c r="S2463" i="7"/>
  <c r="R2463" i="7" s="1"/>
  <c r="L2463" i="7"/>
  <c r="J2463" i="7" s="1"/>
  <c r="K2463" i="7"/>
  <c r="D2463" i="7"/>
  <c r="C2463" i="7"/>
  <c r="B2463" i="7" s="1"/>
  <c r="AR2462" i="7"/>
  <c r="AP2462" i="7" s="1"/>
  <c r="AQ2462" i="7"/>
  <c r="AL2462" i="7"/>
  <c r="AK2462" i="7"/>
  <c r="AJ2462" i="7" s="1"/>
  <c r="AD2462" i="7"/>
  <c r="AC2462" i="7"/>
  <c r="T2462" i="7"/>
  <c r="S2462" i="7"/>
  <c r="R2462" i="7" s="1"/>
  <c r="L2462" i="7"/>
  <c r="K2462" i="7"/>
  <c r="J2462" i="7"/>
  <c r="D2462" i="7"/>
  <c r="C2462" i="7"/>
  <c r="B2462" i="7" s="1"/>
  <c r="AR2461" i="7"/>
  <c r="AQ2461" i="7"/>
  <c r="AP2461" i="7"/>
  <c r="AL2461" i="7"/>
  <c r="AK2461" i="7"/>
  <c r="AJ2461" i="7" s="1"/>
  <c r="AD2461" i="7"/>
  <c r="AC2461" i="7"/>
  <c r="T2461" i="7"/>
  <c r="S2461" i="7"/>
  <c r="R2461" i="7" s="1"/>
  <c r="L2461" i="7"/>
  <c r="K2461" i="7"/>
  <c r="J2461" i="7"/>
  <c r="D2461" i="7"/>
  <c r="C2461" i="7"/>
  <c r="B2461" i="7" s="1"/>
  <c r="AR2460" i="7"/>
  <c r="AQ2460" i="7"/>
  <c r="AP2460" i="7"/>
  <c r="AL2460" i="7"/>
  <c r="AK2460" i="7"/>
  <c r="AD2460" i="7"/>
  <c r="AC2460" i="7"/>
  <c r="AA2460" i="7" s="1"/>
  <c r="T2460" i="7"/>
  <c r="S2460" i="7"/>
  <c r="R2460" i="7" s="1"/>
  <c r="L2460" i="7"/>
  <c r="J2460" i="7" s="1"/>
  <c r="K2460" i="7"/>
  <c r="D2460" i="7"/>
  <c r="C2460" i="7"/>
  <c r="B2460" i="7" s="1"/>
  <c r="AR2459" i="7"/>
  <c r="AP2459" i="7" s="1"/>
  <c r="AQ2459" i="7"/>
  <c r="AL2459" i="7"/>
  <c r="AK2459" i="7"/>
  <c r="AD2459" i="7"/>
  <c r="AC2459" i="7"/>
  <c r="T2459" i="7"/>
  <c r="S2459" i="7"/>
  <c r="R2459" i="7" s="1"/>
  <c r="L2459" i="7"/>
  <c r="K2459" i="7"/>
  <c r="J2459" i="7"/>
  <c r="D2459" i="7"/>
  <c r="C2459" i="7"/>
  <c r="B2459" i="7" s="1"/>
  <c r="AR2458" i="7"/>
  <c r="AQ2458" i="7"/>
  <c r="AP2458" i="7"/>
  <c r="AL2458" i="7"/>
  <c r="AK2458" i="7"/>
  <c r="AJ2458" i="7" s="1"/>
  <c r="AD2458" i="7"/>
  <c r="AC2458" i="7"/>
  <c r="T2458" i="7"/>
  <c r="S2458" i="7"/>
  <c r="R2458" i="7" s="1"/>
  <c r="L2458" i="7"/>
  <c r="K2458" i="7"/>
  <c r="J2458" i="7"/>
  <c r="D2458" i="7"/>
  <c r="C2458" i="7"/>
  <c r="B2458" i="7" s="1"/>
  <c r="AR2457" i="7"/>
  <c r="AQ2457" i="7"/>
  <c r="AP2457" i="7"/>
  <c r="AL2457" i="7"/>
  <c r="AK2457" i="7"/>
  <c r="AD2457" i="7"/>
  <c r="AC2457" i="7"/>
  <c r="AA2457" i="7" s="1"/>
  <c r="T2457" i="7"/>
  <c r="S2457" i="7"/>
  <c r="R2457" i="7" s="1"/>
  <c r="L2457" i="7"/>
  <c r="J2457" i="7" s="1"/>
  <c r="K2457" i="7"/>
  <c r="D2457" i="7"/>
  <c r="C2457" i="7"/>
  <c r="B2457" i="7" s="1"/>
  <c r="AR2456" i="7"/>
  <c r="AP2456" i="7" s="1"/>
  <c r="AQ2456" i="7"/>
  <c r="AL2456" i="7"/>
  <c r="AK2456" i="7"/>
  <c r="AJ2456" i="7" s="1"/>
  <c r="AD2456" i="7"/>
  <c r="AC2456" i="7"/>
  <c r="T2456" i="7"/>
  <c r="S2456" i="7"/>
  <c r="R2456" i="7" s="1"/>
  <c r="L2456" i="7"/>
  <c r="K2456" i="7"/>
  <c r="J2456" i="7"/>
  <c r="D2456" i="7"/>
  <c r="C2456" i="7"/>
  <c r="B2456" i="7" s="1"/>
  <c r="AR2455" i="7"/>
  <c r="AP2455" i="7" s="1"/>
  <c r="AQ2455" i="7"/>
  <c r="AL2455" i="7"/>
  <c r="AK2455" i="7"/>
  <c r="AJ2455" i="7" s="1"/>
  <c r="AD2455" i="7"/>
  <c r="AC2455" i="7"/>
  <c r="AA2455" i="7" s="1"/>
  <c r="T2455" i="7"/>
  <c r="S2455" i="7"/>
  <c r="R2455" i="7" s="1"/>
  <c r="L2455" i="7"/>
  <c r="K2455" i="7"/>
  <c r="J2455" i="7"/>
  <c r="D2455" i="7"/>
  <c r="C2455" i="7"/>
  <c r="B2455" i="7" s="1"/>
  <c r="AR2454" i="7"/>
  <c r="AQ2454" i="7"/>
  <c r="AP2454" i="7"/>
  <c r="AL2454" i="7"/>
  <c r="AK2454" i="7"/>
  <c r="AD2454" i="7"/>
  <c r="AC2454" i="7"/>
  <c r="AA2454" i="7" s="1"/>
  <c r="T2454" i="7"/>
  <c r="S2454" i="7"/>
  <c r="R2454" i="7" s="1"/>
  <c r="L2454" i="7"/>
  <c r="J2454" i="7" s="1"/>
  <c r="K2454" i="7"/>
  <c r="D2454" i="7"/>
  <c r="C2454" i="7"/>
  <c r="B2454" i="7" s="1"/>
  <c r="AR2453" i="7"/>
  <c r="AP2453" i="7" s="1"/>
  <c r="AQ2453" i="7"/>
  <c r="AL2453" i="7"/>
  <c r="AK2453" i="7"/>
  <c r="AJ2453" i="7" s="1"/>
  <c r="AD2453" i="7"/>
  <c r="AC2453" i="7"/>
  <c r="AB2453" i="7" s="1"/>
  <c r="T2453" i="7"/>
  <c r="S2453" i="7"/>
  <c r="R2453" i="7" s="1"/>
  <c r="L2453" i="7"/>
  <c r="K2453" i="7"/>
  <c r="J2453" i="7"/>
  <c r="D2453" i="7"/>
  <c r="C2453" i="7"/>
  <c r="B2453" i="7" s="1"/>
  <c r="AR2452" i="7"/>
  <c r="AP2452" i="7" s="1"/>
  <c r="AQ2452" i="7"/>
  <c r="AL2452" i="7"/>
  <c r="AK2452" i="7"/>
  <c r="AD2452" i="7"/>
  <c r="AC2452" i="7"/>
  <c r="AA2452" i="7" s="1"/>
  <c r="T2452" i="7"/>
  <c r="S2452" i="7"/>
  <c r="R2452" i="7" s="1"/>
  <c r="L2452" i="7"/>
  <c r="K2452" i="7"/>
  <c r="J2452" i="7"/>
  <c r="D2452" i="7"/>
  <c r="C2452" i="7"/>
  <c r="B2452" i="7" s="1"/>
  <c r="AR2451" i="7"/>
  <c r="AQ2451" i="7"/>
  <c r="AP2451" i="7"/>
  <c r="AL2451" i="7"/>
  <c r="AK2451" i="7"/>
  <c r="AD2451" i="7"/>
  <c r="AC2451" i="7"/>
  <c r="AA2451" i="7" s="1"/>
  <c r="T2451" i="7"/>
  <c r="S2451" i="7"/>
  <c r="R2451" i="7" s="1"/>
  <c r="L2451" i="7"/>
  <c r="J2451" i="7" s="1"/>
  <c r="K2451" i="7"/>
  <c r="D2451" i="7"/>
  <c r="C2451" i="7"/>
  <c r="B2451" i="7" s="1"/>
  <c r="AR2450" i="7"/>
  <c r="AP2450" i="7" s="1"/>
  <c r="AQ2450" i="7"/>
  <c r="AL2450" i="7"/>
  <c r="AK2450" i="7"/>
  <c r="AD2450" i="7"/>
  <c r="AC2450" i="7"/>
  <c r="AB2450" i="7" s="1"/>
  <c r="T2450" i="7"/>
  <c r="S2450" i="7"/>
  <c r="R2450" i="7" s="1"/>
  <c r="L2450" i="7"/>
  <c r="K2450" i="7"/>
  <c r="J2450" i="7"/>
  <c r="D2450" i="7"/>
  <c r="C2450" i="7"/>
  <c r="B2450" i="7" s="1"/>
  <c r="AR2449" i="7"/>
  <c r="AP2449" i="7" s="1"/>
  <c r="AQ2449" i="7"/>
  <c r="AL2449" i="7"/>
  <c r="AK2449" i="7"/>
  <c r="AJ2449" i="7" s="1"/>
  <c r="AD2449" i="7"/>
  <c r="AC2449" i="7"/>
  <c r="AA2449" i="7" s="1"/>
  <c r="T2449" i="7"/>
  <c r="S2449" i="7"/>
  <c r="R2449" i="7" s="1"/>
  <c r="L2449" i="7"/>
  <c r="K2449" i="7"/>
  <c r="J2449" i="7"/>
  <c r="D2449" i="7"/>
  <c r="C2449" i="7"/>
  <c r="B2449" i="7" s="1"/>
  <c r="AR2448" i="7"/>
  <c r="AQ2448" i="7"/>
  <c r="AP2448" i="7"/>
  <c r="AL2448" i="7"/>
  <c r="AK2448" i="7"/>
  <c r="AD2448" i="7"/>
  <c r="AC2448" i="7"/>
  <c r="T2448" i="7"/>
  <c r="S2448" i="7"/>
  <c r="R2448" i="7" s="1"/>
  <c r="L2448" i="7"/>
  <c r="J2448" i="7" s="1"/>
  <c r="K2448" i="7"/>
  <c r="D2448" i="7"/>
  <c r="C2448" i="7"/>
  <c r="B2448" i="7" s="1"/>
  <c r="AR2447" i="7"/>
  <c r="AP2447" i="7" s="1"/>
  <c r="AQ2447" i="7"/>
  <c r="AL2447" i="7"/>
  <c r="AK2447" i="7"/>
  <c r="AJ2447" i="7" s="1"/>
  <c r="AD2447" i="7"/>
  <c r="AC2447" i="7"/>
  <c r="AB2447" i="7" s="1"/>
  <c r="T2447" i="7"/>
  <c r="S2447" i="7"/>
  <c r="R2447" i="7" s="1"/>
  <c r="L2447" i="7"/>
  <c r="K2447" i="7"/>
  <c r="J2447" i="7"/>
  <c r="D2447" i="7"/>
  <c r="C2447" i="7"/>
  <c r="B2447" i="7" s="1"/>
  <c r="AR2446" i="7"/>
  <c r="AP2446" i="7" s="1"/>
  <c r="AQ2446" i="7"/>
  <c r="AL2446" i="7"/>
  <c r="AK2446" i="7"/>
  <c r="AD2446" i="7"/>
  <c r="AC2446" i="7"/>
  <c r="AA2446" i="7" s="1"/>
  <c r="T2446" i="7"/>
  <c r="S2446" i="7"/>
  <c r="R2446" i="7" s="1"/>
  <c r="L2446" i="7"/>
  <c r="K2446" i="7"/>
  <c r="J2446" i="7"/>
  <c r="D2446" i="7"/>
  <c r="C2446" i="7"/>
  <c r="B2446" i="7" s="1"/>
  <c r="AR2445" i="7"/>
  <c r="AQ2445" i="7"/>
  <c r="AP2445" i="7"/>
  <c r="AL2445" i="7"/>
  <c r="AK2445" i="7"/>
  <c r="AD2445" i="7"/>
  <c r="AC2445" i="7"/>
  <c r="T2445" i="7"/>
  <c r="S2445" i="7"/>
  <c r="R2445" i="7" s="1"/>
  <c r="L2445" i="7"/>
  <c r="J2445" i="7" s="1"/>
  <c r="K2445" i="7"/>
  <c r="D2445" i="7"/>
  <c r="C2445" i="7"/>
  <c r="B2445" i="7" s="1"/>
  <c r="AR2444" i="7"/>
  <c r="AP2444" i="7" s="1"/>
  <c r="AQ2444" i="7"/>
  <c r="AL2444" i="7"/>
  <c r="AK2444" i="7"/>
  <c r="AD2444" i="7"/>
  <c r="AC2444" i="7"/>
  <c r="T2444" i="7"/>
  <c r="S2444" i="7"/>
  <c r="R2444" i="7" s="1"/>
  <c r="L2444" i="7"/>
  <c r="K2444" i="7"/>
  <c r="J2444" i="7"/>
  <c r="D2444" i="7"/>
  <c r="C2444" i="7"/>
  <c r="B2444" i="7" s="1"/>
  <c r="AR2443" i="7"/>
  <c r="AP2443" i="7" s="1"/>
  <c r="AQ2443" i="7"/>
  <c r="AL2443" i="7"/>
  <c r="AK2443" i="7"/>
  <c r="AD2443" i="7"/>
  <c r="AC2443" i="7"/>
  <c r="T2443" i="7"/>
  <c r="S2443" i="7"/>
  <c r="R2443" i="7" s="1"/>
  <c r="L2443" i="7"/>
  <c r="K2443" i="7"/>
  <c r="J2443" i="7"/>
  <c r="D2443" i="7"/>
  <c r="C2443" i="7"/>
  <c r="B2443" i="7" s="1"/>
  <c r="AR2442" i="7"/>
  <c r="AQ2442" i="7"/>
  <c r="AP2442" i="7"/>
  <c r="AL2442" i="7"/>
  <c r="AK2442" i="7"/>
  <c r="AD2442" i="7"/>
  <c r="AC2442" i="7"/>
  <c r="AA2442" i="7" s="1"/>
  <c r="T2442" i="7"/>
  <c r="S2442" i="7"/>
  <c r="R2442" i="7" s="1"/>
  <c r="L2442" i="7"/>
  <c r="J2442" i="7" s="1"/>
  <c r="K2442" i="7"/>
  <c r="D2442" i="7"/>
  <c r="C2442" i="7"/>
  <c r="B2442" i="7" s="1"/>
  <c r="AR2441" i="7"/>
  <c r="AP2441" i="7" s="1"/>
  <c r="AQ2441" i="7"/>
  <c r="AL2441" i="7"/>
  <c r="AK2441" i="7"/>
  <c r="AJ2441" i="7" s="1"/>
  <c r="AD2441" i="7"/>
  <c r="AC2441" i="7"/>
  <c r="T2441" i="7"/>
  <c r="S2441" i="7"/>
  <c r="R2441" i="7" s="1"/>
  <c r="L2441" i="7"/>
  <c r="K2441" i="7"/>
  <c r="J2441" i="7"/>
  <c r="D2441" i="7"/>
  <c r="C2441" i="7"/>
  <c r="B2441" i="7" s="1"/>
  <c r="AR2440" i="7"/>
  <c r="AP2440" i="7" s="1"/>
  <c r="AQ2440" i="7"/>
  <c r="AL2440" i="7"/>
  <c r="AK2440" i="7"/>
  <c r="AJ2440" i="7" s="1"/>
  <c r="AD2440" i="7"/>
  <c r="AC2440" i="7"/>
  <c r="T2440" i="7"/>
  <c r="S2440" i="7"/>
  <c r="R2440" i="7" s="1"/>
  <c r="L2440" i="7"/>
  <c r="K2440" i="7"/>
  <c r="J2440" i="7"/>
  <c r="D2440" i="7"/>
  <c r="C2440" i="7"/>
  <c r="B2440" i="7" s="1"/>
  <c r="AR2439" i="7"/>
  <c r="AQ2439" i="7"/>
  <c r="AP2439" i="7"/>
  <c r="AL2439" i="7"/>
  <c r="AK2439" i="7"/>
  <c r="AD2439" i="7"/>
  <c r="AC2439" i="7"/>
  <c r="AA2439" i="7" s="1"/>
  <c r="T2439" i="7"/>
  <c r="S2439" i="7"/>
  <c r="R2439" i="7" s="1"/>
  <c r="L2439" i="7"/>
  <c r="J2439" i="7" s="1"/>
  <c r="K2439" i="7"/>
  <c r="D2439" i="7"/>
  <c r="C2439" i="7"/>
  <c r="B2439" i="7" s="1"/>
  <c r="AR2438" i="7"/>
  <c r="AP2438" i="7" s="1"/>
  <c r="AQ2438" i="7"/>
  <c r="AL2438" i="7"/>
  <c r="AK2438" i="7"/>
  <c r="AJ2438" i="7" s="1"/>
  <c r="AD2438" i="7"/>
  <c r="AC2438" i="7"/>
  <c r="AA2438" i="7" s="1"/>
  <c r="T2438" i="7"/>
  <c r="S2438" i="7"/>
  <c r="R2438" i="7" s="1"/>
  <c r="L2438" i="7"/>
  <c r="K2438" i="7"/>
  <c r="J2438" i="7"/>
  <c r="D2438" i="7"/>
  <c r="C2438" i="7"/>
  <c r="B2438" i="7" s="1"/>
  <c r="AR2437" i="7"/>
  <c r="AP2437" i="7" s="1"/>
  <c r="AQ2437" i="7"/>
  <c r="AL2437" i="7"/>
  <c r="AK2437" i="7"/>
  <c r="AD2437" i="7"/>
  <c r="AC2437" i="7"/>
  <c r="AA2437" i="7" s="1"/>
  <c r="T2437" i="7"/>
  <c r="S2437" i="7"/>
  <c r="R2437" i="7" s="1"/>
  <c r="L2437" i="7"/>
  <c r="K2437" i="7"/>
  <c r="J2437" i="7"/>
  <c r="D2437" i="7"/>
  <c r="C2437" i="7"/>
  <c r="B2437" i="7" s="1"/>
  <c r="AR2436" i="7"/>
  <c r="AQ2436" i="7"/>
  <c r="AP2436" i="7"/>
  <c r="AL2436" i="7"/>
  <c r="AK2436" i="7"/>
  <c r="AD2436" i="7"/>
  <c r="AC2436" i="7"/>
  <c r="AA2436" i="7" s="1"/>
  <c r="T2436" i="7"/>
  <c r="S2436" i="7"/>
  <c r="R2436" i="7" s="1"/>
  <c r="L2436" i="7"/>
  <c r="J2436" i="7" s="1"/>
  <c r="K2436" i="7"/>
  <c r="D2436" i="7"/>
  <c r="C2436" i="7"/>
  <c r="B2436" i="7" s="1"/>
  <c r="AR2435" i="7"/>
  <c r="AP2435" i="7" s="1"/>
  <c r="AQ2435" i="7"/>
  <c r="AL2435" i="7"/>
  <c r="AK2435" i="7"/>
  <c r="AJ2435" i="7" s="1"/>
  <c r="AD2435" i="7"/>
  <c r="AC2435" i="7"/>
  <c r="T2435" i="7"/>
  <c r="S2435" i="7"/>
  <c r="R2435" i="7" s="1"/>
  <c r="L2435" i="7"/>
  <c r="K2435" i="7"/>
  <c r="J2435" i="7"/>
  <c r="D2435" i="7"/>
  <c r="C2435" i="7"/>
  <c r="B2435" i="7" s="1"/>
  <c r="AR2434" i="7"/>
  <c r="AP2434" i="7" s="1"/>
  <c r="AQ2434" i="7"/>
  <c r="AL2434" i="7"/>
  <c r="AK2434" i="7"/>
  <c r="AD2434" i="7"/>
  <c r="AC2434" i="7"/>
  <c r="AA2434" i="7" s="1"/>
  <c r="T2434" i="7"/>
  <c r="S2434" i="7"/>
  <c r="R2434" i="7" s="1"/>
  <c r="L2434" i="7"/>
  <c r="K2434" i="7"/>
  <c r="J2434" i="7"/>
  <c r="D2434" i="7"/>
  <c r="C2434" i="7"/>
  <c r="B2434" i="7" s="1"/>
  <c r="AR2433" i="7"/>
  <c r="AQ2433" i="7"/>
  <c r="AP2433" i="7"/>
  <c r="AL2433" i="7"/>
  <c r="AK2433" i="7"/>
  <c r="AD2433" i="7"/>
  <c r="AC2433" i="7"/>
  <c r="AA2433" i="7" s="1"/>
  <c r="T2433" i="7"/>
  <c r="S2433" i="7"/>
  <c r="R2433" i="7" s="1"/>
  <c r="L2433" i="7"/>
  <c r="J2433" i="7" s="1"/>
  <c r="K2433" i="7"/>
  <c r="D2433" i="7"/>
  <c r="C2433" i="7"/>
  <c r="B2433" i="7" s="1"/>
  <c r="AR2432" i="7"/>
  <c r="AP2432" i="7" s="1"/>
  <c r="AQ2432" i="7"/>
  <c r="AL2432" i="7"/>
  <c r="AK2432" i="7"/>
  <c r="AD2432" i="7"/>
  <c r="AC2432" i="7"/>
  <c r="AB2432" i="7" s="1"/>
  <c r="T2432" i="7"/>
  <c r="S2432" i="7"/>
  <c r="R2432" i="7" s="1"/>
  <c r="L2432" i="7"/>
  <c r="K2432" i="7"/>
  <c r="J2432" i="7"/>
  <c r="D2432" i="7"/>
  <c r="C2432" i="7"/>
  <c r="B2432" i="7" s="1"/>
  <c r="AR2431" i="7"/>
  <c r="AP2431" i="7" s="1"/>
  <c r="AQ2431" i="7"/>
  <c r="AL2431" i="7"/>
  <c r="AK2431" i="7"/>
  <c r="AJ2431" i="7" s="1"/>
  <c r="AD2431" i="7"/>
  <c r="AC2431" i="7"/>
  <c r="AA2431" i="7" s="1"/>
  <c r="T2431" i="7"/>
  <c r="S2431" i="7"/>
  <c r="R2431" i="7" s="1"/>
  <c r="L2431" i="7"/>
  <c r="K2431" i="7"/>
  <c r="J2431" i="7"/>
  <c r="D2431" i="7"/>
  <c r="C2431" i="7"/>
  <c r="B2431" i="7" s="1"/>
  <c r="AR2430" i="7"/>
  <c r="AQ2430" i="7"/>
  <c r="AP2430" i="7"/>
  <c r="AL2430" i="7"/>
  <c r="AK2430" i="7"/>
  <c r="AD2430" i="7"/>
  <c r="AC2430" i="7"/>
  <c r="T2430" i="7"/>
  <c r="S2430" i="7"/>
  <c r="R2430" i="7"/>
  <c r="L2430" i="7"/>
  <c r="J2430" i="7" s="1"/>
  <c r="K2430" i="7"/>
  <c r="D2430" i="7"/>
  <c r="C2430" i="7"/>
  <c r="B2430" i="7" s="1"/>
  <c r="AR2429" i="7"/>
  <c r="AP2429" i="7" s="1"/>
  <c r="AQ2429" i="7"/>
  <c r="AL2429" i="7"/>
  <c r="AK2429" i="7"/>
  <c r="AD2429" i="7"/>
  <c r="AC2429" i="7"/>
  <c r="AB2429" i="7" s="1"/>
  <c r="T2429" i="7"/>
  <c r="S2429" i="7"/>
  <c r="R2429" i="7" s="1"/>
  <c r="L2429" i="7"/>
  <c r="K2429" i="7"/>
  <c r="J2429" i="7"/>
  <c r="D2429" i="7"/>
  <c r="C2429" i="7"/>
  <c r="B2429" i="7" s="1"/>
  <c r="AR2428" i="7"/>
  <c r="AQ2428" i="7"/>
  <c r="AP2428" i="7"/>
  <c r="AL2428" i="7"/>
  <c r="AK2428" i="7"/>
  <c r="AJ2428" i="7" s="1"/>
  <c r="AD2428" i="7"/>
  <c r="AC2428" i="7"/>
  <c r="AA2428" i="7" s="1"/>
  <c r="T2428" i="7"/>
  <c r="S2428" i="7"/>
  <c r="R2428" i="7" s="1"/>
  <c r="L2428" i="7"/>
  <c r="K2428" i="7"/>
  <c r="J2428" i="7"/>
  <c r="D2428" i="7"/>
  <c r="C2428" i="7"/>
  <c r="AR2427" i="7"/>
  <c r="AQ2427" i="7"/>
  <c r="AP2427" i="7"/>
  <c r="AL2427" i="7"/>
  <c r="AK2427" i="7"/>
  <c r="AD2427" i="7"/>
  <c r="AC2427" i="7"/>
  <c r="AA2427" i="7" s="1"/>
  <c r="T2427" i="7"/>
  <c r="S2427" i="7"/>
  <c r="R2427" i="7" s="1"/>
  <c r="L2427" i="7"/>
  <c r="J2427" i="7" s="1"/>
  <c r="K2427" i="7"/>
  <c r="D2427" i="7"/>
  <c r="C2427" i="7"/>
  <c r="B2427" i="7"/>
  <c r="AR2426" i="7"/>
  <c r="AP2426" i="7" s="1"/>
  <c r="AQ2426" i="7"/>
  <c r="AL2426" i="7"/>
  <c r="AK2426" i="7"/>
  <c r="AI2426" i="7" s="1"/>
  <c r="AD2426" i="7"/>
  <c r="AC2426" i="7"/>
  <c r="T2426" i="7"/>
  <c r="S2426" i="7"/>
  <c r="R2426" i="7" s="1"/>
  <c r="L2426" i="7"/>
  <c r="K2426" i="7"/>
  <c r="J2426" i="7"/>
  <c r="D2426" i="7"/>
  <c r="C2426" i="7"/>
  <c r="B2426" i="7" s="1"/>
  <c r="AR2425" i="7"/>
  <c r="AQ2425" i="7"/>
  <c r="AP2425" i="7"/>
  <c r="AL2425" i="7"/>
  <c r="AK2425" i="7"/>
  <c r="AD2425" i="7"/>
  <c r="AC2425" i="7"/>
  <c r="AA2425" i="7" s="1"/>
  <c r="T2425" i="7"/>
  <c r="S2425" i="7"/>
  <c r="L2425" i="7"/>
  <c r="K2425" i="7"/>
  <c r="J2425" i="7"/>
  <c r="D2425" i="7"/>
  <c r="C2425" i="7"/>
  <c r="B2425" i="7" s="1"/>
  <c r="AR2424" i="7"/>
  <c r="AQ2424" i="7"/>
  <c r="AP2424" i="7"/>
  <c r="AL2424" i="7"/>
  <c r="AK2424" i="7"/>
  <c r="AD2424" i="7"/>
  <c r="AC2424" i="7"/>
  <c r="AA2424" i="7" s="1"/>
  <c r="T2424" i="7"/>
  <c r="S2424" i="7"/>
  <c r="R2424" i="7"/>
  <c r="L2424" i="7"/>
  <c r="J2424" i="7" s="1"/>
  <c r="K2424" i="7"/>
  <c r="D2424" i="7"/>
  <c r="C2424" i="7"/>
  <c r="B2424" i="7"/>
  <c r="AR2423" i="7"/>
  <c r="AP2423" i="7" s="1"/>
  <c r="AQ2423" i="7"/>
  <c r="AL2423" i="7"/>
  <c r="AK2423" i="7"/>
  <c r="AI2423" i="7" s="1"/>
  <c r="AD2423" i="7"/>
  <c r="AC2423" i="7"/>
  <c r="AA2423" i="7" s="1"/>
  <c r="T2423" i="7"/>
  <c r="S2423" i="7"/>
  <c r="R2423" i="7" s="1"/>
  <c r="L2423" i="7"/>
  <c r="K2423" i="7"/>
  <c r="J2423" i="7" s="1"/>
  <c r="D2423" i="7"/>
  <c r="C2423" i="7"/>
  <c r="B2423" i="7" s="1"/>
  <c r="AR2422" i="7"/>
  <c r="AQ2422" i="7"/>
  <c r="AP2422" i="7" s="1"/>
  <c r="AL2422" i="7"/>
  <c r="AK2422" i="7"/>
  <c r="AD2422" i="7"/>
  <c r="AC2422" i="7"/>
  <c r="AA2422" i="7" s="1"/>
  <c r="T2422" i="7"/>
  <c r="S2422" i="7"/>
  <c r="R2422" i="7" s="1"/>
  <c r="L2422" i="7"/>
  <c r="J2422" i="7" s="1"/>
  <c r="K2422" i="7"/>
  <c r="D2422" i="7"/>
  <c r="C2422" i="7"/>
  <c r="B2422" i="7" s="1"/>
  <c r="AR2421" i="7"/>
  <c r="AP2421" i="7" s="1"/>
  <c r="AQ2421" i="7"/>
  <c r="AL2421" i="7"/>
  <c r="AK2421" i="7"/>
  <c r="AJ2421" i="7" s="1"/>
  <c r="AD2421" i="7"/>
  <c r="AC2421" i="7"/>
  <c r="T2421" i="7"/>
  <c r="S2421" i="7"/>
  <c r="R2421" i="7"/>
  <c r="L2421" i="7"/>
  <c r="J2421" i="7" s="1"/>
  <c r="K2421" i="7"/>
  <c r="D2421" i="7"/>
  <c r="C2421" i="7"/>
  <c r="B2421" i="7"/>
  <c r="AR2420" i="7"/>
  <c r="AP2420" i="7" s="1"/>
  <c r="AQ2420" i="7"/>
  <c r="AL2420" i="7"/>
  <c r="AK2420" i="7"/>
  <c r="AJ2420" i="7" s="1"/>
  <c r="AD2420" i="7"/>
  <c r="AC2420" i="7"/>
  <c r="AA2420" i="7" s="1"/>
  <c r="T2420" i="7"/>
  <c r="S2420" i="7"/>
  <c r="R2420" i="7" s="1"/>
  <c r="L2420" i="7"/>
  <c r="K2420" i="7"/>
  <c r="J2420" i="7"/>
  <c r="D2420" i="7"/>
  <c r="C2420" i="7"/>
  <c r="B2420" i="7" s="1"/>
  <c r="AR2419" i="7"/>
  <c r="AQ2419" i="7"/>
  <c r="AP2419" i="7"/>
  <c r="AL2419" i="7"/>
  <c r="AK2419" i="7"/>
  <c r="AJ2419" i="7" s="1"/>
  <c r="AD2419" i="7"/>
  <c r="AC2419" i="7"/>
  <c r="AA2419" i="7" s="1"/>
  <c r="T2419" i="7"/>
  <c r="S2419" i="7"/>
  <c r="L2419" i="7"/>
  <c r="K2419" i="7"/>
  <c r="J2419" i="7"/>
  <c r="D2419" i="7"/>
  <c r="C2419" i="7"/>
  <c r="B2419" i="7" s="1"/>
  <c r="AR2418" i="7"/>
  <c r="AQ2418" i="7"/>
  <c r="AP2418" i="7"/>
  <c r="AL2418" i="7"/>
  <c r="AK2418" i="7"/>
  <c r="AJ2418" i="7" s="1"/>
  <c r="AD2418" i="7"/>
  <c r="AC2418" i="7"/>
  <c r="AA2418" i="7" s="1"/>
  <c r="T2418" i="7"/>
  <c r="S2418" i="7"/>
  <c r="R2418" i="7" s="1"/>
  <c r="L2418" i="7"/>
  <c r="K2418" i="7"/>
  <c r="J2418" i="7"/>
  <c r="D2418" i="7"/>
  <c r="C2418" i="7"/>
  <c r="B2418" i="7" s="1"/>
  <c r="AR2417" i="7"/>
  <c r="AQ2417" i="7"/>
  <c r="AP2417" i="7"/>
  <c r="AL2417" i="7"/>
  <c r="AK2417" i="7"/>
  <c r="AD2417" i="7"/>
  <c r="AC2417" i="7"/>
  <c r="AB2417" i="7" s="1"/>
  <c r="T2417" i="7"/>
  <c r="S2417" i="7"/>
  <c r="R2417" i="7" s="1"/>
  <c r="L2417" i="7"/>
  <c r="K2417" i="7"/>
  <c r="J2417" i="7"/>
  <c r="D2417" i="7"/>
  <c r="C2417" i="7"/>
  <c r="B2417" i="7" s="1"/>
  <c r="AR2416" i="7"/>
  <c r="AQ2416" i="7"/>
  <c r="AP2416" i="7"/>
  <c r="AL2416" i="7"/>
  <c r="AK2416" i="7"/>
  <c r="AJ2416" i="7" s="1"/>
  <c r="AD2416" i="7"/>
  <c r="AC2416" i="7"/>
  <c r="T2416" i="7"/>
  <c r="S2416" i="7"/>
  <c r="R2416" i="7" s="1"/>
  <c r="L2416" i="7"/>
  <c r="K2416" i="7"/>
  <c r="J2416" i="7"/>
  <c r="D2416" i="7"/>
  <c r="C2416" i="7"/>
  <c r="AR2415" i="7"/>
  <c r="AQ2415" i="7"/>
  <c r="AP2415" i="7"/>
  <c r="AL2415" i="7"/>
  <c r="AK2415" i="7"/>
  <c r="AJ2415" i="7" s="1"/>
  <c r="AD2415" i="7"/>
  <c r="AC2415" i="7"/>
  <c r="T2415" i="7"/>
  <c r="S2415" i="7"/>
  <c r="R2415" i="7"/>
  <c r="L2415" i="7"/>
  <c r="K2415" i="7"/>
  <c r="J2415" i="7"/>
  <c r="D2415" i="7"/>
  <c r="C2415" i="7"/>
  <c r="B2415" i="7"/>
  <c r="AR2414" i="7"/>
  <c r="AQ2414" i="7"/>
  <c r="AP2414" i="7"/>
  <c r="AL2414" i="7"/>
  <c r="AK2414" i="7"/>
  <c r="AJ2414" i="7" s="1"/>
  <c r="AD2414" i="7"/>
  <c r="AC2414" i="7"/>
  <c r="T2414" i="7"/>
  <c r="S2414" i="7"/>
  <c r="R2414" i="7" s="1"/>
  <c r="L2414" i="7"/>
  <c r="K2414" i="7"/>
  <c r="J2414" i="7" s="1"/>
  <c r="D2414" i="7"/>
  <c r="C2414" i="7"/>
  <c r="B2414" i="7" s="1"/>
  <c r="AR2413" i="7"/>
  <c r="AQ2413" i="7"/>
  <c r="AP2413" i="7" s="1"/>
  <c r="AL2413" i="7"/>
  <c r="AK2413" i="7"/>
  <c r="AD2413" i="7"/>
  <c r="AC2413" i="7"/>
  <c r="AA2413" i="7" s="1"/>
  <c r="T2413" i="7"/>
  <c r="S2413" i="7"/>
  <c r="R2413" i="7" s="1"/>
  <c r="L2413" i="7"/>
  <c r="J2413" i="7" s="1"/>
  <c r="K2413" i="7"/>
  <c r="D2413" i="7"/>
  <c r="C2413" i="7"/>
  <c r="B2413" i="7" s="1"/>
  <c r="AR2412" i="7"/>
  <c r="AP2412" i="7" s="1"/>
  <c r="AQ2412" i="7"/>
  <c r="AL2412" i="7"/>
  <c r="AK2412" i="7"/>
  <c r="AJ2412" i="7" s="1"/>
  <c r="AD2412" i="7"/>
  <c r="AC2412" i="7"/>
  <c r="T2412" i="7"/>
  <c r="S2412" i="7"/>
  <c r="R2412" i="7"/>
  <c r="L2412" i="7"/>
  <c r="J2412" i="7" s="1"/>
  <c r="K2412" i="7"/>
  <c r="D2412" i="7"/>
  <c r="C2412" i="7"/>
  <c r="B2412" i="7"/>
  <c r="AR2411" i="7"/>
  <c r="AP2411" i="7" s="1"/>
  <c r="AQ2411" i="7"/>
  <c r="AL2411" i="7"/>
  <c r="AK2411" i="7"/>
  <c r="AJ2411" i="7" s="1"/>
  <c r="AD2411" i="7"/>
  <c r="AC2411" i="7"/>
  <c r="AA2411" i="7" s="1"/>
  <c r="T2411" i="7"/>
  <c r="S2411" i="7"/>
  <c r="R2411" i="7" s="1"/>
  <c r="L2411" i="7"/>
  <c r="K2411" i="7"/>
  <c r="J2411" i="7"/>
  <c r="D2411" i="7"/>
  <c r="C2411" i="7"/>
  <c r="B2411" i="7" s="1"/>
  <c r="AR2410" i="7"/>
  <c r="AQ2410" i="7"/>
  <c r="AP2410" i="7"/>
  <c r="AL2410" i="7"/>
  <c r="AK2410" i="7"/>
  <c r="AJ2410" i="7" s="1"/>
  <c r="AD2410" i="7"/>
  <c r="AC2410" i="7"/>
  <c r="T2410" i="7"/>
  <c r="S2410" i="7"/>
  <c r="L2410" i="7"/>
  <c r="K2410" i="7"/>
  <c r="J2410" i="7"/>
  <c r="D2410" i="7"/>
  <c r="C2410" i="7"/>
  <c r="B2410" i="7" s="1"/>
  <c r="AR2409" i="7"/>
  <c r="AQ2409" i="7"/>
  <c r="AP2409" i="7"/>
  <c r="AL2409" i="7"/>
  <c r="AK2409" i="7"/>
  <c r="AJ2409" i="7" s="1"/>
  <c r="AD2409" i="7"/>
  <c r="AC2409" i="7"/>
  <c r="AA2409" i="7" s="1"/>
  <c r="T2409" i="7"/>
  <c r="S2409" i="7"/>
  <c r="R2409" i="7" s="1"/>
  <c r="L2409" i="7"/>
  <c r="K2409" i="7"/>
  <c r="J2409" i="7"/>
  <c r="D2409" i="7"/>
  <c r="C2409" i="7"/>
  <c r="B2409" i="7" s="1"/>
  <c r="AR2408" i="7"/>
  <c r="AQ2408" i="7"/>
  <c r="AP2408" i="7"/>
  <c r="AL2408" i="7"/>
  <c r="AK2408" i="7"/>
  <c r="AD2408" i="7"/>
  <c r="AC2408" i="7"/>
  <c r="AB2408" i="7" s="1"/>
  <c r="T2408" i="7"/>
  <c r="S2408" i="7"/>
  <c r="R2408" i="7" s="1"/>
  <c r="L2408" i="7"/>
  <c r="K2408" i="7"/>
  <c r="J2408" i="7"/>
  <c r="D2408" i="7"/>
  <c r="C2408" i="7"/>
  <c r="B2408" i="7" s="1"/>
  <c r="AR2407" i="7"/>
  <c r="AQ2407" i="7"/>
  <c r="AP2407" i="7"/>
  <c r="AL2407" i="7"/>
  <c r="AK2407" i="7"/>
  <c r="AJ2407" i="7" s="1"/>
  <c r="AD2407" i="7"/>
  <c r="AC2407" i="7"/>
  <c r="T2407" i="7"/>
  <c r="S2407" i="7"/>
  <c r="R2407" i="7" s="1"/>
  <c r="L2407" i="7"/>
  <c r="K2407" i="7"/>
  <c r="J2407" i="7"/>
  <c r="D2407" i="7"/>
  <c r="C2407" i="7"/>
  <c r="AR2406" i="7"/>
  <c r="AQ2406" i="7"/>
  <c r="AP2406" i="7"/>
  <c r="AL2406" i="7"/>
  <c r="AK2406" i="7"/>
  <c r="AJ2406" i="7" s="1"/>
  <c r="AD2406" i="7"/>
  <c r="AC2406" i="7"/>
  <c r="AA2406" i="7" s="1"/>
  <c r="T2406" i="7"/>
  <c r="S2406" i="7"/>
  <c r="R2406" i="7"/>
  <c r="L2406" i="7"/>
  <c r="K2406" i="7"/>
  <c r="J2406" i="7"/>
  <c r="D2406" i="7"/>
  <c r="C2406" i="7"/>
  <c r="B2406" i="7"/>
  <c r="AR2405" i="7"/>
  <c r="AQ2405" i="7"/>
  <c r="AP2405" i="7"/>
  <c r="AL2405" i="7"/>
  <c r="AK2405" i="7"/>
  <c r="AJ2405" i="7" s="1"/>
  <c r="AD2405" i="7"/>
  <c r="AC2405" i="7"/>
  <c r="T2405" i="7"/>
  <c r="S2405" i="7"/>
  <c r="R2405" i="7" s="1"/>
  <c r="L2405" i="7"/>
  <c r="K2405" i="7"/>
  <c r="J2405" i="7" s="1"/>
  <c r="D2405" i="7"/>
  <c r="C2405" i="7"/>
  <c r="B2405" i="7" s="1"/>
  <c r="AR2404" i="7"/>
  <c r="AQ2404" i="7"/>
  <c r="AP2404" i="7" s="1"/>
  <c r="AL2404" i="7"/>
  <c r="AK2404" i="7"/>
  <c r="AD2404" i="7"/>
  <c r="AC2404" i="7"/>
  <c r="AA2404" i="7" s="1"/>
  <c r="T2404" i="7"/>
  <c r="S2404" i="7"/>
  <c r="R2404" i="7" s="1"/>
  <c r="L2404" i="7"/>
  <c r="J2404" i="7" s="1"/>
  <c r="K2404" i="7"/>
  <c r="D2404" i="7"/>
  <c r="C2404" i="7"/>
  <c r="B2404" i="7" s="1"/>
  <c r="AR2403" i="7"/>
  <c r="AP2403" i="7" s="1"/>
  <c r="AQ2403" i="7"/>
  <c r="AL2403" i="7"/>
  <c r="AK2403" i="7"/>
  <c r="AJ2403" i="7" s="1"/>
  <c r="AD2403" i="7"/>
  <c r="AC2403" i="7"/>
  <c r="T2403" i="7"/>
  <c r="S2403" i="7"/>
  <c r="R2403" i="7"/>
  <c r="L2403" i="7"/>
  <c r="J2403" i="7" s="1"/>
  <c r="K2403" i="7"/>
  <c r="D2403" i="7"/>
  <c r="C2403" i="7"/>
  <c r="B2403" i="7"/>
  <c r="AR2402" i="7"/>
  <c r="AP2402" i="7" s="1"/>
  <c r="AQ2402" i="7"/>
  <c r="AL2402" i="7"/>
  <c r="AK2402" i="7"/>
  <c r="AJ2402" i="7" s="1"/>
  <c r="AD2402" i="7"/>
  <c r="AC2402" i="7"/>
  <c r="T2402" i="7"/>
  <c r="S2402" i="7"/>
  <c r="R2402" i="7" s="1"/>
  <c r="L2402" i="7"/>
  <c r="K2402" i="7"/>
  <c r="J2402" i="7"/>
  <c r="D2402" i="7"/>
  <c r="C2402" i="7"/>
  <c r="B2402" i="7" s="1"/>
  <c r="AR2401" i="7"/>
  <c r="AQ2401" i="7"/>
  <c r="AP2401" i="7"/>
  <c r="AL2401" i="7"/>
  <c r="AK2401" i="7"/>
  <c r="AJ2401" i="7" s="1"/>
  <c r="AD2401" i="7"/>
  <c r="AC2401" i="7"/>
  <c r="AA2401" i="7" s="1"/>
  <c r="T2401" i="7"/>
  <c r="S2401" i="7"/>
  <c r="L2401" i="7"/>
  <c r="K2401" i="7"/>
  <c r="J2401" i="7"/>
  <c r="D2401" i="7"/>
  <c r="C2401" i="7"/>
  <c r="B2401" i="7" s="1"/>
  <c r="AR2400" i="7"/>
  <c r="AQ2400" i="7"/>
  <c r="AP2400" i="7"/>
  <c r="AL2400" i="7"/>
  <c r="AK2400" i="7"/>
  <c r="AJ2400" i="7" s="1"/>
  <c r="AD2400" i="7"/>
  <c r="AC2400" i="7"/>
  <c r="AA2400" i="7" s="1"/>
  <c r="T2400" i="7"/>
  <c r="S2400" i="7"/>
  <c r="R2400" i="7" s="1"/>
  <c r="L2400" i="7"/>
  <c r="K2400" i="7"/>
  <c r="J2400" i="7"/>
  <c r="D2400" i="7"/>
  <c r="C2400" i="7"/>
  <c r="B2400" i="7" s="1"/>
  <c r="AR2399" i="7"/>
  <c r="AQ2399" i="7"/>
  <c r="AP2399" i="7"/>
  <c r="AL2399" i="7"/>
  <c r="AK2399" i="7"/>
  <c r="AD2399" i="7"/>
  <c r="AC2399" i="7"/>
  <c r="AB2399" i="7" s="1"/>
  <c r="T2399" i="7"/>
  <c r="S2399" i="7"/>
  <c r="R2399" i="7" s="1"/>
  <c r="L2399" i="7"/>
  <c r="K2399" i="7"/>
  <c r="J2399" i="7"/>
  <c r="D2399" i="7"/>
  <c r="C2399" i="7"/>
  <c r="AR2398" i="7"/>
  <c r="AQ2398" i="7"/>
  <c r="AP2398" i="7"/>
  <c r="AL2398" i="7"/>
  <c r="AK2398" i="7"/>
  <c r="AJ2398" i="7" s="1"/>
  <c r="AD2398" i="7"/>
  <c r="AC2398" i="7"/>
  <c r="T2398" i="7"/>
  <c r="S2398" i="7"/>
  <c r="R2398" i="7"/>
  <c r="L2398" i="7"/>
  <c r="J2398" i="7" s="1"/>
  <c r="K2398" i="7"/>
  <c r="D2398" i="7"/>
  <c r="C2398" i="7"/>
  <c r="B2398" i="7"/>
  <c r="AR2397" i="7"/>
  <c r="AP2397" i="7" s="1"/>
  <c r="AQ2397" i="7"/>
  <c r="AL2397" i="7"/>
  <c r="AK2397" i="7"/>
  <c r="AJ2397" i="7" s="1"/>
  <c r="AD2397" i="7"/>
  <c r="AC2397" i="7"/>
  <c r="AB2397" i="7" s="1"/>
  <c r="T2397" i="7"/>
  <c r="S2397" i="7"/>
  <c r="R2397" i="7" s="1"/>
  <c r="L2397" i="7"/>
  <c r="K2397" i="7"/>
  <c r="J2397" i="7"/>
  <c r="D2397" i="7"/>
  <c r="C2397" i="7"/>
  <c r="B2397" i="7" s="1"/>
  <c r="AR2396" i="7"/>
  <c r="AQ2396" i="7"/>
  <c r="AP2396" i="7"/>
  <c r="AL2396" i="7"/>
  <c r="AK2396" i="7"/>
  <c r="AD2396" i="7"/>
  <c r="AC2396" i="7"/>
  <c r="AA2396" i="7" s="1"/>
  <c r="T2396" i="7"/>
  <c r="S2396" i="7"/>
  <c r="R2396" i="7" s="1"/>
  <c r="L2396" i="7"/>
  <c r="K2396" i="7"/>
  <c r="J2396" i="7" s="1"/>
  <c r="D2396" i="7"/>
  <c r="C2396" i="7"/>
  <c r="B2396" i="7" s="1"/>
  <c r="AR2395" i="7"/>
  <c r="AQ2395" i="7"/>
  <c r="AP2395" i="7"/>
  <c r="AL2395" i="7"/>
  <c r="AK2395" i="7"/>
  <c r="AD2395" i="7"/>
  <c r="AC2395" i="7"/>
  <c r="T2395" i="7"/>
  <c r="S2395" i="7"/>
  <c r="R2395" i="7"/>
  <c r="L2395" i="7"/>
  <c r="J2395" i="7" s="1"/>
  <c r="K2395" i="7"/>
  <c r="D2395" i="7"/>
  <c r="C2395" i="7"/>
  <c r="B2395" i="7"/>
  <c r="AR2394" i="7"/>
  <c r="AP2394" i="7" s="1"/>
  <c r="AQ2394" i="7"/>
  <c r="AL2394" i="7"/>
  <c r="AK2394" i="7"/>
  <c r="AJ2394" i="7" s="1"/>
  <c r="AD2394" i="7"/>
  <c r="AC2394" i="7"/>
  <c r="T2394" i="7"/>
  <c r="S2394" i="7"/>
  <c r="R2394" i="7" s="1"/>
  <c r="L2394" i="7"/>
  <c r="K2394" i="7"/>
  <c r="J2394" i="7"/>
  <c r="D2394" i="7"/>
  <c r="C2394" i="7"/>
  <c r="B2394" i="7" s="1"/>
  <c r="AR2393" i="7"/>
  <c r="AQ2393" i="7"/>
  <c r="AP2393" i="7"/>
  <c r="AL2393" i="7"/>
  <c r="AK2393" i="7"/>
  <c r="AJ2393" i="7" s="1"/>
  <c r="AD2393" i="7"/>
  <c r="AC2393" i="7"/>
  <c r="T2393" i="7"/>
  <c r="S2393" i="7"/>
  <c r="R2393" i="7" s="1"/>
  <c r="L2393" i="7"/>
  <c r="K2393" i="7"/>
  <c r="J2393" i="7" s="1"/>
  <c r="D2393" i="7"/>
  <c r="C2393" i="7"/>
  <c r="B2393" i="7" s="1"/>
  <c r="AR2392" i="7"/>
  <c r="AQ2392" i="7"/>
  <c r="AP2392" i="7" s="1"/>
  <c r="AL2392" i="7"/>
  <c r="AK2392" i="7"/>
  <c r="AJ2392" i="7" s="1"/>
  <c r="AD2392" i="7"/>
  <c r="AC2392" i="7"/>
  <c r="AA2392" i="7" s="1"/>
  <c r="T2392" i="7"/>
  <c r="S2392" i="7"/>
  <c r="R2392" i="7"/>
  <c r="L2392" i="7"/>
  <c r="K2392" i="7"/>
  <c r="J2392" i="7"/>
  <c r="D2392" i="7"/>
  <c r="C2392" i="7"/>
  <c r="B2392" i="7"/>
  <c r="AR2391" i="7"/>
  <c r="AQ2391" i="7"/>
  <c r="AP2391" i="7"/>
  <c r="AL2391" i="7"/>
  <c r="AK2391" i="7"/>
  <c r="AI2391" i="7" s="1"/>
  <c r="AD2391" i="7"/>
  <c r="AC2391" i="7"/>
  <c r="T2391" i="7"/>
  <c r="S2391" i="7"/>
  <c r="R2391" i="7"/>
  <c r="L2391" i="7"/>
  <c r="K2391" i="7"/>
  <c r="J2391" i="7"/>
  <c r="D2391" i="7"/>
  <c r="C2391" i="7"/>
  <c r="B2391" i="7"/>
  <c r="AR2390" i="7"/>
  <c r="AQ2390" i="7"/>
  <c r="AP2390" i="7"/>
  <c r="AL2390" i="7"/>
  <c r="AK2390" i="7"/>
  <c r="AI2390" i="7" s="1"/>
  <c r="AD2390" i="7"/>
  <c r="AC2390" i="7"/>
  <c r="T2390" i="7"/>
  <c r="S2390" i="7"/>
  <c r="R2390" i="7" s="1"/>
  <c r="L2390" i="7"/>
  <c r="K2390" i="7"/>
  <c r="J2390" i="7"/>
  <c r="D2390" i="7"/>
  <c r="C2390" i="7"/>
  <c r="B2390" i="7" s="1"/>
  <c r="AR2389" i="7"/>
  <c r="AQ2389" i="7"/>
  <c r="AL2389" i="7"/>
  <c r="AK2389" i="7"/>
  <c r="AD2389" i="7"/>
  <c r="AC2389" i="7"/>
  <c r="AA2389" i="7" s="1"/>
  <c r="T2389" i="7"/>
  <c r="S2389" i="7"/>
  <c r="R2389" i="7" s="1"/>
  <c r="L2389" i="7"/>
  <c r="K2389" i="7"/>
  <c r="J2389" i="7"/>
  <c r="D2389" i="7"/>
  <c r="C2389" i="7"/>
  <c r="B2389" i="7" s="1"/>
  <c r="AR2388" i="7"/>
  <c r="AQ2388" i="7"/>
  <c r="AP2388" i="7"/>
  <c r="AL2388" i="7"/>
  <c r="AK2388" i="7"/>
  <c r="AD2388" i="7"/>
  <c r="AC2388" i="7"/>
  <c r="AA2388" i="7" s="1"/>
  <c r="T2388" i="7"/>
  <c r="S2388" i="7"/>
  <c r="R2388" i="7"/>
  <c r="L2388" i="7"/>
  <c r="K2388" i="7"/>
  <c r="J2388" i="7" s="1"/>
  <c r="D2388" i="7"/>
  <c r="C2388" i="7"/>
  <c r="B2388" i="7"/>
  <c r="AR2387" i="7"/>
  <c r="AQ2387" i="7"/>
  <c r="AP2387" i="7" s="1"/>
  <c r="AL2387" i="7"/>
  <c r="AK2387" i="7"/>
  <c r="AJ2387" i="7" s="1"/>
  <c r="AD2387" i="7"/>
  <c r="AC2387" i="7"/>
  <c r="AB2387" i="7" s="1"/>
  <c r="T2387" i="7"/>
  <c r="S2387" i="7"/>
  <c r="L2387" i="7"/>
  <c r="K2387" i="7"/>
  <c r="J2387" i="7"/>
  <c r="D2387" i="7"/>
  <c r="C2387" i="7"/>
  <c r="B2387" i="7" s="1"/>
  <c r="AR2386" i="7"/>
  <c r="AQ2386" i="7"/>
  <c r="AP2386" i="7"/>
  <c r="AL2386" i="7"/>
  <c r="AK2386" i="7"/>
  <c r="AD2386" i="7"/>
  <c r="AC2386" i="7"/>
  <c r="AB2386" i="7" s="1"/>
  <c r="T2386" i="7"/>
  <c r="S2386" i="7"/>
  <c r="R2386" i="7"/>
  <c r="L2386" i="7"/>
  <c r="K2386" i="7"/>
  <c r="J2386" i="7"/>
  <c r="D2386" i="7"/>
  <c r="C2386" i="7"/>
  <c r="B2386" i="7"/>
  <c r="AR2385" i="7"/>
  <c r="AQ2385" i="7"/>
  <c r="AP2385" i="7"/>
  <c r="AL2385" i="7"/>
  <c r="AK2385" i="7"/>
  <c r="AD2385" i="7"/>
  <c r="AC2385" i="7"/>
  <c r="AB2385" i="7" s="1"/>
  <c r="T2385" i="7"/>
  <c r="S2385" i="7"/>
  <c r="R2385" i="7" s="1"/>
  <c r="L2385" i="7"/>
  <c r="K2385" i="7"/>
  <c r="J2385" i="7"/>
  <c r="D2385" i="7"/>
  <c r="C2385" i="7"/>
  <c r="B2385" i="7" s="1"/>
  <c r="AR2384" i="7"/>
  <c r="AQ2384" i="7"/>
  <c r="AP2384" i="7"/>
  <c r="AL2384" i="7"/>
  <c r="AK2384" i="7"/>
  <c r="AD2384" i="7"/>
  <c r="AC2384" i="7"/>
  <c r="AA2384" i="7" s="1"/>
  <c r="T2384" i="7"/>
  <c r="S2384" i="7"/>
  <c r="R2384" i="7"/>
  <c r="L2384" i="7"/>
  <c r="K2384" i="7"/>
  <c r="D2384" i="7"/>
  <c r="C2384" i="7"/>
  <c r="B2384" i="7"/>
  <c r="AR2383" i="7"/>
  <c r="AQ2383" i="7"/>
  <c r="AP2383" i="7" s="1"/>
  <c r="AL2383" i="7"/>
  <c r="AK2383" i="7"/>
  <c r="AI2383" i="7" s="1"/>
  <c r="AD2383" i="7"/>
  <c r="AC2383" i="7"/>
  <c r="AB2383" i="7" s="1"/>
  <c r="T2383" i="7"/>
  <c r="S2383" i="7"/>
  <c r="R2383" i="7"/>
  <c r="L2383" i="7"/>
  <c r="K2383" i="7"/>
  <c r="J2383" i="7"/>
  <c r="D2383" i="7"/>
  <c r="C2383" i="7"/>
  <c r="B2383" i="7"/>
  <c r="AR2382" i="7"/>
  <c r="AQ2382" i="7"/>
  <c r="AP2382" i="7"/>
  <c r="AL2382" i="7"/>
  <c r="AK2382" i="7"/>
  <c r="AI2382" i="7" s="1"/>
  <c r="AD2382" i="7"/>
  <c r="AC2382" i="7"/>
  <c r="AB2382" i="7" s="1"/>
  <c r="T2382" i="7"/>
  <c r="S2382" i="7"/>
  <c r="R2382" i="7" s="1"/>
  <c r="L2382" i="7"/>
  <c r="K2382" i="7"/>
  <c r="J2382" i="7"/>
  <c r="D2382" i="7"/>
  <c r="C2382" i="7"/>
  <c r="B2382" i="7" s="1"/>
  <c r="AR2381" i="7"/>
  <c r="AQ2381" i="7"/>
  <c r="AP2381" i="7"/>
  <c r="AL2381" i="7"/>
  <c r="AK2381" i="7"/>
  <c r="AD2381" i="7"/>
  <c r="AC2381" i="7"/>
  <c r="AA2381" i="7" s="1"/>
  <c r="T2381" i="7"/>
  <c r="S2381" i="7"/>
  <c r="R2381" i="7"/>
  <c r="L2381" i="7"/>
  <c r="K2381" i="7"/>
  <c r="D2381" i="7"/>
  <c r="C2381" i="7"/>
  <c r="B2381" i="7"/>
  <c r="AR2380" i="7"/>
  <c r="AQ2380" i="7"/>
  <c r="AP2380" i="7" s="1"/>
  <c r="AL2380" i="7"/>
  <c r="AK2380" i="7"/>
  <c r="AI2380" i="7" s="1"/>
  <c r="AD2380" i="7"/>
  <c r="AC2380" i="7"/>
  <c r="AB2380" i="7" s="1"/>
  <c r="T2380" i="7"/>
  <c r="S2380" i="7"/>
  <c r="R2380" i="7"/>
  <c r="L2380" i="7"/>
  <c r="K2380" i="7"/>
  <c r="J2380" i="7"/>
  <c r="D2380" i="7"/>
  <c r="C2380" i="7"/>
  <c r="B2380" i="7"/>
  <c r="AR2379" i="7"/>
  <c r="AQ2379" i="7"/>
  <c r="AP2379" i="7"/>
  <c r="AL2379" i="7"/>
  <c r="AK2379" i="7"/>
  <c r="AD2379" i="7"/>
  <c r="AC2379" i="7"/>
  <c r="AB2379" i="7" s="1"/>
  <c r="T2379" i="7"/>
  <c r="S2379" i="7"/>
  <c r="R2379" i="7" s="1"/>
  <c r="L2379" i="7"/>
  <c r="K2379" i="7"/>
  <c r="J2379" i="7"/>
  <c r="D2379" i="7"/>
  <c r="C2379" i="7"/>
  <c r="B2379" i="7" s="1"/>
  <c r="AR2378" i="7"/>
  <c r="AQ2378" i="7"/>
  <c r="AP2378" i="7"/>
  <c r="AL2378" i="7"/>
  <c r="AK2378" i="7"/>
  <c r="AD2378" i="7"/>
  <c r="AC2378" i="7"/>
  <c r="T2378" i="7"/>
  <c r="S2378" i="7"/>
  <c r="R2378" i="7"/>
  <c r="L2378" i="7"/>
  <c r="K2378" i="7"/>
  <c r="D2378" i="7"/>
  <c r="C2378" i="7"/>
  <c r="B2378" i="7"/>
  <c r="AR2377" i="7"/>
  <c r="AQ2377" i="7"/>
  <c r="AP2377" i="7" s="1"/>
  <c r="AL2377" i="7"/>
  <c r="AK2377" i="7"/>
  <c r="AD2377" i="7"/>
  <c r="AC2377" i="7"/>
  <c r="AB2377" i="7" s="1"/>
  <c r="T2377" i="7"/>
  <c r="S2377" i="7"/>
  <c r="R2377" i="7"/>
  <c r="L2377" i="7"/>
  <c r="K2377" i="7"/>
  <c r="J2377" i="7"/>
  <c r="D2377" i="7"/>
  <c r="C2377" i="7"/>
  <c r="B2377" i="7"/>
  <c r="AR2376" i="7"/>
  <c r="AQ2376" i="7"/>
  <c r="AP2376" i="7"/>
  <c r="AL2376" i="7"/>
  <c r="AK2376" i="7"/>
  <c r="AD2376" i="7"/>
  <c r="AC2376" i="7"/>
  <c r="AB2376" i="7" s="1"/>
  <c r="T2376" i="7"/>
  <c r="S2376" i="7"/>
  <c r="R2376" i="7" s="1"/>
  <c r="L2376" i="7"/>
  <c r="K2376" i="7"/>
  <c r="J2376" i="7"/>
  <c r="D2376" i="7"/>
  <c r="C2376" i="7"/>
  <c r="B2376" i="7" s="1"/>
  <c r="AR2375" i="7"/>
  <c r="AQ2375" i="7"/>
  <c r="AP2375" i="7"/>
  <c r="AL2375" i="7"/>
  <c r="AK2375" i="7"/>
  <c r="AD2375" i="7"/>
  <c r="AC2375" i="7"/>
  <c r="AA2375" i="7" s="1"/>
  <c r="T2375" i="7"/>
  <c r="S2375" i="7"/>
  <c r="R2375" i="7"/>
  <c r="L2375" i="7"/>
  <c r="K2375" i="7"/>
  <c r="D2375" i="7"/>
  <c r="C2375" i="7"/>
  <c r="B2375" i="7"/>
  <c r="AR2374" i="7"/>
  <c r="AQ2374" i="7"/>
  <c r="AP2374" i="7" s="1"/>
  <c r="AL2374" i="7"/>
  <c r="AK2374" i="7"/>
  <c r="AI2374" i="7" s="1"/>
  <c r="AD2374" i="7"/>
  <c r="AC2374" i="7"/>
  <c r="T2374" i="7"/>
  <c r="S2374" i="7"/>
  <c r="R2374" i="7"/>
  <c r="L2374" i="7"/>
  <c r="K2374" i="7"/>
  <c r="J2374" i="7"/>
  <c r="D2374" i="7"/>
  <c r="C2374" i="7"/>
  <c r="B2374" i="7"/>
  <c r="AR2373" i="7"/>
  <c r="AQ2373" i="7"/>
  <c r="AP2373" i="7"/>
  <c r="AL2373" i="7"/>
  <c r="AK2373" i="7"/>
  <c r="AJ2373" i="7" s="1"/>
  <c r="AD2373" i="7"/>
  <c r="AC2373" i="7"/>
  <c r="AB2373" i="7" s="1"/>
  <c r="T2373" i="7"/>
  <c r="S2373" i="7"/>
  <c r="R2373" i="7" s="1"/>
  <c r="L2373" i="7"/>
  <c r="K2373" i="7"/>
  <c r="J2373" i="7"/>
  <c r="D2373" i="7"/>
  <c r="C2373" i="7"/>
  <c r="B2373" i="7" s="1"/>
  <c r="AR2372" i="7"/>
  <c r="AQ2372" i="7"/>
  <c r="AP2372" i="7"/>
  <c r="AL2372" i="7"/>
  <c r="AK2372" i="7"/>
  <c r="AD2372" i="7"/>
  <c r="AC2372" i="7"/>
  <c r="AA2372" i="7" s="1"/>
  <c r="T2372" i="7"/>
  <c r="S2372" i="7"/>
  <c r="R2372" i="7"/>
  <c r="L2372" i="7"/>
  <c r="K2372" i="7"/>
  <c r="D2372" i="7"/>
  <c r="C2372" i="7"/>
  <c r="B2372" i="7"/>
  <c r="AR2371" i="7"/>
  <c r="AQ2371" i="7"/>
  <c r="AP2371" i="7" s="1"/>
  <c r="AL2371" i="7"/>
  <c r="AK2371" i="7"/>
  <c r="AI2371" i="7" s="1"/>
  <c r="AD2371" i="7"/>
  <c r="AC2371" i="7"/>
  <c r="AB2371" i="7" s="1"/>
  <c r="T2371" i="7"/>
  <c r="S2371" i="7"/>
  <c r="R2371" i="7"/>
  <c r="L2371" i="7"/>
  <c r="K2371" i="7"/>
  <c r="J2371" i="7"/>
  <c r="D2371" i="7"/>
  <c r="C2371" i="7"/>
  <c r="B2371" i="7"/>
  <c r="AR2370" i="7"/>
  <c r="AQ2370" i="7"/>
  <c r="AP2370" i="7"/>
  <c r="AL2370" i="7"/>
  <c r="AK2370" i="7"/>
  <c r="AJ2370" i="7" s="1"/>
  <c r="AD2370" i="7"/>
  <c r="AC2370" i="7"/>
  <c r="AB2370" i="7" s="1"/>
  <c r="T2370" i="7"/>
  <c r="S2370" i="7"/>
  <c r="R2370" i="7" s="1"/>
  <c r="L2370" i="7"/>
  <c r="K2370" i="7"/>
  <c r="J2370" i="7"/>
  <c r="D2370" i="7"/>
  <c r="C2370" i="7"/>
  <c r="B2370" i="7" s="1"/>
  <c r="AR2369" i="7"/>
  <c r="AQ2369" i="7"/>
  <c r="AP2369" i="7"/>
  <c r="AL2369" i="7"/>
  <c r="AK2369" i="7"/>
  <c r="AD2369" i="7"/>
  <c r="AC2369" i="7"/>
  <c r="AA2369" i="7" s="1"/>
  <c r="T2369" i="7"/>
  <c r="S2369" i="7"/>
  <c r="R2369" i="7"/>
  <c r="L2369" i="7"/>
  <c r="K2369" i="7"/>
  <c r="D2369" i="7"/>
  <c r="C2369" i="7"/>
  <c r="B2369" i="7"/>
  <c r="AR2368" i="7"/>
  <c r="AQ2368" i="7"/>
  <c r="AP2368" i="7" s="1"/>
  <c r="AL2368" i="7"/>
  <c r="AK2368" i="7"/>
  <c r="AD2368" i="7"/>
  <c r="AC2368" i="7"/>
  <c r="AB2368" i="7" s="1"/>
  <c r="T2368" i="7"/>
  <c r="S2368" i="7"/>
  <c r="R2368" i="7"/>
  <c r="L2368" i="7"/>
  <c r="K2368" i="7"/>
  <c r="J2368" i="7"/>
  <c r="D2368" i="7"/>
  <c r="C2368" i="7"/>
  <c r="B2368" i="7"/>
  <c r="AR2367" i="7"/>
  <c r="AQ2367" i="7"/>
  <c r="AP2367" i="7"/>
  <c r="AL2367" i="7"/>
  <c r="AK2367" i="7"/>
  <c r="AD2367" i="7"/>
  <c r="AC2367" i="7"/>
  <c r="AB2367" i="7" s="1"/>
  <c r="T2367" i="7"/>
  <c r="S2367" i="7"/>
  <c r="R2367" i="7" s="1"/>
  <c r="L2367" i="7"/>
  <c r="K2367" i="7"/>
  <c r="J2367" i="7"/>
  <c r="D2367" i="7"/>
  <c r="C2367" i="7"/>
  <c r="B2367" i="7" s="1"/>
  <c r="AR2366" i="7"/>
  <c r="AQ2366" i="7"/>
  <c r="AP2366" i="7"/>
  <c r="AL2366" i="7"/>
  <c r="AK2366" i="7"/>
  <c r="AD2366" i="7"/>
  <c r="AC2366" i="7"/>
  <c r="AA2366" i="7" s="1"/>
  <c r="T2366" i="7"/>
  <c r="S2366" i="7"/>
  <c r="R2366" i="7"/>
  <c r="L2366" i="7"/>
  <c r="K2366" i="7"/>
  <c r="D2366" i="7"/>
  <c r="C2366" i="7"/>
  <c r="B2366" i="7"/>
  <c r="AR2365" i="7"/>
  <c r="AQ2365" i="7"/>
  <c r="AP2365" i="7" s="1"/>
  <c r="AL2365" i="7"/>
  <c r="AK2365" i="7"/>
  <c r="AD2365" i="7"/>
  <c r="AC2365" i="7"/>
  <c r="AB2365" i="7" s="1"/>
  <c r="T2365" i="7"/>
  <c r="S2365" i="7"/>
  <c r="R2365" i="7"/>
  <c r="L2365" i="7"/>
  <c r="K2365" i="7"/>
  <c r="J2365" i="7"/>
  <c r="D2365" i="7"/>
  <c r="C2365" i="7"/>
  <c r="B2365" i="7"/>
  <c r="AR2364" i="7"/>
  <c r="AQ2364" i="7"/>
  <c r="AP2364" i="7"/>
  <c r="AL2364" i="7"/>
  <c r="AK2364" i="7"/>
  <c r="AJ2364" i="7" s="1"/>
  <c r="AD2364" i="7"/>
  <c r="AC2364" i="7"/>
  <c r="AB2364" i="7" s="1"/>
  <c r="T2364" i="7"/>
  <c r="S2364" i="7"/>
  <c r="R2364" i="7" s="1"/>
  <c r="L2364" i="7"/>
  <c r="K2364" i="7"/>
  <c r="J2364" i="7"/>
  <c r="D2364" i="7"/>
  <c r="C2364" i="7"/>
  <c r="B2364" i="7" s="1"/>
  <c r="AR2363" i="7"/>
  <c r="AQ2363" i="7"/>
  <c r="AP2363" i="7"/>
  <c r="AL2363" i="7"/>
  <c r="AK2363" i="7"/>
  <c r="AD2363" i="7"/>
  <c r="AC2363" i="7"/>
  <c r="AA2363" i="7" s="1"/>
  <c r="T2363" i="7"/>
  <c r="S2363" i="7"/>
  <c r="R2363" i="7"/>
  <c r="L2363" i="7"/>
  <c r="K2363" i="7"/>
  <c r="D2363" i="7"/>
  <c r="C2363" i="7"/>
  <c r="B2363" i="7"/>
  <c r="AR2362" i="7"/>
  <c r="AQ2362" i="7"/>
  <c r="AP2362" i="7" s="1"/>
  <c r="AL2362" i="7"/>
  <c r="AK2362" i="7"/>
  <c r="AI2362" i="7" s="1"/>
  <c r="AD2362" i="7"/>
  <c r="AC2362" i="7"/>
  <c r="AB2362" i="7" s="1"/>
  <c r="T2362" i="7"/>
  <c r="S2362" i="7"/>
  <c r="R2362" i="7"/>
  <c r="L2362" i="7"/>
  <c r="K2362" i="7"/>
  <c r="J2362" i="7"/>
  <c r="D2362" i="7"/>
  <c r="C2362" i="7"/>
  <c r="B2362" i="7"/>
  <c r="AR2361" i="7"/>
  <c r="AQ2361" i="7"/>
  <c r="AP2361" i="7"/>
  <c r="AL2361" i="7"/>
  <c r="AK2361" i="7"/>
  <c r="AD2361" i="7"/>
  <c r="AC2361" i="7"/>
  <c r="AB2361" i="7" s="1"/>
  <c r="T2361" i="7"/>
  <c r="S2361" i="7"/>
  <c r="R2361" i="7" s="1"/>
  <c r="L2361" i="7"/>
  <c r="K2361" i="7"/>
  <c r="J2361" i="7"/>
  <c r="D2361" i="7"/>
  <c r="C2361" i="7"/>
  <c r="B2361" i="7" s="1"/>
  <c r="AR2360" i="7"/>
  <c r="AQ2360" i="7"/>
  <c r="AP2360" i="7"/>
  <c r="AL2360" i="7"/>
  <c r="AK2360" i="7"/>
  <c r="AD2360" i="7"/>
  <c r="AC2360" i="7"/>
  <c r="AA2360" i="7" s="1"/>
  <c r="T2360" i="7"/>
  <c r="S2360" i="7"/>
  <c r="R2360" i="7"/>
  <c r="L2360" i="7"/>
  <c r="K2360" i="7"/>
  <c r="D2360" i="7"/>
  <c r="C2360" i="7"/>
  <c r="B2360" i="7"/>
  <c r="AR2359" i="7"/>
  <c r="AQ2359" i="7"/>
  <c r="AP2359" i="7" s="1"/>
  <c r="AL2359" i="7"/>
  <c r="AK2359" i="7"/>
  <c r="AD2359" i="7"/>
  <c r="AC2359" i="7"/>
  <c r="AA2359" i="7" s="1"/>
  <c r="T2359" i="7"/>
  <c r="S2359" i="7"/>
  <c r="R2359" i="7"/>
  <c r="L2359" i="7"/>
  <c r="K2359" i="7"/>
  <c r="J2359" i="7"/>
  <c r="D2359" i="7"/>
  <c r="C2359" i="7"/>
  <c r="B2359" i="7"/>
  <c r="AR2358" i="7"/>
  <c r="AQ2358" i="7"/>
  <c r="AP2358" i="7"/>
  <c r="AL2358" i="7"/>
  <c r="AK2358" i="7"/>
  <c r="AI2358" i="7" s="1"/>
  <c r="AD2358" i="7"/>
  <c r="AC2358" i="7"/>
  <c r="AB2358" i="7" s="1"/>
  <c r="T2358" i="7"/>
  <c r="S2358" i="7"/>
  <c r="R2358" i="7" s="1"/>
  <c r="L2358" i="7"/>
  <c r="K2358" i="7"/>
  <c r="J2358" i="7"/>
  <c r="D2358" i="7"/>
  <c r="C2358" i="7"/>
  <c r="B2358" i="7" s="1"/>
  <c r="AR2357" i="7"/>
  <c r="AQ2357" i="7"/>
  <c r="AP2357" i="7"/>
  <c r="AL2357" i="7"/>
  <c r="AK2357" i="7"/>
  <c r="AD2357" i="7"/>
  <c r="AC2357" i="7"/>
  <c r="T2357" i="7"/>
  <c r="S2357" i="7"/>
  <c r="R2357" i="7"/>
  <c r="L2357" i="7"/>
  <c r="K2357" i="7"/>
  <c r="D2357" i="7"/>
  <c r="C2357" i="7"/>
  <c r="B2357" i="7"/>
  <c r="AR2356" i="7"/>
  <c r="AQ2356" i="7"/>
  <c r="AP2356" i="7" s="1"/>
  <c r="AL2356" i="7"/>
  <c r="AK2356" i="7"/>
  <c r="AD2356" i="7"/>
  <c r="AC2356" i="7"/>
  <c r="T2356" i="7"/>
  <c r="S2356" i="7"/>
  <c r="R2356" i="7"/>
  <c r="L2356" i="7"/>
  <c r="K2356" i="7"/>
  <c r="J2356" i="7"/>
  <c r="D2356" i="7"/>
  <c r="C2356" i="7"/>
  <c r="B2356" i="7"/>
  <c r="AR2355" i="7"/>
  <c r="AQ2355" i="7"/>
  <c r="AP2355" i="7"/>
  <c r="AL2355" i="7"/>
  <c r="AK2355" i="7"/>
  <c r="AJ2355" i="7" s="1"/>
  <c r="AD2355" i="7"/>
  <c r="AC2355" i="7"/>
  <c r="AB2355" i="7" s="1"/>
  <c r="T2355" i="7"/>
  <c r="S2355" i="7"/>
  <c r="R2355" i="7" s="1"/>
  <c r="L2355" i="7"/>
  <c r="K2355" i="7"/>
  <c r="J2355" i="7"/>
  <c r="D2355" i="7"/>
  <c r="C2355" i="7"/>
  <c r="B2355" i="7" s="1"/>
  <c r="AR2354" i="7"/>
  <c r="AQ2354" i="7"/>
  <c r="AP2354" i="7"/>
  <c r="AL2354" i="7"/>
  <c r="AK2354" i="7"/>
  <c r="AD2354" i="7"/>
  <c r="AC2354" i="7"/>
  <c r="AA2354" i="7" s="1"/>
  <c r="T2354" i="7"/>
  <c r="S2354" i="7"/>
  <c r="R2354" i="7"/>
  <c r="L2354" i="7"/>
  <c r="K2354" i="7"/>
  <c r="D2354" i="7"/>
  <c r="C2354" i="7"/>
  <c r="B2354" i="7"/>
  <c r="AR2353" i="7"/>
  <c r="AQ2353" i="7"/>
  <c r="AP2353" i="7" s="1"/>
  <c r="AL2353" i="7"/>
  <c r="AK2353" i="7"/>
  <c r="AI2353" i="7" s="1"/>
  <c r="AD2353" i="7"/>
  <c r="AC2353" i="7"/>
  <c r="T2353" i="7"/>
  <c r="S2353" i="7"/>
  <c r="R2353" i="7"/>
  <c r="L2353" i="7"/>
  <c r="K2353" i="7"/>
  <c r="J2353" i="7"/>
  <c r="D2353" i="7"/>
  <c r="C2353" i="7"/>
  <c r="B2353" i="7"/>
  <c r="AR2352" i="7"/>
  <c r="AQ2352" i="7"/>
  <c r="AP2352" i="7"/>
  <c r="AL2352" i="7"/>
  <c r="AK2352" i="7"/>
  <c r="AD2352" i="7"/>
  <c r="AC2352" i="7"/>
  <c r="AB2352" i="7" s="1"/>
  <c r="T2352" i="7"/>
  <c r="S2352" i="7"/>
  <c r="R2352" i="7" s="1"/>
  <c r="L2352" i="7"/>
  <c r="K2352" i="7"/>
  <c r="J2352" i="7"/>
  <c r="D2352" i="7"/>
  <c r="C2352" i="7"/>
  <c r="B2352" i="7" s="1"/>
  <c r="AR2351" i="7"/>
  <c r="AQ2351" i="7"/>
  <c r="AP2351" i="7"/>
  <c r="AL2351" i="7"/>
  <c r="AK2351" i="7"/>
  <c r="AD2351" i="7"/>
  <c r="AC2351" i="7"/>
  <c r="AA2351" i="7" s="1"/>
  <c r="T2351" i="7"/>
  <c r="S2351" i="7"/>
  <c r="R2351" i="7"/>
  <c r="L2351" i="7"/>
  <c r="K2351" i="7"/>
  <c r="D2351" i="7"/>
  <c r="C2351" i="7"/>
  <c r="B2351" i="7"/>
  <c r="AR2350" i="7"/>
  <c r="AQ2350" i="7"/>
  <c r="AP2350" i="7" s="1"/>
  <c r="AL2350" i="7"/>
  <c r="AK2350" i="7"/>
  <c r="AI2350" i="7" s="1"/>
  <c r="AD2350" i="7"/>
  <c r="AC2350" i="7"/>
  <c r="AA2350" i="7" s="1"/>
  <c r="T2350" i="7"/>
  <c r="S2350" i="7"/>
  <c r="R2350" i="7"/>
  <c r="L2350" i="7"/>
  <c r="K2350" i="7"/>
  <c r="J2350" i="7"/>
  <c r="D2350" i="7"/>
  <c r="C2350" i="7"/>
  <c r="B2350" i="7"/>
  <c r="AR2349" i="7"/>
  <c r="AQ2349" i="7"/>
  <c r="AP2349" i="7"/>
  <c r="AL2349" i="7"/>
  <c r="AK2349" i="7"/>
  <c r="AD2349" i="7"/>
  <c r="AC2349" i="7"/>
  <c r="AB2349" i="7" s="1"/>
  <c r="T2349" i="7"/>
  <c r="S2349" i="7"/>
  <c r="R2349" i="7" s="1"/>
  <c r="L2349" i="7"/>
  <c r="K2349" i="7"/>
  <c r="J2349" i="7"/>
  <c r="D2349" i="7"/>
  <c r="C2349" i="7"/>
  <c r="B2349" i="7" s="1"/>
  <c r="AR2348" i="7"/>
  <c r="AQ2348" i="7"/>
  <c r="AP2348" i="7"/>
  <c r="AL2348" i="7"/>
  <c r="AK2348" i="7"/>
  <c r="AD2348" i="7"/>
  <c r="AC2348" i="7"/>
  <c r="T2348" i="7"/>
  <c r="S2348" i="7"/>
  <c r="R2348" i="7"/>
  <c r="L2348" i="7"/>
  <c r="K2348" i="7"/>
  <c r="D2348" i="7"/>
  <c r="C2348" i="7"/>
  <c r="B2348" i="7"/>
  <c r="AR2347" i="7"/>
  <c r="AQ2347" i="7"/>
  <c r="AP2347" i="7" s="1"/>
  <c r="AL2347" i="7"/>
  <c r="AK2347" i="7"/>
  <c r="AD2347" i="7"/>
  <c r="AC2347" i="7"/>
  <c r="AB2347" i="7" s="1"/>
  <c r="T2347" i="7"/>
  <c r="S2347" i="7"/>
  <c r="R2347" i="7"/>
  <c r="L2347" i="7"/>
  <c r="K2347" i="7"/>
  <c r="J2347" i="7"/>
  <c r="D2347" i="7"/>
  <c r="C2347" i="7"/>
  <c r="B2347" i="7"/>
  <c r="AR2346" i="7"/>
  <c r="AQ2346" i="7"/>
  <c r="AP2346" i="7"/>
  <c r="AL2346" i="7"/>
  <c r="AK2346" i="7"/>
  <c r="AJ2346" i="7" s="1"/>
  <c r="AD2346" i="7"/>
  <c r="AC2346" i="7"/>
  <c r="AB2346" i="7" s="1"/>
  <c r="T2346" i="7"/>
  <c r="S2346" i="7"/>
  <c r="R2346" i="7" s="1"/>
  <c r="L2346" i="7"/>
  <c r="K2346" i="7"/>
  <c r="J2346" i="7"/>
  <c r="D2346" i="7"/>
  <c r="C2346" i="7"/>
  <c r="B2346" i="7" s="1"/>
  <c r="AR2345" i="7"/>
  <c r="AQ2345" i="7"/>
  <c r="AP2345" i="7"/>
  <c r="AL2345" i="7"/>
  <c r="AK2345" i="7"/>
  <c r="AD2345" i="7"/>
  <c r="AC2345" i="7"/>
  <c r="AA2345" i="7" s="1"/>
  <c r="T2345" i="7"/>
  <c r="S2345" i="7"/>
  <c r="R2345" i="7"/>
  <c r="L2345" i="7"/>
  <c r="K2345" i="7"/>
  <c r="D2345" i="7"/>
  <c r="C2345" i="7"/>
  <c r="B2345" i="7"/>
  <c r="AR2344" i="7"/>
  <c r="AQ2344" i="7"/>
  <c r="AP2344" i="7" s="1"/>
  <c r="AL2344" i="7"/>
  <c r="AK2344" i="7"/>
  <c r="AD2344" i="7"/>
  <c r="AC2344" i="7"/>
  <c r="AB2344" i="7" s="1"/>
  <c r="T2344" i="7"/>
  <c r="S2344" i="7"/>
  <c r="R2344" i="7"/>
  <c r="L2344" i="7"/>
  <c r="K2344" i="7"/>
  <c r="J2344" i="7"/>
  <c r="D2344" i="7"/>
  <c r="C2344" i="7"/>
  <c r="B2344" i="7"/>
  <c r="AR2343" i="7"/>
  <c r="AQ2343" i="7"/>
  <c r="AP2343" i="7"/>
  <c r="AL2343" i="7"/>
  <c r="AK2343" i="7"/>
  <c r="AD2343" i="7"/>
  <c r="AC2343" i="7"/>
  <c r="AB2343" i="7" s="1"/>
  <c r="T2343" i="7"/>
  <c r="S2343" i="7"/>
  <c r="R2343" i="7" s="1"/>
  <c r="L2343" i="7"/>
  <c r="K2343" i="7"/>
  <c r="J2343" i="7"/>
  <c r="D2343" i="7"/>
  <c r="C2343" i="7"/>
  <c r="B2343" i="7" s="1"/>
  <c r="AR2342" i="7"/>
  <c r="AQ2342" i="7"/>
  <c r="AP2342" i="7"/>
  <c r="AL2342" i="7"/>
  <c r="AK2342" i="7"/>
  <c r="AD2342" i="7"/>
  <c r="AC2342" i="7"/>
  <c r="AA2342" i="7" s="1"/>
  <c r="T2342" i="7"/>
  <c r="S2342" i="7"/>
  <c r="R2342" i="7"/>
  <c r="L2342" i="7"/>
  <c r="K2342" i="7"/>
  <c r="D2342" i="7"/>
  <c r="C2342" i="7"/>
  <c r="B2342" i="7"/>
  <c r="AR2341" i="7"/>
  <c r="AQ2341" i="7"/>
  <c r="AP2341" i="7" s="1"/>
  <c r="AL2341" i="7"/>
  <c r="AK2341" i="7"/>
  <c r="AI2341" i="7" s="1"/>
  <c r="AD2341" i="7"/>
  <c r="AC2341" i="7"/>
  <c r="AA2341" i="7" s="1"/>
  <c r="T2341" i="7"/>
  <c r="S2341" i="7"/>
  <c r="R2341" i="7"/>
  <c r="L2341" i="7"/>
  <c r="K2341" i="7"/>
  <c r="J2341" i="7"/>
  <c r="D2341" i="7"/>
  <c r="C2341" i="7"/>
  <c r="B2341" i="7"/>
  <c r="AR2340" i="7"/>
  <c r="AQ2340" i="7"/>
  <c r="AP2340" i="7"/>
  <c r="AL2340" i="7"/>
  <c r="AK2340" i="7"/>
  <c r="AD2340" i="7"/>
  <c r="AC2340" i="7"/>
  <c r="AB2340" i="7" s="1"/>
  <c r="T2340" i="7"/>
  <c r="S2340" i="7"/>
  <c r="R2340" i="7" s="1"/>
  <c r="L2340" i="7"/>
  <c r="K2340" i="7"/>
  <c r="J2340" i="7"/>
  <c r="D2340" i="7"/>
  <c r="C2340" i="7"/>
  <c r="B2340" i="7" s="1"/>
  <c r="AR2339" i="7"/>
  <c r="AQ2339" i="7"/>
  <c r="AP2339" i="7"/>
  <c r="AL2339" i="7"/>
  <c r="AK2339" i="7"/>
  <c r="AD2339" i="7"/>
  <c r="AC2339" i="7"/>
  <c r="AA2339" i="7" s="1"/>
  <c r="T2339" i="7"/>
  <c r="S2339" i="7"/>
  <c r="R2339" i="7"/>
  <c r="L2339" i="7"/>
  <c r="K2339" i="7"/>
  <c r="D2339" i="7"/>
  <c r="C2339" i="7"/>
  <c r="B2339" i="7"/>
  <c r="AR2338" i="7"/>
  <c r="AQ2338" i="7"/>
  <c r="AP2338" i="7" s="1"/>
  <c r="AL2338" i="7"/>
  <c r="AK2338" i="7"/>
  <c r="AD2338" i="7"/>
  <c r="AC2338" i="7"/>
  <c r="AB2338" i="7" s="1"/>
  <c r="T2338" i="7"/>
  <c r="S2338" i="7"/>
  <c r="R2338" i="7"/>
  <c r="L2338" i="7"/>
  <c r="K2338" i="7"/>
  <c r="J2338" i="7"/>
  <c r="D2338" i="7"/>
  <c r="C2338" i="7"/>
  <c r="B2338" i="7"/>
  <c r="AR2337" i="7"/>
  <c r="AQ2337" i="7"/>
  <c r="AP2337" i="7"/>
  <c r="AL2337" i="7"/>
  <c r="AK2337" i="7"/>
  <c r="AJ2337" i="7" s="1"/>
  <c r="AD2337" i="7"/>
  <c r="AC2337" i="7"/>
  <c r="AB2337" i="7" s="1"/>
  <c r="T2337" i="7"/>
  <c r="S2337" i="7"/>
  <c r="R2337" i="7" s="1"/>
  <c r="L2337" i="7"/>
  <c r="K2337" i="7"/>
  <c r="J2337" i="7"/>
  <c r="D2337" i="7"/>
  <c r="C2337" i="7"/>
  <c r="B2337" i="7" s="1"/>
  <c r="AR2336" i="7"/>
  <c r="AQ2336" i="7"/>
  <c r="AP2336" i="7"/>
  <c r="AL2336" i="7"/>
  <c r="AK2336" i="7"/>
  <c r="AD2336" i="7"/>
  <c r="AC2336" i="7"/>
  <c r="AA2336" i="7" s="1"/>
  <c r="T2336" i="7"/>
  <c r="S2336" i="7"/>
  <c r="R2336" i="7"/>
  <c r="L2336" i="7"/>
  <c r="K2336" i="7"/>
  <c r="D2336" i="7"/>
  <c r="C2336" i="7"/>
  <c r="B2336" i="7"/>
  <c r="AR2335" i="7"/>
  <c r="AQ2335" i="7"/>
  <c r="AP2335" i="7" s="1"/>
  <c r="AL2335" i="7"/>
  <c r="AK2335" i="7"/>
  <c r="AI2335" i="7" s="1"/>
  <c r="AD2335" i="7"/>
  <c r="AC2335" i="7"/>
  <c r="AA2335" i="7" s="1"/>
  <c r="T2335" i="7"/>
  <c r="S2335" i="7"/>
  <c r="R2335" i="7"/>
  <c r="L2335" i="7"/>
  <c r="K2335" i="7"/>
  <c r="J2335" i="7"/>
  <c r="D2335" i="7"/>
  <c r="C2335" i="7"/>
  <c r="B2335" i="7"/>
  <c r="AR2334" i="7"/>
  <c r="AQ2334" i="7"/>
  <c r="AP2334" i="7"/>
  <c r="AL2334" i="7"/>
  <c r="AK2334" i="7"/>
  <c r="AJ2334" i="7" s="1"/>
  <c r="AD2334" i="7"/>
  <c r="AC2334" i="7"/>
  <c r="AB2334" i="7" s="1"/>
  <c r="T2334" i="7"/>
  <c r="S2334" i="7"/>
  <c r="R2334" i="7" s="1"/>
  <c r="L2334" i="7"/>
  <c r="K2334" i="7"/>
  <c r="J2334" i="7"/>
  <c r="D2334" i="7"/>
  <c r="C2334" i="7"/>
  <c r="B2334" i="7" s="1"/>
  <c r="AR2333" i="7"/>
  <c r="AQ2333" i="7"/>
  <c r="AP2333" i="7"/>
  <c r="AL2333" i="7"/>
  <c r="AK2333" i="7"/>
  <c r="AD2333" i="7"/>
  <c r="AC2333" i="7"/>
  <c r="T2333" i="7"/>
  <c r="S2333" i="7"/>
  <c r="R2333" i="7"/>
  <c r="L2333" i="7"/>
  <c r="K2333" i="7"/>
  <c r="D2333" i="7"/>
  <c r="C2333" i="7"/>
  <c r="B2333" i="7"/>
  <c r="AR2332" i="7"/>
  <c r="AQ2332" i="7"/>
  <c r="AP2332" i="7" s="1"/>
  <c r="AL2332" i="7"/>
  <c r="AK2332" i="7"/>
  <c r="AD2332" i="7"/>
  <c r="AC2332" i="7"/>
  <c r="AB2332" i="7" s="1"/>
  <c r="T2332" i="7"/>
  <c r="S2332" i="7"/>
  <c r="R2332" i="7"/>
  <c r="L2332" i="7"/>
  <c r="K2332" i="7"/>
  <c r="J2332" i="7"/>
  <c r="D2332" i="7"/>
  <c r="C2332" i="7"/>
  <c r="B2332" i="7"/>
  <c r="AR2331" i="7"/>
  <c r="AQ2331" i="7"/>
  <c r="AP2331" i="7"/>
  <c r="AL2331" i="7"/>
  <c r="AK2331" i="7"/>
  <c r="AJ2331" i="7" s="1"/>
  <c r="AD2331" i="7"/>
  <c r="AC2331" i="7"/>
  <c r="AB2331" i="7" s="1"/>
  <c r="T2331" i="7"/>
  <c r="S2331" i="7"/>
  <c r="R2331" i="7" s="1"/>
  <c r="L2331" i="7"/>
  <c r="K2331" i="7"/>
  <c r="J2331" i="7"/>
  <c r="D2331" i="7"/>
  <c r="C2331" i="7"/>
  <c r="B2331" i="7" s="1"/>
  <c r="AR2330" i="7"/>
  <c r="AQ2330" i="7"/>
  <c r="AP2330" i="7"/>
  <c r="AL2330" i="7"/>
  <c r="AK2330" i="7"/>
  <c r="AD2330" i="7"/>
  <c r="AC2330" i="7"/>
  <c r="AA2330" i="7" s="1"/>
  <c r="T2330" i="7"/>
  <c r="S2330" i="7"/>
  <c r="R2330" i="7"/>
  <c r="L2330" i="7"/>
  <c r="K2330" i="7"/>
  <c r="D2330" i="7"/>
  <c r="C2330" i="7"/>
  <c r="B2330" i="7"/>
  <c r="AR2329" i="7"/>
  <c r="AQ2329" i="7"/>
  <c r="AP2329" i="7" s="1"/>
  <c r="AL2329" i="7"/>
  <c r="AK2329" i="7"/>
  <c r="AI2329" i="7" s="1"/>
  <c r="AD2329" i="7"/>
  <c r="AC2329" i="7"/>
  <c r="AA2329" i="7" s="1"/>
  <c r="T2329" i="7"/>
  <c r="S2329" i="7"/>
  <c r="R2329" i="7"/>
  <c r="L2329" i="7"/>
  <c r="K2329" i="7"/>
  <c r="J2329" i="7"/>
  <c r="D2329" i="7"/>
  <c r="C2329" i="7"/>
  <c r="B2329" i="7"/>
  <c r="AR2328" i="7"/>
  <c r="AQ2328" i="7"/>
  <c r="AP2328" i="7"/>
  <c r="AL2328" i="7"/>
  <c r="AK2328" i="7"/>
  <c r="AJ2328" i="7" s="1"/>
  <c r="AD2328" i="7"/>
  <c r="AC2328" i="7"/>
  <c r="AB2328" i="7" s="1"/>
  <c r="T2328" i="7"/>
  <c r="S2328" i="7"/>
  <c r="R2328" i="7" s="1"/>
  <c r="L2328" i="7"/>
  <c r="K2328" i="7"/>
  <c r="J2328" i="7"/>
  <c r="D2328" i="7"/>
  <c r="C2328" i="7"/>
  <c r="B2328" i="7" s="1"/>
  <c r="AR2327" i="7"/>
  <c r="AQ2327" i="7"/>
  <c r="AP2327" i="7"/>
  <c r="AL2327" i="7"/>
  <c r="AK2327" i="7"/>
  <c r="AD2327" i="7"/>
  <c r="AC2327" i="7"/>
  <c r="T2327" i="7"/>
  <c r="S2327" i="7"/>
  <c r="R2327" i="7"/>
  <c r="L2327" i="7"/>
  <c r="K2327" i="7"/>
  <c r="D2327" i="7"/>
  <c r="C2327" i="7"/>
  <c r="B2327" i="7"/>
  <c r="AR2326" i="7"/>
  <c r="AQ2326" i="7"/>
  <c r="AP2326" i="7" s="1"/>
  <c r="AL2326" i="7"/>
  <c r="AK2326" i="7"/>
  <c r="AI2326" i="7" s="1"/>
  <c r="AD2326" i="7"/>
  <c r="AC2326" i="7"/>
  <c r="AA2326" i="7" s="1"/>
  <c r="T2326" i="7"/>
  <c r="S2326" i="7"/>
  <c r="R2326" i="7"/>
  <c r="L2326" i="7"/>
  <c r="K2326" i="7"/>
  <c r="J2326" i="7"/>
  <c r="D2326" i="7"/>
  <c r="C2326" i="7"/>
  <c r="B2326" i="7"/>
  <c r="AR2325" i="7"/>
  <c r="AQ2325" i="7"/>
  <c r="AP2325" i="7"/>
  <c r="AL2325" i="7"/>
  <c r="AK2325" i="7"/>
  <c r="AD2325" i="7"/>
  <c r="AC2325" i="7"/>
  <c r="AB2325" i="7" s="1"/>
  <c r="T2325" i="7"/>
  <c r="S2325" i="7"/>
  <c r="R2325" i="7" s="1"/>
  <c r="L2325" i="7"/>
  <c r="K2325" i="7"/>
  <c r="J2325" i="7"/>
  <c r="D2325" i="7"/>
  <c r="C2325" i="7"/>
  <c r="B2325" i="7" s="1"/>
  <c r="AR2324" i="7"/>
  <c r="AQ2324" i="7"/>
  <c r="AP2324" i="7"/>
  <c r="AL2324" i="7"/>
  <c r="AK2324" i="7"/>
  <c r="AD2324" i="7"/>
  <c r="AC2324" i="7"/>
  <c r="AA2324" i="7" s="1"/>
  <c r="T2324" i="7"/>
  <c r="S2324" i="7"/>
  <c r="R2324" i="7"/>
  <c r="L2324" i="7"/>
  <c r="K2324" i="7"/>
  <c r="D2324" i="7"/>
  <c r="C2324" i="7"/>
  <c r="B2324" i="7"/>
  <c r="AR2323" i="7"/>
  <c r="AQ2323" i="7"/>
  <c r="AP2323" i="7" s="1"/>
  <c r="AL2323" i="7"/>
  <c r="AK2323" i="7"/>
  <c r="AD2323" i="7"/>
  <c r="AC2323" i="7"/>
  <c r="AB2323" i="7" s="1"/>
  <c r="T2323" i="7"/>
  <c r="S2323" i="7"/>
  <c r="R2323" i="7"/>
  <c r="L2323" i="7"/>
  <c r="K2323" i="7"/>
  <c r="J2323" i="7"/>
  <c r="D2323" i="7"/>
  <c r="C2323" i="7"/>
  <c r="B2323" i="7"/>
  <c r="AR2322" i="7"/>
  <c r="AQ2322" i="7"/>
  <c r="AP2322" i="7"/>
  <c r="AL2322" i="7"/>
  <c r="AK2322" i="7"/>
  <c r="AJ2322" i="7" s="1"/>
  <c r="AD2322" i="7"/>
  <c r="AC2322" i="7"/>
  <c r="AB2322" i="7" s="1"/>
  <c r="T2322" i="7"/>
  <c r="S2322" i="7"/>
  <c r="R2322" i="7" s="1"/>
  <c r="L2322" i="7"/>
  <c r="K2322" i="7"/>
  <c r="J2322" i="7"/>
  <c r="D2322" i="7"/>
  <c r="C2322" i="7"/>
  <c r="B2322" i="7" s="1"/>
  <c r="AR2321" i="7"/>
  <c r="AQ2321" i="7"/>
  <c r="AP2321" i="7"/>
  <c r="AL2321" i="7"/>
  <c r="AK2321" i="7"/>
  <c r="AD2321" i="7"/>
  <c r="AC2321" i="7"/>
  <c r="AA2321" i="7" s="1"/>
  <c r="T2321" i="7"/>
  <c r="S2321" i="7"/>
  <c r="R2321" i="7"/>
  <c r="L2321" i="7"/>
  <c r="K2321" i="7"/>
  <c r="D2321" i="7"/>
  <c r="C2321" i="7"/>
  <c r="B2321" i="7"/>
  <c r="AR2320" i="7"/>
  <c r="AQ2320" i="7"/>
  <c r="AP2320" i="7" s="1"/>
  <c r="AL2320" i="7"/>
  <c r="AK2320" i="7"/>
  <c r="AI2320" i="7" s="1"/>
  <c r="AD2320" i="7"/>
  <c r="AC2320" i="7"/>
  <c r="T2320" i="7"/>
  <c r="S2320" i="7"/>
  <c r="R2320" i="7"/>
  <c r="L2320" i="7"/>
  <c r="K2320" i="7"/>
  <c r="J2320" i="7"/>
  <c r="D2320" i="7"/>
  <c r="C2320" i="7"/>
  <c r="B2320" i="7"/>
  <c r="AR2319" i="7"/>
  <c r="AQ2319" i="7"/>
  <c r="AP2319" i="7"/>
  <c r="AL2319" i="7"/>
  <c r="AK2319" i="7"/>
  <c r="AJ2319" i="7" s="1"/>
  <c r="AD2319" i="7"/>
  <c r="AC2319" i="7"/>
  <c r="AB2319" i="7" s="1"/>
  <c r="T2319" i="7"/>
  <c r="S2319" i="7"/>
  <c r="R2319" i="7" s="1"/>
  <c r="L2319" i="7"/>
  <c r="K2319" i="7"/>
  <c r="J2319" i="7"/>
  <c r="D2319" i="7"/>
  <c r="C2319" i="7"/>
  <c r="B2319" i="7" s="1"/>
  <c r="AR2318" i="7"/>
  <c r="AQ2318" i="7"/>
  <c r="AP2318" i="7"/>
  <c r="AL2318" i="7"/>
  <c r="AK2318" i="7"/>
  <c r="AD2318" i="7"/>
  <c r="AC2318" i="7"/>
  <c r="AA2318" i="7" s="1"/>
  <c r="T2318" i="7"/>
  <c r="S2318" i="7"/>
  <c r="R2318" i="7"/>
  <c r="L2318" i="7"/>
  <c r="K2318" i="7"/>
  <c r="D2318" i="7"/>
  <c r="C2318" i="7"/>
  <c r="B2318" i="7"/>
  <c r="AR2317" i="7"/>
  <c r="AQ2317" i="7"/>
  <c r="AP2317" i="7" s="1"/>
  <c r="AL2317" i="7"/>
  <c r="AK2317" i="7"/>
  <c r="AD2317" i="7"/>
  <c r="AC2317" i="7"/>
  <c r="AA2317" i="7" s="1"/>
  <c r="T2317" i="7"/>
  <c r="S2317" i="7"/>
  <c r="R2317" i="7"/>
  <c r="L2317" i="7"/>
  <c r="K2317" i="7"/>
  <c r="J2317" i="7"/>
  <c r="D2317" i="7"/>
  <c r="C2317" i="7"/>
  <c r="B2317" i="7"/>
  <c r="AR2316" i="7"/>
  <c r="AQ2316" i="7"/>
  <c r="AP2316" i="7"/>
  <c r="AL2316" i="7"/>
  <c r="AK2316" i="7"/>
  <c r="AJ2316" i="7" s="1"/>
  <c r="AD2316" i="7"/>
  <c r="AC2316" i="7"/>
  <c r="AB2316" i="7" s="1"/>
  <c r="T2316" i="7"/>
  <c r="S2316" i="7"/>
  <c r="R2316" i="7" s="1"/>
  <c r="L2316" i="7"/>
  <c r="K2316" i="7"/>
  <c r="J2316" i="7"/>
  <c r="D2316" i="7"/>
  <c r="C2316" i="7"/>
  <c r="B2316" i="7" s="1"/>
  <c r="AR2315" i="7"/>
  <c r="AQ2315" i="7"/>
  <c r="AP2315" i="7"/>
  <c r="AL2315" i="7"/>
  <c r="AK2315" i="7"/>
  <c r="AD2315" i="7"/>
  <c r="AC2315" i="7"/>
  <c r="AA2315" i="7" s="1"/>
  <c r="T2315" i="7"/>
  <c r="S2315" i="7"/>
  <c r="R2315" i="7"/>
  <c r="L2315" i="7"/>
  <c r="K2315" i="7"/>
  <c r="D2315" i="7"/>
  <c r="C2315" i="7"/>
  <c r="B2315" i="7"/>
  <c r="AR2314" i="7"/>
  <c r="AQ2314" i="7"/>
  <c r="AP2314" i="7" s="1"/>
  <c r="AL2314" i="7"/>
  <c r="AK2314" i="7"/>
  <c r="AI2314" i="7" s="1"/>
  <c r="AD2314" i="7"/>
  <c r="AC2314" i="7"/>
  <c r="T2314" i="7"/>
  <c r="S2314" i="7"/>
  <c r="R2314" i="7"/>
  <c r="L2314" i="7"/>
  <c r="K2314" i="7"/>
  <c r="J2314" i="7"/>
  <c r="D2314" i="7"/>
  <c r="C2314" i="7"/>
  <c r="B2314" i="7"/>
  <c r="AR2313" i="7"/>
  <c r="AQ2313" i="7"/>
  <c r="AP2313" i="7"/>
  <c r="AL2313" i="7"/>
  <c r="AK2313" i="7"/>
  <c r="AJ2313" i="7" s="1"/>
  <c r="AD2313" i="7"/>
  <c r="AC2313" i="7"/>
  <c r="AB2313" i="7" s="1"/>
  <c r="T2313" i="7"/>
  <c r="S2313" i="7"/>
  <c r="L2313" i="7"/>
  <c r="K2313" i="7"/>
  <c r="J2313" i="7"/>
  <c r="D2313" i="7"/>
  <c r="C2313" i="7"/>
  <c r="B2313" i="7" s="1"/>
  <c r="AR2312" i="7"/>
  <c r="AQ2312" i="7"/>
  <c r="AP2312" i="7"/>
  <c r="AL2312" i="7"/>
  <c r="AK2312" i="7"/>
  <c r="AD2312" i="7"/>
  <c r="AC2312" i="7"/>
  <c r="AA2312" i="7" s="1"/>
  <c r="T2312" i="7"/>
  <c r="S2312" i="7"/>
  <c r="R2312" i="7"/>
  <c r="L2312" i="7"/>
  <c r="K2312" i="7"/>
  <c r="D2312" i="7"/>
  <c r="C2312" i="7"/>
  <c r="B2312" i="7"/>
  <c r="AR2311" i="7"/>
  <c r="AQ2311" i="7"/>
  <c r="AP2311" i="7" s="1"/>
  <c r="AL2311" i="7"/>
  <c r="AK2311" i="7"/>
  <c r="AD2311" i="7"/>
  <c r="AC2311" i="7"/>
  <c r="AB2311" i="7" s="1"/>
  <c r="T2311" i="7"/>
  <c r="S2311" i="7"/>
  <c r="R2311" i="7"/>
  <c r="L2311" i="7"/>
  <c r="K2311" i="7"/>
  <c r="J2311" i="7"/>
  <c r="D2311" i="7"/>
  <c r="C2311" i="7"/>
  <c r="B2311" i="7"/>
  <c r="AR2310" i="7"/>
  <c r="AQ2310" i="7"/>
  <c r="AP2310" i="7"/>
  <c r="AL2310" i="7"/>
  <c r="AK2310" i="7"/>
  <c r="AJ2310" i="7" s="1"/>
  <c r="AD2310" i="7"/>
  <c r="AC2310" i="7"/>
  <c r="T2310" i="7"/>
  <c r="S2310" i="7"/>
  <c r="L2310" i="7"/>
  <c r="K2310" i="7"/>
  <c r="J2310" i="7"/>
  <c r="D2310" i="7"/>
  <c r="C2310" i="7"/>
  <c r="B2310" i="7" s="1"/>
  <c r="AR2309" i="7"/>
  <c r="AQ2309" i="7"/>
  <c r="AP2309" i="7"/>
  <c r="AL2309" i="7"/>
  <c r="AK2309" i="7"/>
  <c r="AD2309" i="7"/>
  <c r="AC2309" i="7"/>
  <c r="AA2309" i="7" s="1"/>
  <c r="T2309" i="7"/>
  <c r="S2309" i="7"/>
  <c r="R2309" i="7"/>
  <c r="L2309" i="7"/>
  <c r="K2309" i="7"/>
  <c r="D2309" i="7"/>
  <c r="C2309" i="7"/>
  <c r="B2309" i="7"/>
  <c r="AR2308" i="7"/>
  <c r="AQ2308" i="7"/>
  <c r="AP2308" i="7" s="1"/>
  <c r="AL2308" i="7"/>
  <c r="AK2308" i="7"/>
  <c r="AD2308" i="7"/>
  <c r="AC2308" i="7"/>
  <c r="AB2308" i="7" s="1"/>
  <c r="T2308" i="7"/>
  <c r="S2308" i="7"/>
  <c r="R2308" i="7"/>
  <c r="L2308" i="7"/>
  <c r="K2308" i="7"/>
  <c r="J2308" i="7"/>
  <c r="D2308" i="7"/>
  <c r="C2308" i="7"/>
  <c r="B2308" i="7"/>
  <c r="AR2307" i="7"/>
  <c r="AQ2307" i="7"/>
  <c r="AP2307" i="7"/>
  <c r="AL2307" i="7"/>
  <c r="AK2307" i="7"/>
  <c r="AD2307" i="7"/>
  <c r="AC2307" i="7"/>
  <c r="T2307" i="7"/>
  <c r="S2307" i="7"/>
  <c r="L2307" i="7"/>
  <c r="K2307" i="7"/>
  <c r="J2307" i="7"/>
  <c r="D2307" i="7"/>
  <c r="C2307" i="7"/>
  <c r="B2307" i="7" s="1"/>
  <c r="AR2306" i="7"/>
  <c r="AQ2306" i="7"/>
  <c r="AP2306" i="7"/>
  <c r="AL2306" i="7"/>
  <c r="AK2306" i="7"/>
  <c r="AD2306" i="7"/>
  <c r="AC2306" i="7"/>
  <c r="AA2306" i="7" s="1"/>
  <c r="T2306" i="7"/>
  <c r="S2306" i="7"/>
  <c r="R2306" i="7"/>
  <c r="L2306" i="7"/>
  <c r="K2306" i="7"/>
  <c r="D2306" i="7"/>
  <c r="C2306" i="7"/>
  <c r="B2306" i="7"/>
  <c r="AR2305" i="7"/>
  <c r="AQ2305" i="7"/>
  <c r="AP2305" i="7" s="1"/>
  <c r="AL2305" i="7"/>
  <c r="AK2305" i="7"/>
  <c r="AJ2305" i="7" s="1"/>
  <c r="AD2305" i="7"/>
  <c r="AC2305" i="7"/>
  <c r="T2305" i="7"/>
  <c r="S2305" i="7"/>
  <c r="R2305" i="7"/>
  <c r="L2305" i="7"/>
  <c r="K2305" i="7"/>
  <c r="J2305" i="7"/>
  <c r="D2305" i="7"/>
  <c r="C2305" i="7"/>
  <c r="B2305" i="7"/>
  <c r="AR2304" i="7"/>
  <c r="AQ2304" i="7"/>
  <c r="AP2304" i="7"/>
  <c r="AL2304" i="7"/>
  <c r="AK2304" i="7"/>
  <c r="AI2304" i="7" s="1"/>
  <c r="AD2304" i="7"/>
  <c r="AC2304" i="7"/>
  <c r="T2304" i="7"/>
  <c r="S2304" i="7"/>
  <c r="L2304" i="7"/>
  <c r="K2304" i="7"/>
  <c r="J2304" i="7"/>
  <c r="D2304" i="7"/>
  <c r="C2304" i="7"/>
  <c r="B2304" i="7" s="1"/>
  <c r="AR2303" i="7"/>
  <c r="AQ2303" i="7"/>
  <c r="AP2303" i="7"/>
  <c r="AL2303" i="7"/>
  <c r="AK2303" i="7"/>
  <c r="AD2303" i="7"/>
  <c r="AC2303" i="7"/>
  <c r="AA2303" i="7" s="1"/>
  <c r="T2303" i="7"/>
  <c r="S2303" i="7"/>
  <c r="R2303" i="7"/>
  <c r="L2303" i="7"/>
  <c r="K2303" i="7"/>
  <c r="D2303" i="7"/>
  <c r="C2303" i="7"/>
  <c r="B2303" i="7"/>
  <c r="AR2302" i="7"/>
  <c r="AQ2302" i="7"/>
  <c r="AP2302" i="7" s="1"/>
  <c r="AL2302" i="7"/>
  <c r="AK2302" i="7"/>
  <c r="AJ2302" i="7" s="1"/>
  <c r="AD2302" i="7"/>
  <c r="AC2302" i="7"/>
  <c r="T2302" i="7"/>
  <c r="S2302" i="7"/>
  <c r="R2302" i="7"/>
  <c r="L2302" i="7"/>
  <c r="J2302" i="7" s="1"/>
  <c r="K2302" i="7"/>
  <c r="D2302" i="7"/>
  <c r="C2302" i="7"/>
  <c r="B2302" i="7"/>
  <c r="AR2301" i="7"/>
  <c r="AP2301" i="7" s="1"/>
  <c r="AQ2301" i="7"/>
  <c r="AL2301" i="7"/>
  <c r="AK2301" i="7"/>
  <c r="AJ2301" i="7" s="1"/>
  <c r="AD2301" i="7"/>
  <c r="AC2301" i="7"/>
  <c r="T2301" i="7"/>
  <c r="S2301" i="7"/>
  <c r="L2301" i="7"/>
  <c r="K2301" i="7"/>
  <c r="J2301" i="7"/>
  <c r="D2301" i="7"/>
  <c r="C2301" i="7"/>
  <c r="AR2300" i="7"/>
  <c r="AQ2300" i="7"/>
  <c r="AP2300" i="7"/>
  <c r="AL2300" i="7"/>
  <c r="AK2300" i="7"/>
  <c r="AD2300" i="7"/>
  <c r="AC2300" i="7"/>
  <c r="T2300" i="7"/>
  <c r="S2300" i="7"/>
  <c r="R2300" i="7"/>
  <c r="L2300" i="7"/>
  <c r="K2300" i="7"/>
  <c r="D2300" i="7"/>
  <c r="C2300" i="7"/>
  <c r="B2300" i="7"/>
  <c r="AR2299" i="7"/>
  <c r="AQ2299" i="7"/>
  <c r="AL2299" i="7"/>
  <c r="AK2299" i="7"/>
  <c r="AD2299" i="7"/>
  <c r="AC2299" i="7"/>
  <c r="AA2299" i="7" s="1"/>
  <c r="T2299" i="7"/>
  <c r="S2299" i="7"/>
  <c r="R2299" i="7"/>
  <c r="L2299" i="7"/>
  <c r="K2299" i="7"/>
  <c r="J2299" i="7"/>
  <c r="D2299" i="7"/>
  <c r="C2299" i="7"/>
  <c r="B2299" i="7"/>
  <c r="AR2298" i="7"/>
  <c r="AQ2298" i="7"/>
  <c r="AP2298" i="7"/>
  <c r="AL2298" i="7"/>
  <c r="AK2298" i="7"/>
  <c r="AJ2298" i="7" s="1"/>
  <c r="AD2298" i="7"/>
  <c r="AC2298" i="7"/>
  <c r="T2298" i="7"/>
  <c r="S2298" i="7"/>
  <c r="R2298" i="7" s="1"/>
  <c r="L2298" i="7"/>
  <c r="K2298" i="7"/>
  <c r="J2298" i="7"/>
  <c r="D2298" i="7"/>
  <c r="C2298" i="7"/>
  <c r="AR2297" i="7"/>
  <c r="AQ2297" i="7"/>
  <c r="AP2297" i="7"/>
  <c r="AL2297" i="7"/>
  <c r="AK2297" i="7"/>
  <c r="AD2297" i="7"/>
  <c r="AC2297" i="7"/>
  <c r="T2297" i="7"/>
  <c r="S2297" i="7"/>
  <c r="R2297" i="7" s="1"/>
  <c r="L2297" i="7"/>
  <c r="K2297" i="7"/>
  <c r="J2297" i="7" s="1"/>
  <c r="D2297" i="7"/>
  <c r="C2297" i="7"/>
  <c r="B2297" i="7"/>
  <c r="AR2296" i="7"/>
  <c r="AQ2296" i="7"/>
  <c r="AL2296" i="7"/>
  <c r="AK2296" i="7"/>
  <c r="AD2296" i="7"/>
  <c r="AC2296" i="7"/>
  <c r="AB2296" i="7" s="1"/>
  <c r="T2296" i="7"/>
  <c r="S2296" i="7"/>
  <c r="R2296" i="7"/>
  <c r="L2296" i="7"/>
  <c r="K2296" i="7"/>
  <c r="J2296" i="7"/>
  <c r="D2296" i="7"/>
  <c r="C2296" i="7"/>
  <c r="B2296" i="7"/>
  <c r="AR2295" i="7"/>
  <c r="AQ2295" i="7"/>
  <c r="AP2295" i="7"/>
  <c r="AL2295" i="7"/>
  <c r="AK2295" i="7"/>
  <c r="AD2295" i="7"/>
  <c r="AC2295" i="7"/>
  <c r="AB2295" i="7" s="1"/>
  <c r="T2295" i="7"/>
  <c r="S2295" i="7"/>
  <c r="R2295" i="7" s="1"/>
  <c r="L2295" i="7"/>
  <c r="K2295" i="7"/>
  <c r="J2295" i="7"/>
  <c r="D2295" i="7"/>
  <c r="C2295" i="7"/>
  <c r="B2295" i="7" s="1"/>
  <c r="AR2294" i="7"/>
  <c r="AQ2294" i="7"/>
  <c r="AP2294" i="7"/>
  <c r="AL2294" i="7"/>
  <c r="AK2294" i="7"/>
  <c r="AD2294" i="7"/>
  <c r="AC2294" i="7"/>
  <c r="AA2294" i="7" s="1"/>
  <c r="T2294" i="7"/>
  <c r="S2294" i="7"/>
  <c r="R2294" i="7" s="1"/>
  <c r="L2294" i="7"/>
  <c r="K2294" i="7"/>
  <c r="J2294" i="7" s="1"/>
  <c r="D2294" i="7"/>
  <c r="C2294" i="7"/>
  <c r="B2294" i="7" s="1"/>
  <c r="AR2293" i="7"/>
  <c r="AQ2293" i="7"/>
  <c r="AP2293" i="7" s="1"/>
  <c r="AL2293" i="7"/>
  <c r="AK2293" i="7"/>
  <c r="AI2293" i="7" s="1"/>
  <c r="AD2293" i="7"/>
  <c r="AC2293" i="7"/>
  <c r="T2293" i="7"/>
  <c r="S2293" i="7"/>
  <c r="R2293" i="7"/>
  <c r="L2293" i="7"/>
  <c r="K2293" i="7"/>
  <c r="J2293" i="7"/>
  <c r="D2293" i="7"/>
  <c r="C2293" i="7"/>
  <c r="B2293" i="7"/>
  <c r="AR2292" i="7"/>
  <c r="AQ2292" i="7"/>
  <c r="AP2292" i="7"/>
  <c r="AL2292" i="7"/>
  <c r="AK2292" i="7"/>
  <c r="AD2292" i="7"/>
  <c r="AC2292" i="7"/>
  <c r="AB2292" i="7" s="1"/>
  <c r="T2292" i="7"/>
  <c r="S2292" i="7"/>
  <c r="R2292" i="7" s="1"/>
  <c r="L2292" i="7"/>
  <c r="K2292" i="7"/>
  <c r="J2292" i="7" s="1"/>
  <c r="D2292" i="7"/>
  <c r="C2292" i="7"/>
  <c r="B2292" i="7" s="1"/>
  <c r="AR2291" i="7"/>
  <c r="AQ2291" i="7"/>
  <c r="AP2291" i="7" s="1"/>
  <c r="AL2291" i="7"/>
  <c r="AK2291" i="7"/>
  <c r="AD2291" i="7"/>
  <c r="AC2291" i="7"/>
  <c r="T2291" i="7"/>
  <c r="S2291" i="7"/>
  <c r="R2291" i="7"/>
  <c r="L2291" i="7"/>
  <c r="K2291" i="7"/>
  <c r="J2291" i="7" s="1"/>
  <c r="D2291" i="7"/>
  <c r="C2291" i="7"/>
  <c r="B2291" i="7"/>
  <c r="AR2290" i="7"/>
  <c r="AQ2290" i="7"/>
  <c r="AP2290" i="7" s="1"/>
  <c r="AL2290" i="7"/>
  <c r="AK2290" i="7"/>
  <c r="AJ2290" i="7" s="1"/>
  <c r="AD2290" i="7"/>
  <c r="AC2290" i="7"/>
  <c r="AA2290" i="7" s="1"/>
  <c r="T2290" i="7"/>
  <c r="S2290" i="7"/>
  <c r="R2290" i="7"/>
  <c r="L2290" i="7"/>
  <c r="K2290" i="7"/>
  <c r="J2290" i="7" s="1"/>
  <c r="D2290" i="7"/>
  <c r="C2290" i="7"/>
  <c r="B2290" i="7"/>
  <c r="AR2289" i="7"/>
  <c r="AQ2289" i="7"/>
  <c r="AP2289" i="7" s="1"/>
  <c r="AL2289" i="7"/>
  <c r="AK2289" i="7"/>
  <c r="AD2289" i="7"/>
  <c r="AC2289" i="7"/>
  <c r="T2289" i="7"/>
  <c r="S2289" i="7"/>
  <c r="L2289" i="7"/>
  <c r="K2289" i="7"/>
  <c r="J2289" i="7"/>
  <c r="D2289" i="7"/>
  <c r="C2289" i="7"/>
  <c r="B2289" i="7" s="1"/>
  <c r="AR2288" i="7"/>
  <c r="AQ2288" i="7"/>
  <c r="AP2288" i="7"/>
  <c r="AL2288" i="7"/>
  <c r="AK2288" i="7"/>
  <c r="AD2288" i="7"/>
  <c r="AC2288" i="7"/>
  <c r="AA2288" i="7" s="1"/>
  <c r="T2288" i="7"/>
  <c r="S2288" i="7"/>
  <c r="R2288" i="7"/>
  <c r="L2288" i="7"/>
  <c r="K2288" i="7"/>
  <c r="D2288" i="7"/>
  <c r="C2288" i="7"/>
  <c r="B2288" i="7"/>
  <c r="AR2287" i="7"/>
  <c r="AQ2287" i="7"/>
  <c r="AL2287" i="7"/>
  <c r="AK2287" i="7"/>
  <c r="AD2287" i="7"/>
  <c r="AC2287" i="7"/>
  <c r="AB2287" i="7" s="1"/>
  <c r="T2287" i="7"/>
  <c r="S2287" i="7"/>
  <c r="R2287" i="7"/>
  <c r="L2287" i="7"/>
  <c r="K2287" i="7"/>
  <c r="J2287" i="7"/>
  <c r="D2287" i="7"/>
  <c r="C2287" i="7"/>
  <c r="B2287" i="7"/>
  <c r="AR2286" i="7"/>
  <c r="AQ2286" i="7"/>
  <c r="AP2286" i="7"/>
  <c r="AL2286" i="7"/>
  <c r="AK2286" i="7"/>
  <c r="AD2286" i="7"/>
  <c r="AC2286" i="7"/>
  <c r="T2286" i="7"/>
  <c r="S2286" i="7"/>
  <c r="R2286" i="7" s="1"/>
  <c r="L2286" i="7"/>
  <c r="K2286" i="7"/>
  <c r="J2286" i="7"/>
  <c r="D2286" i="7"/>
  <c r="C2286" i="7"/>
  <c r="AR2285" i="7"/>
  <c r="AQ2285" i="7"/>
  <c r="AP2285" i="7"/>
  <c r="AL2285" i="7"/>
  <c r="AK2285" i="7"/>
  <c r="AD2285" i="7"/>
  <c r="AC2285" i="7"/>
  <c r="T2285" i="7"/>
  <c r="S2285" i="7"/>
  <c r="R2285" i="7" s="1"/>
  <c r="L2285" i="7"/>
  <c r="K2285" i="7"/>
  <c r="J2285" i="7" s="1"/>
  <c r="D2285" i="7"/>
  <c r="C2285" i="7"/>
  <c r="B2285" i="7" s="1"/>
  <c r="AR2284" i="7"/>
  <c r="AQ2284" i="7"/>
  <c r="AP2284" i="7" s="1"/>
  <c r="AL2284" i="7"/>
  <c r="AK2284" i="7"/>
  <c r="AD2284" i="7"/>
  <c r="AC2284" i="7"/>
  <c r="AB2284" i="7" s="1"/>
  <c r="T2284" i="7"/>
  <c r="S2284" i="7"/>
  <c r="R2284" i="7"/>
  <c r="L2284" i="7"/>
  <c r="K2284" i="7"/>
  <c r="J2284" i="7"/>
  <c r="D2284" i="7"/>
  <c r="C2284" i="7"/>
  <c r="B2284" i="7"/>
  <c r="AR2283" i="7"/>
  <c r="AQ2283" i="7"/>
  <c r="AP2283" i="7"/>
  <c r="AL2283" i="7"/>
  <c r="AK2283" i="7"/>
  <c r="AD2283" i="7"/>
  <c r="AC2283" i="7"/>
  <c r="AB2283" i="7" s="1"/>
  <c r="T2283" i="7"/>
  <c r="S2283" i="7"/>
  <c r="R2283" i="7" s="1"/>
  <c r="L2283" i="7"/>
  <c r="K2283" i="7"/>
  <c r="J2283" i="7" s="1"/>
  <c r="D2283" i="7"/>
  <c r="C2283" i="7"/>
  <c r="B2283" i="7" s="1"/>
  <c r="AR2282" i="7"/>
  <c r="AQ2282" i="7"/>
  <c r="AP2282" i="7" s="1"/>
  <c r="AL2282" i="7"/>
  <c r="AK2282" i="7"/>
  <c r="AD2282" i="7"/>
  <c r="AC2282" i="7"/>
  <c r="T2282" i="7"/>
  <c r="S2282" i="7"/>
  <c r="R2282" i="7"/>
  <c r="L2282" i="7"/>
  <c r="K2282" i="7"/>
  <c r="J2282" i="7" s="1"/>
  <c r="D2282" i="7"/>
  <c r="C2282" i="7"/>
  <c r="B2282" i="7"/>
  <c r="AR2281" i="7"/>
  <c r="AQ2281" i="7"/>
  <c r="AP2281" i="7" s="1"/>
  <c r="AL2281" i="7"/>
  <c r="AK2281" i="7"/>
  <c r="AJ2281" i="7" s="1"/>
  <c r="AD2281" i="7"/>
  <c r="AC2281" i="7"/>
  <c r="T2281" i="7"/>
  <c r="S2281" i="7"/>
  <c r="R2281" i="7"/>
  <c r="L2281" i="7"/>
  <c r="K2281" i="7"/>
  <c r="J2281" i="7" s="1"/>
  <c r="D2281" i="7"/>
  <c r="C2281" i="7"/>
  <c r="B2281" i="7"/>
  <c r="AR2280" i="7"/>
  <c r="AQ2280" i="7"/>
  <c r="AP2280" i="7" s="1"/>
  <c r="AL2280" i="7"/>
  <c r="AK2280" i="7"/>
  <c r="AD2280" i="7"/>
  <c r="AC2280" i="7"/>
  <c r="T2280" i="7"/>
  <c r="S2280" i="7"/>
  <c r="L2280" i="7"/>
  <c r="K2280" i="7"/>
  <c r="J2280" i="7"/>
  <c r="D2280" i="7"/>
  <c r="C2280" i="7"/>
  <c r="B2280" i="7" s="1"/>
  <c r="AR2279" i="7"/>
  <c r="AQ2279" i="7"/>
  <c r="AP2279" i="7"/>
  <c r="AL2279" i="7"/>
  <c r="AK2279" i="7"/>
  <c r="AD2279" i="7"/>
  <c r="AC2279" i="7"/>
  <c r="T2279" i="7"/>
  <c r="S2279" i="7"/>
  <c r="R2279" i="7"/>
  <c r="L2279" i="7"/>
  <c r="K2279" i="7"/>
  <c r="D2279" i="7"/>
  <c r="C2279" i="7"/>
  <c r="B2279" i="7"/>
  <c r="AR2278" i="7"/>
  <c r="AQ2278" i="7"/>
  <c r="AL2278" i="7"/>
  <c r="AK2278" i="7"/>
  <c r="AI2278" i="7" s="1"/>
  <c r="AD2278" i="7"/>
  <c r="AC2278" i="7"/>
  <c r="AB2278" i="7" s="1"/>
  <c r="T2278" i="7"/>
  <c r="S2278" i="7"/>
  <c r="R2278" i="7"/>
  <c r="L2278" i="7"/>
  <c r="K2278" i="7"/>
  <c r="J2278" i="7"/>
  <c r="D2278" i="7"/>
  <c r="C2278" i="7"/>
  <c r="B2278" i="7"/>
  <c r="AR2277" i="7"/>
  <c r="AQ2277" i="7"/>
  <c r="AP2277" i="7"/>
  <c r="AL2277" i="7"/>
  <c r="AK2277" i="7"/>
  <c r="AD2277" i="7"/>
  <c r="AC2277" i="7"/>
  <c r="AB2277" i="7" s="1"/>
  <c r="T2277" i="7"/>
  <c r="S2277" i="7"/>
  <c r="R2277" i="7" s="1"/>
  <c r="L2277" i="7"/>
  <c r="K2277" i="7"/>
  <c r="J2277" i="7"/>
  <c r="D2277" i="7"/>
  <c r="C2277" i="7"/>
  <c r="AR2276" i="7"/>
  <c r="AQ2276" i="7"/>
  <c r="AP2276" i="7"/>
  <c r="AL2276" i="7"/>
  <c r="AK2276" i="7"/>
  <c r="AD2276" i="7"/>
  <c r="AC2276" i="7"/>
  <c r="AA2276" i="7" s="1"/>
  <c r="T2276" i="7"/>
  <c r="S2276" i="7"/>
  <c r="R2276" i="7" s="1"/>
  <c r="L2276" i="7"/>
  <c r="K2276" i="7"/>
  <c r="J2276" i="7" s="1"/>
  <c r="D2276" i="7"/>
  <c r="C2276" i="7"/>
  <c r="AR2275" i="7"/>
  <c r="AQ2275" i="7"/>
  <c r="AP2275" i="7" s="1"/>
  <c r="AL2275" i="7"/>
  <c r="AK2275" i="7"/>
  <c r="AI2275" i="7" s="1"/>
  <c r="AD2275" i="7"/>
  <c r="AC2275" i="7"/>
  <c r="AA2275" i="7" s="1"/>
  <c r="T2275" i="7"/>
  <c r="S2275" i="7"/>
  <c r="R2275" i="7"/>
  <c r="L2275" i="7"/>
  <c r="K2275" i="7"/>
  <c r="J2275" i="7"/>
  <c r="D2275" i="7"/>
  <c r="C2275" i="7"/>
  <c r="B2275" i="7"/>
  <c r="AR2274" i="7"/>
  <c r="AQ2274" i="7"/>
  <c r="AP2274" i="7"/>
  <c r="AL2274" i="7"/>
  <c r="AK2274" i="7"/>
  <c r="AD2274" i="7"/>
  <c r="AC2274" i="7"/>
  <c r="AB2274" i="7" s="1"/>
  <c r="T2274" i="7"/>
  <c r="S2274" i="7"/>
  <c r="R2274" i="7" s="1"/>
  <c r="L2274" i="7"/>
  <c r="K2274" i="7"/>
  <c r="J2274" i="7" s="1"/>
  <c r="D2274" i="7"/>
  <c r="C2274" i="7"/>
  <c r="B2274" i="7" s="1"/>
  <c r="AR2273" i="7"/>
  <c r="AQ2273" i="7"/>
  <c r="AP2273" i="7" s="1"/>
  <c r="AL2273" i="7"/>
  <c r="AK2273" i="7"/>
  <c r="AD2273" i="7"/>
  <c r="AC2273" i="7"/>
  <c r="T2273" i="7"/>
  <c r="S2273" i="7"/>
  <c r="R2273" i="7"/>
  <c r="L2273" i="7"/>
  <c r="K2273" i="7"/>
  <c r="D2273" i="7"/>
  <c r="C2273" i="7"/>
  <c r="B2273" i="7"/>
  <c r="AR2272" i="7"/>
  <c r="AQ2272" i="7"/>
  <c r="AP2272" i="7" s="1"/>
  <c r="AL2272" i="7"/>
  <c r="AK2272" i="7"/>
  <c r="AJ2272" i="7" s="1"/>
  <c r="AD2272" i="7"/>
  <c r="AC2272" i="7"/>
  <c r="T2272" i="7"/>
  <c r="S2272" i="7"/>
  <c r="R2272" i="7"/>
  <c r="L2272" i="7"/>
  <c r="K2272" i="7"/>
  <c r="J2272" i="7" s="1"/>
  <c r="D2272" i="7"/>
  <c r="C2272" i="7"/>
  <c r="B2272" i="7"/>
  <c r="AR2271" i="7"/>
  <c r="AQ2271" i="7"/>
  <c r="AP2271" i="7" s="1"/>
  <c r="AL2271" i="7"/>
  <c r="AK2271" i="7"/>
  <c r="AJ2271" i="7" s="1"/>
  <c r="AD2271" i="7"/>
  <c r="AC2271" i="7"/>
  <c r="T2271" i="7"/>
  <c r="S2271" i="7"/>
  <c r="L2271" i="7"/>
  <c r="K2271" i="7"/>
  <c r="J2271" i="7"/>
  <c r="D2271" i="7"/>
  <c r="C2271" i="7"/>
  <c r="AR2270" i="7"/>
  <c r="AQ2270" i="7"/>
  <c r="AP2270" i="7"/>
  <c r="AL2270" i="7"/>
  <c r="AK2270" i="7"/>
  <c r="AD2270" i="7"/>
  <c r="AC2270" i="7"/>
  <c r="T2270" i="7"/>
  <c r="S2270" i="7"/>
  <c r="R2270" i="7" s="1"/>
  <c r="L2270" i="7"/>
  <c r="K2270" i="7"/>
  <c r="D2270" i="7"/>
  <c r="C2270" i="7"/>
  <c r="B2270" i="7"/>
  <c r="AR2269" i="7"/>
  <c r="AQ2269" i="7"/>
  <c r="AL2269" i="7"/>
  <c r="AK2269" i="7"/>
  <c r="AD2269" i="7"/>
  <c r="AC2269" i="7"/>
  <c r="AB2269" i="7" s="1"/>
  <c r="T2269" i="7"/>
  <c r="S2269" i="7"/>
  <c r="R2269" i="7"/>
  <c r="L2269" i="7"/>
  <c r="K2269" i="7"/>
  <c r="J2269" i="7"/>
  <c r="D2269" i="7"/>
  <c r="C2269" i="7"/>
  <c r="B2269" i="7"/>
  <c r="AR2268" i="7"/>
  <c r="AQ2268" i="7"/>
  <c r="AP2268" i="7"/>
  <c r="AL2268" i="7"/>
  <c r="AK2268" i="7"/>
  <c r="AD2268" i="7"/>
  <c r="AC2268" i="7"/>
  <c r="T2268" i="7"/>
  <c r="S2268" i="7"/>
  <c r="R2268" i="7" s="1"/>
  <c r="L2268" i="7"/>
  <c r="K2268" i="7"/>
  <c r="J2268" i="7"/>
  <c r="D2268" i="7"/>
  <c r="C2268" i="7"/>
  <c r="AR2267" i="7"/>
  <c r="AQ2267" i="7"/>
  <c r="AP2267" i="7"/>
  <c r="AL2267" i="7"/>
  <c r="AK2267" i="7"/>
  <c r="AD2267" i="7"/>
  <c r="AC2267" i="7"/>
  <c r="T2267" i="7"/>
  <c r="S2267" i="7"/>
  <c r="R2267" i="7" s="1"/>
  <c r="L2267" i="7"/>
  <c r="K2267" i="7"/>
  <c r="J2267" i="7" s="1"/>
  <c r="D2267" i="7"/>
  <c r="C2267" i="7"/>
  <c r="B2267" i="7" s="1"/>
  <c r="AR2266" i="7"/>
  <c r="AQ2266" i="7"/>
  <c r="AP2266" i="7" s="1"/>
  <c r="AL2266" i="7"/>
  <c r="AK2266" i="7"/>
  <c r="AD2266" i="7"/>
  <c r="AC2266" i="7"/>
  <c r="AB2266" i="7" s="1"/>
  <c r="T2266" i="7"/>
  <c r="S2266" i="7"/>
  <c r="R2266" i="7"/>
  <c r="L2266" i="7"/>
  <c r="K2266" i="7"/>
  <c r="J2266" i="7"/>
  <c r="D2266" i="7"/>
  <c r="C2266" i="7"/>
  <c r="B2266" i="7"/>
  <c r="AR2265" i="7"/>
  <c r="AQ2265" i="7"/>
  <c r="AP2265" i="7"/>
  <c r="AL2265" i="7"/>
  <c r="AK2265" i="7"/>
  <c r="AJ2265" i="7" s="1"/>
  <c r="AD2265" i="7"/>
  <c r="AC2265" i="7"/>
  <c r="T2265" i="7"/>
  <c r="S2265" i="7"/>
  <c r="R2265" i="7" s="1"/>
  <c r="L2265" i="7"/>
  <c r="K2265" i="7"/>
  <c r="J2265" i="7" s="1"/>
  <c r="D2265" i="7"/>
  <c r="C2265" i="7"/>
  <c r="B2265" i="7" s="1"/>
  <c r="AR2264" i="7"/>
  <c r="AQ2264" i="7"/>
  <c r="AP2264" i="7" s="1"/>
  <c r="AL2264" i="7"/>
  <c r="AK2264" i="7"/>
  <c r="AD2264" i="7"/>
  <c r="AC2264" i="7"/>
  <c r="T2264" i="7"/>
  <c r="S2264" i="7"/>
  <c r="R2264" i="7"/>
  <c r="L2264" i="7"/>
  <c r="K2264" i="7"/>
  <c r="J2264" i="7" s="1"/>
  <c r="D2264" i="7"/>
  <c r="C2264" i="7"/>
  <c r="B2264" i="7"/>
  <c r="AR2263" i="7"/>
  <c r="AQ2263" i="7"/>
  <c r="AP2263" i="7" s="1"/>
  <c r="AL2263" i="7"/>
  <c r="AK2263" i="7"/>
  <c r="AJ2263" i="7" s="1"/>
  <c r="AD2263" i="7"/>
  <c r="AC2263" i="7"/>
  <c r="T2263" i="7"/>
  <c r="S2263" i="7"/>
  <c r="R2263" i="7"/>
  <c r="L2263" i="7"/>
  <c r="K2263" i="7"/>
  <c r="J2263" i="7" s="1"/>
  <c r="D2263" i="7"/>
  <c r="C2263" i="7"/>
  <c r="B2263" i="7"/>
  <c r="AR2262" i="7"/>
  <c r="AQ2262" i="7"/>
  <c r="AP2262" i="7" s="1"/>
  <c r="AL2262" i="7"/>
  <c r="AK2262" i="7"/>
  <c r="AD2262" i="7"/>
  <c r="AC2262" i="7"/>
  <c r="AB2262" i="7" s="1"/>
  <c r="T2262" i="7"/>
  <c r="S2262" i="7"/>
  <c r="L2262" i="7"/>
  <c r="K2262" i="7"/>
  <c r="J2262" i="7"/>
  <c r="D2262" i="7"/>
  <c r="C2262" i="7"/>
  <c r="B2262" i="7" s="1"/>
  <c r="AR2261" i="7"/>
  <c r="AQ2261" i="7"/>
  <c r="AP2261" i="7"/>
  <c r="AL2261" i="7"/>
  <c r="AK2261" i="7"/>
  <c r="AD2261" i="7"/>
  <c r="AC2261" i="7"/>
  <c r="T2261" i="7"/>
  <c r="S2261" i="7"/>
  <c r="R2261" i="7"/>
  <c r="L2261" i="7"/>
  <c r="K2261" i="7"/>
  <c r="D2261" i="7"/>
  <c r="C2261" i="7"/>
  <c r="B2261" i="7"/>
  <c r="AR2260" i="7"/>
  <c r="AQ2260" i="7"/>
  <c r="AL2260" i="7"/>
  <c r="AK2260" i="7"/>
  <c r="AJ2260" i="7" s="1"/>
  <c r="AD2260" i="7"/>
  <c r="AC2260" i="7"/>
  <c r="T2260" i="7"/>
  <c r="S2260" i="7"/>
  <c r="R2260" i="7"/>
  <c r="L2260" i="7"/>
  <c r="K2260" i="7"/>
  <c r="J2260" i="7"/>
  <c r="D2260" i="7"/>
  <c r="C2260" i="7"/>
  <c r="B2260" i="7"/>
  <c r="AR2259" i="7"/>
  <c r="AQ2259" i="7"/>
  <c r="AP2259" i="7"/>
  <c r="AL2259" i="7"/>
  <c r="AK2259" i="7"/>
  <c r="AD2259" i="7"/>
  <c r="AC2259" i="7"/>
  <c r="AB2259" i="7" s="1"/>
  <c r="T2259" i="7"/>
  <c r="S2259" i="7"/>
  <c r="R2259" i="7" s="1"/>
  <c r="L2259" i="7"/>
  <c r="K2259" i="7"/>
  <c r="J2259" i="7"/>
  <c r="D2259" i="7"/>
  <c r="C2259" i="7"/>
  <c r="AR2258" i="7"/>
  <c r="AQ2258" i="7"/>
  <c r="AP2258" i="7"/>
  <c r="AL2258" i="7"/>
  <c r="AK2258" i="7"/>
  <c r="AD2258" i="7"/>
  <c r="AC2258" i="7"/>
  <c r="T2258" i="7"/>
  <c r="S2258" i="7"/>
  <c r="R2258" i="7" s="1"/>
  <c r="L2258" i="7"/>
  <c r="K2258" i="7"/>
  <c r="J2258" i="7" s="1"/>
  <c r="D2258" i="7"/>
  <c r="C2258" i="7"/>
  <c r="B2258" i="7" s="1"/>
  <c r="AR2257" i="7"/>
  <c r="AQ2257" i="7"/>
  <c r="AP2257" i="7" s="1"/>
  <c r="AL2257" i="7"/>
  <c r="AK2257" i="7"/>
  <c r="AI2257" i="7" s="1"/>
  <c r="AD2257" i="7"/>
  <c r="AC2257" i="7"/>
  <c r="T2257" i="7"/>
  <c r="S2257" i="7"/>
  <c r="R2257" i="7"/>
  <c r="L2257" i="7"/>
  <c r="K2257" i="7"/>
  <c r="J2257" i="7" s="1"/>
  <c r="D2257" i="7"/>
  <c r="C2257" i="7"/>
  <c r="B2257" i="7"/>
  <c r="AR2256" i="7"/>
  <c r="AQ2256" i="7"/>
  <c r="AP2256" i="7" s="1"/>
  <c r="AL2256" i="7"/>
  <c r="AK2256" i="7"/>
  <c r="AJ2256" i="7" s="1"/>
  <c r="AD2256" i="7"/>
  <c r="AC2256" i="7"/>
  <c r="AB2256" i="7" s="1"/>
  <c r="T2256" i="7"/>
  <c r="S2256" i="7"/>
  <c r="R2256" i="7" s="1"/>
  <c r="L2256" i="7"/>
  <c r="K2256" i="7"/>
  <c r="J2256" i="7" s="1"/>
  <c r="D2256" i="7"/>
  <c r="C2256" i="7"/>
  <c r="B2256" i="7" s="1"/>
  <c r="AR2255" i="7"/>
  <c r="AQ2255" i="7"/>
  <c r="AP2255" i="7" s="1"/>
  <c r="AL2255" i="7"/>
  <c r="AK2255" i="7"/>
  <c r="AD2255" i="7"/>
  <c r="AC2255" i="7"/>
  <c r="T2255" i="7"/>
  <c r="S2255" i="7"/>
  <c r="R2255" i="7"/>
  <c r="L2255" i="7"/>
  <c r="K2255" i="7"/>
  <c r="J2255" i="7" s="1"/>
  <c r="D2255" i="7"/>
  <c r="B2255" i="7" s="1"/>
  <c r="C2255" i="7"/>
  <c r="AR2254" i="7"/>
  <c r="AQ2254" i="7"/>
  <c r="AP2254" i="7" s="1"/>
  <c r="AL2254" i="7"/>
  <c r="AK2254" i="7"/>
  <c r="AJ2254" i="7" s="1"/>
  <c r="AD2254" i="7"/>
  <c r="AC2254" i="7"/>
  <c r="AA2254" i="7" s="1"/>
  <c r="T2254" i="7"/>
  <c r="S2254" i="7"/>
  <c r="R2254" i="7"/>
  <c r="L2254" i="7"/>
  <c r="K2254" i="7"/>
  <c r="J2254" i="7" s="1"/>
  <c r="D2254" i="7"/>
  <c r="C2254" i="7"/>
  <c r="B2254" i="7"/>
  <c r="AR2253" i="7"/>
  <c r="AQ2253" i="7"/>
  <c r="AP2253" i="7" s="1"/>
  <c r="AL2253" i="7"/>
  <c r="AK2253" i="7"/>
  <c r="AI2253" i="7" s="1"/>
  <c r="AD2253" i="7"/>
  <c r="AC2253" i="7"/>
  <c r="T2253" i="7"/>
  <c r="S2253" i="7"/>
  <c r="L2253" i="7"/>
  <c r="K2253" i="7"/>
  <c r="J2253" i="7"/>
  <c r="D2253" i="7"/>
  <c r="C2253" i="7"/>
  <c r="AR2252" i="7"/>
  <c r="AQ2252" i="7"/>
  <c r="AP2252" i="7"/>
  <c r="AL2252" i="7"/>
  <c r="AK2252" i="7"/>
  <c r="AD2252" i="7"/>
  <c r="AC2252" i="7"/>
  <c r="AA2252" i="7" s="1"/>
  <c r="T2252" i="7"/>
  <c r="S2252" i="7"/>
  <c r="R2252" i="7" s="1"/>
  <c r="L2252" i="7"/>
  <c r="K2252" i="7"/>
  <c r="D2252" i="7"/>
  <c r="C2252" i="7"/>
  <c r="B2252" i="7"/>
  <c r="AR2251" i="7"/>
  <c r="AQ2251" i="7"/>
  <c r="AL2251" i="7"/>
  <c r="AK2251" i="7"/>
  <c r="AI2251" i="7" s="1"/>
  <c r="AD2251" i="7"/>
  <c r="AC2251" i="7"/>
  <c r="AB2251" i="7" s="1"/>
  <c r="T2251" i="7"/>
  <c r="S2251" i="7"/>
  <c r="R2251" i="7"/>
  <c r="L2251" i="7"/>
  <c r="K2251" i="7"/>
  <c r="J2251" i="7"/>
  <c r="D2251" i="7"/>
  <c r="C2251" i="7"/>
  <c r="B2251" i="7"/>
  <c r="AR2250" i="7"/>
  <c r="AQ2250" i="7"/>
  <c r="AP2250" i="7"/>
  <c r="AL2250" i="7"/>
  <c r="AK2250" i="7"/>
  <c r="AI2250" i="7" s="1"/>
  <c r="AD2250" i="7"/>
  <c r="AC2250" i="7"/>
  <c r="AB2250" i="7" s="1"/>
  <c r="T2250" i="7"/>
  <c r="S2250" i="7"/>
  <c r="R2250" i="7" s="1"/>
  <c r="L2250" i="7"/>
  <c r="K2250" i="7"/>
  <c r="J2250" i="7"/>
  <c r="D2250" i="7"/>
  <c r="C2250" i="7"/>
  <c r="AR2249" i="7"/>
  <c r="AQ2249" i="7"/>
  <c r="AP2249" i="7"/>
  <c r="AL2249" i="7"/>
  <c r="AK2249" i="7"/>
  <c r="AD2249" i="7"/>
  <c r="AC2249" i="7"/>
  <c r="AA2249" i="7" s="1"/>
  <c r="T2249" i="7"/>
  <c r="S2249" i="7"/>
  <c r="R2249" i="7" s="1"/>
  <c r="L2249" i="7"/>
  <c r="K2249" i="7"/>
  <c r="J2249" i="7" s="1"/>
  <c r="D2249" i="7"/>
  <c r="C2249" i="7"/>
  <c r="B2249" i="7" s="1"/>
  <c r="AR2248" i="7"/>
  <c r="AQ2248" i="7"/>
  <c r="AP2248" i="7" s="1"/>
  <c r="AL2248" i="7"/>
  <c r="AK2248" i="7"/>
  <c r="AD2248" i="7"/>
  <c r="AC2248" i="7"/>
  <c r="AB2248" i="7" s="1"/>
  <c r="T2248" i="7"/>
  <c r="S2248" i="7"/>
  <c r="R2248" i="7"/>
  <c r="L2248" i="7"/>
  <c r="K2248" i="7"/>
  <c r="J2248" i="7"/>
  <c r="D2248" i="7"/>
  <c r="C2248" i="7"/>
  <c r="B2248" i="7"/>
  <c r="AR2247" i="7"/>
  <c r="AQ2247" i="7"/>
  <c r="AP2247" i="7"/>
  <c r="AL2247" i="7"/>
  <c r="AK2247" i="7"/>
  <c r="AD2247" i="7"/>
  <c r="AC2247" i="7"/>
  <c r="AB2247" i="7" s="1"/>
  <c r="T2247" i="7"/>
  <c r="S2247" i="7"/>
  <c r="R2247" i="7" s="1"/>
  <c r="L2247" i="7"/>
  <c r="K2247" i="7"/>
  <c r="J2247" i="7" s="1"/>
  <c r="D2247" i="7"/>
  <c r="C2247" i="7"/>
  <c r="B2247" i="7" s="1"/>
  <c r="AR2246" i="7"/>
  <c r="AQ2246" i="7"/>
  <c r="AP2246" i="7" s="1"/>
  <c r="AL2246" i="7"/>
  <c r="AK2246" i="7"/>
  <c r="AD2246" i="7"/>
  <c r="AC2246" i="7"/>
  <c r="T2246" i="7"/>
  <c r="S2246" i="7"/>
  <c r="R2246" i="7"/>
  <c r="L2246" i="7"/>
  <c r="K2246" i="7"/>
  <c r="J2246" i="7" s="1"/>
  <c r="D2246" i="7"/>
  <c r="B2246" i="7" s="1"/>
  <c r="C2246" i="7"/>
  <c r="AR2245" i="7"/>
  <c r="AQ2245" i="7"/>
  <c r="AP2245" i="7" s="1"/>
  <c r="AL2245" i="7"/>
  <c r="AK2245" i="7"/>
  <c r="AJ2245" i="7" s="1"/>
  <c r="AD2245" i="7"/>
  <c r="AC2245" i="7"/>
  <c r="T2245" i="7"/>
  <c r="S2245" i="7"/>
  <c r="R2245" i="7"/>
  <c r="L2245" i="7"/>
  <c r="K2245" i="7"/>
  <c r="D2245" i="7"/>
  <c r="C2245" i="7"/>
  <c r="B2245" i="7"/>
  <c r="AR2244" i="7"/>
  <c r="AQ2244" i="7"/>
  <c r="AP2244" i="7" s="1"/>
  <c r="AL2244" i="7"/>
  <c r="AK2244" i="7"/>
  <c r="AI2244" i="7" s="1"/>
  <c r="AD2244" i="7"/>
  <c r="AC2244" i="7"/>
  <c r="AB2244" i="7" s="1"/>
  <c r="T2244" i="7"/>
  <c r="S2244" i="7"/>
  <c r="L2244" i="7"/>
  <c r="K2244" i="7"/>
  <c r="J2244" i="7"/>
  <c r="D2244" i="7"/>
  <c r="C2244" i="7"/>
  <c r="AR2243" i="7"/>
  <c r="AQ2243" i="7"/>
  <c r="AP2243" i="7"/>
  <c r="AL2243" i="7"/>
  <c r="AK2243" i="7"/>
  <c r="AD2243" i="7"/>
  <c r="AC2243" i="7"/>
  <c r="T2243" i="7"/>
  <c r="S2243" i="7"/>
  <c r="R2243" i="7" s="1"/>
  <c r="L2243" i="7"/>
  <c r="K2243" i="7"/>
  <c r="D2243" i="7"/>
  <c r="C2243" i="7"/>
  <c r="B2243" i="7"/>
  <c r="AR2242" i="7"/>
  <c r="AQ2242" i="7"/>
  <c r="AL2242" i="7"/>
  <c r="AK2242" i="7"/>
  <c r="AD2242" i="7"/>
  <c r="AC2242" i="7"/>
  <c r="AB2242" i="7" s="1"/>
  <c r="T2242" i="7"/>
  <c r="S2242" i="7"/>
  <c r="R2242" i="7"/>
  <c r="L2242" i="7"/>
  <c r="K2242" i="7"/>
  <c r="J2242" i="7"/>
  <c r="D2242" i="7"/>
  <c r="C2242" i="7"/>
  <c r="B2242" i="7"/>
  <c r="AR2241" i="7"/>
  <c r="AQ2241" i="7"/>
  <c r="AP2241" i="7"/>
  <c r="AL2241" i="7"/>
  <c r="AK2241" i="7"/>
  <c r="AD2241" i="7"/>
  <c r="AC2241" i="7"/>
  <c r="T2241" i="7"/>
  <c r="S2241" i="7"/>
  <c r="R2241" i="7" s="1"/>
  <c r="L2241" i="7"/>
  <c r="K2241" i="7"/>
  <c r="J2241" i="7"/>
  <c r="D2241" i="7"/>
  <c r="C2241" i="7"/>
  <c r="AR2240" i="7"/>
  <c r="AQ2240" i="7"/>
  <c r="AP2240" i="7"/>
  <c r="AL2240" i="7"/>
  <c r="AK2240" i="7"/>
  <c r="AD2240" i="7"/>
  <c r="AC2240" i="7"/>
  <c r="AA2240" i="7" s="1"/>
  <c r="T2240" i="7"/>
  <c r="S2240" i="7"/>
  <c r="R2240" i="7" s="1"/>
  <c r="L2240" i="7"/>
  <c r="K2240" i="7"/>
  <c r="J2240" i="7" s="1"/>
  <c r="D2240" i="7"/>
  <c r="C2240" i="7"/>
  <c r="B2240" i="7" s="1"/>
  <c r="AR2239" i="7"/>
  <c r="AQ2239" i="7"/>
  <c r="AP2239" i="7" s="1"/>
  <c r="AL2239" i="7"/>
  <c r="AK2239" i="7"/>
  <c r="AD2239" i="7"/>
  <c r="AC2239" i="7"/>
  <c r="AB2239" i="7" s="1"/>
  <c r="T2239" i="7"/>
  <c r="S2239" i="7"/>
  <c r="R2239" i="7"/>
  <c r="L2239" i="7"/>
  <c r="K2239" i="7"/>
  <c r="J2239" i="7"/>
  <c r="D2239" i="7"/>
  <c r="C2239" i="7"/>
  <c r="B2239" i="7"/>
  <c r="AR2238" i="7"/>
  <c r="AQ2238" i="7"/>
  <c r="AP2238" i="7"/>
  <c r="AL2238" i="7"/>
  <c r="AK2238" i="7"/>
  <c r="AJ2238" i="7" s="1"/>
  <c r="AD2238" i="7"/>
  <c r="AC2238" i="7"/>
  <c r="T2238" i="7"/>
  <c r="S2238" i="7"/>
  <c r="R2238" i="7" s="1"/>
  <c r="L2238" i="7"/>
  <c r="K2238" i="7"/>
  <c r="J2238" i="7" s="1"/>
  <c r="D2238" i="7"/>
  <c r="C2238" i="7"/>
  <c r="B2238" i="7" s="1"/>
  <c r="AR2237" i="7"/>
  <c r="AQ2237" i="7"/>
  <c r="AP2237" i="7" s="1"/>
  <c r="AL2237" i="7"/>
  <c r="AK2237" i="7"/>
  <c r="AD2237" i="7"/>
  <c r="AC2237" i="7"/>
  <c r="T2237" i="7"/>
  <c r="S2237" i="7"/>
  <c r="R2237" i="7"/>
  <c r="L2237" i="7"/>
  <c r="J2237" i="7" s="1"/>
  <c r="K2237" i="7"/>
  <c r="D2237" i="7"/>
  <c r="B2237" i="7" s="1"/>
  <c r="C2237" i="7"/>
  <c r="AR2236" i="7"/>
  <c r="AQ2236" i="7"/>
  <c r="AP2236" i="7" s="1"/>
  <c r="AL2236" i="7"/>
  <c r="AK2236" i="7"/>
  <c r="AJ2236" i="7" s="1"/>
  <c r="AD2236" i="7"/>
  <c r="AC2236" i="7"/>
  <c r="AA2236" i="7" s="1"/>
  <c r="T2236" i="7"/>
  <c r="S2236" i="7"/>
  <c r="R2236" i="7"/>
  <c r="L2236" i="7"/>
  <c r="K2236" i="7"/>
  <c r="D2236" i="7"/>
  <c r="C2236" i="7"/>
  <c r="B2236" i="7"/>
  <c r="AR2235" i="7"/>
  <c r="AQ2235" i="7"/>
  <c r="AP2235" i="7" s="1"/>
  <c r="AL2235" i="7"/>
  <c r="AK2235" i="7"/>
  <c r="AD2235" i="7"/>
  <c r="AC2235" i="7"/>
  <c r="AB2235" i="7" s="1"/>
  <c r="T2235" i="7"/>
  <c r="S2235" i="7"/>
  <c r="L2235" i="7"/>
  <c r="K2235" i="7"/>
  <c r="J2235" i="7"/>
  <c r="D2235" i="7"/>
  <c r="C2235" i="7"/>
  <c r="B2235" i="7" s="1"/>
  <c r="AR2234" i="7"/>
  <c r="AQ2234" i="7"/>
  <c r="AP2234" i="7"/>
  <c r="AL2234" i="7"/>
  <c r="AK2234" i="7"/>
  <c r="AD2234" i="7"/>
  <c r="AC2234" i="7"/>
  <c r="T2234" i="7"/>
  <c r="S2234" i="7"/>
  <c r="R2234" i="7"/>
  <c r="L2234" i="7"/>
  <c r="K2234" i="7"/>
  <c r="D2234" i="7"/>
  <c r="C2234" i="7"/>
  <c r="B2234" i="7"/>
  <c r="AR2233" i="7"/>
  <c r="AQ2233" i="7"/>
  <c r="AL2233" i="7"/>
  <c r="AK2233" i="7"/>
  <c r="AJ2233" i="7" s="1"/>
  <c r="AD2233" i="7"/>
  <c r="AC2233" i="7"/>
  <c r="AB2233" i="7" s="1"/>
  <c r="T2233" i="7"/>
  <c r="S2233" i="7"/>
  <c r="R2233" i="7"/>
  <c r="L2233" i="7"/>
  <c r="K2233" i="7"/>
  <c r="J2233" i="7"/>
  <c r="D2233" i="7"/>
  <c r="C2233" i="7"/>
  <c r="B2233" i="7"/>
  <c r="AR2232" i="7"/>
  <c r="AQ2232" i="7"/>
  <c r="AP2232" i="7"/>
  <c r="AL2232" i="7"/>
  <c r="AK2232" i="7"/>
  <c r="AJ2232" i="7" s="1"/>
  <c r="AD2232" i="7"/>
  <c r="AC2232" i="7"/>
  <c r="T2232" i="7"/>
  <c r="S2232" i="7"/>
  <c r="R2232" i="7" s="1"/>
  <c r="L2232" i="7"/>
  <c r="K2232" i="7"/>
  <c r="J2232" i="7"/>
  <c r="D2232" i="7"/>
  <c r="C2232" i="7"/>
  <c r="AR2231" i="7"/>
  <c r="AQ2231" i="7"/>
  <c r="AP2231" i="7"/>
  <c r="AL2231" i="7"/>
  <c r="AK2231" i="7"/>
  <c r="AD2231" i="7"/>
  <c r="AC2231" i="7"/>
  <c r="AA2231" i="7" s="1"/>
  <c r="T2231" i="7"/>
  <c r="S2231" i="7"/>
  <c r="R2231" i="7" s="1"/>
  <c r="L2231" i="7"/>
  <c r="K2231" i="7"/>
  <c r="J2231" i="7" s="1"/>
  <c r="D2231" i="7"/>
  <c r="C2231" i="7"/>
  <c r="B2231" i="7" s="1"/>
  <c r="AR2230" i="7"/>
  <c r="AQ2230" i="7"/>
  <c r="AP2230" i="7" s="1"/>
  <c r="AL2230" i="7"/>
  <c r="AK2230" i="7"/>
  <c r="AI2230" i="7" s="1"/>
  <c r="AD2230" i="7"/>
  <c r="AC2230" i="7"/>
  <c r="AB2230" i="7" s="1"/>
  <c r="T2230" i="7"/>
  <c r="S2230" i="7"/>
  <c r="R2230" i="7"/>
  <c r="L2230" i="7"/>
  <c r="K2230" i="7"/>
  <c r="J2230" i="7"/>
  <c r="D2230" i="7"/>
  <c r="C2230" i="7"/>
  <c r="B2230" i="7"/>
  <c r="AR2229" i="7"/>
  <c r="AQ2229" i="7"/>
  <c r="AP2229" i="7"/>
  <c r="AL2229" i="7"/>
  <c r="AK2229" i="7"/>
  <c r="AJ2229" i="7" s="1"/>
  <c r="AD2229" i="7"/>
  <c r="AC2229" i="7"/>
  <c r="AB2229" i="7" s="1"/>
  <c r="T2229" i="7"/>
  <c r="S2229" i="7"/>
  <c r="R2229" i="7" s="1"/>
  <c r="L2229" i="7"/>
  <c r="K2229" i="7"/>
  <c r="J2229" i="7" s="1"/>
  <c r="D2229" i="7"/>
  <c r="C2229" i="7"/>
  <c r="B2229" i="7" s="1"/>
  <c r="AR2228" i="7"/>
  <c r="AQ2228" i="7"/>
  <c r="AP2228" i="7" s="1"/>
  <c r="AL2228" i="7"/>
  <c r="AK2228" i="7"/>
  <c r="AD2228" i="7"/>
  <c r="AC2228" i="7"/>
  <c r="T2228" i="7"/>
  <c r="S2228" i="7"/>
  <c r="R2228" i="7"/>
  <c r="L2228" i="7"/>
  <c r="K2228" i="7"/>
  <c r="D2228" i="7"/>
  <c r="B2228" i="7" s="1"/>
  <c r="C2228" i="7"/>
  <c r="AR2227" i="7"/>
  <c r="AQ2227" i="7"/>
  <c r="AP2227" i="7" s="1"/>
  <c r="AL2227" i="7"/>
  <c r="AK2227" i="7"/>
  <c r="AJ2227" i="7" s="1"/>
  <c r="AD2227" i="7"/>
  <c r="AC2227" i="7"/>
  <c r="AA2227" i="7" s="1"/>
  <c r="T2227" i="7"/>
  <c r="S2227" i="7"/>
  <c r="R2227" i="7"/>
  <c r="L2227" i="7"/>
  <c r="K2227" i="7"/>
  <c r="J2227" i="7" s="1"/>
  <c r="D2227" i="7"/>
  <c r="C2227" i="7"/>
  <c r="B2227" i="7"/>
  <c r="AR2226" i="7"/>
  <c r="AQ2226" i="7"/>
  <c r="AP2226" i="7" s="1"/>
  <c r="AL2226" i="7"/>
  <c r="AK2226" i="7"/>
  <c r="AJ2226" i="7" s="1"/>
  <c r="AD2226" i="7"/>
  <c r="AC2226" i="7"/>
  <c r="T2226" i="7"/>
  <c r="S2226" i="7"/>
  <c r="L2226" i="7"/>
  <c r="K2226" i="7"/>
  <c r="J2226" i="7"/>
  <c r="D2226" i="7"/>
  <c r="C2226" i="7"/>
  <c r="AR2225" i="7"/>
  <c r="AQ2225" i="7"/>
  <c r="AP2225" i="7"/>
  <c r="AL2225" i="7"/>
  <c r="AK2225" i="7"/>
  <c r="AD2225" i="7"/>
  <c r="AC2225" i="7"/>
  <c r="T2225" i="7"/>
  <c r="S2225" i="7"/>
  <c r="L2225" i="7"/>
  <c r="K2225" i="7"/>
  <c r="J2225" i="7"/>
  <c r="D2225" i="7"/>
  <c r="C2225" i="7"/>
  <c r="B2225" i="7" s="1"/>
  <c r="AR2224" i="7"/>
  <c r="AQ2224" i="7"/>
  <c r="AP2224" i="7"/>
  <c r="AL2224" i="7"/>
  <c r="AK2224" i="7"/>
  <c r="AD2224" i="7"/>
  <c r="AC2224" i="7"/>
  <c r="T2224" i="7"/>
  <c r="S2224" i="7"/>
  <c r="R2224" i="7"/>
  <c r="L2224" i="7"/>
  <c r="K2224" i="7"/>
  <c r="D2224" i="7"/>
  <c r="C2224" i="7"/>
  <c r="B2224" i="7"/>
  <c r="AR2223" i="7"/>
  <c r="AQ2223" i="7"/>
  <c r="AP2223" i="7" s="1"/>
  <c r="AL2223" i="7"/>
  <c r="AK2223" i="7"/>
  <c r="AI2223" i="7" s="1"/>
  <c r="AD2223" i="7"/>
  <c r="AC2223" i="7"/>
  <c r="AA2223" i="7" s="1"/>
  <c r="T2223" i="7"/>
  <c r="R2223" i="7" s="1"/>
  <c r="S2223" i="7"/>
  <c r="L2223" i="7"/>
  <c r="K2223" i="7"/>
  <c r="J2223" i="7"/>
  <c r="D2223" i="7"/>
  <c r="B2223" i="7" s="1"/>
  <c r="C2223" i="7"/>
  <c r="AR2222" i="7"/>
  <c r="AQ2222" i="7"/>
  <c r="AP2222" i="7" s="1"/>
  <c r="AL2222" i="7"/>
  <c r="AK2222" i="7"/>
  <c r="AI2222" i="7" s="1"/>
  <c r="AD2222" i="7"/>
  <c r="AC2222" i="7"/>
  <c r="AB2222" i="7" s="1"/>
  <c r="T2222" i="7"/>
  <c r="S2222" i="7"/>
  <c r="R2222" i="7" s="1"/>
  <c r="L2222" i="7"/>
  <c r="K2222" i="7"/>
  <c r="J2222" i="7"/>
  <c r="D2222" i="7"/>
  <c r="C2222" i="7"/>
  <c r="AR2221" i="7"/>
  <c r="AQ2221" i="7"/>
  <c r="AP2221" i="7"/>
  <c r="AL2221" i="7"/>
  <c r="AK2221" i="7"/>
  <c r="AD2221" i="7"/>
  <c r="AC2221" i="7"/>
  <c r="AA2221" i="7" s="1"/>
  <c r="T2221" i="7"/>
  <c r="S2221" i="7"/>
  <c r="R2221" i="7"/>
  <c r="L2221" i="7"/>
  <c r="K2221" i="7"/>
  <c r="J2221" i="7" s="1"/>
  <c r="D2221" i="7"/>
  <c r="C2221" i="7"/>
  <c r="B2221" i="7"/>
  <c r="AR2220" i="7"/>
  <c r="AQ2220" i="7"/>
  <c r="AL2220" i="7"/>
  <c r="AK2220" i="7"/>
  <c r="AD2220" i="7"/>
  <c r="AC2220" i="7"/>
  <c r="AB2220" i="7" s="1"/>
  <c r="T2220" i="7"/>
  <c r="R2220" i="7" s="1"/>
  <c r="S2220" i="7"/>
  <c r="L2220" i="7"/>
  <c r="K2220" i="7"/>
  <c r="J2220" i="7"/>
  <c r="D2220" i="7"/>
  <c r="B2220" i="7" s="1"/>
  <c r="C2220" i="7"/>
  <c r="AR2219" i="7"/>
  <c r="AQ2219" i="7"/>
  <c r="AP2219" i="7"/>
  <c r="AL2219" i="7"/>
  <c r="AK2219" i="7"/>
  <c r="AJ2219" i="7" s="1"/>
  <c r="AD2219" i="7"/>
  <c r="AC2219" i="7"/>
  <c r="AB2219" i="7" s="1"/>
  <c r="T2219" i="7"/>
  <c r="S2219" i="7"/>
  <c r="L2219" i="7"/>
  <c r="K2219" i="7"/>
  <c r="J2219" i="7"/>
  <c r="D2219" i="7"/>
  <c r="C2219" i="7"/>
  <c r="B2219" i="7" s="1"/>
  <c r="AR2218" i="7"/>
  <c r="AQ2218" i="7"/>
  <c r="AP2218" i="7"/>
  <c r="AL2218" i="7"/>
  <c r="AK2218" i="7"/>
  <c r="AD2218" i="7"/>
  <c r="AC2218" i="7"/>
  <c r="AA2218" i="7" s="1"/>
  <c r="T2218" i="7"/>
  <c r="S2218" i="7"/>
  <c r="R2218" i="7"/>
  <c r="L2218" i="7"/>
  <c r="K2218" i="7"/>
  <c r="D2218" i="7"/>
  <c r="C2218" i="7"/>
  <c r="B2218" i="7"/>
  <c r="AR2217" i="7"/>
  <c r="AQ2217" i="7"/>
  <c r="AP2217" i="7" s="1"/>
  <c r="AL2217" i="7"/>
  <c r="AK2217" i="7"/>
  <c r="AJ2217" i="7" s="1"/>
  <c r="AD2217" i="7"/>
  <c r="AC2217" i="7"/>
  <c r="AA2217" i="7" s="1"/>
  <c r="T2217" i="7"/>
  <c r="R2217" i="7" s="1"/>
  <c r="S2217" i="7"/>
  <c r="L2217" i="7"/>
  <c r="K2217" i="7"/>
  <c r="J2217" i="7"/>
  <c r="D2217" i="7"/>
  <c r="B2217" i="7" s="1"/>
  <c r="C2217" i="7"/>
  <c r="AR2216" i="7"/>
  <c r="AQ2216" i="7"/>
  <c r="AP2216" i="7" s="1"/>
  <c r="AL2216" i="7"/>
  <c r="AK2216" i="7"/>
  <c r="AJ2216" i="7" s="1"/>
  <c r="AD2216" i="7"/>
  <c r="AC2216" i="7"/>
  <c r="AB2216" i="7" s="1"/>
  <c r="T2216" i="7"/>
  <c r="S2216" i="7"/>
  <c r="R2216" i="7" s="1"/>
  <c r="L2216" i="7"/>
  <c r="K2216" i="7"/>
  <c r="J2216" i="7"/>
  <c r="D2216" i="7"/>
  <c r="C2216" i="7"/>
  <c r="AR2215" i="7"/>
  <c r="AQ2215" i="7"/>
  <c r="AP2215" i="7"/>
  <c r="AL2215" i="7"/>
  <c r="AK2215" i="7"/>
  <c r="AD2215" i="7"/>
  <c r="AC2215" i="7"/>
  <c r="AA2215" i="7" s="1"/>
  <c r="T2215" i="7"/>
  <c r="S2215" i="7"/>
  <c r="R2215" i="7"/>
  <c r="L2215" i="7"/>
  <c r="K2215" i="7"/>
  <c r="J2215" i="7" s="1"/>
  <c r="D2215" i="7"/>
  <c r="C2215" i="7"/>
  <c r="B2215" i="7" s="1"/>
  <c r="AR2214" i="7"/>
  <c r="AQ2214" i="7"/>
  <c r="AL2214" i="7"/>
  <c r="AK2214" i="7"/>
  <c r="AI2214" i="7" s="1"/>
  <c r="AD2214" i="7"/>
  <c r="AC2214" i="7"/>
  <c r="T2214" i="7"/>
  <c r="R2214" i="7" s="1"/>
  <c r="S2214" i="7"/>
  <c r="L2214" i="7"/>
  <c r="K2214" i="7"/>
  <c r="J2214" i="7"/>
  <c r="D2214" i="7"/>
  <c r="B2214" i="7" s="1"/>
  <c r="C2214" i="7"/>
  <c r="AR2213" i="7"/>
  <c r="AQ2213" i="7"/>
  <c r="AP2213" i="7"/>
  <c r="AL2213" i="7"/>
  <c r="AK2213" i="7"/>
  <c r="AD2213" i="7"/>
  <c r="AC2213" i="7"/>
  <c r="AB2213" i="7" s="1"/>
  <c r="T2213" i="7"/>
  <c r="S2213" i="7"/>
  <c r="R2213" i="7" s="1"/>
  <c r="L2213" i="7"/>
  <c r="K2213" i="7"/>
  <c r="J2213" i="7"/>
  <c r="D2213" i="7"/>
  <c r="C2213" i="7"/>
  <c r="AR2212" i="7"/>
  <c r="AQ2212" i="7"/>
  <c r="AP2212" i="7"/>
  <c r="AL2212" i="7"/>
  <c r="AK2212" i="7"/>
  <c r="AD2212" i="7"/>
  <c r="AC2212" i="7"/>
  <c r="AA2212" i="7" s="1"/>
  <c r="T2212" i="7"/>
  <c r="S2212" i="7"/>
  <c r="R2212" i="7"/>
  <c r="L2212" i="7"/>
  <c r="K2212" i="7"/>
  <c r="J2212" i="7" s="1"/>
  <c r="D2212" i="7"/>
  <c r="C2212" i="7"/>
  <c r="B2212" i="7"/>
  <c r="AR2211" i="7"/>
  <c r="AQ2211" i="7"/>
  <c r="AL2211" i="7"/>
  <c r="AK2211" i="7"/>
  <c r="AJ2211" i="7" s="1"/>
  <c r="AD2211" i="7"/>
  <c r="AC2211" i="7"/>
  <c r="AA2211" i="7" s="1"/>
  <c r="T2211" i="7"/>
  <c r="R2211" i="7" s="1"/>
  <c r="S2211" i="7"/>
  <c r="L2211" i="7"/>
  <c r="K2211" i="7"/>
  <c r="J2211" i="7" s="1"/>
  <c r="D2211" i="7"/>
  <c r="B2211" i="7" s="1"/>
  <c r="C2211" i="7"/>
  <c r="AR2210" i="7"/>
  <c r="AP2210" i="7" s="1"/>
  <c r="AQ2210" i="7"/>
  <c r="AL2210" i="7"/>
  <c r="AK2210" i="7"/>
  <c r="AI2210" i="7" s="1"/>
  <c r="AD2210" i="7"/>
  <c r="AC2210" i="7"/>
  <c r="AB2210" i="7" s="1"/>
  <c r="T2210" i="7"/>
  <c r="S2210" i="7"/>
  <c r="R2210" i="7" s="1"/>
  <c r="L2210" i="7"/>
  <c r="K2210" i="7"/>
  <c r="J2210" i="7"/>
  <c r="D2210" i="7"/>
  <c r="C2210" i="7"/>
  <c r="B2210" i="7" s="1"/>
  <c r="AR2209" i="7"/>
  <c r="AQ2209" i="7"/>
  <c r="AP2209" i="7"/>
  <c r="AL2209" i="7"/>
  <c r="AK2209" i="7"/>
  <c r="AD2209" i="7"/>
  <c r="AC2209" i="7"/>
  <c r="T2209" i="7"/>
  <c r="S2209" i="7"/>
  <c r="R2209" i="7"/>
  <c r="L2209" i="7"/>
  <c r="K2209" i="7"/>
  <c r="J2209" i="7" s="1"/>
  <c r="D2209" i="7"/>
  <c r="C2209" i="7"/>
  <c r="B2209" i="7" s="1"/>
  <c r="AR2208" i="7"/>
  <c r="AQ2208" i="7"/>
  <c r="AP2208" i="7" s="1"/>
  <c r="AL2208" i="7"/>
  <c r="AK2208" i="7"/>
  <c r="AD2208" i="7"/>
  <c r="AC2208" i="7"/>
  <c r="AB2208" i="7" s="1"/>
  <c r="T2208" i="7"/>
  <c r="R2208" i="7" s="1"/>
  <c r="S2208" i="7"/>
  <c r="L2208" i="7"/>
  <c r="K2208" i="7"/>
  <c r="J2208" i="7" s="1"/>
  <c r="D2208" i="7"/>
  <c r="B2208" i="7" s="1"/>
  <c r="C2208" i="7"/>
  <c r="AR2207" i="7"/>
  <c r="AQ2207" i="7"/>
  <c r="AP2207" i="7"/>
  <c r="AL2207" i="7"/>
  <c r="AK2207" i="7"/>
  <c r="AI2207" i="7" s="1"/>
  <c r="AD2207" i="7"/>
  <c r="AC2207" i="7"/>
  <c r="AB2207" i="7" s="1"/>
  <c r="T2207" i="7"/>
  <c r="S2207" i="7"/>
  <c r="R2207" i="7" s="1"/>
  <c r="L2207" i="7"/>
  <c r="K2207" i="7"/>
  <c r="J2207" i="7"/>
  <c r="D2207" i="7"/>
  <c r="C2207" i="7"/>
  <c r="AR2206" i="7"/>
  <c r="AQ2206" i="7"/>
  <c r="AP2206" i="7"/>
  <c r="AL2206" i="7"/>
  <c r="AK2206" i="7"/>
  <c r="AD2206" i="7"/>
  <c r="AC2206" i="7"/>
  <c r="T2206" i="7"/>
  <c r="S2206" i="7"/>
  <c r="R2206" i="7"/>
  <c r="L2206" i="7"/>
  <c r="K2206" i="7"/>
  <c r="J2206" i="7" s="1"/>
  <c r="D2206" i="7"/>
  <c r="C2206" i="7"/>
  <c r="B2206" i="7" s="1"/>
  <c r="AR2205" i="7"/>
  <c r="AQ2205" i="7"/>
  <c r="AL2205" i="7"/>
  <c r="AK2205" i="7"/>
  <c r="AD2205" i="7"/>
  <c r="AC2205" i="7"/>
  <c r="T2205" i="7"/>
  <c r="R2205" i="7" s="1"/>
  <c r="S2205" i="7"/>
  <c r="L2205" i="7"/>
  <c r="K2205" i="7"/>
  <c r="J2205" i="7"/>
  <c r="D2205" i="7"/>
  <c r="B2205" i="7" s="1"/>
  <c r="C2205" i="7"/>
  <c r="AR2204" i="7"/>
  <c r="AQ2204" i="7"/>
  <c r="AP2204" i="7"/>
  <c r="AL2204" i="7"/>
  <c r="AK2204" i="7"/>
  <c r="AD2204" i="7"/>
  <c r="AC2204" i="7"/>
  <c r="AB2204" i="7" s="1"/>
  <c r="T2204" i="7"/>
  <c r="S2204" i="7"/>
  <c r="R2204" i="7" s="1"/>
  <c r="L2204" i="7"/>
  <c r="K2204" i="7"/>
  <c r="J2204" i="7"/>
  <c r="D2204" i="7"/>
  <c r="C2204" i="7"/>
  <c r="AR2203" i="7"/>
  <c r="AQ2203" i="7"/>
  <c r="AP2203" i="7"/>
  <c r="AL2203" i="7"/>
  <c r="AK2203" i="7"/>
  <c r="AD2203" i="7"/>
  <c r="AC2203" i="7"/>
  <c r="AA2203" i="7" s="1"/>
  <c r="T2203" i="7"/>
  <c r="S2203" i="7"/>
  <c r="R2203" i="7"/>
  <c r="L2203" i="7"/>
  <c r="K2203" i="7"/>
  <c r="J2203" i="7" s="1"/>
  <c r="D2203" i="7"/>
  <c r="C2203" i="7"/>
  <c r="B2203" i="7"/>
  <c r="AR2202" i="7"/>
  <c r="AQ2202" i="7"/>
  <c r="AL2202" i="7"/>
  <c r="AK2202" i="7"/>
  <c r="AD2202" i="7"/>
  <c r="AC2202" i="7"/>
  <c r="AA2202" i="7" s="1"/>
  <c r="T2202" i="7"/>
  <c r="R2202" i="7" s="1"/>
  <c r="S2202" i="7"/>
  <c r="L2202" i="7"/>
  <c r="K2202" i="7"/>
  <c r="J2202" i="7" s="1"/>
  <c r="D2202" i="7"/>
  <c r="B2202" i="7" s="1"/>
  <c r="C2202" i="7"/>
  <c r="AR2201" i="7"/>
  <c r="AP2201" i="7" s="1"/>
  <c r="AQ2201" i="7"/>
  <c r="AL2201" i="7"/>
  <c r="AK2201" i="7"/>
  <c r="AI2201" i="7" s="1"/>
  <c r="AD2201" i="7"/>
  <c r="AC2201" i="7"/>
  <c r="AB2201" i="7" s="1"/>
  <c r="T2201" i="7"/>
  <c r="S2201" i="7"/>
  <c r="R2201" i="7" s="1"/>
  <c r="L2201" i="7"/>
  <c r="K2201" i="7"/>
  <c r="J2201" i="7"/>
  <c r="D2201" i="7"/>
  <c r="C2201" i="7"/>
  <c r="B2201" i="7" s="1"/>
  <c r="AR2200" i="7"/>
  <c r="AQ2200" i="7"/>
  <c r="AP2200" i="7"/>
  <c r="AL2200" i="7"/>
  <c r="AK2200" i="7"/>
  <c r="AD2200" i="7"/>
  <c r="AC2200" i="7"/>
  <c r="T2200" i="7"/>
  <c r="S2200" i="7"/>
  <c r="R2200" i="7"/>
  <c r="L2200" i="7"/>
  <c r="K2200" i="7"/>
  <c r="J2200" i="7" s="1"/>
  <c r="D2200" i="7"/>
  <c r="C2200" i="7"/>
  <c r="B2200" i="7" s="1"/>
  <c r="AR2199" i="7"/>
  <c r="AQ2199" i="7"/>
  <c r="AP2199" i="7" s="1"/>
  <c r="AL2199" i="7"/>
  <c r="AK2199" i="7"/>
  <c r="AI2199" i="7" s="1"/>
  <c r="AD2199" i="7"/>
  <c r="AC2199" i="7"/>
  <c r="AA2199" i="7" s="1"/>
  <c r="T2199" i="7"/>
  <c r="R2199" i="7" s="1"/>
  <c r="S2199" i="7"/>
  <c r="L2199" i="7"/>
  <c r="K2199" i="7"/>
  <c r="J2199" i="7" s="1"/>
  <c r="D2199" i="7"/>
  <c r="B2199" i="7" s="1"/>
  <c r="C2199" i="7"/>
  <c r="AR2198" i="7"/>
  <c r="AQ2198" i="7"/>
  <c r="AP2198" i="7"/>
  <c r="AL2198" i="7"/>
  <c r="AK2198" i="7"/>
  <c r="AI2198" i="7" s="1"/>
  <c r="AD2198" i="7"/>
  <c r="AC2198" i="7"/>
  <c r="AB2198" i="7" s="1"/>
  <c r="T2198" i="7"/>
  <c r="S2198" i="7"/>
  <c r="R2198" i="7" s="1"/>
  <c r="L2198" i="7"/>
  <c r="K2198" i="7"/>
  <c r="J2198" i="7"/>
  <c r="D2198" i="7"/>
  <c r="C2198" i="7"/>
  <c r="AR2197" i="7"/>
  <c r="AQ2197" i="7"/>
  <c r="AP2197" i="7"/>
  <c r="AL2197" i="7"/>
  <c r="AK2197" i="7"/>
  <c r="AD2197" i="7"/>
  <c r="AC2197" i="7"/>
  <c r="T2197" i="7"/>
  <c r="S2197" i="7"/>
  <c r="R2197" i="7"/>
  <c r="L2197" i="7"/>
  <c r="K2197" i="7"/>
  <c r="J2197" i="7" s="1"/>
  <c r="D2197" i="7"/>
  <c r="C2197" i="7"/>
  <c r="B2197" i="7" s="1"/>
  <c r="AR2196" i="7"/>
  <c r="AQ2196" i="7"/>
  <c r="AL2196" i="7"/>
  <c r="AK2196" i="7"/>
  <c r="AI2196" i="7" s="1"/>
  <c r="AD2196" i="7"/>
  <c r="AC2196" i="7"/>
  <c r="T2196" i="7"/>
  <c r="R2196" i="7" s="1"/>
  <c r="S2196" i="7"/>
  <c r="L2196" i="7"/>
  <c r="K2196" i="7"/>
  <c r="J2196" i="7"/>
  <c r="D2196" i="7"/>
  <c r="B2196" i="7" s="1"/>
  <c r="C2196" i="7"/>
  <c r="AR2195" i="7"/>
  <c r="AQ2195" i="7"/>
  <c r="AP2195" i="7"/>
  <c r="AL2195" i="7"/>
  <c r="AK2195" i="7"/>
  <c r="AJ2195" i="7" s="1"/>
  <c r="AD2195" i="7"/>
  <c r="AC2195" i="7"/>
  <c r="AB2195" i="7" s="1"/>
  <c r="T2195" i="7"/>
  <c r="S2195" i="7"/>
  <c r="R2195" i="7" s="1"/>
  <c r="L2195" i="7"/>
  <c r="K2195" i="7"/>
  <c r="J2195" i="7"/>
  <c r="D2195" i="7"/>
  <c r="C2195" i="7"/>
  <c r="AR2194" i="7"/>
  <c r="AQ2194" i="7"/>
  <c r="AP2194" i="7"/>
  <c r="AL2194" i="7"/>
  <c r="AK2194" i="7"/>
  <c r="AD2194" i="7"/>
  <c r="AC2194" i="7"/>
  <c r="AA2194" i="7" s="1"/>
  <c r="T2194" i="7"/>
  <c r="S2194" i="7"/>
  <c r="R2194" i="7"/>
  <c r="L2194" i="7"/>
  <c r="K2194" i="7"/>
  <c r="J2194" i="7" s="1"/>
  <c r="D2194" i="7"/>
  <c r="C2194" i="7"/>
  <c r="B2194" i="7"/>
  <c r="AR2193" i="7"/>
  <c r="AQ2193" i="7"/>
  <c r="AL2193" i="7"/>
  <c r="AK2193" i="7"/>
  <c r="AJ2193" i="7" s="1"/>
  <c r="AD2193" i="7"/>
  <c r="AC2193" i="7"/>
  <c r="AB2193" i="7" s="1"/>
  <c r="T2193" i="7"/>
  <c r="R2193" i="7" s="1"/>
  <c r="S2193" i="7"/>
  <c r="L2193" i="7"/>
  <c r="K2193" i="7"/>
  <c r="J2193" i="7" s="1"/>
  <c r="D2193" i="7"/>
  <c r="B2193" i="7" s="1"/>
  <c r="C2193" i="7"/>
  <c r="AR2192" i="7"/>
  <c r="AP2192" i="7" s="1"/>
  <c r="AQ2192" i="7"/>
  <c r="AL2192" i="7"/>
  <c r="AK2192" i="7"/>
  <c r="AD2192" i="7"/>
  <c r="AC2192" i="7"/>
  <c r="AB2192" i="7" s="1"/>
  <c r="T2192" i="7"/>
  <c r="S2192" i="7"/>
  <c r="R2192" i="7" s="1"/>
  <c r="L2192" i="7"/>
  <c r="K2192" i="7"/>
  <c r="J2192" i="7"/>
  <c r="D2192" i="7"/>
  <c r="C2192" i="7"/>
  <c r="B2192" i="7" s="1"/>
  <c r="AR2191" i="7"/>
  <c r="AQ2191" i="7"/>
  <c r="AP2191" i="7"/>
  <c r="AL2191" i="7"/>
  <c r="AK2191" i="7"/>
  <c r="AD2191" i="7"/>
  <c r="AC2191" i="7"/>
  <c r="T2191" i="7"/>
  <c r="S2191" i="7"/>
  <c r="R2191" i="7"/>
  <c r="L2191" i="7"/>
  <c r="K2191" i="7"/>
  <c r="J2191" i="7" s="1"/>
  <c r="D2191" i="7"/>
  <c r="C2191" i="7"/>
  <c r="B2191" i="7" s="1"/>
  <c r="AR2190" i="7"/>
  <c r="AQ2190" i="7"/>
  <c r="AP2190" i="7" s="1"/>
  <c r="AL2190" i="7"/>
  <c r="AK2190" i="7"/>
  <c r="AD2190" i="7"/>
  <c r="AC2190" i="7"/>
  <c r="T2190" i="7"/>
  <c r="R2190" i="7" s="1"/>
  <c r="S2190" i="7"/>
  <c r="L2190" i="7"/>
  <c r="K2190" i="7"/>
  <c r="J2190" i="7" s="1"/>
  <c r="D2190" i="7"/>
  <c r="B2190" i="7" s="1"/>
  <c r="C2190" i="7"/>
  <c r="AR2189" i="7"/>
  <c r="AQ2189" i="7"/>
  <c r="AP2189" i="7"/>
  <c r="AL2189" i="7"/>
  <c r="AK2189" i="7"/>
  <c r="AJ2189" i="7" s="1"/>
  <c r="AD2189" i="7"/>
  <c r="AC2189" i="7"/>
  <c r="AB2189" i="7" s="1"/>
  <c r="T2189" i="7"/>
  <c r="S2189" i="7"/>
  <c r="R2189" i="7" s="1"/>
  <c r="L2189" i="7"/>
  <c r="K2189" i="7"/>
  <c r="J2189" i="7"/>
  <c r="D2189" i="7"/>
  <c r="C2189" i="7"/>
  <c r="AR2188" i="7"/>
  <c r="AQ2188" i="7"/>
  <c r="AP2188" i="7"/>
  <c r="AL2188" i="7"/>
  <c r="AK2188" i="7"/>
  <c r="AD2188" i="7"/>
  <c r="AC2188" i="7"/>
  <c r="AA2188" i="7" s="1"/>
  <c r="T2188" i="7"/>
  <c r="S2188" i="7"/>
  <c r="R2188" i="7"/>
  <c r="L2188" i="7"/>
  <c r="K2188" i="7"/>
  <c r="J2188" i="7" s="1"/>
  <c r="D2188" i="7"/>
  <c r="C2188" i="7"/>
  <c r="B2188" i="7" s="1"/>
  <c r="AR2187" i="7"/>
  <c r="AQ2187" i="7"/>
  <c r="AL2187" i="7"/>
  <c r="AK2187" i="7"/>
  <c r="AI2187" i="7" s="1"/>
  <c r="AD2187" i="7"/>
  <c r="AC2187" i="7"/>
  <c r="AB2187" i="7" s="1"/>
  <c r="T2187" i="7"/>
  <c r="R2187" i="7" s="1"/>
  <c r="S2187" i="7"/>
  <c r="L2187" i="7"/>
  <c r="K2187" i="7"/>
  <c r="J2187" i="7"/>
  <c r="D2187" i="7"/>
  <c r="B2187" i="7" s="1"/>
  <c r="C2187" i="7"/>
  <c r="AR2186" i="7"/>
  <c r="AQ2186" i="7"/>
  <c r="AP2186" i="7"/>
  <c r="AL2186" i="7"/>
  <c r="AK2186" i="7"/>
  <c r="AJ2186" i="7" s="1"/>
  <c r="AD2186" i="7"/>
  <c r="AC2186" i="7"/>
  <c r="AB2186" i="7" s="1"/>
  <c r="T2186" i="7"/>
  <c r="S2186" i="7"/>
  <c r="R2186" i="7" s="1"/>
  <c r="L2186" i="7"/>
  <c r="K2186" i="7"/>
  <c r="J2186" i="7"/>
  <c r="D2186" i="7"/>
  <c r="C2186" i="7"/>
  <c r="AR2185" i="7"/>
  <c r="AQ2185" i="7"/>
  <c r="AP2185" i="7"/>
  <c r="AL2185" i="7"/>
  <c r="AK2185" i="7"/>
  <c r="AD2185" i="7"/>
  <c r="AC2185" i="7"/>
  <c r="AA2185" i="7" s="1"/>
  <c r="T2185" i="7"/>
  <c r="S2185" i="7"/>
  <c r="R2185" i="7"/>
  <c r="L2185" i="7"/>
  <c r="K2185" i="7"/>
  <c r="J2185" i="7" s="1"/>
  <c r="D2185" i="7"/>
  <c r="C2185" i="7"/>
  <c r="B2185" i="7"/>
  <c r="AR2184" i="7"/>
  <c r="AQ2184" i="7"/>
  <c r="AL2184" i="7"/>
  <c r="AK2184" i="7"/>
  <c r="AJ2184" i="7" s="1"/>
  <c r="AD2184" i="7"/>
  <c r="AC2184" i="7"/>
  <c r="T2184" i="7"/>
  <c r="R2184" i="7" s="1"/>
  <c r="S2184" i="7"/>
  <c r="L2184" i="7"/>
  <c r="K2184" i="7"/>
  <c r="J2184" i="7" s="1"/>
  <c r="D2184" i="7"/>
  <c r="B2184" i="7" s="1"/>
  <c r="C2184" i="7"/>
  <c r="AR2183" i="7"/>
  <c r="AP2183" i="7" s="1"/>
  <c r="AQ2183" i="7"/>
  <c r="AL2183" i="7"/>
  <c r="AK2183" i="7"/>
  <c r="AI2183" i="7" s="1"/>
  <c r="AD2183" i="7"/>
  <c r="AC2183" i="7"/>
  <c r="AB2183" i="7" s="1"/>
  <c r="T2183" i="7"/>
  <c r="S2183" i="7"/>
  <c r="R2183" i="7" s="1"/>
  <c r="L2183" i="7"/>
  <c r="K2183" i="7"/>
  <c r="J2183" i="7"/>
  <c r="D2183" i="7"/>
  <c r="C2183" i="7"/>
  <c r="B2183" i="7" s="1"/>
  <c r="AR2182" i="7"/>
  <c r="AQ2182" i="7"/>
  <c r="AP2182" i="7"/>
  <c r="AL2182" i="7"/>
  <c r="AK2182" i="7"/>
  <c r="AD2182" i="7"/>
  <c r="AC2182" i="7"/>
  <c r="T2182" i="7"/>
  <c r="S2182" i="7"/>
  <c r="R2182" i="7"/>
  <c r="L2182" i="7"/>
  <c r="K2182" i="7"/>
  <c r="J2182" i="7" s="1"/>
  <c r="D2182" i="7"/>
  <c r="C2182" i="7"/>
  <c r="B2182" i="7" s="1"/>
  <c r="AR2181" i="7"/>
  <c r="AQ2181" i="7"/>
  <c r="AP2181" i="7" s="1"/>
  <c r="AL2181" i="7"/>
  <c r="AK2181" i="7"/>
  <c r="AI2181" i="7" s="1"/>
  <c r="AD2181" i="7"/>
  <c r="AC2181" i="7"/>
  <c r="AA2181" i="7" s="1"/>
  <c r="T2181" i="7"/>
  <c r="R2181" i="7" s="1"/>
  <c r="S2181" i="7"/>
  <c r="L2181" i="7"/>
  <c r="K2181" i="7"/>
  <c r="J2181" i="7" s="1"/>
  <c r="D2181" i="7"/>
  <c r="B2181" i="7" s="1"/>
  <c r="C2181" i="7"/>
  <c r="AR2180" i="7"/>
  <c r="AQ2180" i="7"/>
  <c r="AP2180" i="7"/>
  <c r="AL2180" i="7"/>
  <c r="AK2180" i="7"/>
  <c r="AD2180" i="7"/>
  <c r="AC2180" i="7"/>
  <c r="AB2180" i="7" s="1"/>
  <c r="T2180" i="7"/>
  <c r="S2180" i="7"/>
  <c r="R2180" i="7" s="1"/>
  <c r="L2180" i="7"/>
  <c r="K2180" i="7"/>
  <c r="J2180" i="7"/>
  <c r="D2180" i="7"/>
  <c r="C2180" i="7"/>
  <c r="AR2179" i="7"/>
  <c r="AQ2179" i="7"/>
  <c r="AP2179" i="7"/>
  <c r="AL2179" i="7"/>
  <c r="AK2179" i="7"/>
  <c r="AD2179" i="7"/>
  <c r="AC2179" i="7"/>
  <c r="AA2179" i="7" s="1"/>
  <c r="T2179" i="7"/>
  <c r="S2179" i="7"/>
  <c r="R2179" i="7"/>
  <c r="L2179" i="7"/>
  <c r="K2179" i="7"/>
  <c r="J2179" i="7" s="1"/>
  <c r="D2179" i="7"/>
  <c r="C2179" i="7"/>
  <c r="B2179" i="7" s="1"/>
  <c r="AR2178" i="7"/>
  <c r="AQ2178" i="7"/>
  <c r="AL2178" i="7"/>
  <c r="AK2178" i="7"/>
  <c r="AI2178" i="7" s="1"/>
  <c r="AD2178" i="7"/>
  <c r="AC2178" i="7"/>
  <c r="AB2178" i="7" s="1"/>
  <c r="T2178" i="7"/>
  <c r="R2178" i="7" s="1"/>
  <c r="S2178" i="7"/>
  <c r="L2178" i="7"/>
  <c r="K2178" i="7"/>
  <c r="J2178" i="7"/>
  <c r="D2178" i="7"/>
  <c r="B2178" i="7" s="1"/>
  <c r="C2178" i="7"/>
  <c r="AR2177" i="7"/>
  <c r="AQ2177" i="7"/>
  <c r="AP2177" i="7"/>
  <c r="AL2177" i="7"/>
  <c r="AK2177" i="7"/>
  <c r="AJ2177" i="7" s="1"/>
  <c r="AD2177" i="7"/>
  <c r="AC2177" i="7"/>
  <c r="AB2177" i="7" s="1"/>
  <c r="T2177" i="7"/>
  <c r="S2177" i="7"/>
  <c r="R2177" i="7" s="1"/>
  <c r="L2177" i="7"/>
  <c r="K2177" i="7"/>
  <c r="J2177" i="7"/>
  <c r="D2177" i="7"/>
  <c r="C2177" i="7"/>
  <c r="AR2176" i="7"/>
  <c r="AQ2176" i="7"/>
  <c r="AP2176" i="7"/>
  <c r="AL2176" i="7"/>
  <c r="AK2176" i="7"/>
  <c r="AD2176" i="7"/>
  <c r="AC2176" i="7"/>
  <c r="AA2176" i="7" s="1"/>
  <c r="T2176" i="7"/>
  <c r="S2176" i="7"/>
  <c r="R2176" i="7"/>
  <c r="L2176" i="7"/>
  <c r="K2176" i="7"/>
  <c r="J2176" i="7" s="1"/>
  <c r="D2176" i="7"/>
  <c r="C2176" i="7"/>
  <c r="B2176" i="7"/>
  <c r="AR2175" i="7"/>
  <c r="AQ2175" i="7"/>
  <c r="AL2175" i="7"/>
  <c r="AK2175" i="7"/>
  <c r="AJ2175" i="7" s="1"/>
  <c r="AD2175" i="7"/>
  <c r="AC2175" i="7"/>
  <c r="T2175" i="7"/>
  <c r="R2175" i="7" s="1"/>
  <c r="S2175" i="7"/>
  <c r="L2175" i="7"/>
  <c r="K2175" i="7"/>
  <c r="J2175" i="7" s="1"/>
  <c r="D2175" i="7"/>
  <c r="B2175" i="7" s="1"/>
  <c r="C2175" i="7"/>
  <c r="AR2174" i="7"/>
  <c r="AP2174" i="7" s="1"/>
  <c r="AQ2174" i="7"/>
  <c r="AL2174" i="7"/>
  <c r="AK2174" i="7"/>
  <c r="AD2174" i="7"/>
  <c r="AC2174" i="7"/>
  <c r="AB2174" i="7" s="1"/>
  <c r="T2174" i="7"/>
  <c r="S2174" i="7"/>
  <c r="R2174" i="7" s="1"/>
  <c r="L2174" i="7"/>
  <c r="K2174" i="7"/>
  <c r="J2174" i="7"/>
  <c r="D2174" i="7"/>
  <c r="C2174" i="7"/>
  <c r="B2174" i="7" s="1"/>
  <c r="AR2173" i="7"/>
  <c r="AQ2173" i="7"/>
  <c r="AP2173" i="7"/>
  <c r="AL2173" i="7"/>
  <c r="AK2173" i="7"/>
  <c r="AD2173" i="7"/>
  <c r="AC2173" i="7"/>
  <c r="T2173" i="7"/>
  <c r="S2173" i="7"/>
  <c r="R2173" i="7"/>
  <c r="L2173" i="7"/>
  <c r="K2173" i="7"/>
  <c r="J2173" i="7" s="1"/>
  <c r="D2173" i="7"/>
  <c r="C2173" i="7"/>
  <c r="B2173" i="7" s="1"/>
  <c r="AR2172" i="7"/>
  <c r="AQ2172" i="7"/>
  <c r="AP2172" i="7" s="1"/>
  <c r="AL2172" i="7"/>
  <c r="AK2172" i="7"/>
  <c r="AI2172" i="7" s="1"/>
  <c r="AD2172" i="7"/>
  <c r="AC2172" i="7"/>
  <c r="T2172" i="7"/>
  <c r="R2172" i="7" s="1"/>
  <c r="S2172" i="7"/>
  <c r="L2172" i="7"/>
  <c r="K2172" i="7"/>
  <c r="J2172" i="7" s="1"/>
  <c r="D2172" i="7"/>
  <c r="B2172" i="7" s="1"/>
  <c r="C2172" i="7"/>
  <c r="AR2171" i="7"/>
  <c r="AQ2171" i="7"/>
  <c r="AP2171" i="7"/>
  <c r="AL2171" i="7"/>
  <c r="AK2171" i="7"/>
  <c r="AD2171" i="7"/>
  <c r="AC2171" i="7"/>
  <c r="AB2171" i="7" s="1"/>
  <c r="T2171" i="7"/>
  <c r="S2171" i="7"/>
  <c r="R2171" i="7" s="1"/>
  <c r="L2171" i="7"/>
  <c r="K2171" i="7"/>
  <c r="J2171" i="7"/>
  <c r="D2171" i="7"/>
  <c r="C2171" i="7"/>
  <c r="AR2170" i="7"/>
  <c r="AQ2170" i="7"/>
  <c r="AP2170" i="7"/>
  <c r="AL2170" i="7"/>
  <c r="AK2170" i="7"/>
  <c r="AD2170" i="7"/>
  <c r="AC2170" i="7"/>
  <c r="AA2170" i="7" s="1"/>
  <c r="T2170" i="7"/>
  <c r="S2170" i="7"/>
  <c r="R2170" i="7"/>
  <c r="L2170" i="7"/>
  <c r="K2170" i="7"/>
  <c r="J2170" i="7" s="1"/>
  <c r="D2170" i="7"/>
  <c r="C2170" i="7"/>
  <c r="B2170" i="7" s="1"/>
  <c r="AR2169" i="7"/>
  <c r="AQ2169" i="7"/>
  <c r="AL2169" i="7"/>
  <c r="AK2169" i="7"/>
  <c r="AI2169" i="7" s="1"/>
  <c r="AD2169" i="7"/>
  <c r="AC2169" i="7"/>
  <c r="AB2169" i="7" s="1"/>
  <c r="T2169" i="7"/>
  <c r="R2169" i="7" s="1"/>
  <c r="S2169" i="7"/>
  <c r="L2169" i="7"/>
  <c r="K2169" i="7"/>
  <c r="J2169" i="7"/>
  <c r="D2169" i="7"/>
  <c r="B2169" i="7" s="1"/>
  <c r="C2169" i="7"/>
  <c r="AR2168" i="7"/>
  <c r="AQ2168" i="7"/>
  <c r="AP2168" i="7"/>
  <c r="AL2168" i="7"/>
  <c r="AK2168" i="7"/>
  <c r="AJ2168" i="7" s="1"/>
  <c r="AD2168" i="7"/>
  <c r="AC2168" i="7"/>
  <c r="AB2168" i="7" s="1"/>
  <c r="T2168" i="7"/>
  <c r="S2168" i="7"/>
  <c r="R2168" i="7" s="1"/>
  <c r="L2168" i="7"/>
  <c r="K2168" i="7"/>
  <c r="J2168" i="7"/>
  <c r="D2168" i="7"/>
  <c r="C2168" i="7"/>
  <c r="AR2167" i="7"/>
  <c r="AQ2167" i="7"/>
  <c r="AP2167" i="7"/>
  <c r="AL2167" i="7"/>
  <c r="AK2167" i="7"/>
  <c r="AD2167" i="7"/>
  <c r="AC2167" i="7"/>
  <c r="AA2167" i="7" s="1"/>
  <c r="T2167" i="7"/>
  <c r="S2167" i="7"/>
  <c r="R2167" i="7"/>
  <c r="L2167" i="7"/>
  <c r="K2167" i="7"/>
  <c r="J2167" i="7" s="1"/>
  <c r="D2167" i="7"/>
  <c r="C2167" i="7"/>
  <c r="B2167" i="7"/>
  <c r="AR2166" i="7"/>
  <c r="AQ2166" i="7"/>
  <c r="AL2166" i="7"/>
  <c r="AK2166" i="7"/>
  <c r="AJ2166" i="7" s="1"/>
  <c r="AD2166" i="7"/>
  <c r="AC2166" i="7"/>
  <c r="T2166" i="7"/>
  <c r="R2166" i="7" s="1"/>
  <c r="S2166" i="7"/>
  <c r="L2166" i="7"/>
  <c r="K2166" i="7"/>
  <c r="J2166" i="7" s="1"/>
  <c r="D2166" i="7"/>
  <c r="B2166" i="7" s="1"/>
  <c r="C2166" i="7"/>
  <c r="AR2165" i="7"/>
  <c r="AP2165" i="7" s="1"/>
  <c r="AQ2165" i="7"/>
  <c r="AL2165" i="7"/>
  <c r="AK2165" i="7"/>
  <c r="AD2165" i="7"/>
  <c r="AC2165" i="7"/>
  <c r="AB2165" i="7" s="1"/>
  <c r="T2165" i="7"/>
  <c r="S2165" i="7"/>
  <c r="R2165" i="7" s="1"/>
  <c r="L2165" i="7"/>
  <c r="K2165" i="7"/>
  <c r="J2165" i="7"/>
  <c r="D2165" i="7"/>
  <c r="C2165" i="7"/>
  <c r="B2165" i="7" s="1"/>
  <c r="AR2164" i="7"/>
  <c r="AQ2164" i="7"/>
  <c r="AP2164" i="7"/>
  <c r="AL2164" i="7"/>
  <c r="AK2164" i="7"/>
  <c r="AD2164" i="7"/>
  <c r="AC2164" i="7"/>
  <c r="T2164" i="7"/>
  <c r="S2164" i="7"/>
  <c r="R2164" i="7"/>
  <c r="L2164" i="7"/>
  <c r="K2164" i="7"/>
  <c r="J2164" i="7" s="1"/>
  <c r="D2164" i="7"/>
  <c r="C2164" i="7"/>
  <c r="B2164" i="7" s="1"/>
  <c r="AR2163" i="7"/>
  <c r="AQ2163" i="7"/>
  <c r="AP2163" i="7" s="1"/>
  <c r="AL2163" i="7"/>
  <c r="AK2163" i="7"/>
  <c r="AI2163" i="7" s="1"/>
  <c r="AD2163" i="7"/>
  <c r="AC2163" i="7"/>
  <c r="T2163" i="7"/>
  <c r="R2163" i="7" s="1"/>
  <c r="S2163" i="7"/>
  <c r="L2163" i="7"/>
  <c r="K2163" i="7"/>
  <c r="J2163" i="7" s="1"/>
  <c r="D2163" i="7"/>
  <c r="B2163" i="7" s="1"/>
  <c r="C2163" i="7"/>
  <c r="AR2162" i="7"/>
  <c r="AQ2162" i="7"/>
  <c r="AP2162" i="7"/>
  <c r="AL2162" i="7"/>
  <c r="AK2162" i="7"/>
  <c r="AD2162" i="7"/>
  <c r="AC2162" i="7"/>
  <c r="AB2162" i="7" s="1"/>
  <c r="T2162" i="7"/>
  <c r="S2162" i="7"/>
  <c r="R2162" i="7" s="1"/>
  <c r="L2162" i="7"/>
  <c r="K2162" i="7"/>
  <c r="J2162" i="7"/>
  <c r="D2162" i="7"/>
  <c r="C2162" i="7"/>
  <c r="AR2161" i="7"/>
  <c r="AQ2161" i="7"/>
  <c r="AP2161" i="7"/>
  <c r="AL2161" i="7"/>
  <c r="AK2161" i="7"/>
  <c r="AD2161" i="7"/>
  <c r="AC2161" i="7"/>
  <c r="AA2161" i="7" s="1"/>
  <c r="T2161" i="7"/>
  <c r="S2161" i="7"/>
  <c r="R2161" i="7"/>
  <c r="L2161" i="7"/>
  <c r="K2161" i="7"/>
  <c r="J2161" i="7" s="1"/>
  <c r="D2161" i="7"/>
  <c r="C2161" i="7"/>
  <c r="B2161" i="7" s="1"/>
  <c r="AR2160" i="7"/>
  <c r="AQ2160" i="7"/>
  <c r="AL2160" i="7"/>
  <c r="AK2160" i="7"/>
  <c r="AI2160" i="7" s="1"/>
  <c r="AD2160" i="7"/>
  <c r="AC2160" i="7"/>
  <c r="T2160" i="7"/>
  <c r="R2160" i="7" s="1"/>
  <c r="S2160" i="7"/>
  <c r="L2160" i="7"/>
  <c r="K2160" i="7"/>
  <c r="J2160" i="7"/>
  <c r="D2160" i="7"/>
  <c r="B2160" i="7" s="1"/>
  <c r="C2160" i="7"/>
  <c r="AR2159" i="7"/>
  <c r="AQ2159" i="7"/>
  <c r="AP2159" i="7"/>
  <c r="AL2159" i="7"/>
  <c r="AK2159" i="7"/>
  <c r="AJ2159" i="7" s="1"/>
  <c r="AD2159" i="7"/>
  <c r="AC2159" i="7"/>
  <c r="AB2159" i="7" s="1"/>
  <c r="T2159" i="7"/>
  <c r="S2159" i="7"/>
  <c r="R2159" i="7" s="1"/>
  <c r="L2159" i="7"/>
  <c r="K2159" i="7"/>
  <c r="J2159" i="7"/>
  <c r="D2159" i="7"/>
  <c r="C2159" i="7"/>
  <c r="AR2158" i="7"/>
  <c r="AQ2158" i="7"/>
  <c r="AP2158" i="7"/>
  <c r="AL2158" i="7"/>
  <c r="AK2158" i="7"/>
  <c r="AD2158" i="7"/>
  <c r="AC2158" i="7"/>
  <c r="AA2158" i="7" s="1"/>
  <c r="T2158" i="7"/>
  <c r="S2158" i="7"/>
  <c r="R2158" i="7"/>
  <c r="L2158" i="7"/>
  <c r="K2158" i="7"/>
  <c r="J2158" i="7" s="1"/>
  <c r="D2158" i="7"/>
  <c r="C2158" i="7"/>
  <c r="B2158" i="7"/>
  <c r="AR2157" i="7"/>
  <c r="AQ2157" i="7"/>
  <c r="AL2157" i="7"/>
  <c r="AK2157" i="7"/>
  <c r="AJ2157" i="7" s="1"/>
  <c r="AD2157" i="7"/>
  <c r="AC2157" i="7"/>
  <c r="T2157" i="7"/>
  <c r="R2157" i="7" s="1"/>
  <c r="S2157" i="7"/>
  <c r="L2157" i="7"/>
  <c r="K2157" i="7"/>
  <c r="J2157" i="7" s="1"/>
  <c r="D2157" i="7"/>
  <c r="B2157" i="7" s="1"/>
  <c r="C2157" i="7"/>
  <c r="AR2156" i="7"/>
  <c r="AP2156" i="7" s="1"/>
  <c r="AQ2156" i="7"/>
  <c r="AL2156" i="7"/>
  <c r="AK2156" i="7"/>
  <c r="AD2156" i="7"/>
  <c r="AC2156" i="7"/>
  <c r="AB2156" i="7" s="1"/>
  <c r="T2156" i="7"/>
  <c r="S2156" i="7"/>
  <c r="R2156" i="7" s="1"/>
  <c r="L2156" i="7"/>
  <c r="K2156" i="7"/>
  <c r="J2156" i="7"/>
  <c r="D2156" i="7"/>
  <c r="C2156" i="7"/>
  <c r="B2156" i="7" s="1"/>
  <c r="AR2155" i="7"/>
  <c r="AQ2155" i="7"/>
  <c r="AP2155" i="7"/>
  <c r="AL2155" i="7"/>
  <c r="AK2155" i="7"/>
  <c r="AD2155" i="7"/>
  <c r="AC2155" i="7"/>
  <c r="T2155" i="7"/>
  <c r="S2155" i="7"/>
  <c r="R2155" i="7"/>
  <c r="L2155" i="7"/>
  <c r="K2155" i="7"/>
  <c r="J2155" i="7" s="1"/>
  <c r="D2155" i="7"/>
  <c r="C2155" i="7"/>
  <c r="B2155" i="7" s="1"/>
  <c r="AR2154" i="7"/>
  <c r="AQ2154" i="7"/>
  <c r="AP2154" i="7" s="1"/>
  <c r="AL2154" i="7"/>
  <c r="AK2154" i="7"/>
  <c r="AI2154" i="7" s="1"/>
  <c r="AD2154" i="7"/>
  <c r="AC2154" i="7"/>
  <c r="T2154" i="7"/>
  <c r="R2154" i="7" s="1"/>
  <c r="S2154" i="7"/>
  <c r="L2154" i="7"/>
  <c r="K2154" i="7"/>
  <c r="J2154" i="7" s="1"/>
  <c r="D2154" i="7"/>
  <c r="B2154" i="7" s="1"/>
  <c r="C2154" i="7"/>
  <c r="AR2153" i="7"/>
  <c r="AQ2153" i="7"/>
  <c r="AP2153" i="7" s="1"/>
  <c r="AL2153" i="7"/>
  <c r="AK2153" i="7"/>
  <c r="AJ2153" i="7" s="1"/>
  <c r="AD2153" i="7"/>
  <c r="AC2153" i="7"/>
  <c r="AB2153" i="7" s="1"/>
  <c r="T2153" i="7"/>
  <c r="S2153" i="7"/>
  <c r="R2153" i="7" s="1"/>
  <c r="L2153" i="7"/>
  <c r="K2153" i="7"/>
  <c r="J2153" i="7"/>
  <c r="D2153" i="7"/>
  <c r="C2153" i="7"/>
  <c r="AR2152" i="7"/>
  <c r="AQ2152" i="7"/>
  <c r="AP2152" i="7"/>
  <c r="AL2152" i="7"/>
  <c r="AK2152" i="7"/>
  <c r="AD2152" i="7"/>
  <c r="AC2152" i="7"/>
  <c r="AA2152" i="7" s="1"/>
  <c r="T2152" i="7"/>
  <c r="S2152" i="7"/>
  <c r="R2152" i="7"/>
  <c r="L2152" i="7"/>
  <c r="K2152" i="7"/>
  <c r="J2152" i="7" s="1"/>
  <c r="D2152" i="7"/>
  <c r="C2152" i="7"/>
  <c r="B2152" i="7" s="1"/>
  <c r="AR2151" i="7"/>
  <c r="AQ2151" i="7"/>
  <c r="AL2151" i="7"/>
  <c r="AK2151" i="7"/>
  <c r="AI2151" i="7" s="1"/>
  <c r="AD2151" i="7"/>
  <c r="AC2151" i="7"/>
  <c r="T2151" i="7"/>
  <c r="R2151" i="7" s="1"/>
  <c r="S2151" i="7"/>
  <c r="N2151" i="7"/>
  <c r="M2151" i="7"/>
  <c r="K2151" i="7" s="1"/>
  <c r="D2151" i="7"/>
  <c r="C2151" i="7"/>
  <c r="B2151" i="7"/>
  <c r="AR2150" i="7"/>
  <c r="AQ2150" i="7"/>
  <c r="AP2150" i="7" s="1"/>
  <c r="AL2150" i="7"/>
  <c r="AK2150" i="7"/>
  <c r="AD2150" i="7"/>
  <c r="AC2150" i="7"/>
  <c r="AB2150" i="7" s="1"/>
  <c r="T2150" i="7"/>
  <c r="R2150" i="7" s="1"/>
  <c r="S2150" i="7"/>
  <c r="N2150" i="7"/>
  <c r="M2150" i="7"/>
  <c r="K2150" i="7" s="1"/>
  <c r="D2150" i="7"/>
  <c r="C2150" i="7"/>
  <c r="B2150" i="7" s="1"/>
  <c r="AR2149" i="7"/>
  <c r="AQ2149" i="7"/>
  <c r="AP2149" i="7" s="1"/>
  <c r="AL2149" i="7"/>
  <c r="AK2149" i="7"/>
  <c r="AI2149" i="7" s="1"/>
  <c r="AD2149" i="7"/>
  <c r="AC2149" i="7"/>
  <c r="AA2149" i="7" s="1"/>
  <c r="T2149" i="7"/>
  <c r="R2149" i="7" s="1"/>
  <c r="S2149" i="7"/>
  <c r="N2149" i="7"/>
  <c r="M2149" i="7"/>
  <c r="D2149" i="7"/>
  <c r="C2149" i="7"/>
  <c r="B2149" i="7"/>
  <c r="AR2148" i="7"/>
  <c r="AQ2148" i="7"/>
  <c r="AL2148" i="7"/>
  <c r="AK2148" i="7"/>
  <c r="AD2148" i="7"/>
  <c r="AC2148" i="7"/>
  <c r="T2148" i="7"/>
  <c r="R2148" i="7" s="1"/>
  <c r="S2148" i="7"/>
  <c r="N2148" i="7"/>
  <c r="M2148" i="7"/>
  <c r="D2148" i="7"/>
  <c r="C2148" i="7"/>
  <c r="B2148" i="7"/>
  <c r="AR2147" i="7"/>
  <c r="AQ2147" i="7"/>
  <c r="AL2147" i="7"/>
  <c r="AK2147" i="7"/>
  <c r="AJ2147" i="7" s="1"/>
  <c r="AD2147" i="7"/>
  <c r="AC2147" i="7"/>
  <c r="T2147" i="7"/>
  <c r="R2147" i="7" s="1"/>
  <c r="S2147" i="7"/>
  <c r="N2147" i="7"/>
  <c r="M2147" i="7"/>
  <c r="K2147" i="7" s="1"/>
  <c r="F2147" i="7"/>
  <c r="E2147" i="7"/>
  <c r="AR2146" i="7"/>
  <c r="AQ2146" i="7"/>
  <c r="AP2146" i="7"/>
  <c r="AL2146" i="7"/>
  <c r="AK2146" i="7"/>
  <c r="AD2146" i="7"/>
  <c r="AC2146" i="7"/>
  <c r="AA2146" i="7" s="1"/>
  <c r="T2146" i="7"/>
  <c r="S2146" i="7"/>
  <c r="R2146" i="7"/>
  <c r="N2146" i="7"/>
  <c r="M2146" i="7"/>
  <c r="L2146" i="7" s="1"/>
  <c r="F2146" i="7"/>
  <c r="E2146" i="7"/>
  <c r="AR2145" i="7"/>
  <c r="AP2145" i="7" s="1"/>
  <c r="AQ2145" i="7"/>
  <c r="AL2145" i="7"/>
  <c r="AK2145" i="7"/>
  <c r="AJ2145" i="7" s="1"/>
  <c r="AD2145" i="7"/>
  <c r="AC2145" i="7"/>
  <c r="AB2145" i="7" s="1"/>
  <c r="T2145" i="7"/>
  <c r="S2145" i="7"/>
  <c r="R2145" i="7" s="1"/>
  <c r="N2145" i="7"/>
  <c r="M2145" i="7"/>
  <c r="F2145" i="7"/>
  <c r="E2145" i="7"/>
  <c r="D2145" i="7" s="1"/>
  <c r="AR2144" i="7"/>
  <c r="AQ2144" i="7"/>
  <c r="AP2144" i="7" s="1"/>
  <c r="AL2144" i="7"/>
  <c r="AK2144" i="7"/>
  <c r="AD2144" i="7"/>
  <c r="AC2144" i="7"/>
  <c r="T2144" i="7"/>
  <c r="R2144" i="7" s="1"/>
  <c r="S2144" i="7"/>
  <c r="N2144" i="7"/>
  <c r="M2144" i="7"/>
  <c r="F2144" i="7"/>
  <c r="E2144" i="7"/>
  <c r="AR2143" i="7"/>
  <c r="AQ2143" i="7"/>
  <c r="AP2143" i="7"/>
  <c r="AL2143" i="7"/>
  <c r="AK2143" i="7"/>
  <c r="AD2143" i="7"/>
  <c r="AC2143" i="7"/>
  <c r="T2143" i="7"/>
  <c r="S2143" i="7"/>
  <c r="R2143" i="7"/>
  <c r="N2143" i="7"/>
  <c r="M2143" i="7"/>
  <c r="L2143" i="7" s="1"/>
  <c r="F2143" i="7"/>
  <c r="E2143" i="7"/>
  <c r="AT2142" i="7"/>
  <c r="AS2142" i="7"/>
  <c r="AL2142" i="7"/>
  <c r="AK2142" i="7"/>
  <c r="AD2142" i="7"/>
  <c r="AC2142" i="7"/>
  <c r="AB2142" i="7" s="1"/>
  <c r="T2142" i="7"/>
  <c r="R2142" i="7" s="1"/>
  <c r="S2142" i="7"/>
  <c r="N2142" i="7"/>
  <c r="M2142" i="7"/>
  <c r="K2142" i="7" s="1"/>
  <c r="F2142" i="7"/>
  <c r="E2142" i="7"/>
  <c r="C2142" i="7" s="1"/>
  <c r="AT2141" i="7"/>
  <c r="AS2141" i="7"/>
  <c r="AL2141" i="7"/>
  <c r="AK2141" i="7"/>
  <c r="AD2141" i="7"/>
  <c r="AC2141" i="7"/>
  <c r="AB2141" i="7" s="1"/>
  <c r="T2141" i="7"/>
  <c r="S2141" i="7"/>
  <c r="R2141" i="7" s="1"/>
  <c r="N2141" i="7"/>
  <c r="M2141" i="7"/>
  <c r="L2141" i="7" s="1"/>
  <c r="F2141" i="7"/>
  <c r="E2141" i="7"/>
  <c r="AT2140" i="7"/>
  <c r="AS2140" i="7"/>
  <c r="AR2140" i="7" s="1"/>
  <c r="AL2140" i="7"/>
  <c r="AK2140" i="7"/>
  <c r="AD2140" i="7"/>
  <c r="AC2140" i="7"/>
  <c r="AA2140" i="7" s="1"/>
  <c r="T2140" i="7"/>
  <c r="S2140" i="7"/>
  <c r="R2140" i="7" s="1"/>
  <c r="N2140" i="7"/>
  <c r="M2140" i="7"/>
  <c r="L2140" i="7" s="1"/>
  <c r="F2140" i="7"/>
  <c r="E2140" i="7"/>
  <c r="AT2139" i="7"/>
  <c r="AS2139" i="7"/>
  <c r="AQ2139" i="7" s="1"/>
  <c r="AL2139" i="7"/>
  <c r="AK2139" i="7"/>
  <c r="AI2139" i="7" s="1"/>
  <c r="AD2139" i="7"/>
  <c r="AC2139" i="7"/>
  <c r="T2139" i="7"/>
  <c r="R2139" i="7" s="1"/>
  <c r="S2139" i="7"/>
  <c r="N2139" i="7"/>
  <c r="M2139" i="7"/>
  <c r="K2139" i="7" s="1"/>
  <c r="F2139" i="7"/>
  <c r="E2139" i="7"/>
  <c r="C2139" i="7" s="1"/>
  <c r="AT2138" i="7"/>
  <c r="AS2138" i="7"/>
  <c r="AL2138" i="7"/>
  <c r="AK2138" i="7"/>
  <c r="AD2138" i="7"/>
  <c r="AC2138" i="7"/>
  <c r="AB2138" i="7" s="1"/>
  <c r="T2138" i="7"/>
  <c r="S2138" i="7"/>
  <c r="R2138" i="7" s="1"/>
  <c r="N2138" i="7"/>
  <c r="M2138" i="7"/>
  <c r="L2138" i="7" s="1"/>
  <c r="F2138" i="7"/>
  <c r="E2138" i="7"/>
  <c r="AT2137" i="7"/>
  <c r="AS2137" i="7"/>
  <c r="AR2137" i="7" s="1"/>
  <c r="AL2137" i="7"/>
  <c r="AK2137" i="7"/>
  <c r="AD2137" i="7"/>
  <c r="AC2137" i="7"/>
  <c r="AA2137" i="7" s="1"/>
  <c r="T2137" i="7"/>
  <c r="S2137" i="7"/>
  <c r="R2137" i="7" s="1"/>
  <c r="N2137" i="7"/>
  <c r="M2137" i="7"/>
  <c r="L2137" i="7" s="1"/>
  <c r="F2137" i="7"/>
  <c r="E2137" i="7"/>
  <c r="AT2136" i="7"/>
  <c r="AS2136" i="7"/>
  <c r="AQ2136" i="7" s="1"/>
  <c r="AL2136" i="7"/>
  <c r="AK2136" i="7"/>
  <c r="AD2136" i="7"/>
  <c r="AC2136" i="7"/>
  <c r="AB2136" i="7" s="1"/>
  <c r="T2136" i="7"/>
  <c r="R2136" i="7" s="1"/>
  <c r="S2136" i="7"/>
  <c r="N2136" i="7"/>
  <c r="M2136" i="7"/>
  <c r="F2136" i="7"/>
  <c r="E2136" i="7"/>
  <c r="AT2135" i="7"/>
  <c r="AS2135" i="7"/>
  <c r="AR2135" i="7" s="1"/>
  <c r="AL2135" i="7"/>
  <c r="AK2135" i="7"/>
  <c r="AD2135" i="7"/>
  <c r="AC2135" i="7"/>
  <c r="AB2135" i="7" s="1"/>
  <c r="T2135" i="7"/>
  <c r="S2135" i="7"/>
  <c r="R2135" i="7" s="1"/>
  <c r="N2135" i="7"/>
  <c r="M2135" i="7"/>
  <c r="L2135" i="7" s="1"/>
  <c r="F2135" i="7"/>
  <c r="E2135" i="7"/>
  <c r="AT2134" i="7"/>
  <c r="AS2134" i="7"/>
  <c r="AR2134" i="7" s="1"/>
  <c r="AL2134" i="7"/>
  <c r="AK2134" i="7"/>
  <c r="AD2134" i="7"/>
  <c r="AC2134" i="7"/>
  <c r="AA2134" i="7" s="1"/>
  <c r="T2134" i="7"/>
  <c r="S2134" i="7"/>
  <c r="R2134" i="7"/>
  <c r="N2134" i="7"/>
  <c r="M2134" i="7"/>
  <c r="L2134" i="7" s="1"/>
  <c r="F2134" i="7"/>
  <c r="E2134" i="7"/>
  <c r="AT2133" i="7"/>
  <c r="AS2133" i="7"/>
  <c r="AL2133" i="7"/>
  <c r="AK2133" i="7"/>
  <c r="AD2133" i="7"/>
  <c r="AC2133" i="7"/>
  <c r="AA2133" i="7" s="1"/>
  <c r="T2133" i="7"/>
  <c r="R2133" i="7" s="1"/>
  <c r="S2133" i="7"/>
  <c r="N2133" i="7"/>
  <c r="M2133" i="7"/>
  <c r="K2133" i="7" s="1"/>
  <c r="F2133" i="7"/>
  <c r="E2133" i="7"/>
  <c r="C2133" i="7" s="1"/>
  <c r="AT2132" i="7"/>
  <c r="AS2132" i="7"/>
  <c r="AR2132" i="7" s="1"/>
  <c r="AL2132" i="7"/>
  <c r="AK2132" i="7"/>
  <c r="AD2132" i="7"/>
  <c r="AC2132" i="7"/>
  <c r="AB2132" i="7" s="1"/>
  <c r="T2132" i="7"/>
  <c r="S2132" i="7"/>
  <c r="R2132" i="7" s="1"/>
  <c r="N2132" i="7"/>
  <c r="M2132" i="7"/>
  <c r="F2132" i="7"/>
  <c r="E2132" i="7"/>
  <c r="D2132" i="7" s="1"/>
  <c r="AT2131" i="7"/>
  <c r="AS2131" i="7"/>
  <c r="AR2131" i="7" s="1"/>
  <c r="AL2131" i="7"/>
  <c r="AK2131" i="7"/>
  <c r="AD2131" i="7"/>
  <c r="AC2131" i="7"/>
  <c r="AA2131" i="7" s="1"/>
  <c r="T2131" i="7"/>
  <c r="S2131" i="7"/>
  <c r="R2131" i="7" s="1"/>
  <c r="N2131" i="7"/>
  <c r="M2131" i="7"/>
  <c r="L2131" i="7" s="1"/>
  <c r="F2131" i="7"/>
  <c r="E2131" i="7"/>
  <c r="AT2130" i="7"/>
  <c r="AS2130" i="7"/>
  <c r="AQ2130" i="7" s="1"/>
  <c r="AL2130" i="7"/>
  <c r="AK2130" i="7"/>
  <c r="AI2130" i="7" s="1"/>
  <c r="AD2130" i="7"/>
  <c r="AC2130" i="7"/>
  <c r="T2130" i="7"/>
  <c r="R2130" i="7" s="1"/>
  <c r="S2130" i="7"/>
  <c r="N2130" i="7"/>
  <c r="M2130" i="7"/>
  <c r="F2130" i="7"/>
  <c r="E2130" i="7"/>
  <c r="C2130" i="7" s="1"/>
  <c r="AT2129" i="7"/>
  <c r="AS2129" i="7"/>
  <c r="AL2129" i="7"/>
  <c r="AK2129" i="7"/>
  <c r="AJ2129" i="7" s="1"/>
  <c r="AD2129" i="7"/>
  <c r="AC2129" i="7"/>
  <c r="AB2129" i="7" s="1"/>
  <c r="T2129" i="7"/>
  <c r="S2129" i="7"/>
  <c r="R2129" i="7" s="1"/>
  <c r="N2129" i="7"/>
  <c r="M2129" i="7"/>
  <c r="F2129" i="7"/>
  <c r="E2129" i="7"/>
  <c r="D2129" i="7" s="1"/>
  <c r="AT2128" i="7"/>
  <c r="AS2128" i="7"/>
  <c r="AR2128" i="7" s="1"/>
  <c r="AL2128" i="7"/>
  <c r="AK2128" i="7"/>
  <c r="AD2128" i="7"/>
  <c r="AC2128" i="7"/>
  <c r="AA2128" i="7" s="1"/>
  <c r="T2128" i="7"/>
  <c r="S2128" i="7"/>
  <c r="R2128" i="7" s="1"/>
  <c r="N2128" i="7"/>
  <c r="M2128" i="7"/>
  <c r="L2128" i="7" s="1"/>
  <c r="F2128" i="7"/>
  <c r="E2128" i="7"/>
  <c r="AT2127" i="7"/>
  <c r="AS2127" i="7"/>
  <c r="AQ2127" i="7" s="1"/>
  <c r="AL2127" i="7"/>
  <c r="AK2127" i="7"/>
  <c r="AI2127" i="7" s="1"/>
  <c r="AD2127" i="7"/>
  <c r="AC2127" i="7"/>
  <c r="T2127" i="7"/>
  <c r="R2127" i="7" s="1"/>
  <c r="S2127" i="7"/>
  <c r="N2127" i="7"/>
  <c r="M2127" i="7"/>
  <c r="F2127" i="7"/>
  <c r="E2127" i="7"/>
  <c r="AT2126" i="7"/>
  <c r="AS2126" i="7"/>
  <c r="AL2126" i="7"/>
  <c r="AK2126" i="7"/>
  <c r="AD2126" i="7"/>
  <c r="AC2126" i="7"/>
  <c r="AB2126" i="7" s="1"/>
  <c r="T2126" i="7"/>
  <c r="S2126" i="7"/>
  <c r="R2126" i="7" s="1"/>
  <c r="N2126" i="7"/>
  <c r="M2126" i="7"/>
  <c r="L2126" i="7" s="1"/>
  <c r="F2126" i="7"/>
  <c r="E2126" i="7"/>
  <c r="C2126" i="7" s="1"/>
  <c r="AT2125" i="7"/>
  <c r="AS2125" i="7"/>
  <c r="AR2125" i="7" s="1"/>
  <c r="AL2125" i="7"/>
  <c r="AK2125" i="7"/>
  <c r="AD2125" i="7"/>
  <c r="AC2125" i="7"/>
  <c r="AA2125" i="7" s="1"/>
  <c r="T2125" i="7"/>
  <c r="S2125" i="7"/>
  <c r="R2125" i="7"/>
  <c r="N2125" i="7"/>
  <c r="M2125" i="7"/>
  <c r="L2125" i="7" s="1"/>
  <c r="F2125" i="7"/>
  <c r="E2125" i="7"/>
  <c r="AT2124" i="7"/>
  <c r="AS2124" i="7"/>
  <c r="AL2124" i="7"/>
  <c r="AK2124" i="7"/>
  <c r="AJ2124" i="7" s="1"/>
  <c r="AD2124" i="7"/>
  <c r="AC2124" i="7"/>
  <c r="T2124" i="7"/>
  <c r="R2124" i="7" s="1"/>
  <c r="S2124" i="7"/>
  <c r="N2124" i="7"/>
  <c r="M2124" i="7"/>
  <c r="K2124" i="7" s="1"/>
  <c r="F2124" i="7"/>
  <c r="E2124" i="7"/>
  <c r="AT2123" i="7"/>
  <c r="AS2123" i="7"/>
  <c r="AL2123" i="7"/>
  <c r="AK2123" i="7"/>
  <c r="AI2123" i="7" s="1"/>
  <c r="AD2123" i="7"/>
  <c r="AC2123" i="7"/>
  <c r="AB2123" i="7" s="1"/>
  <c r="T2123" i="7"/>
  <c r="S2123" i="7"/>
  <c r="R2123" i="7" s="1"/>
  <c r="N2123" i="7"/>
  <c r="M2123" i="7"/>
  <c r="F2123" i="7"/>
  <c r="E2123" i="7"/>
  <c r="AT2122" i="7"/>
  <c r="AS2122" i="7"/>
  <c r="AR2122" i="7" s="1"/>
  <c r="AL2122" i="7"/>
  <c r="AK2122" i="7"/>
  <c r="AD2122" i="7"/>
  <c r="AC2122" i="7"/>
  <c r="T2122" i="7"/>
  <c r="S2122" i="7"/>
  <c r="R2122" i="7" s="1"/>
  <c r="N2122" i="7"/>
  <c r="M2122" i="7"/>
  <c r="L2122" i="7" s="1"/>
  <c r="F2122" i="7"/>
  <c r="E2122" i="7"/>
  <c r="AT2121" i="7"/>
  <c r="AS2121" i="7"/>
  <c r="AQ2121" i="7" s="1"/>
  <c r="AL2121" i="7"/>
  <c r="AK2121" i="7"/>
  <c r="AI2121" i="7" s="1"/>
  <c r="AD2121" i="7"/>
  <c r="AC2121" i="7"/>
  <c r="AB2121" i="7" s="1"/>
  <c r="T2121" i="7"/>
  <c r="R2121" i="7" s="1"/>
  <c r="S2121" i="7"/>
  <c r="N2121" i="7"/>
  <c r="M2121" i="7"/>
  <c r="K2121" i="7" s="1"/>
  <c r="F2121" i="7"/>
  <c r="E2121" i="7"/>
  <c r="AT2120" i="7"/>
  <c r="AS2120" i="7"/>
  <c r="AL2120" i="7"/>
  <c r="AK2120" i="7"/>
  <c r="AJ2120" i="7" s="1"/>
  <c r="AD2120" i="7"/>
  <c r="AC2120" i="7"/>
  <c r="AB2120" i="7" s="1"/>
  <c r="T2120" i="7"/>
  <c r="S2120" i="7"/>
  <c r="R2120" i="7" s="1"/>
  <c r="N2120" i="7"/>
  <c r="M2120" i="7"/>
  <c r="L2120" i="7" s="1"/>
  <c r="F2120" i="7"/>
  <c r="E2120" i="7"/>
  <c r="D2120" i="7" s="1"/>
  <c r="AT2119" i="7"/>
  <c r="AS2119" i="7"/>
  <c r="AR2119" i="7" s="1"/>
  <c r="AL2119" i="7"/>
  <c r="AK2119" i="7"/>
  <c r="AD2119" i="7"/>
  <c r="AC2119" i="7"/>
  <c r="AA2119" i="7" s="1"/>
  <c r="T2119" i="7"/>
  <c r="S2119" i="7"/>
  <c r="R2119" i="7" s="1"/>
  <c r="N2119" i="7"/>
  <c r="M2119" i="7"/>
  <c r="L2119" i="7" s="1"/>
  <c r="F2119" i="7"/>
  <c r="E2119" i="7"/>
  <c r="AT2118" i="7"/>
  <c r="AS2118" i="7"/>
  <c r="AQ2118" i="7" s="1"/>
  <c r="AL2118" i="7"/>
  <c r="AK2118" i="7"/>
  <c r="AI2118" i="7" s="1"/>
  <c r="AD2118" i="7"/>
  <c r="AC2118" i="7"/>
  <c r="AB2118" i="7" s="1"/>
  <c r="T2118" i="7"/>
  <c r="R2118" i="7" s="1"/>
  <c r="S2118" i="7"/>
  <c r="N2118" i="7"/>
  <c r="M2118" i="7"/>
  <c r="F2118" i="7"/>
  <c r="E2118" i="7"/>
  <c r="D2118" i="7" s="1"/>
  <c r="AT2117" i="7"/>
  <c r="AS2117" i="7"/>
  <c r="AL2117" i="7"/>
  <c r="AK2117" i="7"/>
  <c r="AJ2117" i="7" s="1"/>
  <c r="AD2117" i="7"/>
  <c r="AC2117" i="7"/>
  <c r="AB2117" i="7" s="1"/>
  <c r="T2117" i="7"/>
  <c r="S2117" i="7"/>
  <c r="R2117" i="7" s="1"/>
  <c r="N2117" i="7"/>
  <c r="M2117" i="7"/>
  <c r="F2117" i="7"/>
  <c r="E2117" i="7"/>
  <c r="D2117" i="7" s="1"/>
  <c r="AT2116" i="7"/>
  <c r="AS2116" i="7"/>
  <c r="AR2116" i="7" s="1"/>
  <c r="AL2116" i="7"/>
  <c r="AK2116" i="7"/>
  <c r="AD2116" i="7"/>
  <c r="AC2116" i="7"/>
  <c r="AA2116" i="7" s="1"/>
  <c r="T2116" i="7"/>
  <c r="S2116" i="7"/>
  <c r="R2116" i="7"/>
  <c r="N2116" i="7"/>
  <c r="M2116" i="7"/>
  <c r="L2116" i="7" s="1"/>
  <c r="F2116" i="7"/>
  <c r="E2116" i="7"/>
  <c r="AT2115" i="7"/>
  <c r="AS2115" i="7"/>
  <c r="AL2115" i="7"/>
  <c r="AK2115" i="7"/>
  <c r="AJ2115" i="7" s="1"/>
  <c r="AD2115" i="7"/>
  <c r="AC2115" i="7"/>
  <c r="AA2115" i="7" s="1"/>
  <c r="T2115" i="7"/>
  <c r="R2115" i="7" s="1"/>
  <c r="S2115" i="7"/>
  <c r="N2115" i="7"/>
  <c r="M2115" i="7"/>
  <c r="K2115" i="7" s="1"/>
  <c r="F2115" i="7"/>
  <c r="E2115" i="7"/>
  <c r="C2115" i="7" s="1"/>
  <c r="AT2114" i="7"/>
  <c r="AS2114" i="7"/>
  <c r="AL2114" i="7"/>
  <c r="AK2114" i="7"/>
  <c r="AD2114" i="7"/>
  <c r="AC2114" i="7"/>
  <c r="AB2114" i="7" s="1"/>
  <c r="T2114" i="7"/>
  <c r="S2114" i="7"/>
  <c r="R2114" i="7" s="1"/>
  <c r="N2114" i="7"/>
  <c r="M2114" i="7"/>
  <c r="L2114" i="7" s="1"/>
  <c r="F2114" i="7"/>
  <c r="E2114" i="7"/>
  <c r="AT2113" i="7"/>
  <c r="AS2113" i="7"/>
  <c r="AR2113" i="7" s="1"/>
  <c r="AL2113" i="7"/>
  <c r="AK2113" i="7"/>
  <c r="AD2113" i="7"/>
  <c r="AC2113" i="7"/>
  <c r="AA2113" i="7" s="1"/>
  <c r="T2113" i="7"/>
  <c r="S2113" i="7"/>
  <c r="R2113" i="7" s="1"/>
  <c r="N2113" i="7"/>
  <c r="M2113" i="7"/>
  <c r="L2113" i="7" s="1"/>
  <c r="F2113" i="7"/>
  <c r="E2113" i="7"/>
  <c r="AT2112" i="7"/>
  <c r="AS2112" i="7"/>
  <c r="AQ2112" i="7" s="1"/>
  <c r="AL2112" i="7"/>
  <c r="AK2112" i="7"/>
  <c r="AI2112" i="7" s="1"/>
  <c r="AD2112" i="7"/>
  <c r="AC2112" i="7"/>
  <c r="AA2112" i="7" s="1"/>
  <c r="T2112" i="7"/>
  <c r="R2112" i="7" s="1"/>
  <c r="S2112" i="7"/>
  <c r="N2112" i="7"/>
  <c r="M2112" i="7"/>
  <c r="K2112" i="7" s="1"/>
  <c r="F2112" i="7"/>
  <c r="E2112" i="7"/>
  <c r="C2112" i="7" s="1"/>
  <c r="AT2111" i="7"/>
  <c r="AS2111" i="7"/>
  <c r="AL2111" i="7"/>
  <c r="AK2111" i="7"/>
  <c r="AI2111" i="7" s="1"/>
  <c r="AD2111" i="7"/>
  <c r="AC2111" i="7"/>
  <c r="T2111" i="7"/>
  <c r="S2111" i="7"/>
  <c r="R2111" i="7"/>
  <c r="N2111" i="7"/>
  <c r="M2111" i="7"/>
  <c r="L2111" i="7" s="1"/>
  <c r="F2111" i="7"/>
  <c r="E2111" i="7"/>
  <c r="D2111" i="7" s="1"/>
  <c r="AT2110" i="7"/>
  <c r="AS2110" i="7"/>
  <c r="AL2110" i="7"/>
  <c r="AK2110" i="7"/>
  <c r="AD2110" i="7"/>
  <c r="AC2110" i="7"/>
  <c r="AA2110" i="7" s="1"/>
  <c r="T2110" i="7"/>
  <c r="S2110" i="7"/>
  <c r="R2110" i="7" s="1"/>
  <c r="N2110" i="7"/>
  <c r="M2110" i="7"/>
  <c r="F2110" i="7"/>
  <c r="E2110" i="7"/>
  <c r="C2110" i="7" s="1"/>
  <c r="AT2109" i="7"/>
  <c r="AS2109" i="7"/>
  <c r="AQ2109" i="7" s="1"/>
  <c r="AL2109" i="7"/>
  <c r="AK2109" i="7"/>
  <c r="AD2109" i="7"/>
  <c r="AC2109" i="7"/>
  <c r="AA2109" i="7" s="1"/>
  <c r="T2109" i="7"/>
  <c r="R2109" i="7" s="1"/>
  <c r="S2109" i="7"/>
  <c r="N2109" i="7"/>
  <c r="M2109" i="7"/>
  <c r="F2109" i="7"/>
  <c r="E2109" i="7"/>
  <c r="C2109" i="7" s="1"/>
  <c r="AT2108" i="7"/>
  <c r="AS2108" i="7"/>
  <c r="AL2108" i="7"/>
  <c r="AK2108" i="7"/>
  <c r="AI2108" i="7" s="1"/>
  <c r="AD2108" i="7"/>
  <c r="AC2108" i="7"/>
  <c r="T2108" i="7"/>
  <c r="R2108" i="7" s="1"/>
  <c r="S2108" i="7"/>
  <c r="N2108" i="7"/>
  <c r="M2108" i="7"/>
  <c r="K2108" i="7" s="1"/>
  <c r="F2108" i="7"/>
  <c r="E2108" i="7"/>
  <c r="AT2107" i="7"/>
  <c r="AS2107" i="7"/>
  <c r="AL2107" i="7"/>
  <c r="AK2107" i="7"/>
  <c r="AI2107" i="7" s="1"/>
  <c r="AD2107" i="7"/>
  <c r="AC2107" i="7"/>
  <c r="AB2107" i="7" s="1"/>
  <c r="T2107" i="7"/>
  <c r="S2107" i="7"/>
  <c r="R2107" i="7" s="1"/>
  <c r="N2107" i="7"/>
  <c r="M2107" i="7"/>
  <c r="F2107" i="7"/>
  <c r="E2107" i="7"/>
  <c r="AT2106" i="7"/>
  <c r="AS2106" i="7"/>
  <c r="AL2106" i="7"/>
  <c r="AK2106" i="7"/>
  <c r="AD2106" i="7"/>
  <c r="AC2106" i="7"/>
  <c r="AB2106" i="7" s="1"/>
  <c r="T2106" i="7"/>
  <c r="R2106" i="7" s="1"/>
  <c r="S2106" i="7"/>
  <c r="N2106" i="7"/>
  <c r="M2106" i="7"/>
  <c r="K2106" i="7" s="1"/>
  <c r="F2106" i="7"/>
  <c r="E2106" i="7"/>
  <c r="AT2105" i="7"/>
  <c r="AS2105" i="7"/>
  <c r="AL2105" i="7"/>
  <c r="AK2105" i="7"/>
  <c r="AD2105" i="7"/>
  <c r="AC2105" i="7"/>
  <c r="T2105" i="7"/>
  <c r="S2105" i="7"/>
  <c r="R2105" i="7"/>
  <c r="N2105" i="7"/>
  <c r="M2105" i="7"/>
  <c r="L2105" i="7" s="1"/>
  <c r="F2105" i="7"/>
  <c r="E2105" i="7"/>
  <c r="AT2104" i="7"/>
  <c r="AS2104" i="7"/>
  <c r="AL2104" i="7"/>
  <c r="AK2104" i="7"/>
  <c r="AI2104" i="7" s="1"/>
  <c r="AD2104" i="7"/>
  <c r="AC2104" i="7"/>
  <c r="T2104" i="7"/>
  <c r="S2104" i="7"/>
  <c r="R2104" i="7"/>
  <c r="N2104" i="7"/>
  <c r="M2104" i="7"/>
  <c r="F2104" i="7"/>
  <c r="E2104" i="7"/>
  <c r="C2104" i="7" s="1"/>
  <c r="AT2103" i="7"/>
  <c r="AS2103" i="7"/>
  <c r="AQ2103" i="7" s="1"/>
  <c r="AL2103" i="7"/>
  <c r="AK2103" i="7"/>
  <c r="AI2103" i="7" s="1"/>
  <c r="AD2103" i="7"/>
  <c r="AC2103" i="7"/>
  <c r="AA2103" i="7" s="1"/>
  <c r="T2103" i="7"/>
  <c r="R2103" i="7" s="1"/>
  <c r="S2103" i="7"/>
  <c r="N2103" i="7"/>
  <c r="M2103" i="7"/>
  <c r="K2103" i="7" s="1"/>
  <c r="F2103" i="7"/>
  <c r="E2103" i="7"/>
  <c r="AT2102" i="7"/>
  <c r="AS2102" i="7"/>
  <c r="AL2102" i="7"/>
  <c r="AK2102" i="7"/>
  <c r="AI2102" i="7" s="1"/>
  <c r="AD2102" i="7"/>
  <c r="AC2102" i="7"/>
  <c r="T2102" i="7"/>
  <c r="S2102" i="7"/>
  <c r="R2102" i="7"/>
  <c r="N2102" i="7"/>
  <c r="M2102" i="7"/>
  <c r="F2102" i="7"/>
  <c r="E2102" i="7"/>
  <c r="D2102" i="7" s="1"/>
  <c r="AT2101" i="7"/>
  <c r="AS2101" i="7"/>
  <c r="AL2101" i="7"/>
  <c r="AK2101" i="7"/>
  <c r="AI2101" i="7" s="1"/>
  <c r="AD2101" i="7"/>
  <c r="AC2101" i="7"/>
  <c r="AA2101" i="7" s="1"/>
  <c r="T2101" i="7"/>
  <c r="S2101" i="7"/>
  <c r="R2101" i="7" s="1"/>
  <c r="N2101" i="7"/>
  <c r="M2101" i="7"/>
  <c r="F2101" i="7"/>
  <c r="E2101" i="7"/>
  <c r="C2101" i="7" s="1"/>
  <c r="AT2100" i="7"/>
  <c r="AS2100" i="7"/>
  <c r="AL2100" i="7"/>
  <c r="AK2100" i="7"/>
  <c r="AD2100" i="7"/>
  <c r="AC2100" i="7"/>
  <c r="AA2100" i="7" s="1"/>
  <c r="T2100" i="7"/>
  <c r="R2100" i="7" s="1"/>
  <c r="S2100" i="7"/>
  <c r="N2100" i="7"/>
  <c r="M2100" i="7"/>
  <c r="F2100" i="7"/>
  <c r="E2100" i="7"/>
  <c r="C2100" i="7" s="1"/>
  <c r="AT2099" i="7"/>
  <c r="AS2099" i="7"/>
  <c r="AR2099" i="7" s="1"/>
  <c r="AL2099" i="7"/>
  <c r="AK2099" i="7"/>
  <c r="AI2099" i="7" s="1"/>
  <c r="AD2099" i="7"/>
  <c r="AC2099" i="7"/>
  <c r="T2099" i="7"/>
  <c r="R2099" i="7" s="1"/>
  <c r="S2099" i="7"/>
  <c r="N2099" i="7"/>
  <c r="M2099" i="7"/>
  <c r="F2099" i="7"/>
  <c r="E2099" i="7"/>
  <c r="AT2098" i="7"/>
  <c r="AS2098" i="7"/>
  <c r="AL2098" i="7"/>
  <c r="AK2098" i="7"/>
  <c r="AI2098" i="7" s="1"/>
  <c r="AD2098" i="7"/>
  <c r="AC2098" i="7"/>
  <c r="AB2098" i="7" s="1"/>
  <c r="T2098" i="7"/>
  <c r="S2098" i="7"/>
  <c r="R2098" i="7" s="1"/>
  <c r="N2098" i="7"/>
  <c r="M2098" i="7"/>
  <c r="F2098" i="7"/>
  <c r="E2098" i="7"/>
  <c r="AT2097" i="7"/>
  <c r="AS2097" i="7"/>
  <c r="AL2097" i="7"/>
  <c r="AK2097" i="7"/>
  <c r="AI2097" i="7" s="1"/>
  <c r="AD2097" i="7"/>
  <c r="AC2097" i="7"/>
  <c r="AA2097" i="7" s="1"/>
  <c r="T2097" i="7"/>
  <c r="R2097" i="7" s="1"/>
  <c r="S2097" i="7"/>
  <c r="N2097" i="7"/>
  <c r="M2097" i="7"/>
  <c r="K2097" i="7" s="1"/>
  <c r="F2097" i="7"/>
  <c r="E2097" i="7"/>
  <c r="C2097" i="7" s="1"/>
  <c r="AT2096" i="7"/>
  <c r="AS2096" i="7"/>
  <c r="AL2096" i="7"/>
  <c r="AK2096" i="7"/>
  <c r="AD2096" i="7"/>
  <c r="AC2096" i="7"/>
  <c r="T2096" i="7"/>
  <c r="S2096" i="7"/>
  <c r="R2096" i="7"/>
  <c r="N2096" i="7"/>
  <c r="M2096" i="7"/>
  <c r="L2096" i="7" s="1"/>
  <c r="F2096" i="7"/>
  <c r="E2096" i="7"/>
  <c r="AT2095" i="7"/>
  <c r="AS2095" i="7"/>
  <c r="AL2095" i="7"/>
  <c r="AK2095" i="7"/>
  <c r="AI2095" i="7" s="1"/>
  <c r="AD2095" i="7"/>
  <c r="AC2095" i="7"/>
  <c r="T2095" i="7"/>
  <c r="S2095" i="7"/>
  <c r="R2095" i="7"/>
  <c r="N2095" i="7"/>
  <c r="M2095" i="7"/>
  <c r="F2095" i="7"/>
  <c r="E2095" i="7"/>
  <c r="C2095" i="7" s="1"/>
  <c r="AT2094" i="7"/>
  <c r="AS2094" i="7"/>
  <c r="AL2094" i="7"/>
  <c r="AK2094" i="7"/>
  <c r="AD2094" i="7"/>
  <c r="AC2094" i="7"/>
  <c r="AA2094" i="7" s="1"/>
  <c r="T2094" i="7"/>
  <c r="S2094" i="7"/>
  <c r="R2094" i="7"/>
  <c r="N2094" i="7"/>
  <c r="M2094" i="7"/>
  <c r="K2094" i="7" s="1"/>
  <c r="F2094" i="7"/>
  <c r="E2094" i="7"/>
  <c r="C2094" i="7" s="1"/>
  <c r="AT2093" i="7"/>
  <c r="AS2093" i="7"/>
  <c r="AQ2093" i="7" s="1"/>
  <c r="AL2093" i="7"/>
  <c r="AK2093" i="7"/>
  <c r="AJ2093" i="7" s="1"/>
  <c r="AD2093" i="7"/>
  <c r="AC2093" i="7"/>
  <c r="AB2093" i="7" s="1"/>
  <c r="V2093" i="7"/>
  <c r="U2093" i="7"/>
  <c r="N2093" i="7"/>
  <c r="M2093" i="7"/>
  <c r="F2093" i="7"/>
  <c r="E2093" i="7"/>
  <c r="AT2092" i="7"/>
  <c r="AS2092" i="7"/>
  <c r="AQ2092" i="7" s="1"/>
  <c r="AL2092" i="7"/>
  <c r="AK2092" i="7"/>
  <c r="AD2092" i="7"/>
  <c r="AC2092" i="7"/>
  <c r="V2092" i="7"/>
  <c r="U2092" i="7"/>
  <c r="N2092" i="7"/>
  <c r="M2092" i="7"/>
  <c r="K2092" i="7" s="1"/>
  <c r="F2092" i="7"/>
  <c r="E2092" i="7"/>
  <c r="C2092" i="7" s="1"/>
  <c r="AT2091" i="7"/>
  <c r="AS2091" i="7"/>
  <c r="AR2091" i="7" s="1"/>
  <c r="AL2091" i="7"/>
  <c r="AK2091" i="7"/>
  <c r="AD2091" i="7"/>
  <c r="AC2091" i="7"/>
  <c r="AB2091" i="7" s="1"/>
  <c r="V2091" i="7"/>
  <c r="U2091" i="7"/>
  <c r="N2091" i="7"/>
  <c r="M2091" i="7"/>
  <c r="F2091" i="7"/>
  <c r="E2091" i="7"/>
  <c r="D2091" i="7" s="1"/>
  <c r="AT2090" i="7"/>
  <c r="AS2090" i="7"/>
  <c r="AQ2090" i="7" s="1"/>
  <c r="AL2090" i="7"/>
  <c r="AK2090" i="7"/>
  <c r="AJ2090" i="7" s="1"/>
  <c r="AD2090" i="7"/>
  <c r="AC2090" i="7"/>
  <c r="AB2090" i="7" s="1"/>
  <c r="V2090" i="7"/>
  <c r="U2090" i="7"/>
  <c r="S2090" i="7" s="1"/>
  <c r="N2090" i="7"/>
  <c r="M2090" i="7"/>
  <c r="K2090" i="7" s="1"/>
  <c r="F2090" i="7"/>
  <c r="E2090" i="7"/>
  <c r="C2090" i="7" s="1"/>
  <c r="AT2089" i="7"/>
  <c r="AS2089" i="7"/>
  <c r="AL2089" i="7"/>
  <c r="AK2089" i="7"/>
  <c r="AD2089" i="7"/>
  <c r="AC2089" i="7"/>
  <c r="AB2089" i="7" s="1"/>
  <c r="V2089" i="7"/>
  <c r="U2089" i="7"/>
  <c r="N2089" i="7"/>
  <c r="M2089" i="7"/>
  <c r="F2089" i="7"/>
  <c r="E2089" i="7"/>
  <c r="D2089" i="7" s="1"/>
  <c r="AT2088" i="7"/>
  <c r="AS2088" i="7"/>
  <c r="AL2088" i="7"/>
  <c r="AK2088" i="7"/>
  <c r="AD2088" i="7"/>
  <c r="AC2088" i="7"/>
  <c r="V2088" i="7"/>
  <c r="U2088" i="7"/>
  <c r="S2088" i="7" s="1"/>
  <c r="N2088" i="7"/>
  <c r="M2088" i="7"/>
  <c r="K2088" i="7" s="1"/>
  <c r="F2088" i="7"/>
  <c r="E2088" i="7"/>
  <c r="C2088" i="7" s="1"/>
  <c r="AT2087" i="7"/>
  <c r="AS2087" i="7"/>
  <c r="AR2087" i="7" s="1"/>
  <c r="AL2087" i="7"/>
  <c r="AK2087" i="7"/>
  <c r="AI2087" i="7" s="1"/>
  <c r="AD2087" i="7"/>
  <c r="AC2087" i="7"/>
  <c r="AB2087" i="7" s="1"/>
  <c r="V2087" i="7"/>
  <c r="U2087" i="7"/>
  <c r="N2087" i="7"/>
  <c r="M2087" i="7"/>
  <c r="L2087" i="7" s="1"/>
  <c r="F2087" i="7"/>
  <c r="E2087" i="7"/>
  <c r="D2087" i="7" s="1"/>
  <c r="AT2086" i="7"/>
  <c r="AS2086" i="7"/>
  <c r="AQ2086" i="7" s="1"/>
  <c r="AL2086" i="7"/>
  <c r="AK2086" i="7"/>
  <c r="AD2086" i="7"/>
  <c r="AC2086" i="7"/>
  <c r="AB2086" i="7" s="1"/>
  <c r="V2086" i="7"/>
  <c r="U2086" i="7"/>
  <c r="N2086" i="7"/>
  <c r="M2086" i="7"/>
  <c r="K2086" i="7" s="1"/>
  <c r="F2086" i="7"/>
  <c r="E2086" i="7"/>
  <c r="C2086" i="7" s="1"/>
  <c r="AT2085" i="7"/>
  <c r="AS2085" i="7"/>
  <c r="AL2085" i="7"/>
  <c r="AK2085" i="7"/>
  <c r="AJ2085" i="7" s="1"/>
  <c r="AD2085" i="7"/>
  <c r="AC2085" i="7"/>
  <c r="AB2085" i="7" s="1"/>
  <c r="V2085" i="7"/>
  <c r="U2085" i="7"/>
  <c r="N2085" i="7"/>
  <c r="M2085" i="7"/>
  <c r="F2085" i="7"/>
  <c r="E2085" i="7"/>
  <c r="D2085" i="7" s="1"/>
  <c r="AT2084" i="7"/>
  <c r="AS2084" i="7"/>
  <c r="AL2084" i="7"/>
  <c r="AK2084" i="7"/>
  <c r="AJ2084" i="7" s="1"/>
  <c r="AD2084" i="7"/>
  <c r="AC2084" i="7"/>
  <c r="AB2084" i="7" s="1"/>
  <c r="V2084" i="7"/>
  <c r="U2084" i="7"/>
  <c r="S2084" i="7" s="1"/>
  <c r="N2084" i="7"/>
  <c r="M2084" i="7"/>
  <c r="K2084" i="7" s="1"/>
  <c r="F2084" i="7"/>
  <c r="E2084" i="7"/>
  <c r="C2084" i="7" s="1"/>
  <c r="AT2083" i="7"/>
  <c r="AS2083" i="7"/>
  <c r="AR2083" i="7" s="1"/>
  <c r="AL2083" i="7"/>
  <c r="AK2083" i="7"/>
  <c r="AD2083" i="7"/>
  <c r="AC2083" i="7"/>
  <c r="AB2083" i="7" s="1"/>
  <c r="V2083" i="7"/>
  <c r="U2083" i="7"/>
  <c r="N2083" i="7"/>
  <c r="M2083" i="7"/>
  <c r="L2083" i="7" s="1"/>
  <c r="F2083" i="7"/>
  <c r="E2083" i="7"/>
  <c r="AT2082" i="7"/>
  <c r="AS2082" i="7"/>
  <c r="AL2082" i="7"/>
  <c r="AK2082" i="7"/>
  <c r="AD2082" i="7"/>
  <c r="AC2082" i="7"/>
  <c r="V2082" i="7"/>
  <c r="U2082" i="7"/>
  <c r="S2082" i="7" s="1"/>
  <c r="N2082" i="7"/>
  <c r="M2082" i="7"/>
  <c r="K2082" i="7" s="1"/>
  <c r="F2082" i="7"/>
  <c r="E2082" i="7"/>
  <c r="C2082" i="7" s="1"/>
  <c r="AT2081" i="7"/>
  <c r="AS2081" i="7"/>
  <c r="AR2081" i="7" s="1"/>
  <c r="AL2081" i="7"/>
  <c r="AK2081" i="7"/>
  <c r="AD2081" i="7"/>
  <c r="AC2081" i="7"/>
  <c r="AB2081" i="7" s="1"/>
  <c r="V2081" i="7"/>
  <c r="U2081" i="7"/>
  <c r="N2081" i="7"/>
  <c r="M2081" i="7"/>
  <c r="L2081" i="7" s="1"/>
  <c r="F2081" i="7"/>
  <c r="E2081" i="7"/>
  <c r="D2081" i="7" s="1"/>
  <c r="AT2080" i="7"/>
  <c r="AS2080" i="7"/>
  <c r="AL2080" i="7"/>
  <c r="AK2080" i="7"/>
  <c r="AI2080" i="7" s="1"/>
  <c r="AD2080" i="7"/>
  <c r="AC2080" i="7"/>
  <c r="V2080" i="7"/>
  <c r="U2080" i="7"/>
  <c r="S2080" i="7" s="1"/>
  <c r="N2080" i="7"/>
  <c r="M2080" i="7"/>
  <c r="K2080" i="7" s="1"/>
  <c r="F2080" i="7"/>
  <c r="E2080" i="7"/>
  <c r="C2080" i="7" s="1"/>
  <c r="AT2079" i="7"/>
  <c r="AS2079" i="7"/>
  <c r="AQ2079" i="7" s="1"/>
  <c r="AL2079" i="7"/>
  <c r="AK2079" i="7"/>
  <c r="AJ2079" i="7" s="1"/>
  <c r="AD2079" i="7"/>
  <c r="AC2079" i="7"/>
  <c r="AB2079" i="7" s="1"/>
  <c r="V2079" i="7"/>
  <c r="U2079" i="7"/>
  <c r="N2079" i="7"/>
  <c r="M2079" i="7"/>
  <c r="K2079" i="7" s="1"/>
  <c r="F2079" i="7"/>
  <c r="E2079" i="7"/>
  <c r="AT2078" i="7"/>
  <c r="AS2078" i="7"/>
  <c r="AL2078" i="7"/>
  <c r="AK2078" i="7"/>
  <c r="AI2078" i="7" s="1"/>
  <c r="AD2078" i="7"/>
  <c r="AC2078" i="7"/>
  <c r="AB2078" i="7" s="1"/>
  <c r="V2078" i="7"/>
  <c r="U2078" i="7"/>
  <c r="S2078" i="7" s="1"/>
  <c r="N2078" i="7"/>
  <c r="M2078" i="7"/>
  <c r="K2078" i="7" s="1"/>
  <c r="F2078" i="7"/>
  <c r="E2078" i="7"/>
  <c r="C2078" i="7" s="1"/>
  <c r="AT2077" i="7"/>
  <c r="AS2077" i="7"/>
  <c r="AR2077" i="7" s="1"/>
  <c r="AL2077" i="7"/>
  <c r="AK2077" i="7"/>
  <c r="AJ2077" i="7" s="1"/>
  <c r="AD2077" i="7"/>
  <c r="AC2077" i="7"/>
  <c r="AB2077" i="7" s="1"/>
  <c r="V2077" i="7"/>
  <c r="U2077" i="7"/>
  <c r="N2077" i="7"/>
  <c r="M2077" i="7"/>
  <c r="F2077" i="7"/>
  <c r="E2077" i="7"/>
  <c r="D2077" i="7" s="1"/>
  <c r="AT2076" i="7"/>
  <c r="AS2076" i="7"/>
  <c r="AQ2076" i="7" s="1"/>
  <c r="AL2076" i="7"/>
  <c r="AK2076" i="7"/>
  <c r="AJ2076" i="7" s="1"/>
  <c r="AD2076" i="7"/>
  <c r="AC2076" i="7"/>
  <c r="AB2076" i="7" s="1"/>
  <c r="V2076" i="7"/>
  <c r="U2076" i="7"/>
  <c r="N2076" i="7"/>
  <c r="M2076" i="7"/>
  <c r="K2076" i="7" s="1"/>
  <c r="F2076" i="7"/>
  <c r="E2076" i="7"/>
  <c r="C2076" i="7" s="1"/>
  <c r="AT2075" i="7"/>
  <c r="AS2075" i="7"/>
  <c r="AL2075" i="7"/>
  <c r="AK2075" i="7"/>
  <c r="AI2075" i="7" s="1"/>
  <c r="AD2075" i="7"/>
  <c r="AC2075" i="7"/>
  <c r="AB2075" i="7" s="1"/>
  <c r="V2075" i="7"/>
  <c r="U2075" i="7"/>
  <c r="N2075" i="7"/>
  <c r="M2075" i="7"/>
  <c r="F2075" i="7"/>
  <c r="E2075" i="7"/>
  <c r="D2075" i="7" s="1"/>
  <c r="AT2074" i="7"/>
  <c r="AS2074" i="7"/>
  <c r="AL2074" i="7"/>
  <c r="AK2074" i="7"/>
  <c r="AJ2074" i="7" s="1"/>
  <c r="AD2074" i="7"/>
  <c r="AC2074" i="7"/>
  <c r="AB2074" i="7" s="1"/>
  <c r="V2074" i="7"/>
  <c r="U2074" i="7"/>
  <c r="S2074" i="7" s="1"/>
  <c r="N2074" i="7"/>
  <c r="M2074" i="7"/>
  <c r="K2074" i="7" s="1"/>
  <c r="F2074" i="7"/>
  <c r="E2074" i="7"/>
  <c r="AT2073" i="7"/>
  <c r="AS2073" i="7"/>
  <c r="AQ2073" i="7" s="1"/>
  <c r="AL2073" i="7"/>
  <c r="AK2073" i="7"/>
  <c r="AD2073" i="7"/>
  <c r="AC2073" i="7"/>
  <c r="AB2073" i="7" s="1"/>
  <c r="V2073" i="7"/>
  <c r="U2073" i="7"/>
  <c r="N2073" i="7"/>
  <c r="M2073" i="7"/>
  <c r="K2073" i="7" s="1"/>
  <c r="F2073" i="7"/>
  <c r="E2073" i="7"/>
  <c r="D2073" i="7" s="1"/>
  <c r="AT2072" i="7"/>
  <c r="AS2072" i="7"/>
  <c r="AQ2072" i="7" s="1"/>
  <c r="AL2072" i="7"/>
  <c r="AK2072" i="7"/>
  <c r="AI2072" i="7" s="1"/>
  <c r="AD2072" i="7"/>
  <c r="AC2072" i="7"/>
  <c r="AB2072" i="7" s="1"/>
  <c r="V2072" i="7"/>
  <c r="U2072" i="7"/>
  <c r="S2072" i="7" s="1"/>
  <c r="N2072" i="7"/>
  <c r="M2072" i="7"/>
  <c r="F2072" i="7"/>
  <c r="E2072" i="7"/>
  <c r="C2072" i="7" s="1"/>
  <c r="AT2071" i="7"/>
  <c r="AS2071" i="7"/>
  <c r="AR2071" i="7" s="1"/>
  <c r="AL2071" i="7"/>
  <c r="AK2071" i="7"/>
  <c r="AJ2071" i="7" s="1"/>
  <c r="AD2071" i="7"/>
  <c r="AC2071" i="7"/>
  <c r="AB2071" i="7" s="1"/>
  <c r="V2071" i="7"/>
  <c r="U2071" i="7"/>
  <c r="N2071" i="7"/>
  <c r="M2071" i="7"/>
  <c r="K2071" i="7" s="1"/>
  <c r="F2071" i="7"/>
  <c r="E2071" i="7"/>
  <c r="D2071" i="7" s="1"/>
  <c r="AT2070" i="7"/>
  <c r="AS2070" i="7"/>
  <c r="AQ2070" i="7" s="1"/>
  <c r="AL2070" i="7"/>
  <c r="AK2070" i="7"/>
  <c r="AJ2070" i="7" s="1"/>
  <c r="AD2070" i="7"/>
  <c r="AC2070" i="7"/>
  <c r="AB2070" i="7" s="1"/>
  <c r="V2070" i="7"/>
  <c r="U2070" i="7"/>
  <c r="S2070" i="7" s="1"/>
  <c r="N2070" i="7"/>
  <c r="M2070" i="7"/>
  <c r="K2070" i="7" s="1"/>
  <c r="F2070" i="7"/>
  <c r="E2070" i="7"/>
  <c r="AT2069" i="7"/>
  <c r="AS2069" i="7"/>
  <c r="AQ2069" i="7" s="1"/>
  <c r="AL2069" i="7"/>
  <c r="AK2069" i="7"/>
  <c r="AD2069" i="7"/>
  <c r="AC2069" i="7"/>
  <c r="AB2069" i="7" s="1"/>
  <c r="V2069" i="7"/>
  <c r="U2069" i="7"/>
  <c r="N2069" i="7"/>
  <c r="M2069" i="7"/>
  <c r="F2069" i="7"/>
  <c r="E2069" i="7"/>
  <c r="D2069" i="7" s="1"/>
  <c r="AT2068" i="7"/>
  <c r="AS2068" i="7"/>
  <c r="AQ2068" i="7" s="1"/>
  <c r="AL2068" i="7"/>
  <c r="AK2068" i="7"/>
  <c r="AI2068" i="7" s="1"/>
  <c r="AD2068" i="7"/>
  <c r="AC2068" i="7"/>
  <c r="AB2068" i="7" s="1"/>
  <c r="V2068" i="7"/>
  <c r="U2068" i="7"/>
  <c r="S2068" i="7" s="1"/>
  <c r="N2068" i="7"/>
  <c r="M2068" i="7"/>
  <c r="F2068" i="7"/>
  <c r="E2068" i="7"/>
  <c r="C2068" i="7" s="1"/>
  <c r="AT2067" i="7"/>
  <c r="AS2067" i="7"/>
  <c r="AL2067" i="7"/>
  <c r="AK2067" i="7"/>
  <c r="AJ2067" i="7" s="1"/>
  <c r="AD2067" i="7"/>
  <c r="AC2067" i="7"/>
  <c r="AB2067" i="7" s="1"/>
  <c r="V2067" i="7"/>
  <c r="U2067" i="7"/>
  <c r="N2067" i="7"/>
  <c r="M2067" i="7"/>
  <c r="K2067" i="7" s="1"/>
  <c r="F2067" i="7"/>
  <c r="E2067" i="7"/>
  <c r="D2067" i="7" s="1"/>
  <c r="AT2066" i="7"/>
  <c r="AS2066" i="7"/>
  <c r="AL2066" i="7"/>
  <c r="AK2066" i="7"/>
  <c r="AI2066" i="7" s="1"/>
  <c r="AD2066" i="7"/>
  <c r="AC2066" i="7"/>
  <c r="V2066" i="7"/>
  <c r="U2066" i="7"/>
  <c r="S2066" i="7" s="1"/>
  <c r="N2066" i="7"/>
  <c r="M2066" i="7"/>
  <c r="K2066" i="7" s="1"/>
  <c r="F2066" i="7"/>
  <c r="E2066" i="7"/>
  <c r="C2066" i="7" s="1"/>
  <c r="AT2065" i="7"/>
  <c r="AS2065" i="7"/>
  <c r="AL2065" i="7"/>
  <c r="AK2065" i="7"/>
  <c r="AD2065" i="7"/>
  <c r="AC2065" i="7"/>
  <c r="AB2065" i="7" s="1"/>
  <c r="V2065" i="7"/>
  <c r="U2065" i="7"/>
  <c r="N2065" i="7"/>
  <c r="M2065" i="7"/>
  <c r="L2065" i="7" s="1"/>
  <c r="F2065" i="7"/>
  <c r="E2065" i="7"/>
  <c r="D2065" i="7" s="1"/>
  <c r="AT2064" i="7"/>
  <c r="AS2064" i="7"/>
  <c r="AQ2064" i="7" s="1"/>
  <c r="AL2064" i="7"/>
  <c r="AK2064" i="7"/>
  <c r="AJ2064" i="7" s="1"/>
  <c r="AD2064" i="7"/>
  <c r="AC2064" i="7"/>
  <c r="AB2064" i="7" s="1"/>
  <c r="V2064" i="7"/>
  <c r="U2064" i="7"/>
  <c r="S2064" i="7" s="1"/>
  <c r="N2064" i="7"/>
  <c r="M2064" i="7"/>
  <c r="F2064" i="7"/>
  <c r="E2064" i="7"/>
  <c r="C2064" i="7" s="1"/>
  <c r="AT2063" i="7"/>
  <c r="AS2063" i="7"/>
  <c r="AQ2063" i="7" s="1"/>
  <c r="AL2063" i="7"/>
  <c r="AK2063" i="7"/>
  <c r="AI2063" i="7" s="1"/>
  <c r="AD2063" i="7"/>
  <c r="AC2063" i="7"/>
  <c r="AB2063" i="7" s="1"/>
  <c r="V2063" i="7"/>
  <c r="U2063" i="7"/>
  <c r="N2063" i="7"/>
  <c r="M2063" i="7"/>
  <c r="F2063" i="7"/>
  <c r="E2063" i="7"/>
  <c r="D2063" i="7" s="1"/>
  <c r="AT2062" i="7"/>
  <c r="AS2062" i="7"/>
  <c r="AQ2062" i="7" s="1"/>
  <c r="AL2062" i="7"/>
  <c r="AK2062" i="7"/>
  <c r="AD2062" i="7"/>
  <c r="AC2062" i="7"/>
  <c r="AB2062" i="7" s="1"/>
  <c r="V2062" i="7"/>
  <c r="U2062" i="7"/>
  <c r="S2062" i="7" s="1"/>
  <c r="N2062" i="7"/>
  <c r="M2062" i="7"/>
  <c r="K2062" i="7" s="1"/>
  <c r="F2062" i="7"/>
  <c r="E2062" i="7"/>
  <c r="AT2061" i="7"/>
  <c r="AS2061" i="7"/>
  <c r="AQ2061" i="7" s="1"/>
  <c r="AL2061" i="7"/>
  <c r="AK2061" i="7"/>
  <c r="AD2061" i="7"/>
  <c r="AC2061" i="7"/>
  <c r="AB2061" i="7" s="1"/>
  <c r="V2061" i="7"/>
  <c r="U2061" i="7"/>
  <c r="N2061" i="7"/>
  <c r="M2061" i="7"/>
  <c r="K2061" i="7" s="1"/>
  <c r="F2061" i="7"/>
  <c r="E2061" i="7"/>
  <c r="D2061" i="7" s="1"/>
  <c r="AT2060" i="7"/>
  <c r="AS2060" i="7"/>
  <c r="AQ2060" i="7" s="1"/>
  <c r="AL2060" i="7"/>
  <c r="AK2060" i="7"/>
  <c r="AI2060" i="7" s="1"/>
  <c r="AD2060" i="7"/>
  <c r="AC2060" i="7"/>
  <c r="V2060" i="7"/>
  <c r="U2060" i="7"/>
  <c r="S2060" i="7" s="1"/>
  <c r="N2060" i="7"/>
  <c r="M2060" i="7"/>
  <c r="F2060" i="7"/>
  <c r="E2060" i="7"/>
  <c r="C2060" i="7" s="1"/>
  <c r="AT2059" i="7"/>
  <c r="AS2059" i="7"/>
  <c r="AL2059" i="7"/>
  <c r="AK2059" i="7"/>
  <c r="AJ2059" i="7" s="1"/>
  <c r="AD2059" i="7"/>
  <c r="AC2059" i="7"/>
  <c r="AB2059" i="7" s="1"/>
  <c r="V2059" i="7"/>
  <c r="U2059" i="7"/>
  <c r="N2059" i="7"/>
  <c r="M2059" i="7"/>
  <c r="L2059" i="7" s="1"/>
  <c r="F2059" i="7"/>
  <c r="E2059" i="7"/>
  <c r="D2059" i="7" s="1"/>
  <c r="AT2058" i="7"/>
  <c r="AS2058" i="7"/>
  <c r="AQ2058" i="7" s="1"/>
  <c r="AL2058" i="7"/>
  <c r="AK2058" i="7"/>
  <c r="AJ2058" i="7" s="1"/>
  <c r="AD2058" i="7"/>
  <c r="AC2058" i="7"/>
  <c r="AB2058" i="7" s="1"/>
  <c r="V2058" i="7"/>
  <c r="U2058" i="7"/>
  <c r="N2058" i="7"/>
  <c r="M2058" i="7"/>
  <c r="K2058" i="7" s="1"/>
  <c r="F2058" i="7"/>
  <c r="E2058" i="7"/>
  <c r="C2058" i="7" s="1"/>
  <c r="AT2057" i="7"/>
  <c r="AS2057" i="7"/>
  <c r="AQ2057" i="7" s="1"/>
  <c r="AL2057" i="7"/>
  <c r="AK2057" i="7"/>
  <c r="AD2057" i="7"/>
  <c r="AC2057" i="7"/>
  <c r="AB2057" i="7" s="1"/>
  <c r="V2057" i="7"/>
  <c r="U2057" i="7"/>
  <c r="N2057" i="7"/>
  <c r="M2057" i="7"/>
  <c r="F2057" i="7"/>
  <c r="E2057" i="7"/>
  <c r="AT2056" i="7"/>
  <c r="AS2056" i="7"/>
  <c r="AQ2056" i="7" s="1"/>
  <c r="AL2056" i="7"/>
  <c r="AK2056" i="7"/>
  <c r="AI2056" i="7" s="1"/>
  <c r="AD2056" i="7"/>
  <c r="AC2056" i="7"/>
  <c r="AB2056" i="7" s="1"/>
  <c r="V2056" i="7"/>
  <c r="U2056" i="7"/>
  <c r="N2056" i="7"/>
  <c r="M2056" i="7"/>
  <c r="K2056" i="7" s="1"/>
  <c r="F2056" i="7"/>
  <c r="E2056" i="7"/>
  <c r="AT2055" i="7"/>
  <c r="AS2055" i="7"/>
  <c r="AQ2055" i="7" s="1"/>
  <c r="AL2055" i="7"/>
  <c r="AK2055" i="7"/>
  <c r="AD2055" i="7"/>
  <c r="AC2055" i="7"/>
  <c r="AB2055" i="7" s="1"/>
  <c r="V2055" i="7"/>
  <c r="U2055" i="7"/>
  <c r="N2055" i="7"/>
  <c r="M2055" i="7"/>
  <c r="K2055" i="7" s="1"/>
  <c r="F2055" i="7"/>
  <c r="E2055" i="7"/>
  <c r="AT2054" i="7"/>
  <c r="AS2054" i="7"/>
  <c r="AQ2054" i="7" s="1"/>
  <c r="AL2054" i="7"/>
  <c r="AK2054" i="7"/>
  <c r="AD2054" i="7"/>
  <c r="AC2054" i="7"/>
  <c r="AB2054" i="7" s="1"/>
  <c r="V2054" i="7"/>
  <c r="U2054" i="7"/>
  <c r="S2054" i="7" s="1"/>
  <c r="N2054" i="7"/>
  <c r="M2054" i="7"/>
  <c r="F2054" i="7"/>
  <c r="E2054" i="7"/>
  <c r="C2054" i="7" s="1"/>
  <c r="AT2053" i="7"/>
  <c r="AS2053" i="7"/>
  <c r="AR2053" i="7" s="1"/>
  <c r="AL2053" i="7"/>
  <c r="AK2053" i="7"/>
  <c r="AI2053" i="7" s="1"/>
  <c r="AD2053" i="7"/>
  <c r="AC2053" i="7"/>
  <c r="AB2053" i="7" s="1"/>
  <c r="V2053" i="7"/>
  <c r="U2053" i="7"/>
  <c r="N2053" i="7"/>
  <c r="M2053" i="7"/>
  <c r="F2053" i="7"/>
  <c r="E2053" i="7"/>
  <c r="AT2052" i="7"/>
  <c r="AS2052" i="7"/>
  <c r="AQ2052" i="7" s="1"/>
  <c r="AL2052" i="7"/>
  <c r="AK2052" i="7"/>
  <c r="AD2052" i="7"/>
  <c r="AC2052" i="7"/>
  <c r="AB2052" i="7" s="1"/>
  <c r="V2052" i="7"/>
  <c r="U2052" i="7"/>
  <c r="S2052" i="7" s="1"/>
  <c r="N2052" i="7"/>
  <c r="M2052" i="7"/>
  <c r="K2052" i="7" s="1"/>
  <c r="F2052" i="7"/>
  <c r="E2052" i="7"/>
  <c r="C2052" i="7" s="1"/>
  <c r="AT2051" i="7"/>
  <c r="AS2051" i="7"/>
  <c r="AR2051" i="7" s="1"/>
  <c r="AL2051" i="7"/>
  <c r="AK2051" i="7"/>
  <c r="AI2051" i="7" s="1"/>
  <c r="AD2051" i="7"/>
  <c r="AC2051" i="7"/>
  <c r="AB2051" i="7" s="1"/>
  <c r="V2051" i="7"/>
  <c r="U2051" i="7"/>
  <c r="N2051" i="7"/>
  <c r="M2051" i="7"/>
  <c r="L2051" i="7" s="1"/>
  <c r="F2051" i="7"/>
  <c r="E2051" i="7"/>
  <c r="D2051" i="7" s="1"/>
  <c r="AT2050" i="7"/>
  <c r="AS2050" i="7"/>
  <c r="AQ2050" i="7" s="1"/>
  <c r="AL2050" i="7"/>
  <c r="AK2050" i="7"/>
  <c r="AI2050" i="7" s="1"/>
  <c r="AD2050" i="7"/>
  <c r="AC2050" i="7"/>
  <c r="AB2050" i="7" s="1"/>
  <c r="V2050" i="7"/>
  <c r="U2050" i="7"/>
  <c r="S2050" i="7" s="1"/>
  <c r="N2050" i="7"/>
  <c r="M2050" i="7"/>
  <c r="K2050" i="7" s="1"/>
  <c r="F2050" i="7"/>
  <c r="E2050" i="7"/>
  <c r="C2050" i="7" s="1"/>
  <c r="AT2049" i="7"/>
  <c r="AS2049" i="7"/>
  <c r="AL2049" i="7"/>
  <c r="AK2049" i="7"/>
  <c r="AD2049" i="7"/>
  <c r="AC2049" i="7"/>
  <c r="AB2049" i="7" s="1"/>
  <c r="V2049" i="7"/>
  <c r="U2049" i="7"/>
  <c r="N2049" i="7"/>
  <c r="M2049" i="7"/>
  <c r="K2049" i="7" s="1"/>
  <c r="F2049" i="7"/>
  <c r="E2049" i="7"/>
  <c r="AT2048" i="7"/>
  <c r="AS2048" i="7"/>
  <c r="AL2048" i="7"/>
  <c r="AK2048" i="7"/>
  <c r="AI2048" i="7" s="1"/>
  <c r="AD2048" i="7"/>
  <c r="AC2048" i="7"/>
  <c r="AB2048" i="7" s="1"/>
  <c r="V2048" i="7"/>
  <c r="U2048" i="7"/>
  <c r="S2048" i="7" s="1"/>
  <c r="N2048" i="7"/>
  <c r="M2048" i="7"/>
  <c r="K2048" i="7" s="1"/>
  <c r="F2048" i="7"/>
  <c r="E2048" i="7"/>
  <c r="C2048" i="7" s="1"/>
  <c r="AT2047" i="7"/>
  <c r="AS2047" i="7"/>
  <c r="AL2047" i="7"/>
  <c r="AK2047" i="7"/>
  <c r="AI2047" i="7" s="1"/>
  <c r="AD2047" i="7"/>
  <c r="AC2047" i="7"/>
  <c r="AB2047" i="7" s="1"/>
  <c r="V2047" i="7"/>
  <c r="U2047" i="7"/>
  <c r="N2047" i="7"/>
  <c r="M2047" i="7"/>
  <c r="L2047" i="7" s="1"/>
  <c r="F2047" i="7"/>
  <c r="E2047" i="7"/>
  <c r="AT2046" i="7"/>
  <c r="AS2046" i="7"/>
  <c r="AL2046" i="7"/>
  <c r="AK2046" i="7"/>
  <c r="AJ2046" i="7" s="1"/>
  <c r="AD2046" i="7"/>
  <c r="AC2046" i="7"/>
  <c r="AB2046" i="7" s="1"/>
  <c r="V2046" i="7"/>
  <c r="U2046" i="7"/>
  <c r="S2046" i="7" s="1"/>
  <c r="N2046" i="7"/>
  <c r="M2046" i="7"/>
  <c r="K2046" i="7" s="1"/>
  <c r="F2046" i="7"/>
  <c r="E2046" i="7"/>
  <c r="C2046" i="7" s="1"/>
  <c r="AT2045" i="7"/>
  <c r="AS2045" i="7"/>
  <c r="AQ2045" i="7" s="1"/>
  <c r="AL2045" i="7"/>
  <c r="AK2045" i="7"/>
  <c r="AJ2045" i="7" s="1"/>
  <c r="AD2045" i="7"/>
  <c r="AC2045" i="7"/>
  <c r="AB2045" i="7" s="1"/>
  <c r="V2045" i="7"/>
  <c r="U2045" i="7"/>
  <c r="N2045" i="7"/>
  <c r="M2045" i="7"/>
  <c r="K2045" i="7" s="1"/>
  <c r="F2045" i="7"/>
  <c r="E2045" i="7"/>
  <c r="D2045" i="7" s="1"/>
  <c r="AT2044" i="7"/>
  <c r="AS2044" i="7"/>
  <c r="AQ2044" i="7" s="1"/>
  <c r="AL2044" i="7"/>
  <c r="AK2044" i="7"/>
  <c r="AI2044" i="7" s="1"/>
  <c r="AD2044" i="7"/>
  <c r="AC2044" i="7"/>
  <c r="V2044" i="7"/>
  <c r="U2044" i="7"/>
  <c r="S2044" i="7" s="1"/>
  <c r="N2044" i="7"/>
  <c r="M2044" i="7"/>
  <c r="K2044" i="7" s="1"/>
  <c r="F2044" i="7"/>
  <c r="E2044" i="7"/>
  <c r="C2044" i="7" s="1"/>
  <c r="AT2043" i="7"/>
  <c r="AS2043" i="7"/>
  <c r="AQ2043" i="7" s="1"/>
  <c r="AL2043" i="7"/>
  <c r="AK2043" i="7"/>
  <c r="AJ2043" i="7" s="1"/>
  <c r="AD2043" i="7"/>
  <c r="AC2043" i="7"/>
  <c r="AB2043" i="7" s="1"/>
  <c r="V2043" i="7"/>
  <c r="U2043" i="7"/>
  <c r="N2043" i="7"/>
  <c r="M2043" i="7"/>
  <c r="K2043" i="7" s="1"/>
  <c r="F2043" i="7"/>
  <c r="E2043" i="7"/>
  <c r="D2043" i="7" s="1"/>
  <c r="AT2042" i="7"/>
  <c r="AS2042" i="7"/>
  <c r="AQ2042" i="7" s="1"/>
  <c r="AL2042" i="7"/>
  <c r="AK2042" i="7"/>
  <c r="AJ2042" i="7" s="1"/>
  <c r="AD2042" i="7"/>
  <c r="AC2042" i="7"/>
  <c r="AB2042" i="7" s="1"/>
  <c r="V2042" i="7"/>
  <c r="U2042" i="7"/>
  <c r="S2042" i="7" s="1"/>
  <c r="N2042" i="7"/>
  <c r="M2042" i="7"/>
  <c r="K2042" i="7" s="1"/>
  <c r="F2042" i="7"/>
  <c r="E2042" i="7"/>
  <c r="C2042" i="7" s="1"/>
  <c r="AT2041" i="7"/>
  <c r="AS2041" i="7"/>
  <c r="AR2041" i="7" s="1"/>
  <c r="AL2041" i="7"/>
  <c r="AK2041" i="7"/>
  <c r="AD2041" i="7"/>
  <c r="AC2041" i="7"/>
  <c r="AB2041" i="7" s="1"/>
  <c r="V2041" i="7"/>
  <c r="U2041" i="7"/>
  <c r="N2041" i="7"/>
  <c r="M2041" i="7"/>
  <c r="F2041" i="7"/>
  <c r="E2041" i="7"/>
  <c r="D2041" i="7" s="1"/>
  <c r="AT2040" i="7"/>
  <c r="AS2040" i="7"/>
  <c r="AL2040" i="7"/>
  <c r="AK2040" i="7"/>
  <c r="AD2040" i="7"/>
  <c r="AC2040" i="7"/>
  <c r="AB2040" i="7" s="1"/>
  <c r="V2040" i="7"/>
  <c r="U2040" i="7"/>
  <c r="S2040" i="7" s="1"/>
  <c r="N2040" i="7"/>
  <c r="M2040" i="7"/>
  <c r="F2040" i="7"/>
  <c r="E2040" i="7"/>
  <c r="C2040" i="7" s="1"/>
  <c r="AT2039" i="7"/>
  <c r="AS2039" i="7"/>
  <c r="AL2039" i="7"/>
  <c r="AK2039" i="7"/>
  <c r="AI2039" i="7" s="1"/>
  <c r="AD2039" i="7"/>
  <c r="AC2039" i="7"/>
  <c r="AB2039" i="7" s="1"/>
  <c r="V2039" i="7"/>
  <c r="U2039" i="7"/>
  <c r="N2039" i="7"/>
  <c r="M2039" i="7"/>
  <c r="L2039" i="7" s="1"/>
  <c r="F2039" i="7"/>
  <c r="E2039" i="7"/>
  <c r="D2039" i="7" s="1"/>
  <c r="AT2038" i="7"/>
  <c r="AS2038" i="7"/>
  <c r="AQ2038" i="7" s="1"/>
  <c r="AL2038" i="7"/>
  <c r="AK2038" i="7"/>
  <c r="AI2038" i="7" s="1"/>
  <c r="AD2038" i="7"/>
  <c r="AC2038" i="7"/>
  <c r="AB2038" i="7" s="1"/>
  <c r="V2038" i="7"/>
  <c r="U2038" i="7"/>
  <c r="N2038" i="7"/>
  <c r="M2038" i="7"/>
  <c r="K2038" i="7" s="1"/>
  <c r="F2038" i="7"/>
  <c r="E2038" i="7"/>
  <c r="C2038" i="7" s="1"/>
  <c r="AT2037" i="7"/>
  <c r="AS2037" i="7"/>
  <c r="AQ2037" i="7" s="1"/>
  <c r="AL2037" i="7"/>
  <c r="AK2037" i="7"/>
  <c r="AJ2037" i="7" s="1"/>
  <c r="AD2037" i="7"/>
  <c r="AC2037" i="7"/>
  <c r="AB2037" i="7" s="1"/>
  <c r="V2037" i="7"/>
  <c r="U2037" i="7"/>
  <c r="N2037" i="7"/>
  <c r="M2037" i="7"/>
  <c r="K2037" i="7" s="1"/>
  <c r="F2037" i="7"/>
  <c r="E2037" i="7"/>
  <c r="D2037" i="7" s="1"/>
  <c r="AT2036" i="7"/>
  <c r="AS2036" i="7"/>
  <c r="AQ2036" i="7" s="1"/>
  <c r="AL2036" i="7"/>
  <c r="AK2036" i="7"/>
  <c r="AD2036" i="7"/>
  <c r="AC2036" i="7"/>
  <c r="AB2036" i="7" s="1"/>
  <c r="V2036" i="7"/>
  <c r="U2036" i="7"/>
  <c r="N2036" i="7"/>
  <c r="M2036" i="7"/>
  <c r="K2036" i="7" s="1"/>
  <c r="F2036" i="7"/>
  <c r="E2036" i="7"/>
  <c r="AT2035" i="7"/>
  <c r="AS2035" i="7"/>
  <c r="AR2035" i="7" s="1"/>
  <c r="AL2035" i="7"/>
  <c r="AK2035" i="7"/>
  <c r="AI2035" i="7" s="1"/>
  <c r="AD2035" i="7"/>
  <c r="AC2035" i="7"/>
  <c r="AB2035" i="7" s="1"/>
  <c r="V2035" i="7"/>
  <c r="U2035" i="7"/>
  <c r="S2035" i="7" s="1"/>
  <c r="N2035" i="7"/>
  <c r="M2035" i="7"/>
  <c r="F2035" i="7"/>
  <c r="E2035" i="7"/>
  <c r="C2035" i="7" s="1"/>
  <c r="AT2034" i="7"/>
  <c r="AS2034" i="7"/>
  <c r="AR2034" i="7" s="1"/>
  <c r="AL2034" i="7"/>
  <c r="AK2034" i="7"/>
  <c r="AI2034" i="7" s="1"/>
  <c r="AD2034" i="7"/>
  <c r="AC2034" i="7"/>
  <c r="AB2034" i="7" s="1"/>
  <c r="V2034" i="7"/>
  <c r="U2034" i="7"/>
  <c r="S2034" i="7" s="1"/>
  <c r="N2034" i="7"/>
  <c r="M2034" i="7"/>
  <c r="F2034" i="7"/>
  <c r="E2034" i="7"/>
  <c r="C2034" i="7" s="1"/>
  <c r="AT2033" i="7"/>
  <c r="AS2033" i="7"/>
  <c r="AR2033" i="7" s="1"/>
  <c r="AL2033" i="7"/>
  <c r="AK2033" i="7"/>
  <c r="AJ2033" i="7" s="1"/>
  <c r="AD2033" i="7"/>
  <c r="AC2033" i="7"/>
  <c r="AB2033" i="7" s="1"/>
  <c r="V2033" i="7"/>
  <c r="U2033" i="7"/>
  <c r="S2033" i="7" s="1"/>
  <c r="N2033" i="7"/>
  <c r="M2033" i="7"/>
  <c r="F2033" i="7"/>
  <c r="E2033" i="7"/>
  <c r="C2033" i="7" s="1"/>
  <c r="AT2032" i="7"/>
  <c r="AS2032" i="7"/>
  <c r="AL2032" i="7"/>
  <c r="AK2032" i="7"/>
  <c r="AJ2032" i="7" s="1"/>
  <c r="AD2032" i="7"/>
  <c r="AC2032" i="7"/>
  <c r="AB2032" i="7" s="1"/>
  <c r="V2032" i="7"/>
  <c r="U2032" i="7"/>
  <c r="S2032" i="7" s="1"/>
  <c r="N2032" i="7"/>
  <c r="M2032" i="7"/>
  <c r="F2032" i="7"/>
  <c r="E2032" i="7"/>
  <c r="C2032" i="7" s="1"/>
  <c r="AT2031" i="7"/>
  <c r="AS2031" i="7"/>
  <c r="AR2031" i="7" s="1"/>
  <c r="AL2031" i="7"/>
  <c r="AK2031" i="7"/>
  <c r="AJ2031" i="7" s="1"/>
  <c r="AD2031" i="7"/>
  <c r="AC2031" i="7"/>
  <c r="AB2031" i="7" s="1"/>
  <c r="V2031" i="7"/>
  <c r="U2031" i="7"/>
  <c r="N2031" i="7"/>
  <c r="M2031" i="7"/>
  <c r="F2031" i="7"/>
  <c r="E2031" i="7"/>
  <c r="C2031" i="7" s="1"/>
  <c r="AT2030" i="7"/>
  <c r="AS2030" i="7"/>
  <c r="AL2030" i="7"/>
  <c r="AK2030" i="7"/>
  <c r="AJ2030" i="7" s="1"/>
  <c r="AD2030" i="7"/>
  <c r="AC2030" i="7"/>
  <c r="AB2030" i="7" s="1"/>
  <c r="V2030" i="7"/>
  <c r="U2030" i="7"/>
  <c r="S2030" i="7" s="1"/>
  <c r="N2030" i="7"/>
  <c r="M2030" i="7"/>
  <c r="F2030" i="7"/>
  <c r="E2030" i="7"/>
  <c r="AT2029" i="7"/>
  <c r="AS2029" i="7"/>
  <c r="AR2029" i="7" s="1"/>
  <c r="AL2029" i="7"/>
  <c r="AK2029" i="7"/>
  <c r="AJ2029" i="7" s="1"/>
  <c r="AD2029" i="7"/>
  <c r="AC2029" i="7"/>
  <c r="AB2029" i="7" s="1"/>
  <c r="V2029" i="7"/>
  <c r="U2029" i="7"/>
  <c r="S2029" i="7" s="1"/>
  <c r="N2029" i="7"/>
  <c r="M2029" i="7"/>
  <c r="F2029" i="7"/>
  <c r="E2029" i="7"/>
  <c r="C2029" i="7" s="1"/>
  <c r="AT2028" i="7"/>
  <c r="AS2028" i="7"/>
  <c r="AL2028" i="7"/>
  <c r="AK2028" i="7"/>
  <c r="AJ2028" i="7" s="1"/>
  <c r="AD2028" i="7"/>
  <c r="AC2028" i="7"/>
  <c r="AB2028" i="7" s="1"/>
  <c r="V2028" i="7"/>
  <c r="U2028" i="7"/>
  <c r="S2028" i="7" s="1"/>
  <c r="N2028" i="7"/>
  <c r="M2028" i="7"/>
  <c r="F2028" i="7"/>
  <c r="E2028" i="7"/>
  <c r="C2028" i="7" s="1"/>
  <c r="AT2027" i="7"/>
  <c r="AS2027" i="7"/>
  <c r="AR2027" i="7" s="1"/>
  <c r="AL2027" i="7"/>
  <c r="AK2027" i="7"/>
  <c r="AD2027" i="7"/>
  <c r="AC2027" i="7"/>
  <c r="AB2027" i="7" s="1"/>
  <c r="V2027" i="7"/>
  <c r="U2027" i="7"/>
  <c r="S2027" i="7" s="1"/>
  <c r="N2027" i="7"/>
  <c r="M2027" i="7"/>
  <c r="F2027" i="7"/>
  <c r="E2027" i="7"/>
  <c r="C2027" i="7" s="1"/>
  <c r="AT2026" i="7"/>
  <c r="AS2026" i="7"/>
  <c r="AL2026" i="7"/>
  <c r="AK2026" i="7"/>
  <c r="AD2026" i="7"/>
  <c r="AC2026" i="7"/>
  <c r="AB2026" i="7" s="1"/>
  <c r="V2026" i="7"/>
  <c r="U2026" i="7"/>
  <c r="S2026" i="7" s="1"/>
  <c r="N2026" i="7"/>
  <c r="M2026" i="7"/>
  <c r="F2026" i="7"/>
  <c r="E2026" i="7"/>
  <c r="AT2025" i="7"/>
  <c r="AS2025" i="7"/>
  <c r="AL2025" i="7"/>
  <c r="AK2025" i="7"/>
  <c r="AJ2025" i="7" s="1"/>
  <c r="AD2025" i="7"/>
  <c r="AC2025" i="7"/>
  <c r="AB2025" i="7" s="1"/>
  <c r="V2025" i="7"/>
  <c r="U2025" i="7"/>
  <c r="N2025" i="7"/>
  <c r="M2025" i="7"/>
  <c r="F2025" i="7"/>
  <c r="E2025" i="7"/>
  <c r="C2025" i="7" s="1"/>
  <c r="AT2024" i="7"/>
  <c r="AS2024" i="7"/>
  <c r="AQ2024" i="7" s="1"/>
  <c r="AL2024" i="7"/>
  <c r="AK2024" i="7"/>
  <c r="AJ2024" i="7" s="1"/>
  <c r="AD2024" i="7"/>
  <c r="AC2024" i="7"/>
  <c r="AB2024" i="7" s="1"/>
  <c r="V2024" i="7"/>
  <c r="U2024" i="7"/>
  <c r="S2024" i="7" s="1"/>
  <c r="N2024" i="7"/>
  <c r="M2024" i="7"/>
  <c r="F2024" i="7"/>
  <c r="E2024" i="7"/>
  <c r="C2024" i="7" s="1"/>
  <c r="AT2023" i="7"/>
  <c r="AS2023" i="7"/>
  <c r="AQ2023" i="7" s="1"/>
  <c r="AL2023" i="7"/>
  <c r="AK2023" i="7"/>
  <c r="AD2023" i="7"/>
  <c r="AC2023" i="7"/>
  <c r="AB2023" i="7" s="1"/>
  <c r="V2023" i="7"/>
  <c r="U2023" i="7"/>
  <c r="S2023" i="7" s="1"/>
  <c r="N2023" i="7"/>
  <c r="M2023" i="7"/>
  <c r="F2023" i="7"/>
  <c r="E2023" i="7"/>
  <c r="C2023" i="7" s="1"/>
  <c r="AT2022" i="7"/>
  <c r="AS2022" i="7"/>
  <c r="AQ2022" i="7" s="1"/>
  <c r="AL2022" i="7"/>
  <c r="AK2022" i="7"/>
  <c r="AJ2022" i="7" s="1"/>
  <c r="AD2022" i="7"/>
  <c r="AC2022" i="7"/>
  <c r="AB2022" i="7" s="1"/>
  <c r="V2022" i="7"/>
  <c r="U2022" i="7"/>
  <c r="S2022" i="7" s="1"/>
  <c r="N2022" i="7"/>
  <c r="M2022" i="7"/>
  <c r="F2022" i="7"/>
  <c r="E2022" i="7"/>
  <c r="AT2021" i="7"/>
  <c r="AS2021" i="7"/>
  <c r="AR2021" i="7" s="1"/>
  <c r="AL2021" i="7"/>
  <c r="AK2021" i="7"/>
  <c r="AD2021" i="7"/>
  <c r="AC2021" i="7"/>
  <c r="AB2021" i="7" s="1"/>
  <c r="V2021" i="7"/>
  <c r="U2021" i="7"/>
  <c r="N2021" i="7"/>
  <c r="M2021" i="7"/>
  <c r="F2021" i="7"/>
  <c r="E2021" i="7"/>
  <c r="AT2020" i="7"/>
  <c r="AS2020" i="7"/>
  <c r="AR2020" i="7" s="1"/>
  <c r="AL2020" i="7"/>
  <c r="AK2020" i="7"/>
  <c r="AI2020" i="7" s="1"/>
  <c r="AD2020" i="7"/>
  <c r="AC2020" i="7"/>
  <c r="AB2020" i="7" s="1"/>
  <c r="V2020" i="7"/>
  <c r="U2020" i="7"/>
  <c r="S2020" i="7" s="1"/>
  <c r="N2020" i="7"/>
  <c r="M2020" i="7"/>
  <c r="F2020" i="7"/>
  <c r="E2020" i="7"/>
  <c r="C2020" i="7" s="1"/>
  <c r="AT2019" i="7"/>
  <c r="AS2019" i="7"/>
  <c r="AL2019" i="7"/>
  <c r="AK2019" i="7"/>
  <c r="AI2019" i="7" s="1"/>
  <c r="AD2019" i="7"/>
  <c r="AC2019" i="7"/>
  <c r="AB2019" i="7" s="1"/>
  <c r="V2019" i="7"/>
  <c r="U2019" i="7"/>
  <c r="S2019" i="7" s="1"/>
  <c r="N2019" i="7"/>
  <c r="M2019" i="7"/>
  <c r="F2019" i="7"/>
  <c r="E2019" i="7"/>
  <c r="AT2018" i="7"/>
  <c r="AS2018" i="7"/>
  <c r="AR2018" i="7" s="1"/>
  <c r="AL2018" i="7"/>
  <c r="AK2018" i="7"/>
  <c r="AI2018" i="7" s="1"/>
  <c r="AD2018" i="7"/>
  <c r="AC2018" i="7"/>
  <c r="AB2018" i="7" s="1"/>
  <c r="V2018" i="7"/>
  <c r="U2018" i="7"/>
  <c r="S2018" i="7" s="1"/>
  <c r="N2018" i="7"/>
  <c r="M2018" i="7"/>
  <c r="F2018" i="7"/>
  <c r="E2018" i="7"/>
  <c r="C2018" i="7" s="1"/>
  <c r="AT2017" i="7"/>
  <c r="AS2017" i="7"/>
  <c r="AL2017" i="7"/>
  <c r="AK2017" i="7"/>
  <c r="AI2017" i="7" s="1"/>
  <c r="AD2017" i="7"/>
  <c r="AC2017" i="7"/>
  <c r="AB2017" i="7" s="1"/>
  <c r="V2017" i="7"/>
  <c r="U2017" i="7"/>
  <c r="S2017" i="7" s="1"/>
  <c r="N2017" i="7"/>
  <c r="M2017" i="7"/>
  <c r="F2017" i="7"/>
  <c r="E2017" i="7"/>
  <c r="AT2016" i="7"/>
  <c r="AS2016" i="7"/>
  <c r="AR2016" i="7" s="1"/>
  <c r="AL2016" i="7"/>
  <c r="AK2016" i="7"/>
  <c r="AI2016" i="7" s="1"/>
  <c r="AD2016" i="7"/>
  <c r="AC2016" i="7"/>
  <c r="AB2016" i="7" s="1"/>
  <c r="V2016" i="7"/>
  <c r="U2016" i="7"/>
  <c r="S2016" i="7" s="1"/>
  <c r="N2016" i="7"/>
  <c r="M2016" i="7"/>
  <c r="F2016" i="7"/>
  <c r="E2016" i="7"/>
  <c r="C2016" i="7" s="1"/>
  <c r="AT2015" i="7"/>
  <c r="AS2015" i="7"/>
  <c r="AL2015" i="7"/>
  <c r="AK2015" i="7"/>
  <c r="AJ2015" i="7" s="1"/>
  <c r="AD2015" i="7"/>
  <c r="AC2015" i="7"/>
  <c r="AB2015" i="7" s="1"/>
  <c r="V2015" i="7"/>
  <c r="U2015" i="7"/>
  <c r="S2015" i="7" s="1"/>
  <c r="N2015" i="7"/>
  <c r="M2015" i="7"/>
  <c r="F2015" i="7"/>
  <c r="E2015" i="7"/>
  <c r="C2015" i="7" s="1"/>
  <c r="AT2014" i="7"/>
  <c r="AS2014" i="7"/>
  <c r="AR2014" i="7" s="1"/>
  <c r="AL2014" i="7"/>
  <c r="AK2014" i="7"/>
  <c r="AJ2014" i="7" s="1"/>
  <c r="AD2014" i="7"/>
  <c r="AC2014" i="7"/>
  <c r="AB2014" i="7" s="1"/>
  <c r="V2014" i="7"/>
  <c r="U2014" i="7"/>
  <c r="S2014" i="7" s="1"/>
  <c r="N2014" i="7"/>
  <c r="M2014" i="7"/>
  <c r="F2014" i="7"/>
  <c r="E2014" i="7"/>
  <c r="C2014" i="7" s="1"/>
  <c r="AT2013" i="7"/>
  <c r="AS2013" i="7"/>
  <c r="AR2013" i="7" s="1"/>
  <c r="AL2013" i="7"/>
  <c r="AK2013" i="7"/>
  <c r="AJ2013" i="7" s="1"/>
  <c r="AD2013" i="7"/>
  <c r="AC2013" i="7"/>
  <c r="AB2013" i="7" s="1"/>
  <c r="V2013" i="7"/>
  <c r="U2013" i="7"/>
  <c r="S2013" i="7" s="1"/>
  <c r="N2013" i="7"/>
  <c r="M2013" i="7"/>
  <c r="F2013" i="7"/>
  <c r="E2013" i="7"/>
  <c r="C2013" i="7" s="1"/>
  <c r="AT2012" i="7"/>
  <c r="AS2012" i="7"/>
  <c r="AL2012" i="7"/>
  <c r="AK2012" i="7"/>
  <c r="AJ2012" i="7" s="1"/>
  <c r="AD2012" i="7"/>
  <c r="AC2012" i="7"/>
  <c r="AB2012" i="7" s="1"/>
  <c r="V2012" i="7"/>
  <c r="U2012" i="7"/>
  <c r="S2012" i="7" s="1"/>
  <c r="N2012" i="7"/>
  <c r="M2012" i="7"/>
  <c r="F2012" i="7"/>
  <c r="E2012" i="7"/>
  <c r="C2012" i="7" s="1"/>
  <c r="AT2011" i="7"/>
  <c r="AS2011" i="7"/>
  <c r="AQ2011" i="7" s="1"/>
  <c r="AL2011" i="7"/>
  <c r="AK2011" i="7"/>
  <c r="AD2011" i="7"/>
  <c r="AC2011" i="7"/>
  <c r="AB2011" i="7" s="1"/>
  <c r="V2011" i="7"/>
  <c r="U2011" i="7"/>
  <c r="S2011" i="7" s="1"/>
  <c r="N2011" i="7"/>
  <c r="M2011" i="7"/>
  <c r="F2011" i="7"/>
  <c r="E2011" i="7"/>
  <c r="C2011" i="7" s="1"/>
  <c r="AT2010" i="7"/>
  <c r="AS2010" i="7"/>
  <c r="AL2010" i="7"/>
  <c r="AK2010" i="7"/>
  <c r="AJ2010" i="7" s="1"/>
  <c r="AD2010" i="7"/>
  <c r="AC2010" i="7"/>
  <c r="AB2010" i="7" s="1"/>
  <c r="V2010" i="7"/>
  <c r="U2010" i="7"/>
  <c r="S2010" i="7" s="1"/>
  <c r="N2010" i="7"/>
  <c r="M2010" i="7"/>
  <c r="F2010" i="7"/>
  <c r="E2010" i="7"/>
  <c r="AT2009" i="7"/>
  <c r="AS2009" i="7"/>
  <c r="AR2009" i="7" s="1"/>
  <c r="AL2009" i="7"/>
  <c r="AK2009" i="7"/>
  <c r="AJ2009" i="7" s="1"/>
  <c r="AD2009" i="7"/>
  <c r="AC2009" i="7"/>
  <c r="AB2009" i="7" s="1"/>
  <c r="V2009" i="7"/>
  <c r="U2009" i="7"/>
  <c r="S2009" i="7" s="1"/>
  <c r="N2009" i="7"/>
  <c r="M2009" i="7"/>
  <c r="F2009" i="7"/>
  <c r="E2009" i="7"/>
  <c r="C2009" i="7" s="1"/>
  <c r="AT2008" i="7"/>
  <c r="AS2008" i="7"/>
  <c r="AL2008" i="7"/>
  <c r="AK2008" i="7"/>
  <c r="AJ2008" i="7" s="1"/>
  <c r="AD2008" i="7"/>
  <c r="AC2008" i="7"/>
  <c r="AB2008" i="7" s="1"/>
  <c r="V2008" i="7"/>
  <c r="U2008" i="7"/>
  <c r="S2008" i="7" s="1"/>
  <c r="N2008" i="7"/>
  <c r="M2008" i="7"/>
  <c r="F2008" i="7"/>
  <c r="E2008" i="7"/>
  <c r="AT2007" i="7"/>
  <c r="AS2007" i="7"/>
  <c r="AR2007" i="7" s="1"/>
  <c r="AL2007" i="7"/>
  <c r="AK2007" i="7"/>
  <c r="AJ2007" i="7" s="1"/>
  <c r="AD2007" i="7"/>
  <c r="AC2007" i="7"/>
  <c r="AB2007" i="7" s="1"/>
  <c r="V2007" i="7"/>
  <c r="U2007" i="7"/>
  <c r="S2007" i="7" s="1"/>
  <c r="N2007" i="7"/>
  <c r="M2007" i="7"/>
  <c r="F2007" i="7"/>
  <c r="E2007" i="7"/>
  <c r="C2007" i="7" s="1"/>
  <c r="AT2006" i="7"/>
  <c r="AS2006" i="7"/>
  <c r="AQ2006" i="7" s="1"/>
  <c r="AL2006" i="7"/>
  <c r="AK2006" i="7"/>
  <c r="AJ2006" i="7" s="1"/>
  <c r="AD2006" i="7"/>
  <c r="AC2006" i="7"/>
  <c r="AB2006" i="7" s="1"/>
  <c r="V2006" i="7"/>
  <c r="U2006" i="7"/>
  <c r="S2006" i="7" s="1"/>
  <c r="N2006" i="7"/>
  <c r="M2006" i="7"/>
  <c r="F2006" i="7"/>
  <c r="E2006" i="7"/>
  <c r="C2006" i="7" s="1"/>
  <c r="AT2005" i="7"/>
  <c r="AS2005" i="7"/>
  <c r="AQ2005" i="7" s="1"/>
  <c r="AL2005" i="7"/>
  <c r="AK2005" i="7"/>
  <c r="AJ2005" i="7" s="1"/>
  <c r="AD2005" i="7"/>
  <c r="AC2005" i="7"/>
  <c r="AB2005" i="7" s="1"/>
  <c r="V2005" i="7"/>
  <c r="U2005" i="7"/>
  <c r="S2005" i="7" s="1"/>
  <c r="N2005" i="7"/>
  <c r="M2005" i="7"/>
  <c r="F2005" i="7"/>
  <c r="E2005" i="7"/>
  <c r="AT2004" i="7"/>
  <c r="AS2004" i="7"/>
  <c r="AQ2004" i="7" s="1"/>
  <c r="AL2004" i="7"/>
  <c r="AK2004" i="7"/>
  <c r="AJ2004" i="7" s="1"/>
  <c r="AD2004" i="7"/>
  <c r="AC2004" i="7"/>
  <c r="AB2004" i="7" s="1"/>
  <c r="V2004" i="7"/>
  <c r="U2004" i="7"/>
  <c r="N2004" i="7"/>
  <c r="M2004" i="7"/>
  <c r="F2004" i="7"/>
  <c r="E2004" i="7"/>
  <c r="C2004" i="7" s="1"/>
  <c r="AT2003" i="7"/>
  <c r="AS2003" i="7"/>
  <c r="AQ2003" i="7" s="1"/>
  <c r="AL2003" i="7"/>
  <c r="AK2003" i="7"/>
  <c r="AD2003" i="7"/>
  <c r="AC2003" i="7"/>
  <c r="AB2003" i="7" s="1"/>
  <c r="V2003" i="7"/>
  <c r="U2003" i="7"/>
  <c r="S2003" i="7" s="1"/>
  <c r="N2003" i="7"/>
  <c r="M2003" i="7"/>
  <c r="F2003" i="7"/>
  <c r="E2003" i="7"/>
  <c r="C2003" i="7" s="1"/>
  <c r="AT2002" i="7"/>
  <c r="AS2002" i="7"/>
  <c r="AL2002" i="7"/>
  <c r="AK2002" i="7"/>
  <c r="AJ2002" i="7" s="1"/>
  <c r="AD2002" i="7"/>
  <c r="AC2002" i="7"/>
  <c r="AB2002" i="7" s="1"/>
  <c r="V2002" i="7"/>
  <c r="U2002" i="7"/>
  <c r="S2002" i="7" s="1"/>
  <c r="N2002" i="7"/>
  <c r="M2002" i="7"/>
  <c r="F2002" i="7"/>
  <c r="E2002" i="7"/>
  <c r="AT2001" i="7"/>
  <c r="AS2001" i="7"/>
  <c r="AR2001" i="7" s="1"/>
  <c r="AL2001" i="7"/>
  <c r="AK2001" i="7"/>
  <c r="AD2001" i="7"/>
  <c r="AC2001" i="7"/>
  <c r="AB2001" i="7" s="1"/>
  <c r="V2001" i="7"/>
  <c r="U2001" i="7"/>
  <c r="S2001" i="7" s="1"/>
  <c r="N2001" i="7"/>
  <c r="M2001" i="7"/>
  <c r="F2001" i="7"/>
  <c r="E2001" i="7"/>
  <c r="C2001" i="7" s="1"/>
  <c r="AT2000" i="7"/>
  <c r="AS2000" i="7"/>
  <c r="AL2000" i="7"/>
  <c r="AK2000" i="7"/>
  <c r="AI2000" i="7" s="1"/>
  <c r="AD2000" i="7"/>
  <c r="AC2000" i="7"/>
  <c r="AB2000" i="7" s="1"/>
  <c r="V2000" i="7"/>
  <c r="U2000" i="7"/>
  <c r="S2000" i="7" s="1"/>
  <c r="N2000" i="7"/>
  <c r="M2000" i="7"/>
  <c r="F2000" i="7"/>
  <c r="E2000" i="7"/>
  <c r="AT1999" i="7"/>
  <c r="AS1999" i="7"/>
  <c r="AL1999" i="7"/>
  <c r="AK1999" i="7"/>
  <c r="AI1999" i="7" s="1"/>
  <c r="AD1999" i="7"/>
  <c r="AC1999" i="7"/>
  <c r="AB1999" i="7" s="1"/>
  <c r="V1999" i="7"/>
  <c r="U1999" i="7"/>
  <c r="S1999" i="7" s="1"/>
  <c r="N1999" i="7"/>
  <c r="M1999" i="7"/>
  <c r="F1999" i="7"/>
  <c r="E1999" i="7"/>
  <c r="AT1998" i="7"/>
  <c r="AS1998" i="7"/>
  <c r="AL1998" i="7"/>
  <c r="AK1998" i="7"/>
  <c r="AI1998" i="7" s="1"/>
  <c r="AD1998" i="7"/>
  <c r="AC1998" i="7"/>
  <c r="AB1998" i="7" s="1"/>
  <c r="V1998" i="7"/>
  <c r="U1998" i="7"/>
  <c r="S1998" i="7" s="1"/>
  <c r="N1998" i="7"/>
  <c r="M1998" i="7"/>
  <c r="F1998" i="7"/>
  <c r="E1998" i="7"/>
  <c r="C1998" i="7" s="1"/>
  <c r="AT1997" i="7"/>
  <c r="AS1997" i="7"/>
  <c r="AR1997" i="7" s="1"/>
  <c r="AL1997" i="7"/>
  <c r="AK1997" i="7"/>
  <c r="AJ1997" i="7" s="1"/>
  <c r="AD1997" i="7"/>
  <c r="AC1997" i="7"/>
  <c r="AB1997" i="7" s="1"/>
  <c r="V1997" i="7"/>
  <c r="U1997" i="7"/>
  <c r="S1997" i="7" s="1"/>
  <c r="N1997" i="7"/>
  <c r="M1997" i="7"/>
  <c r="F1997" i="7"/>
  <c r="E1997" i="7"/>
  <c r="C1997" i="7" s="1"/>
  <c r="AT1996" i="7"/>
  <c r="AS1996" i="7"/>
  <c r="AQ1996" i="7" s="1"/>
  <c r="AL1996" i="7"/>
  <c r="AK1996" i="7"/>
  <c r="AJ1996" i="7" s="1"/>
  <c r="AD1996" i="7"/>
  <c r="AC1996" i="7"/>
  <c r="AB1996" i="7" s="1"/>
  <c r="V1996" i="7"/>
  <c r="U1996" i="7"/>
  <c r="S1996" i="7" s="1"/>
  <c r="N1996" i="7"/>
  <c r="M1996" i="7"/>
  <c r="F1996" i="7"/>
  <c r="E1996" i="7"/>
  <c r="C1996" i="7" s="1"/>
  <c r="AT1995" i="7"/>
  <c r="AS1995" i="7"/>
  <c r="AL1995" i="7"/>
  <c r="AK1995" i="7"/>
  <c r="AJ1995" i="7" s="1"/>
  <c r="AD1995" i="7"/>
  <c r="AC1995" i="7"/>
  <c r="AB1995" i="7" s="1"/>
  <c r="V1995" i="7"/>
  <c r="U1995" i="7"/>
  <c r="S1995" i="7" s="1"/>
  <c r="N1995" i="7"/>
  <c r="M1995" i="7"/>
  <c r="F1995" i="7"/>
  <c r="E1995" i="7"/>
  <c r="C1995" i="7" s="1"/>
  <c r="AT1994" i="7"/>
  <c r="AS1994" i="7"/>
  <c r="AR1994" i="7" s="1"/>
  <c r="AL1994" i="7"/>
  <c r="AK1994" i="7"/>
  <c r="AJ1994" i="7" s="1"/>
  <c r="AD1994" i="7"/>
  <c r="AC1994" i="7"/>
  <c r="AB1994" i="7" s="1"/>
  <c r="V1994" i="7"/>
  <c r="U1994" i="7"/>
  <c r="S1994" i="7" s="1"/>
  <c r="N1994" i="7"/>
  <c r="M1994" i="7"/>
  <c r="F1994" i="7"/>
  <c r="E1994" i="7"/>
  <c r="C1994" i="7" s="1"/>
  <c r="AT1993" i="7"/>
  <c r="AS1993" i="7"/>
  <c r="AL1993" i="7"/>
  <c r="AK1993" i="7"/>
  <c r="AJ1993" i="7" s="1"/>
  <c r="AD1993" i="7"/>
  <c r="AC1993" i="7"/>
  <c r="AB1993" i="7" s="1"/>
  <c r="V1993" i="7"/>
  <c r="U1993" i="7"/>
  <c r="S1993" i="7" s="1"/>
  <c r="N1993" i="7"/>
  <c r="M1993" i="7"/>
  <c r="F1993" i="7"/>
  <c r="E1993" i="7"/>
  <c r="AT1992" i="7"/>
  <c r="AS1992" i="7"/>
  <c r="AL1992" i="7"/>
  <c r="AK1992" i="7"/>
  <c r="AJ1992" i="7" s="1"/>
  <c r="AD1992" i="7"/>
  <c r="AC1992" i="7"/>
  <c r="AB1992" i="7" s="1"/>
  <c r="V1992" i="7"/>
  <c r="U1992" i="7"/>
  <c r="S1992" i="7" s="1"/>
  <c r="N1992" i="7"/>
  <c r="M1992" i="7"/>
  <c r="F1992" i="7"/>
  <c r="E1992" i="7"/>
  <c r="C1992" i="7" s="1"/>
  <c r="AT1991" i="7"/>
  <c r="AS1991" i="7"/>
  <c r="AL1991" i="7"/>
  <c r="AK1991" i="7"/>
  <c r="AJ1991" i="7" s="1"/>
  <c r="AD1991" i="7"/>
  <c r="AC1991" i="7"/>
  <c r="AB1991" i="7" s="1"/>
  <c r="V1991" i="7"/>
  <c r="U1991" i="7"/>
  <c r="S1991" i="7" s="1"/>
  <c r="N1991" i="7"/>
  <c r="M1991" i="7"/>
  <c r="F1991" i="7"/>
  <c r="E1991" i="7"/>
  <c r="C1991" i="7" s="1"/>
  <c r="AT1990" i="7"/>
  <c r="AS1990" i="7"/>
  <c r="AL1990" i="7"/>
  <c r="AK1990" i="7"/>
  <c r="AD1990" i="7"/>
  <c r="AC1990" i="7"/>
  <c r="AB1990" i="7" s="1"/>
  <c r="V1990" i="7"/>
  <c r="U1990" i="7"/>
  <c r="S1990" i="7" s="1"/>
  <c r="N1990" i="7"/>
  <c r="M1990" i="7"/>
  <c r="F1990" i="7"/>
  <c r="E1990" i="7"/>
  <c r="C1990" i="7" s="1"/>
  <c r="AT1989" i="7"/>
  <c r="AS1989" i="7"/>
  <c r="AQ1989" i="7" s="1"/>
  <c r="AL1989" i="7"/>
  <c r="AK1989" i="7"/>
  <c r="AJ1989" i="7" s="1"/>
  <c r="AD1989" i="7"/>
  <c r="AC1989" i="7"/>
  <c r="AB1989" i="7" s="1"/>
  <c r="V1989" i="7"/>
  <c r="U1989" i="7"/>
  <c r="N1989" i="7"/>
  <c r="M1989" i="7"/>
  <c r="F1989" i="7"/>
  <c r="E1989" i="7"/>
  <c r="C1989" i="7" s="1"/>
  <c r="AT1988" i="7"/>
  <c r="AS1988" i="7"/>
  <c r="AQ1988" i="7" s="1"/>
  <c r="AL1988" i="7"/>
  <c r="AK1988" i="7"/>
  <c r="AD1988" i="7"/>
  <c r="AC1988" i="7"/>
  <c r="AB1988" i="7" s="1"/>
  <c r="V1988" i="7"/>
  <c r="U1988" i="7"/>
  <c r="N1988" i="7"/>
  <c r="M1988" i="7"/>
  <c r="F1988" i="7"/>
  <c r="E1988" i="7"/>
  <c r="C1988" i="7" s="1"/>
  <c r="AT1987" i="7"/>
  <c r="AS1987" i="7"/>
  <c r="AQ1987" i="7" s="1"/>
  <c r="AL1987" i="7"/>
  <c r="AK1987" i="7"/>
  <c r="AD1987" i="7"/>
  <c r="AC1987" i="7"/>
  <c r="AB1987" i="7" s="1"/>
  <c r="V1987" i="7"/>
  <c r="U1987" i="7"/>
  <c r="S1987" i="7" s="1"/>
  <c r="N1987" i="7"/>
  <c r="M1987" i="7"/>
  <c r="L1987" i="7" s="1"/>
  <c r="F1987" i="7"/>
  <c r="E1987" i="7"/>
  <c r="C1987" i="7" s="1"/>
  <c r="AT1986" i="7"/>
  <c r="AS1986" i="7"/>
  <c r="AQ1986" i="7" s="1"/>
  <c r="AL1986" i="7"/>
  <c r="AK1986" i="7"/>
  <c r="AJ1986" i="7" s="1"/>
  <c r="AD1986" i="7"/>
  <c r="AC1986" i="7"/>
  <c r="V1986" i="7"/>
  <c r="U1986" i="7"/>
  <c r="S1986" i="7" s="1"/>
  <c r="N1986" i="7"/>
  <c r="M1986" i="7"/>
  <c r="L1986" i="7" s="1"/>
  <c r="F1986" i="7"/>
  <c r="E1986" i="7"/>
  <c r="AT1985" i="7"/>
  <c r="AS1985" i="7"/>
  <c r="AQ1985" i="7" s="1"/>
  <c r="AL1985" i="7"/>
  <c r="AK1985" i="7"/>
  <c r="AJ1985" i="7" s="1"/>
  <c r="AD1985" i="7"/>
  <c r="AC1985" i="7"/>
  <c r="V1985" i="7"/>
  <c r="U1985" i="7"/>
  <c r="S1985" i="7" s="1"/>
  <c r="N1985" i="7"/>
  <c r="M1985" i="7"/>
  <c r="F1985" i="7"/>
  <c r="E1985" i="7"/>
  <c r="AT1984" i="7"/>
  <c r="AS1984" i="7"/>
  <c r="AQ1984" i="7" s="1"/>
  <c r="AL1984" i="7"/>
  <c r="AK1984" i="7"/>
  <c r="AI1984" i="7" s="1"/>
  <c r="AD1984" i="7"/>
  <c r="AC1984" i="7"/>
  <c r="AB1984" i="7" s="1"/>
  <c r="V1984" i="7"/>
  <c r="U1984" i="7"/>
  <c r="N1984" i="7"/>
  <c r="M1984" i="7"/>
  <c r="L1984" i="7" s="1"/>
  <c r="F1984" i="7"/>
  <c r="E1984" i="7"/>
  <c r="AT1983" i="7"/>
  <c r="AS1983" i="7"/>
  <c r="AR1983" i="7" s="1"/>
  <c r="AL1983" i="7"/>
  <c r="AK1983" i="7"/>
  <c r="AJ1983" i="7" s="1"/>
  <c r="AD1983" i="7"/>
  <c r="AC1983" i="7"/>
  <c r="AB1983" i="7" s="1"/>
  <c r="V1983" i="7"/>
  <c r="U1983" i="7"/>
  <c r="S1983" i="7" s="1"/>
  <c r="N1983" i="7"/>
  <c r="M1983" i="7"/>
  <c r="L1983" i="7" s="1"/>
  <c r="F1983" i="7"/>
  <c r="E1983" i="7"/>
  <c r="AT1982" i="7"/>
  <c r="AS1982" i="7"/>
  <c r="AQ1982" i="7" s="1"/>
  <c r="AL1982" i="7"/>
  <c r="AK1982" i="7"/>
  <c r="AJ1982" i="7" s="1"/>
  <c r="AD1982" i="7"/>
  <c r="AC1982" i="7"/>
  <c r="AB1982" i="7" s="1"/>
  <c r="V1982" i="7"/>
  <c r="U1982" i="7"/>
  <c r="S1982" i="7" s="1"/>
  <c r="N1982" i="7"/>
  <c r="M1982" i="7"/>
  <c r="F1982" i="7"/>
  <c r="E1982" i="7"/>
  <c r="AT1981" i="7"/>
  <c r="AS1981" i="7"/>
  <c r="AL1981" i="7"/>
  <c r="AK1981" i="7"/>
  <c r="AI1981" i="7" s="1"/>
  <c r="AD1981" i="7"/>
  <c r="AC1981" i="7"/>
  <c r="V1981" i="7"/>
  <c r="U1981" i="7"/>
  <c r="N1981" i="7"/>
  <c r="M1981" i="7"/>
  <c r="L1981" i="7" s="1"/>
  <c r="F1981" i="7"/>
  <c r="E1981" i="7"/>
  <c r="AT1980" i="7"/>
  <c r="AS1980" i="7"/>
  <c r="AR1980" i="7" s="1"/>
  <c r="AL1980" i="7"/>
  <c r="AK1980" i="7"/>
  <c r="AD1980" i="7"/>
  <c r="AC1980" i="7"/>
  <c r="AB1980" i="7" s="1"/>
  <c r="V1980" i="7"/>
  <c r="U1980" i="7"/>
  <c r="S1980" i="7" s="1"/>
  <c r="N1980" i="7"/>
  <c r="M1980" i="7"/>
  <c r="L1980" i="7" s="1"/>
  <c r="F1980" i="7"/>
  <c r="E1980" i="7"/>
  <c r="AT1979" i="7"/>
  <c r="AS1979" i="7"/>
  <c r="AQ1979" i="7" s="1"/>
  <c r="AL1979" i="7"/>
  <c r="AK1979" i="7"/>
  <c r="AJ1979" i="7" s="1"/>
  <c r="AD1979" i="7"/>
  <c r="AC1979" i="7"/>
  <c r="V1979" i="7"/>
  <c r="U1979" i="7"/>
  <c r="S1979" i="7" s="1"/>
  <c r="N1979" i="7"/>
  <c r="M1979" i="7"/>
  <c r="L1979" i="7" s="1"/>
  <c r="F1979" i="7"/>
  <c r="E1979" i="7"/>
  <c r="AT1978" i="7"/>
  <c r="AS1978" i="7"/>
  <c r="AR1978" i="7" s="1"/>
  <c r="AL1978" i="7"/>
  <c r="AK1978" i="7"/>
  <c r="AI1978" i="7" s="1"/>
  <c r="AD1978" i="7"/>
  <c r="AC1978" i="7"/>
  <c r="AB1978" i="7" s="1"/>
  <c r="V1978" i="7"/>
  <c r="U1978" i="7"/>
  <c r="S1978" i="7" s="1"/>
  <c r="N1978" i="7"/>
  <c r="M1978" i="7"/>
  <c r="F1978" i="7"/>
  <c r="E1978" i="7"/>
  <c r="AT1977" i="7"/>
  <c r="AS1977" i="7"/>
  <c r="AL1977" i="7"/>
  <c r="AK1977" i="7"/>
  <c r="AJ1977" i="7" s="1"/>
  <c r="AD1977" i="7"/>
  <c r="AC1977" i="7"/>
  <c r="V1977" i="7"/>
  <c r="U1977" i="7"/>
  <c r="S1977" i="7" s="1"/>
  <c r="N1977" i="7"/>
  <c r="M1977" i="7"/>
  <c r="F1977" i="7"/>
  <c r="E1977" i="7"/>
  <c r="AT1976" i="7"/>
  <c r="AS1976" i="7"/>
  <c r="AR1976" i="7" s="1"/>
  <c r="AL1976" i="7"/>
  <c r="AK1976" i="7"/>
  <c r="AJ1976" i="7" s="1"/>
  <c r="AD1976" i="7"/>
  <c r="AC1976" i="7"/>
  <c r="V1976" i="7"/>
  <c r="U1976" i="7"/>
  <c r="S1976" i="7" s="1"/>
  <c r="N1976" i="7"/>
  <c r="M1976" i="7"/>
  <c r="L1976" i="7" s="1"/>
  <c r="F1976" i="7"/>
  <c r="E1976" i="7"/>
  <c r="AT1975" i="7"/>
  <c r="AS1975" i="7"/>
  <c r="AR1975" i="7" s="1"/>
  <c r="AL1975" i="7"/>
  <c r="AK1975" i="7"/>
  <c r="AI1975" i="7" s="1"/>
  <c r="AD1975" i="7"/>
  <c r="AC1975" i="7"/>
  <c r="V1975" i="7"/>
  <c r="U1975" i="7"/>
  <c r="S1975" i="7" s="1"/>
  <c r="N1975" i="7"/>
  <c r="M1975" i="7"/>
  <c r="L1975" i="7" s="1"/>
  <c r="F1975" i="7"/>
  <c r="E1975" i="7"/>
  <c r="AT1974" i="7"/>
  <c r="AS1974" i="7"/>
  <c r="AL1974" i="7"/>
  <c r="AK1974" i="7"/>
  <c r="AJ1974" i="7" s="1"/>
  <c r="AD1974" i="7"/>
  <c r="AC1974" i="7"/>
  <c r="V1974" i="7"/>
  <c r="U1974" i="7"/>
  <c r="S1974" i="7" s="1"/>
  <c r="N1974" i="7"/>
  <c r="M1974" i="7"/>
  <c r="L1974" i="7" s="1"/>
  <c r="F1974" i="7"/>
  <c r="E1974" i="7"/>
  <c r="AT1973" i="7"/>
  <c r="AS1973" i="7"/>
  <c r="AQ1973" i="7" s="1"/>
  <c r="AL1973" i="7"/>
  <c r="AK1973" i="7"/>
  <c r="AJ1973" i="7" s="1"/>
  <c r="AD1973" i="7"/>
  <c r="AC1973" i="7"/>
  <c r="V1973" i="7"/>
  <c r="U1973" i="7"/>
  <c r="S1973" i="7" s="1"/>
  <c r="N1973" i="7"/>
  <c r="M1973" i="7"/>
  <c r="L1973" i="7" s="1"/>
  <c r="F1973" i="7"/>
  <c r="E1973" i="7"/>
  <c r="AT1972" i="7"/>
  <c r="AS1972" i="7"/>
  <c r="AR1972" i="7" s="1"/>
  <c r="AL1972" i="7"/>
  <c r="AK1972" i="7"/>
  <c r="AI1972" i="7" s="1"/>
  <c r="AD1972" i="7"/>
  <c r="AC1972" i="7"/>
  <c r="AB1972" i="7" s="1"/>
  <c r="V1972" i="7"/>
  <c r="U1972" i="7"/>
  <c r="S1972" i="7" s="1"/>
  <c r="N1972" i="7"/>
  <c r="M1972" i="7"/>
  <c r="L1972" i="7" s="1"/>
  <c r="F1972" i="7"/>
  <c r="E1972" i="7"/>
  <c r="AT1971" i="7"/>
  <c r="AS1971" i="7"/>
  <c r="AR1971" i="7" s="1"/>
  <c r="AL1971" i="7"/>
  <c r="AK1971" i="7"/>
  <c r="AJ1971" i="7" s="1"/>
  <c r="AD1971" i="7"/>
  <c r="AC1971" i="7"/>
  <c r="V1971" i="7"/>
  <c r="U1971" i="7"/>
  <c r="S1971" i="7" s="1"/>
  <c r="N1971" i="7"/>
  <c r="M1971" i="7"/>
  <c r="L1971" i="7" s="1"/>
  <c r="F1971" i="7"/>
  <c r="E1971" i="7"/>
  <c r="AT1970" i="7"/>
  <c r="AS1970" i="7"/>
  <c r="AQ1970" i="7" s="1"/>
  <c r="AL1970" i="7"/>
  <c r="AK1970" i="7"/>
  <c r="AJ1970" i="7" s="1"/>
  <c r="AD1970" i="7"/>
  <c r="AC1970" i="7"/>
  <c r="AB1970" i="7" s="1"/>
  <c r="V1970" i="7"/>
  <c r="U1970" i="7"/>
  <c r="S1970" i="7" s="1"/>
  <c r="N1970" i="7"/>
  <c r="M1970" i="7"/>
  <c r="F1970" i="7"/>
  <c r="E1970" i="7"/>
  <c r="AT1969" i="7"/>
  <c r="AS1969" i="7"/>
  <c r="AL1969" i="7"/>
  <c r="AK1969" i="7"/>
  <c r="AI1969" i="7" s="1"/>
  <c r="AD1969" i="7"/>
  <c r="AC1969" i="7"/>
  <c r="V1969" i="7"/>
  <c r="U1969" i="7"/>
  <c r="S1969" i="7" s="1"/>
  <c r="N1969" i="7"/>
  <c r="M1969" i="7"/>
  <c r="L1969" i="7" s="1"/>
  <c r="F1969" i="7"/>
  <c r="E1969" i="7"/>
  <c r="AT1968" i="7"/>
  <c r="AS1968" i="7"/>
  <c r="AR1968" i="7" s="1"/>
  <c r="AL1968" i="7"/>
  <c r="AK1968" i="7"/>
  <c r="AD1968" i="7"/>
  <c r="AC1968" i="7"/>
  <c r="V1968" i="7"/>
  <c r="U1968" i="7"/>
  <c r="S1968" i="7" s="1"/>
  <c r="N1968" i="7"/>
  <c r="M1968" i="7"/>
  <c r="L1968" i="7" s="1"/>
  <c r="F1968" i="7"/>
  <c r="E1968" i="7"/>
  <c r="AT1967" i="7"/>
  <c r="AS1967" i="7"/>
  <c r="AQ1967" i="7" s="1"/>
  <c r="AL1967" i="7"/>
  <c r="AK1967" i="7"/>
  <c r="AJ1967" i="7" s="1"/>
  <c r="AD1967" i="7"/>
  <c r="AC1967" i="7"/>
  <c r="V1967" i="7"/>
  <c r="U1967" i="7"/>
  <c r="S1967" i="7" s="1"/>
  <c r="N1967" i="7"/>
  <c r="M1967" i="7"/>
  <c r="L1967" i="7" s="1"/>
  <c r="F1967" i="7"/>
  <c r="E1967" i="7"/>
  <c r="AT1966" i="7"/>
  <c r="AS1966" i="7"/>
  <c r="AR1966" i="7" s="1"/>
  <c r="AL1966" i="7"/>
  <c r="AK1966" i="7"/>
  <c r="AI1966" i="7" s="1"/>
  <c r="AD1966" i="7"/>
  <c r="AC1966" i="7"/>
  <c r="AB1966" i="7" s="1"/>
  <c r="V1966" i="7"/>
  <c r="U1966" i="7"/>
  <c r="S1966" i="7" s="1"/>
  <c r="N1966" i="7"/>
  <c r="M1966" i="7"/>
  <c r="F1966" i="7"/>
  <c r="E1966" i="7"/>
  <c r="AT1965" i="7"/>
  <c r="AS1965" i="7"/>
  <c r="AR1965" i="7" s="1"/>
  <c r="AL1965" i="7"/>
  <c r="AK1965" i="7"/>
  <c r="AJ1965" i="7" s="1"/>
  <c r="AD1965" i="7"/>
  <c r="AC1965" i="7"/>
  <c r="AB1965" i="7" s="1"/>
  <c r="V1965" i="7"/>
  <c r="U1965" i="7"/>
  <c r="S1965" i="7" s="1"/>
  <c r="N1965" i="7"/>
  <c r="M1965" i="7"/>
  <c r="L1965" i="7" s="1"/>
  <c r="F1965" i="7"/>
  <c r="E1965" i="7"/>
  <c r="AT1964" i="7"/>
  <c r="AS1964" i="7"/>
  <c r="AQ1964" i="7" s="1"/>
  <c r="AL1964" i="7"/>
  <c r="AK1964" i="7"/>
  <c r="AJ1964" i="7" s="1"/>
  <c r="AD1964" i="7"/>
  <c r="AC1964" i="7"/>
  <c r="AB1964" i="7" s="1"/>
  <c r="V1964" i="7"/>
  <c r="U1964" i="7"/>
  <c r="S1964" i="7" s="1"/>
  <c r="N1964" i="7"/>
  <c r="M1964" i="7"/>
  <c r="L1964" i="7" s="1"/>
  <c r="F1964" i="7"/>
  <c r="E1964" i="7"/>
  <c r="AT1963" i="7"/>
  <c r="AS1963" i="7"/>
  <c r="AQ1963" i="7" s="1"/>
  <c r="AL1963" i="7"/>
  <c r="AK1963" i="7"/>
  <c r="AI1963" i="7" s="1"/>
  <c r="AD1963" i="7"/>
  <c r="AC1963" i="7"/>
  <c r="AB1963" i="7" s="1"/>
  <c r="V1963" i="7"/>
  <c r="U1963" i="7"/>
  <c r="S1963" i="7" s="1"/>
  <c r="N1963" i="7"/>
  <c r="M1963" i="7"/>
  <c r="L1963" i="7" s="1"/>
  <c r="F1963" i="7"/>
  <c r="E1963" i="7"/>
  <c r="AT1962" i="7"/>
  <c r="AS1962" i="7"/>
  <c r="AR1962" i="7" s="1"/>
  <c r="AL1962" i="7"/>
  <c r="AK1962" i="7"/>
  <c r="AJ1962" i="7" s="1"/>
  <c r="AD1962" i="7"/>
  <c r="AC1962" i="7"/>
  <c r="AB1962" i="7" s="1"/>
  <c r="V1962" i="7"/>
  <c r="U1962" i="7"/>
  <c r="S1962" i="7" s="1"/>
  <c r="N1962" i="7"/>
  <c r="M1962" i="7"/>
  <c r="L1962" i="7" s="1"/>
  <c r="F1962" i="7"/>
  <c r="E1962" i="7"/>
  <c r="AT1961" i="7"/>
  <c r="AS1961" i="7"/>
  <c r="AQ1961" i="7" s="1"/>
  <c r="AL1961" i="7"/>
  <c r="AK1961" i="7"/>
  <c r="AJ1961" i="7" s="1"/>
  <c r="AD1961" i="7"/>
  <c r="AC1961" i="7"/>
  <c r="V1961" i="7"/>
  <c r="U1961" i="7"/>
  <c r="S1961" i="7" s="1"/>
  <c r="N1961" i="7"/>
  <c r="M1961" i="7"/>
  <c r="L1961" i="7" s="1"/>
  <c r="F1961" i="7"/>
  <c r="E1961" i="7"/>
  <c r="AT1960" i="7"/>
  <c r="AS1960" i="7"/>
  <c r="AL1960" i="7"/>
  <c r="AK1960" i="7"/>
  <c r="AI1960" i="7" s="1"/>
  <c r="AD1960" i="7"/>
  <c r="AC1960" i="7"/>
  <c r="AB1960" i="7" s="1"/>
  <c r="V1960" i="7"/>
  <c r="U1960" i="7"/>
  <c r="S1960" i="7" s="1"/>
  <c r="N1960" i="7"/>
  <c r="M1960" i="7"/>
  <c r="L1960" i="7" s="1"/>
  <c r="F1960" i="7"/>
  <c r="E1960" i="7"/>
  <c r="AT1959" i="7"/>
  <c r="AS1959" i="7"/>
  <c r="AR1959" i="7" s="1"/>
  <c r="AL1959" i="7"/>
  <c r="AK1959" i="7"/>
  <c r="AD1959" i="7"/>
  <c r="AC1959" i="7"/>
  <c r="V1959" i="7"/>
  <c r="U1959" i="7"/>
  <c r="N1959" i="7"/>
  <c r="M1959" i="7"/>
  <c r="F1959" i="7"/>
  <c r="E1959" i="7"/>
  <c r="AT1958" i="7"/>
  <c r="AS1958" i="7"/>
  <c r="AL1958" i="7"/>
  <c r="AK1958" i="7"/>
  <c r="AJ1958" i="7" s="1"/>
  <c r="AD1958" i="7"/>
  <c r="AC1958" i="7"/>
  <c r="AB1958" i="7" s="1"/>
  <c r="V1958" i="7"/>
  <c r="U1958" i="7"/>
  <c r="S1958" i="7" s="1"/>
  <c r="N1958" i="7"/>
  <c r="M1958" i="7"/>
  <c r="L1958" i="7" s="1"/>
  <c r="F1958" i="7"/>
  <c r="E1958" i="7"/>
  <c r="AT1957" i="7"/>
  <c r="AS1957" i="7"/>
  <c r="AL1957" i="7"/>
  <c r="AK1957" i="7"/>
  <c r="AJ1957" i="7" s="1"/>
  <c r="AD1957" i="7"/>
  <c r="AC1957" i="7"/>
  <c r="V1957" i="7"/>
  <c r="U1957" i="7"/>
  <c r="S1957" i="7" s="1"/>
  <c r="N1957" i="7"/>
  <c r="M1957" i="7"/>
  <c r="L1957" i="7" s="1"/>
  <c r="F1957" i="7"/>
  <c r="E1957" i="7"/>
  <c r="AT1956" i="7"/>
  <c r="AS1956" i="7"/>
  <c r="AR1956" i="7" s="1"/>
  <c r="AL1956" i="7"/>
  <c r="AK1956" i="7"/>
  <c r="AI1956" i="7" s="1"/>
  <c r="AD1956" i="7"/>
  <c r="AC1956" i="7"/>
  <c r="AB1956" i="7" s="1"/>
  <c r="V1956" i="7"/>
  <c r="U1956" i="7"/>
  <c r="S1956" i="7" s="1"/>
  <c r="N1956" i="7"/>
  <c r="M1956" i="7"/>
  <c r="F1956" i="7"/>
  <c r="E1956" i="7"/>
  <c r="AT1955" i="7"/>
  <c r="AS1955" i="7"/>
  <c r="AR1955" i="7" s="1"/>
  <c r="AL1955" i="7"/>
  <c r="AK1955" i="7"/>
  <c r="AJ1955" i="7" s="1"/>
  <c r="AD1955" i="7"/>
  <c r="AC1955" i="7"/>
  <c r="AB1955" i="7" s="1"/>
  <c r="V1955" i="7"/>
  <c r="U1955" i="7"/>
  <c r="S1955" i="7" s="1"/>
  <c r="N1955" i="7"/>
  <c r="M1955" i="7"/>
  <c r="L1955" i="7" s="1"/>
  <c r="F1955" i="7"/>
  <c r="E1955" i="7"/>
  <c r="AT1954" i="7"/>
  <c r="AS1954" i="7"/>
  <c r="AL1954" i="7"/>
  <c r="AK1954" i="7"/>
  <c r="AJ1954" i="7" s="1"/>
  <c r="AD1954" i="7"/>
  <c r="AC1954" i="7"/>
  <c r="AB1954" i="7" s="1"/>
  <c r="V1954" i="7"/>
  <c r="U1954" i="7"/>
  <c r="N1954" i="7"/>
  <c r="M1954" i="7"/>
  <c r="L1954" i="7" s="1"/>
  <c r="F1954" i="7"/>
  <c r="E1954" i="7"/>
  <c r="AT1953" i="7"/>
  <c r="AS1953" i="7"/>
  <c r="AR1953" i="7" s="1"/>
  <c r="AL1953" i="7"/>
  <c r="AK1953" i="7"/>
  <c r="AI1953" i="7" s="1"/>
  <c r="AD1953" i="7"/>
  <c r="AC1953" i="7"/>
  <c r="AB1953" i="7" s="1"/>
  <c r="V1953" i="7"/>
  <c r="U1953" i="7"/>
  <c r="S1953" i="7" s="1"/>
  <c r="N1953" i="7"/>
  <c r="M1953" i="7"/>
  <c r="F1953" i="7"/>
  <c r="E1953" i="7"/>
  <c r="AT1952" i="7"/>
  <c r="AS1952" i="7"/>
  <c r="AR1952" i="7" s="1"/>
  <c r="AL1952" i="7"/>
  <c r="AK1952" i="7"/>
  <c r="AJ1952" i="7" s="1"/>
  <c r="AD1952" i="7"/>
  <c r="AC1952" i="7"/>
  <c r="AB1952" i="7" s="1"/>
  <c r="V1952" i="7"/>
  <c r="U1952" i="7"/>
  <c r="S1952" i="7" s="1"/>
  <c r="N1952" i="7"/>
  <c r="M1952" i="7"/>
  <c r="L1952" i="7" s="1"/>
  <c r="F1952" i="7"/>
  <c r="E1952" i="7"/>
  <c r="AT1951" i="7"/>
  <c r="AS1951" i="7"/>
  <c r="AL1951" i="7"/>
  <c r="AK1951" i="7"/>
  <c r="AJ1951" i="7" s="1"/>
  <c r="AD1951" i="7"/>
  <c r="AC1951" i="7"/>
  <c r="AB1951" i="7" s="1"/>
  <c r="V1951" i="7"/>
  <c r="U1951" i="7"/>
  <c r="S1951" i="7" s="1"/>
  <c r="N1951" i="7"/>
  <c r="M1951" i="7"/>
  <c r="L1951" i="7" s="1"/>
  <c r="F1951" i="7"/>
  <c r="E1951" i="7"/>
  <c r="AT1950" i="7"/>
  <c r="AS1950" i="7"/>
  <c r="AR1950" i="7" s="1"/>
  <c r="AL1950" i="7"/>
  <c r="AK1950" i="7"/>
  <c r="AI1950" i="7" s="1"/>
  <c r="AD1950" i="7"/>
  <c r="AC1950" i="7"/>
  <c r="AB1950" i="7" s="1"/>
  <c r="V1950" i="7"/>
  <c r="U1950" i="7"/>
  <c r="S1950" i="7" s="1"/>
  <c r="N1950" i="7"/>
  <c r="M1950" i="7"/>
  <c r="F1950" i="7"/>
  <c r="E1950" i="7"/>
  <c r="AT1949" i="7"/>
  <c r="AS1949" i="7"/>
  <c r="AR1949" i="7" s="1"/>
  <c r="AL1949" i="7"/>
  <c r="AK1949" i="7"/>
  <c r="AI1949" i="7" s="1"/>
  <c r="AD1949" i="7"/>
  <c r="AC1949" i="7"/>
  <c r="AB1949" i="7" s="1"/>
  <c r="V1949" i="7"/>
  <c r="U1949" i="7"/>
  <c r="N1949" i="7"/>
  <c r="M1949" i="7"/>
  <c r="F1949" i="7"/>
  <c r="E1949" i="7"/>
  <c r="AT1948" i="7"/>
  <c r="AS1948" i="7"/>
  <c r="AR1948" i="7" s="1"/>
  <c r="AL1948" i="7"/>
  <c r="AK1948" i="7"/>
  <c r="AI1948" i="7" s="1"/>
  <c r="AD1948" i="7"/>
  <c r="AC1948" i="7"/>
  <c r="AB1948" i="7" s="1"/>
  <c r="V1948" i="7"/>
  <c r="U1948" i="7"/>
  <c r="S1948" i="7" s="1"/>
  <c r="N1948" i="7"/>
  <c r="M1948" i="7"/>
  <c r="L1948" i="7" s="1"/>
  <c r="F1948" i="7"/>
  <c r="E1948" i="7"/>
  <c r="AT1947" i="7"/>
  <c r="AS1947" i="7"/>
  <c r="AL1947" i="7"/>
  <c r="AK1947" i="7"/>
  <c r="AD1947" i="7"/>
  <c r="AC1947" i="7"/>
  <c r="AB1947" i="7" s="1"/>
  <c r="V1947" i="7"/>
  <c r="U1947" i="7"/>
  <c r="S1947" i="7" s="1"/>
  <c r="N1947" i="7"/>
  <c r="M1947" i="7"/>
  <c r="L1947" i="7" s="1"/>
  <c r="F1947" i="7"/>
  <c r="E1947" i="7"/>
  <c r="AT1946" i="7"/>
  <c r="AS1946" i="7"/>
  <c r="AR1946" i="7" s="1"/>
  <c r="AL1946" i="7"/>
  <c r="AK1946" i="7"/>
  <c r="AI1946" i="7" s="1"/>
  <c r="AD1946" i="7"/>
  <c r="AC1946" i="7"/>
  <c r="AB1946" i="7" s="1"/>
  <c r="V1946" i="7"/>
  <c r="U1946" i="7"/>
  <c r="S1946" i="7" s="1"/>
  <c r="N1946" i="7"/>
  <c r="M1946" i="7"/>
  <c r="L1946" i="7" s="1"/>
  <c r="F1946" i="7"/>
  <c r="E1946" i="7"/>
  <c r="AT1945" i="7"/>
  <c r="AS1945" i="7"/>
  <c r="AL1945" i="7"/>
  <c r="AK1945" i="7"/>
  <c r="AD1945" i="7"/>
  <c r="AC1945" i="7"/>
  <c r="AB1945" i="7" s="1"/>
  <c r="V1945" i="7"/>
  <c r="U1945" i="7"/>
  <c r="S1945" i="7" s="1"/>
  <c r="N1945" i="7"/>
  <c r="M1945" i="7"/>
  <c r="L1945" i="7" s="1"/>
  <c r="F1945" i="7"/>
  <c r="E1945" i="7"/>
  <c r="AT1944" i="7"/>
  <c r="AS1944" i="7"/>
  <c r="AR1944" i="7" s="1"/>
  <c r="AL1944" i="7"/>
  <c r="AK1944" i="7"/>
  <c r="AD1944" i="7"/>
  <c r="AC1944" i="7"/>
  <c r="AB1944" i="7" s="1"/>
  <c r="V1944" i="7"/>
  <c r="U1944" i="7"/>
  <c r="N1944" i="7"/>
  <c r="M1944" i="7"/>
  <c r="L1944" i="7" s="1"/>
  <c r="F1944" i="7"/>
  <c r="E1944" i="7"/>
  <c r="AT1943" i="7"/>
  <c r="AS1943" i="7"/>
  <c r="AL1943" i="7"/>
  <c r="AK1943" i="7"/>
  <c r="AI1943" i="7" s="1"/>
  <c r="AD1943" i="7"/>
  <c r="AC1943" i="7"/>
  <c r="AB1943" i="7" s="1"/>
  <c r="V1943" i="7"/>
  <c r="U1943" i="7"/>
  <c r="S1943" i="7" s="1"/>
  <c r="N1943" i="7"/>
  <c r="M1943" i="7"/>
  <c r="L1943" i="7" s="1"/>
  <c r="F1943" i="7"/>
  <c r="E1943" i="7"/>
  <c r="AT1942" i="7"/>
  <c r="AS1942" i="7"/>
  <c r="AR1942" i="7" s="1"/>
  <c r="AL1942" i="7"/>
  <c r="AK1942" i="7"/>
  <c r="AD1942" i="7"/>
  <c r="AC1942" i="7"/>
  <c r="AB1942" i="7" s="1"/>
  <c r="V1942" i="7"/>
  <c r="U1942" i="7"/>
  <c r="S1942" i="7" s="1"/>
  <c r="N1942" i="7"/>
  <c r="M1942" i="7"/>
  <c r="L1942" i="7" s="1"/>
  <c r="F1942" i="7"/>
  <c r="E1942" i="7"/>
  <c r="AT1941" i="7"/>
  <c r="AS1941" i="7"/>
  <c r="AR1941" i="7" s="1"/>
  <c r="AL1941" i="7"/>
  <c r="AK1941" i="7"/>
  <c r="AD1941" i="7"/>
  <c r="AC1941" i="7"/>
  <c r="AB1941" i="7" s="1"/>
  <c r="V1941" i="7"/>
  <c r="U1941" i="7"/>
  <c r="S1941" i="7" s="1"/>
  <c r="N1941" i="7"/>
  <c r="M1941" i="7"/>
  <c r="L1941" i="7" s="1"/>
  <c r="F1941" i="7"/>
  <c r="E1941" i="7"/>
  <c r="AT1940" i="7"/>
  <c r="AS1940" i="7"/>
  <c r="AR1940" i="7" s="1"/>
  <c r="AL1940" i="7"/>
  <c r="AK1940" i="7"/>
  <c r="AI1940" i="7" s="1"/>
  <c r="AD1940" i="7"/>
  <c r="AC1940" i="7"/>
  <c r="AB1940" i="7" s="1"/>
  <c r="V1940" i="7"/>
  <c r="U1940" i="7"/>
  <c r="S1940" i="7" s="1"/>
  <c r="N1940" i="7"/>
  <c r="M1940" i="7"/>
  <c r="F1940" i="7"/>
  <c r="E1940" i="7"/>
  <c r="AT1939" i="7"/>
  <c r="AS1939" i="7"/>
  <c r="AL1939" i="7"/>
  <c r="AK1939" i="7"/>
  <c r="AI1939" i="7" s="1"/>
  <c r="AD1939" i="7"/>
  <c r="AC1939" i="7"/>
  <c r="AB1939" i="7" s="1"/>
  <c r="V1939" i="7"/>
  <c r="U1939" i="7"/>
  <c r="N1939" i="7"/>
  <c r="M1939" i="7"/>
  <c r="L1939" i="7" s="1"/>
  <c r="F1939" i="7"/>
  <c r="E1939" i="7"/>
  <c r="AT1938" i="7"/>
  <c r="AS1938" i="7"/>
  <c r="AR1938" i="7" s="1"/>
  <c r="AL1938" i="7"/>
  <c r="AK1938" i="7"/>
  <c r="AI1938" i="7" s="1"/>
  <c r="AD1938" i="7"/>
  <c r="AC1938" i="7"/>
  <c r="AB1938" i="7" s="1"/>
  <c r="V1938" i="7"/>
  <c r="U1938" i="7"/>
  <c r="S1938" i="7" s="1"/>
  <c r="N1938" i="7"/>
  <c r="M1938" i="7"/>
  <c r="F1938" i="7"/>
  <c r="E1938" i="7"/>
  <c r="AT1937" i="7"/>
  <c r="AS1937" i="7"/>
  <c r="AR1937" i="7" s="1"/>
  <c r="AL1937" i="7"/>
  <c r="AK1937" i="7"/>
  <c r="AI1937" i="7" s="1"/>
  <c r="AD1937" i="7"/>
  <c r="AC1937" i="7"/>
  <c r="AB1937" i="7" s="1"/>
  <c r="V1937" i="7"/>
  <c r="U1937" i="7"/>
  <c r="N1937" i="7"/>
  <c r="M1937" i="7"/>
  <c r="F1937" i="7"/>
  <c r="E1937" i="7"/>
  <c r="AT1936" i="7"/>
  <c r="AS1936" i="7"/>
  <c r="AR1936" i="7" s="1"/>
  <c r="AL1936" i="7"/>
  <c r="AK1936" i="7"/>
  <c r="AD1936" i="7"/>
  <c r="AC1936" i="7"/>
  <c r="AB1936" i="7" s="1"/>
  <c r="V1936" i="7"/>
  <c r="U1936" i="7"/>
  <c r="N1936" i="7"/>
  <c r="M1936" i="7"/>
  <c r="L1936" i="7" s="1"/>
  <c r="F1936" i="7"/>
  <c r="E1936" i="7"/>
  <c r="AT1935" i="7"/>
  <c r="AS1935" i="7"/>
  <c r="AR1935" i="7" s="1"/>
  <c r="AL1935" i="7"/>
  <c r="AK1935" i="7"/>
  <c r="AD1935" i="7"/>
  <c r="AC1935" i="7"/>
  <c r="AB1935" i="7" s="1"/>
  <c r="V1935" i="7"/>
  <c r="U1935" i="7"/>
  <c r="S1935" i="7" s="1"/>
  <c r="N1935" i="7"/>
  <c r="M1935" i="7"/>
  <c r="L1935" i="7" s="1"/>
  <c r="F1935" i="7"/>
  <c r="E1935" i="7"/>
  <c r="AT1934" i="7"/>
  <c r="AS1934" i="7"/>
  <c r="AL1934" i="7"/>
  <c r="AK1934" i="7"/>
  <c r="AD1934" i="7"/>
  <c r="AC1934" i="7"/>
  <c r="V1934" i="7"/>
  <c r="U1934" i="7"/>
  <c r="S1934" i="7" s="1"/>
  <c r="N1934" i="7"/>
  <c r="M1934" i="7"/>
  <c r="F1934" i="7"/>
  <c r="E1934" i="7"/>
  <c r="AT1933" i="7"/>
  <c r="AS1933" i="7"/>
  <c r="AL1933" i="7"/>
  <c r="AK1933" i="7"/>
  <c r="AI1933" i="7" s="1"/>
  <c r="AD1933" i="7"/>
  <c r="AC1933" i="7"/>
  <c r="AB1933" i="7" s="1"/>
  <c r="V1933" i="7"/>
  <c r="U1933" i="7"/>
  <c r="N1933" i="7"/>
  <c r="M1933" i="7"/>
  <c r="F1933" i="7"/>
  <c r="E1933" i="7"/>
  <c r="AT1932" i="7"/>
  <c r="AS1932" i="7"/>
  <c r="AR1932" i="7" s="1"/>
  <c r="AL1932" i="7"/>
  <c r="AK1932" i="7"/>
  <c r="AI1932" i="7" s="1"/>
  <c r="AD1932" i="7"/>
  <c r="AC1932" i="7"/>
  <c r="AB1932" i="7" s="1"/>
  <c r="V1932" i="7"/>
  <c r="U1932" i="7"/>
  <c r="S1932" i="7" s="1"/>
  <c r="N1932" i="7"/>
  <c r="M1932" i="7"/>
  <c r="L1932" i="7" s="1"/>
  <c r="F1932" i="7"/>
  <c r="E1932" i="7"/>
  <c r="AT1931" i="7"/>
  <c r="AS1931" i="7"/>
  <c r="AR1931" i="7" s="1"/>
  <c r="AL1931" i="7"/>
  <c r="AK1931" i="7"/>
  <c r="AD1931" i="7"/>
  <c r="AC1931" i="7"/>
  <c r="AB1931" i="7" s="1"/>
  <c r="V1931" i="7"/>
  <c r="U1931" i="7"/>
  <c r="S1931" i="7" s="1"/>
  <c r="N1931" i="7"/>
  <c r="M1931" i="7"/>
  <c r="F1931" i="7"/>
  <c r="E1931" i="7"/>
  <c r="AT1930" i="7"/>
  <c r="AS1930" i="7"/>
  <c r="AL1930" i="7"/>
  <c r="AK1930" i="7"/>
  <c r="AI1930" i="7" s="1"/>
  <c r="AD1930" i="7"/>
  <c r="AC1930" i="7"/>
  <c r="V1930" i="7"/>
  <c r="U1930" i="7"/>
  <c r="N1930" i="7"/>
  <c r="M1930" i="7"/>
  <c r="L1930" i="7" s="1"/>
  <c r="F1930" i="7"/>
  <c r="E1930" i="7"/>
  <c r="AT1929" i="7"/>
  <c r="AS1929" i="7"/>
  <c r="AL1929" i="7"/>
  <c r="AK1929" i="7"/>
  <c r="AI1929" i="7" s="1"/>
  <c r="AD1929" i="7"/>
  <c r="AC1929" i="7"/>
  <c r="AB1929" i="7" s="1"/>
  <c r="V1929" i="7"/>
  <c r="U1929" i="7"/>
  <c r="S1929" i="7" s="1"/>
  <c r="N1929" i="7"/>
  <c r="M1929" i="7"/>
  <c r="L1929" i="7" s="1"/>
  <c r="F1929" i="7"/>
  <c r="E1929" i="7"/>
  <c r="AT1928" i="7"/>
  <c r="AS1928" i="7"/>
  <c r="AQ1928" i="7" s="1"/>
  <c r="AL1928" i="7"/>
  <c r="AK1928" i="7"/>
  <c r="AI1928" i="7" s="1"/>
  <c r="AD1928" i="7"/>
  <c r="AC1928" i="7"/>
  <c r="AB1928" i="7" s="1"/>
  <c r="V1928" i="7"/>
  <c r="U1928" i="7"/>
  <c r="N1928" i="7"/>
  <c r="M1928" i="7"/>
  <c r="L1928" i="7" s="1"/>
  <c r="F1928" i="7"/>
  <c r="E1928" i="7"/>
  <c r="AT1927" i="7"/>
  <c r="AS1927" i="7"/>
  <c r="AR1927" i="7" s="1"/>
  <c r="AL1927" i="7"/>
  <c r="AK1927" i="7"/>
  <c r="AD1927" i="7"/>
  <c r="AC1927" i="7"/>
  <c r="AB1927" i="7" s="1"/>
  <c r="V1927" i="7"/>
  <c r="U1927" i="7"/>
  <c r="N1927" i="7"/>
  <c r="M1927" i="7"/>
  <c r="L1927" i="7" s="1"/>
  <c r="F1927" i="7"/>
  <c r="E1927" i="7"/>
  <c r="AT1926" i="7"/>
  <c r="AS1926" i="7"/>
  <c r="AR1926" i="7" s="1"/>
  <c r="AL1926" i="7"/>
  <c r="AK1926" i="7"/>
  <c r="AD1926" i="7"/>
  <c r="AC1926" i="7"/>
  <c r="V1926" i="7"/>
  <c r="U1926" i="7"/>
  <c r="S1926" i="7" s="1"/>
  <c r="N1926" i="7"/>
  <c r="M1926" i="7"/>
  <c r="L1926" i="7" s="1"/>
  <c r="F1926" i="7"/>
  <c r="E1926" i="7"/>
  <c r="AT1925" i="7"/>
  <c r="AS1925" i="7"/>
  <c r="AL1925" i="7"/>
  <c r="AK1925" i="7"/>
  <c r="AD1925" i="7"/>
  <c r="AC1925" i="7"/>
  <c r="AB1925" i="7" s="1"/>
  <c r="V1925" i="7"/>
  <c r="U1925" i="7"/>
  <c r="S1925" i="7" s="1"/>
  <c r="N1925" i="7"/>
  <c r="M1925" i="7"/>
  <c r="F1925" i="7"/>
  <c r="E1925" i="7"/>
  <c r="AT1924" i="7"/>
  <c r="AS1924" i="7"/>
  <c r="AL1924" i="7"/>
  <c r="AK1924" i="7"/>
  <c r="AI1924" i="7" s="1"/>
  <c r="AD1924" i="7"/>
  <c r="AC1924" i="7"/>
  <c r="V1924" i="7"/>
  <c r="U1924" i="7"/>
  <c r="S1924" i="7" s="1"/>
  <c r="N1924" i="7"/>
  <c r="M1924" i="7"/>
  <c r="L1924" i="7" s="1"/>
  <c r="F1924" i="7"/>
  <c r="E1924" i="7"/>
  <c r="AT1923" i="7"/>
  <c r="AS1923" i="7"/>
  <c r="AL1923" i="7"/>
  <c r="AK1923" i="7"/>
  <c r="AD1923" i="7"/>
  <c r="AC1923" i="7"/>
  <c r="V1923" i="7"/>
  <c r="U1923" i="7"/>
  <c r="S1923" i="7" s="1"/>
  <c r="N1923" i="7"/>
  <c r="M1923" i="7"/>
  <c r="L1923" i="7" s="1"/>
  <c r="F1923" i="7"/>
  <c r="E1923" i="7"/>
  <c r="AT1922" i="7"/>
  <c r="AS1922" i="7"/>
  <c r="AQ1922" i="7" s="1"/>
  <c r="AL1922" i="7"/>
  <c r="AK1922" i="7"/>
  <c r="AD1922" i="7"/>
  <c r="AC1922" i="7"/>
  <c r="AB1922" i="7" s="1"/>
  <c r="V1922" i="7"/>
  <c r="U1922" i="7"/>
  <c r="N1922" i="7"/>
  <c r="M1922" i="7"/>
  <c r="L1922" i="7" s="1"/>
  <c r="F1922" i="7"/>
  <c r="E1922" i="7"/>
  <c r="AT1921" i="7"/>
  <c r="AS1921" i="7"/>
  <c r="AL1921" i="7"/>
  <c r="AK1921" i="7"/>
  <c r="AJ1921" i="7" s="1"/>
  <c r="AD1921" i="7"/>
  <c r="AC1921" i="7"/>
  <c r="AB1921" i="7" s="1"/>
  <c r="V1921" i="7"/>
  <c r="U1921" i="7"/>
  <c r="S1921" i="7" s="1"/>
  <c r="N1921" i="7"/>
  <c r="M1921" i="7"/>
  <c r="L1921" i="7" s="1"/>
  <c r="F1921" i="7"/>
  <c r="E1921" i="7"/>
  <c r="AT1920" i="7"/>
  <c r="AS1920" i="7"/>
  <c r="AL1920" i="7"/>
  <c r="AK1920" i="7"/>
  <c r="AI1920" i="7" s="1"/>
  <c r="AD1920" i="7"/>
  <c r="AC1920" i="7"/>
  <c r="AB1920" i="7" s="1"/>
  <c r="V1920" i="7"/>
  <c r="U1920" i="7"/>
  <c r="S1920" i="7" s="1"/>
  <c r="N1920" i="7"/>
  <c r="M1920" i="7"/>
  <c r="L1920" i="7" s="1"/>
  <c r="F1920" i="7"/>
  <c r="E1920" i="7"/>
  <c r="AT1919" i="7"/>
  <c r="AS1919" i="7"/>
  <c r="AL1919" i="7"/>
  <c r="AK1919" i="7"/>
  <c r="AD1919" i="7"/>
  <c r="AC1919" i="7"/>
  <c r="AB1919" i="7" s="1"/>
  <c r="V1919" i="7"/>
  <c r="U1919" i="7"/>
  <c r="S1919" i="7" s="1"/>
  <c r="N1919" i="7"/>
  <c r="M1919" i="7"/>
  <c r="F1919" i="7"/>
  <c r="E1919" i="7"/>
  <c r="AT1918" i="7"/>
  <c r="AS1918" i="7"/>
  <c r="AQ1918" i="7" s="1"/>
  <c r="AL1918" i="7"/>
  <c r="AK1918" i="7"/>
  <c r="AI1918" i="7" s="1"/>
  <c r="AD1918" i="7"/>
  <c r="AC1918" i="7"/>
  <c r="AB1918" i="7" s="1"/>
  <c r="V1918" i="7"/>
  <c r="U1918" i="7"/>
  <c r="N1918" i="7"/>
  <c r="M1918" i="7"/>
  <c r="L1918" i="7" s="1"/>
  <c r="F1918" i="7"/>
  <c r="E1918" i="7"/>
  <c r="AT1917" i="7"/>
  <c r="AS1917" i="7"/>
  <c r="AR1917" i="7" s="1"/>
  <c r="AL1917" i="7"/>
  <c r="AK1917" i="7"/>
  <c r="AD1917" i="7"/>
  <c r="AC1917" i="7"/>
  <c r="AB1917" i="7" s="1"/>
  <c r="V1917" i="7"/>
  <c r="U1917" i="7"/>
  <c r="N1917" i="7"/>
  <c r="M1917" i="7"/>
  <c r="L1917" i="7" s="1"/>
  <c r="F1917" i="7"/>
  <c r="E1917" i="7"/>
  <c r="AT1916" i="7"/>
  <c r="AS1916" i="7"/>
  <c r="AL1916" i="7"/>
  <c r="AK1916" i="7"/>
  <c r="AD1916" i="7"/>
  <c r="AC1916" i="7"/>
  <c r="AB1916" i="7" s="1"/>
  <c r="V1916" i="7"/>
  <c r="U1916" i="7"/>
  <c r="N1916" i="7"/>
  <c r="M1916" i="7"/>
  <c r="L1916" i="7" s="1"/>
  <c r="F1916" i="7"/>
  <c r="E1916" i="7"/>
  <c r="AT1915" i="7"/>
  <c r="AS1915" i="7"/>
  <c r="AR1915" i="7" s="1"/>
  <c r="AL1915" i="7"/>
  <c r="AK1915" i="7"/>
  <c r="AI1915" i="7" s="1"/>
  <c r="AD1915" i="7"/>
  <c r="AC1915" i="7"/>
  <c r="AB1915" i="7" s="1"/>
  <c r="V1915" i="7"/>
  <c r="U1915" i="7"/>
  <c r="N1915" i="7"/>
  <c r="M1915" i="7"/>
  <c r="L1915" i="7" s="1"/>
  <c r="F1915" i="7"/>
  <c r="E1915" i="7"/>
  <c r="AT1914" i="7"/>
  <c r="AS1914" i="7"/>
  <c r="AR1914" i="7" s="1"/>
  <c r="AL1914" i="7"/>
  <c r="AK1914" i="7"/>
  <c r="AD1914" i="7"/>
  <c r="AC1914" i="7"/>
  <c r="AB1914" i="7" s="1"/>
  <c r="V1914" i="7"/>
  <c r="U1914" i="7"/>
  <c r="S1914" i="7" s="1"/>
  <c r="N1914" i="7"/>
  <c r="M1914" i="7"/>
  <c r="L1914" i="7" s="1"/>
  <c r="F1914" i="7"/>
  <c r="E1914" i="7"/>
  <c r="AT1913" i="7"/>
  <c r="AS1913" i="7"/>
  <c r="AR1913" i="7" s="1"/>
  <c r="AL1913" i="7"/>
  <c r="AK1913" i="7"/>
  <c r="AJ1913" i="7" s="1"/>
  <c r="AD1913" i="7"/>
  <c r="AC1913" i="7"/>
  <c r="AB1913" i="7" s="1"/>
  <c r="V1913" i="7"/>
  <c r="U1913" i="7"/>
  <c r="S1913" i="7" s="1"/>
  <c r="N1913" i="7"/>
  <c r="M1913" i="7"/>
  <c r="L1913" i="7" s="1"/>
  <c r="F1913" i="7"/>
  <c r="E1913" i="7"/>
  <c r="AT1912" i="7"/>
  <c r="AS1912" i="7"/>
  <c r="AL1912" i="7"/>
  <c r="AK1912" i="7"/>
  <c r="AJ1912" i="7" s="1"/>
  <c r="AD1912" i="7"/>
  <c r="AC1912" i="7"/>
  <c r="AB1912" i="7" s="1"/>
  <c r="V1912" i="7"/>
  <c r="U1912" i="7"/>
  <c r="S1912" i="7" s="1"/>
  <c r="N1912" i="7"/>
  <c r="M1912" i="7"/>
  <c r="F1912" i="7"/>
  <c r="E1912" i="7"/>
  <c r="AT1911" i="7"/>
  <c r="AS1911" i="7"/>
  <c r="AR1911" i="7" s="1"/>
  <c r="AL1911" i="7"/>
  <c r="AK1911" i="7"/>
  <c r="AI1911" i="7" s="1"/>
  <c r="AD1911" i="7"/>
  <c r="AC1911" i="7"/>
  <c r="V1911" i="7"/>
  <c r="U1911" i="7"/>
  <c r="S1911" i="7" s="1"/>
  <c r="N1911" i="7"/>
  <c r="M1911" i="7"/>
  <c r="F1911" i="7"/>
  <c r="E1911" i="7"/>
  <c r="AT1910" i="7"/>
  <c r="AS1910" i="7"/>
  <c r="AL1910" i="7"/>
  <c r="AK1910" i="7"/>
  <c r="AI1910" i="7" s="1"/>
  <c r="AD1910" i="7"/>
  <c r="AC1910" i="7"/>
  <c r="V1910" i="7"/>
  <c r="U1910" i="7"/>
  <c r="N1910" i="7"/>
  <c r="M1910" i="7"/>
  <c r="L1910" i="7" s="1"/>
  <c r="F1910" i="7"/>
  <c r="E1910" i="7"/>
  <c r="AT1909" i="7"/>
  <c r="AS1909" i="7"/>
  <c r="AL1909" i="7"/>
  <c r="AK1909" i="7"/>
  <c r="AI1909" i="7" s="1"/>
  <c r="AD1909" i="7"/>
  <c r="AC1909" i="7"/>
  <c r="AB1909" i="7" s="1"/>
  <c r="V1909" i="7"/>
  <c r="U1909" i="7"/>
  <c r="S1909" i="7" s="1"/>
  <c r="N1909" i="7"/>
  <c r="M1909" i="7"/>
  <c r="L1909" i="7" s="1"/>
  <c r="F1909" i="7"/>
  <c r="E1909" i="7"/>
  <c r="AT1908" i="7"/>
  <c r="AS1908" i="7"/>
  <c r="AL1908" i="7"/>
  <c r="AK1908" i="7"/>
  <c r="AJ1908" i="7" s="1"/>
  <c r="AD1908" i="7"/>
  <c r="AC1908" i="7"/>
  <c r="AB1908" i="7" s="1"/>
  <c r="V1908" i="7"/>
  <c r="U1908" i="7"/>
  <c r="S1908" i="7" s="1"/>
  <c r="N1908" i="7"/>
  <c r="M1908" i="7"/>
  <c r="L1908" i="7" s="1"/>
  <c r="F1908" i="7"/>
  <c r="E1908" i="7"/>
  <c r="AT1907" i="7"/>
  <c r="AS1907" i="7"/>
  <c r="AL1907" i="7"/>
  <c r="AK1907" i="7"/>
  <c r="AD1907" i="7"/>
  <c r="AC1907" i="7"/>
  <c r="AB1907" i="7" s="1"/>
  <c r="V1907" i="7"/>
  <c r="U1907" i="7"/>
  <c r="N1907" i="7"/>
  <c r="M1907" i="7"/>
  <c r="L1907" i="7" s="1"/>
  <c r="F1907" i="7"/>
  <c r="E1907" i="7"/>
  <c r="AT1906" i="7"/>
  <c r="AS1906" i="7"/>
  <c r="AL1906" i="7"/>
  <c r="AK1906" i="7"/>
  <c r="AD1906" i="7"/>
  <c r="AC1906" i="7"/>
  <c r="AB1906" i="7" s="1"/>
  <c r="V1906" i="7"/>
  <c r="U1906" i="7"/>
  <c r="N1906" i="7"/>
  <c r="M1906" i="7"/>
  <c r="L1906" i="7" s="1"/>
  <c r="F1906" i="7"/>
  <c r="E1906" i="7"/>
  <c r="AT1905" i="7"/>
  <c r="AS1905" i="7"/>
  <c r="AL1905" i="7"/>
  <c r="AK1905" i="7"/>
  <c r="AI1905" i="7" s="1"/>
  <c r="AD1905" i="7"/>
  <c r="AC1905" i="7"/>
  <c r="AB1905" i="7" s="1"/>
  <c r="V1905" i="7"/>
  <c r="U1905" i="7"/>
  <c r="S1905" i="7" s="1"/>
  <c r="N1905" i="7"/>
  <c r="M1905" i="7"/>
  <c r="F1905" i="7"/>
  <c r="E1905" i="7"/>
  <c r="AT1904" i="7"/>
  <c r="AS1904" i="7"/>
  <c r="AL1904" i="7"/>
  <c r="AK1904" i="7"/>
  <c r="AI1904" i="7" s="1"/>
  <c r="AD1904" i="7"/>
  <c r="AC1904" i="7"/>
  <c r="AB1904" i="7" s="1"/>
  <c r="V1904" i="7"/>
  <c r="U1904" i="7"/>
  <c r="N1904" i="7"/>
  <c r="M1904" i="7"/>
  <c r="L1904" i="7" s="1"/>
  <c r="F1904" i="7"/>
  <c r="E1904" i="7"/>
  <c r="AT1903" i="7"/>
  <c r="AS1903" i="7"/>
  <c r="AR1903" i="7" s="1"/>
  <c r="AL1903" i="7"/>
  <c r="AK1903" i="7"/>
  <c r="AD1903" i="7"/>
  <c r="AC1903" i="7"/>
  <c r="AB1903" i="7" s="1"/>
  <c r="V1903" i="7"/>
  <c r="U1903" i="7"/>
  <c r="S1903" i="7" s="1"/>
  <c r="N1903" i="7"/>
  <c r="M1903" i="7"/>
  <c r="L1903" i="7" s="1"/>
  <c r="F1903" i="7"/>
  <c r="E1903" i="7"/>
  <c r="AT1902" i="7"/>
  <c r="AS1902" i="7"/>
  <c r="AL1902" i="7"/>
  <c r="AK1902" i="7"/>
  <c r="AJ1902" i="7" s="1"/>
  <c r="AD1902" i="7"/>
  <c r="AC1902" i="7"/>
  <c r="AB1902" i="7" s="1"/>
  <c r="V1902" i="7"/>
  <c r="U1902" i="7"/>
  <c r="S1902" i="7" s="1"/>
  <c r="N1902" i="7"/>
  <c r="M1902" i="7"/>
  <c r="F1902" i="7"/>
  <c r="E1902" i="7"/>
  <c r="C1902" i="7" s="1"/>
  <c r="AT1901" i="7"/>
  <c r="AS1901" i="7"/>
  <c r="AR1901" i="7" s="1"/>
  <c r="AL1901" i="7"/>
  <c r="AK1901" i="7"/>
  <c r="AI1901" i="7" s="1"/>
  <c r="AD1901" i="7"/>
  <c r="AC1901" i="7"/>
  <c r="V1901" i="7"/>
  <c r="U1901" i="7"/>
  <c r="S1901" i="7" s="1"/>
  <c r="N1901" i="7"/>
  <c r="M1901" i="7"/>
  <c r="F1901" i="7"/>
  <c r="E1901" i="7"/>
  <c r="AT1900" i="7"/>
  <c r="AS1900" i="7"/>
  <c r="AR1900" i="7" s="1"/>
  <c r="AL1900" i="7"/>
  <c r="AK1900" i="7"/>
  <c r="AD1900" i="7"/>
  <c r="AC1900" i="7"/>
  <c r="AA1900" i="7" s="1"/>
  <c r="V1900" i="7"/>
  <c r="U1900" i="7"/>
  <c r="N1900" i="7"/>
  <c r="M1900" i="7"/>
  <c r="L1900" i="7" s="1"/>
  <c r="F1900" i="7"/>
  <c r="E1900" i="7"/>
  <c r="D1900" i="7" s="1"/>
  <c r="AT1899" i="7"/>
  <c r="AS1899" i="7"/>
  <c r="AQ1899" i="7" s="1"/>
  <c r="AL1899" i="7"/>
  <c r="AK1899" i="7"/>
  <c r="AD1899" i="7"/>
  <c r="AC1899" i="7"/>
  <c r="AA1899" i="7" s="1"/>
  <c r="V1899" i="7"/>
  <c r="U1899" i="7"/>
  <c r="N1899" i="7"/>
  <c r="M1899" i="7"/>
  <c r="K1899" i="7" s="1"/>
  <c r="F1899" i="7"/>
  <c r="E1899" i="7"/>
  <c r="AT1898" i="7"/>
  <c r="AS1898" i="7"/>
  <c r="AQ1898" i="7" s="1"/>
  <c r="AL1898" i="7"/>
  <c r="AK1898" i="7"/>
  <c r="AD1898" i="7"/>
  <c r="AC1898" i="7"/>
  <c r="AA1898" i="7" s="1"/>
  <c r="V1898" i="7"/>
  <c r="U1898" i="7"/>
  <c r="S1898" i="7" s="1"/>
  <c r="N1898" i="7"/>
  <c r="M1898" i="7"/>
  <c r="F1898" i="7"/>
  <c r="E1898" i="7"/>
  <c r="D1898" i="7" s="1"/>
  <c r="AT1897" i="7"/>
  <c r="AS1897" i="7"/>
  <c r="AR1897" i="7" s="1"/>
  <c r="AL1897" i="7"/>
  <c r="AK1897" i="7"/>
  <c r="AD1897" i="7"/>
  <c r="AC1897" i="7"/>
  <c r="AA1897" i="7" s="1"/>
  <c r="V1897" i="7"/>
  <c r="U1897" i="7"/>
  <c r="N1897" i="7"/>
  <c r="M1897" i="7"/>
  <c r="L1897" i="7" s="1"/>
  <c r="F1897" i="7"/>
  <c r="E1897" i="7"/>
  <c r="D1897" i="7" s="1"/>
  <c r="AT1896" i="7"/>
  <c r="AS1896" i="7"/>
  <c r="AQ1896" i="7" s="1"/>
  <c r="AL1896" i="7"/>
  <c r="AK1896" i="7"/>
  <c r="AD1896" i="7"/>
  <c r="AC1896" i="7"/>
  <c r="AA1896" i="7" s="1"/>
  <c r="V1896" i="7"/>
  <c r="U1896" i="7"/>
  <c r="T1896" i="7" s="1"/>
  <c r="N1896" i="7"/>
  <c r="M1896" i="7"/>
  <c r="L1896" i="7" s="1"/>
  <c r="F1896" i="7"/>
  <c r="E1896" i="7"/>
  <c r="AT1895" i="7"/>
  <c r="AS1895" i="7"/>
  <c r="AR1895" i="7" s="1"/>
  <c r="AL1895" i="7"/>
  <c r="AK1895" i="7"/>
  <c r="AD1895" i="7"/>
  <c r="AC1895" i="7"/>
  <c r="AA1895" i="7" s="1"/>
  <c r="V1895" i="7"/>
  <c r="U1895" i="7"/>
  <c r="N1895" i="7"/>
  <c r="M1895" i="7"/>
  <c r="F1895" i="7"/>
  <c r="E1895" i="7"/>
  <c r="D1895" i="7" s="1"/>
  <c r="AT1894" i="7"/>
  <c r="AS1894" i="7"/>
  <c r="AR1894" i="7" s="1"/>
  <c r="AL1894" i="7"/>
  <c r="AK1894" i="7"/>
  <c r="AD1894" i="7"/>
  <c r="AC1894" i="7"/>
  <c r="AA1894" i="7" s="1"/>
  <c r="V1894" i="7"/>
  <c r="U1894" i="7"/>
  <c r="N1894" i="7"/>
  <c r="M1894" i="7"/>
  <c r="L1894" i="7" s="1"/>
  <c r="F1894" i="7"/>
  <c r="E1894" i="7"/>
  <c r="AT1893" i="7"/>
  <c r="AS1893" i="7"/>
  <c r="AQ1893" i="7" s="1"/>
  <c r="AL1893" i="7"/>
  <c r="AK1893" i="7"/>
  <c r="AD1893" i="7"/>
  <c r="AC1893" i="7"/>
  <c r="AA1893" i="7" s="1"/>
  <c r="V1893" i="7"/>
  <c r="U1893" i="7"/>
  <c r="T1893" i="7" s="1"/>
  <c r="N1893" i="7"/>
  <c r="M1893" i="7"/>
  <c r="F1893" i="7"/>
  <c r="E1893" i="7"/>
  <c r="AT1892" i="7"/>
  <c r="AS1892" i="7"/>
  <c r="AL1892" i="7"/>
  <c r="AK1892" i="7"/>
  <c r="AD1892" i="7"/>
  <c r="AC1892" i="7"/>
  <c r="AA1892" i="7" s="1"/>
  <c r="V1892" i="7"/>
  <c r="U1892" i="7"/>
  <c r="S1892" i="7" s="1"/>
  <c r="N1892" i="7"/>
  <c r="M1892" i="7"/>
  <c r="F1892" i="7"/>
  <c r="E1892" i="7"/>
  <c r="D1892" i="7" s="1"/>
  <c r="AT1891" i="7"/>
  <c r="AS1891" i="7"/>
  <c r="AR1891" i="7" s="1"/>
  <c r="AL1891" i="7"/>
  <c r="AK1891" i="7"/>
  <c r="AD1891" i="7"/>
  <c r="AC1891" i="7"/>
  <c r="AA1891" i="7" s="1"/>
  <c r="V1891" i="7"/>
  <c r="U1891" i="7"/>
  <c r="N1891" i="7"/>
  <c r="M1891" i="7"/>
  <c r="L1891" i="7" s="1"/>
  <c r="F1891" i="7"/>
  <c r="E1891" i="7"/>
  <c r="C1891" i="7" s="1"/>
  <c r="AT1890" i="7"/>
  <c r="AS1890" i="7"/>
  <c r="AQ1890" i="7" s="1"/>
  <c r="AL1890" i="7"/>
  <c r="AK1890" i="7"/>
  <c r="AD1890" i="7"/>
  <c r="AC1890" i="7"/>
  <c r="V1890" i="7"/>
  <c r="U1890" i="7"/>
  <c r="N1890" i="7"/>
  <c r="M1890" i="7"/>
  <c r="F1890" i="7"/>
  <c r="E1890" i="7"/>
  <c r="AT1889" i="7"/>
  <c r="AS1889" i="7"/>
  <c r="AL1889" i="7"/>
  <c r="AK1889" i="7"/>
  <c r="AD1889" i="7"/>
  <c r="AC1889" i="7"/>
  <c r="V1889" i="7"/>
  <c r="U1889" i="7"/>
  <c r="T1889" i="7" s="1"/>
  <c r="N1889" i="7"/>
  <c r="M1889" i="7"/>
  <c r="F1889" i="7"/>
  <c r="E1889" i="7"/>
  <c r="D1889" i="7" s="1"/>
  <c r="AT1888" i="7"/>
  <c r="AS1888" i="7"/>
  <c r="AR1888" i="7" s="1"/>
  <c r="AL1888" i="7"/>
  <c r="AK1888" i="7"/>
  <c r="AD1888" i="7"/>
  <c r="AC1888" i="7"/>
  <c r="V1888" i="7"/>
  <c r="U1888" i="7"/>
  <c r="N1888" i="7"/>
  <c r="M1888" i="7"/>
  <c r="L1888" i="7" s="1"/>
  <c r="F1888" i="7"/>
  <c r="E1888" i="7"/>
  <c r="C1888" i="7" s="1"/>
  <c r="AT1887" i="7"/>
  <c r="AS1887" i="7"/>
  <c r="AQ1887" i="7" s="1"/>
  <c r="AL1887" i="7"/>
  <c r="AK1887" i="7"/>
  <c r="AD1887" i="7"/>
  <c r="AC1887" i="7"/>
  <c r="V1887" i="7"/>
  <c r="U1887" i="7"/>
  <c r="T1887" i="7" s="1"/>
  <c r="N1887" i="7"/>
  <c r="M1887" i="7"/>
  <c r="K1887" i="7" s="1"/>
  <c r="F1887" i="7"/>
  <c r="E1887" i="7"/>
  <c r="AT1886" i="7"/>
  <c r="AS1886" i="7"/>
  <c r="AQ1886" i="7" s="1"/>
  <c r="AL1886" i="7"/>
  <c r="AK1886" i="7"/>
  <c r="AD1886" i="7"/>
  <c r="AC1886" i="7"/>
  <c r="V1886" i="7"/>
  <c r="U1886" i="7"/>
  <c r="N1886" i="7"/>
  <c r="M1886" i="7"/>
  <c r="F1886" i="7"/>
  <c r="E1886" i="7"/>
  <c r="D1886" i="7" s="1"/>
  <c r="AT1885" i="7"/>
  <c r="AS1885" i="7"/>
  <c r="AQ1885" i="7" s="1"/>
  <c r="AL1885" i="7"/>
  <c r="AK1885" i="7"/>
  <c r="AD1885" i="7"/>
  <c r="AC1885" i="7"/>
  <c r="V1885" i="7"/>
  <c r="U1885" i="7"/>
  <c r="N1885" i="7"/>
  <c r="M1885" i="7"/>
  <c r="L1885" i="7" s="1"/>
  <c r="F1885" i="7"/>
  <c r="E1885" i="7"/>
  <c r="C1885" i="7" s="1"/>
  <c r="AT1884" i="7"/>
  <c r="AS1884" i="7"/>
  <c r="AQ1884" i="7" s="1"/>
  <c r="AL1884" i="7"/>
  <c r="AK1884" i="7"/>
  <c r="AD1884" i="7"/>
  <c r="AC1884" i="7"/>
  <c r="V1884" i="7"/>
  <c r="U1884" i="7"/>
  <c r="T1884" i="7" s="1"/>
  <c r="N1884" i="7"/>
  <c r="M1884" i="7"/>
  <c r="L1884" i="7" s="1"/>
  <c r="F1884" i="7"/>
  <c r="E1884" i="7"/>
  <c r="AT1883" i="7"/>
  <c r="AS1883" i="7"/>
  <c r="AL1883" i="7"/>
  <c r="AK1883" i="7"/>
  <c r="AD1883" i="7"/>
  <c r="AC1883" i="7"/>
  <c r="V1883" i="7"/>
  <c r="U1883" i="7"/>
  <c r="N1883" i="7"/>
  <c r="M1883" i="7"/>
  <c r="F1883" i="7"/>
  <c r="E1883" i="7"/>
  <c r="AT1882" i="7"/>
  <c r="AS1882" i="7"/>
  <c r="AR1882" i="7" s="1"/>
  <c r="AL1882" i="7"/>
  <c r="AK1882" i="7"/>
  <c r="AD1882" i="7"/>
  <c r="AC1882" i="7"/>
  <c r="V1882" i="7"/>
  <c r="U1882" i="7"/>
  <c r="S1882" i="7" s="1"/>
  <c r="N1882" i="7"/>
  <c r="M1882" i="7"/>
  <c r="F1882" i="7"/>
  <c r="E1882" i="7"/>
  <c r="D1882" i="7" s="1"/>
  <c r="AT1881" i="7"/>
  <c r="AS1881" i="7"/>
  <c r="AR1881" i="7" s="1"/>
  <c r="AL1881" i="7"/>
  <c r="AK1881" i="7"/>
  <c r="AD1881" i="7"/>
  <c r="AC1881" i="7"/>
  <c r="V1881" i="7"/>
  <c r="U1881" i="7"/>
  <c r="N1881" i="7"/>
  <c r="M1881" i="7"/>
  <c r="F1881" i="7"/>
  <c r="E1881" i="7"/>
  <c r="D1881" i="7" s="1"/>
  <c r="AT1880" i="7"/>
  <c r="AS1880" i="7"/>
  <c r="AQ1880" i="7" s="1"/>
  <c r="AL1880" i="7"/>
  <c r="AK1880" i="7"/>
  <c r="AD1880" i="7"/>
  <c r="AC1880" i="7"/>
  <c r="V1880" i="7"/>
  <c r="U1880" i="7"/>
  <c r="N1880" i="7"/>
  <c r="M1880" i="7"/>
  <c r="L1880" i="7" s="1"/>
  <c r="F1880" i="7"/>
  <c r="E1880" i="7"/>
  <c r="C1880" i="7" s="1"/>
  <c r="AT1879" i="7"/>
  <c r="AS1879" i="7"/>
  <c r="AL1879" i="7"/>
  <c r="AK1879" i="7"/>
  <c r="AD1879" i="7"/>
  <c r="AC1879" i="7"/>
  <c r="V1879" i="7"/>
  <c r="U1879" i="7"/>
  <c r="T1879" i="7" s="1"/>
  <c r="N1879" i="7"/>
  <c r="M1879" i="7"/>
  <c r="K1879" i="7" s="1"/>
  <c r="F1879" i="7"/>
  <c r="E1879" i="7"/>
  <c r="C1879" i="7" s="1"/>
  <c r="AT1878" i="7"/>
  <c r="AS1878" i="7"/>
  <c r="AL1878" i="7"/>
  <c r="AK1878" i="7"/>
  <c r="AD1878" i="7"/>
  <c r="AC1878" i="7"/>
  <c r="V1878" i="7"/>
  <c r="U1878" i="7"/>
  <c r="S1878" i="7" s="1"/>
  <c r="N1878" i="7"/>
  <c r="M1878" i="7"/>
  <c r="F1878" i="7"/>
  <c r="E1878" i="7"/>
  <c r="AT1877" i="7"/>
  <c r="AS1877" i="7"/>
  <c r="AR1877" i="7" s="1"/>
  <c r="AL1877" i="7"/>
  <c r="AK1877" i="7"/>
  <c r="AD1877" i="7"/>
  <c r="AC1877" i="7"/>
  <c r="V1877" i="7"/>
  <c r="U1877" i="7"/>
  <c r="N1877" i="7"/>
  <c r="M1877" i="7"/>
  <c r="K1877" i="7" s="1"/>
  <c r="F1877" i="7"/>
  <c r="E1877" i="7"/>
  <c r="D1877" i="7" s="1"/>
  <c r="AT1876" i="7"/>
  <c r="AS1876" i="7"/>
  <c r="AL1876" i="7"/>
  <c r="AK1876" i="7"/>
  <c r="AD1876" i="7"/>
  <c r="AC1876" i="7"/>
  <c r="V1876" i="7"/>
  <c r="U1876" i="7"/>
  <c r="N1876" i="7"/>
  <c r="M1876" i="7"/>
  <c r="L1876" i="7" s="1"/>
  <c r="F1876" i="7"/>
  <c r="E1876" i="7"/>
  <c r="C1876" i="7" s="1"/>
  <c r="AT1875" i="7"/>
  <c r="AS1875" i="7"/>
  <c r="AL1875" i="7"/>
  <c r="AK1875" i="7"/>
  <c r="AD1875" i="7"/>
  <c r="AC1875" i="7"/>
  <c r="V1875" i="7"/>
  <c r="U1875" i="7"/>
  <c r="T1875" i="7" s="1"/>
  <c r="N1875" i="7"/>
  <c r="M1875" i="7"/>
  <c r="L1875" i="7" s="1"/>
  <c r="F1875" i="7"/>
  <c r="E1875" i="7"/>
  <c r="AT1874" i="7"/>
  <c r="AS1874" i="7"/>
  <c r="AQ1874" i="7" s="1"/>
  <c r="AL1874" i="7"/>
  <c r="AK1874" i="7"/>
  <c r="AD1874" i="7"/>
  <c r="AC1874" i="7"/>
  <c r="V1874" i="7"/>
  <c r="U1874" i="7"/>
  <c r="T1874" i="7" s="1"/>
  <c r="N1874" i="7"/>
  <c r="M1874" i="7"/>
  <c r="F1874" i="7"/>
  <c r="E1874" i="7"/>
  <c r="C1874" i="7" s="1"/>
  <c r="AT1873" i="7"/>
  <c r="AS1873" i="7"/>
  <c r="AL1873" i="7"/>
  <c r="AK1873" i="7"/>
  <c r="AD1873" i="7"/>
  <c r="AC1873" i="7"/>
  <c r="V1873" i="7"/>
  <c r="U1873" i="7"/>
  <c r="S1873" i="7" s="1"/>
  <c r="N1873" i="7"/>
  <c r="M1873" i="7"/>
  <c r="K1873" i="7" s="1"/>
  <c r="F1873" i="7"/>
  <c r="E1873" i="7"/>
  <c r="D1873" i="7" s="1"/>
  <c r="AT1872" i="7"/>
  <c r="AS1872" i="7"/>
  <c r="AL1872" i="7"/>
  <c r="AK1872" i="7"/>
  <c r="AD1872" i="7"/>
  <c r="AC1872" i="7"/>
  <c r="V1872" i="7"/>
  <c r="U1872" i="7"/>
  <c r="S1872" i="7" s="1"/>
  <c r="N1872" i="7"/>
  <c r="M1872" i="7"/>
  <c r="L1872" i="7" s="1"/>
  <c r="F1872" i="7"/>
  <c r="E1872" i="7"/>
  <c r="AT1871" i="7"/>
  <c r="AS1871" i="7"/>
  <c r="AQ1871" i="7" s="1"/>
  <c r="AL1871" i="7"/>
  <c r="AK1871" i="7"/>
  <c r="AD1871" i="7"/>
  <c r="AC1871" i="7"/>
  <c r="V1871" i="7"/>
  <c r="U1871" i="7"/>
  <c r="N1871" i="7"/>
  <c r="M1871" i="7"/>
  <c r="L1871" i="7" s="1"/>
  <c r="F1871" i="7"/>
  <c r="E1871" i="7"/>
  <c r="C1871" i="7" s="1"/>
  <c r="AT1870" i="7"/>
  <c r="AS1870" i="7"/>
  <c r="AL1870" i="7"/>
  <c r="AK1870" i="7"/>
  <c r="AD1870" i="7"/>
  <c r="AC1870" i="7"/>
  <c r="V1870" i="7"/>
  <c r="U1870" i="7"/>
  <c r="T1870" i="7" s="1"/>
  <c r="N1870" i="7"/>
  <c r="M1870" i="7"/>
  <c r="K1870" i="7" s="1"/>
  <c r="F1870" i="7"/>
  <c r="E1870" i="7"/>
  <c r="AT1869" i="7"/>
  <c r="AS1869" i="7"/>
  <c r="AR1869" i="7" s="1"/>
  <c r="AL1869" i="7"/>
  <c r="AK1869" i="7"/>
  <c r="AD1869" i="7"/>
  <c r="AC1869" i="7"/>
  <c r="V1869" i="7"/>
  <c r="U1869" i="7"/>
  <c r="S1869" i="7" s="1"/>
  <c r="N1869" i="7"/>
  <c r="M1869" i="7"/>
  <c r="L1869" i="7" s="1"/>
  <c r="F1869" i="7"/>
  <c r="E1869" i="7"/>
  <c r="AT1868" i="7"/>
  <c r="AS1868" i="7"/>
  <c r="AQ1868" i="7" s="1"/>
  <c r="AL1868" i="7"/>
  <c r="AK1868" i="7"/>
  <c r="AD1868" i="7"/>
  <c r="AC1868" i="7"/>
  <c r="V1868" i="7"/>
  <c r="U1868" i="7"/>
  <c r="N1868" i="7"/>
  <c r="M1868" i="7"/>
  <c r="L1868" i="7" s="1"/>
  <c r="F1868" i="7"/>
  <c r="E1868" i="7"/>
  <c r="C1868" i="7" s="1"/>
  <c r="AT1867" i="7"/>
  <c r="AS1867" i="7"/>
  <c r="AQ1867" i="7" s="1"/>
  <c r="AL1867" i="7"/>
  <c r="AK1867" i="7"/>
  <c r="AD1867" i="7"/>
  <c r="AC1867" i="7"/>
  <c r="V1867" i="7"/>
  <c r="U1867" i="7"/>
  <c r="N1867" i="7"/>
  <c r="M1867" i="7"/>
  <c r="L1867" i="7" s="1"/>
  <c r="F1867" i="7"/>
  <c r="E1867" i="7"/>
  <c r="C1867" i="7" s="1"/>
  <c r="AT1866" i="7"/>
  <c r="AS1866" i="7"/>
  <c r="AL1866" i="7"/>
  <c r="AK1866" i="7"/>
  <c r="AD1866" i="7"/>
  <c r="AC1866" i="7"/>
  <c r="V1866" i="7"/>
  <c r="U1866" i="7"/>
  <c r="S1866" i="7" s="1"/>
  <c r="N1866" i="7"/>
  <c r="M1866" i="7"/>
  <c r="F1866" i="7"/>
  <c r="E1866" i="7"/>
  <c r="AT1865" i="7"/>
  <c r="AS1865" i="7"/>
  <c r="AR1865" i="7" s="1"/>
  <c r="AL1865" i="7"/>
  <c r="AK1865" i="7"/>
  <c r="AD1865" i="7"/>
  <c r="AC1865" i="7"/>
  <c r="V1865" i="7"/>
  <c r="U1865" i="7"/>
  <c r="S1865" i="7" s="1"/>
  <c r="N1865" i="7"/>
  <c r="M1865" i="7"/>
  <c r="L1865" i="7" s="1"/>
  <c r="F1865" i="7"/>
  <c r="E1865" i="7"/>
  <c r="D1865" i="7" s="1"/>
  <c r="AT1864" i="7"/>
  <c r="AS1864" i="7"/>
  <c r="AQ1864" i="7" s="1"/>
  <c r="AL1864" i="7"/>
  <c r="AK1864" i="7"/>
  <c r="AD1864" i="7"/>
  <c r="AC1864" i="7"/>
  <c r="V1864" i="7"/>
  <c r="U1864" i="7"/>
  <c r="S1864" i="7" s="1"/>
  <c r="N1864" i="7"/>
  <c r="M1864" i="7"/>
  <c r="K1864" i="7" s="1"/>
  <c r="F1864" i="7"/>
  <c r="E1864" i="7"/>
  <c r="D1864" i="7" s="1"/>
  <c r="AT1863" i="7"/>
  <c r="AS1863" i="7"/>
  <c r="AL1863" i="7"/>
  <c r="AK1863" i="7"/>
  <c r="AD1863" i="7"/>
  <c r="AC1863" i="7"/>
  <c r="V1863" i="7"/>
  <c r="U1863" i="7"/>
  <c r="N1863" i="7"/>
  <c r="M1863" i="7"/>
  <c r="L1863" i="7" s="1"/>
  <c r="F1863" i="7"/>
  <c r="E1863" i="7"/>
  <c r="D1863" i="7" s="1"/>
  <c r="AT1862" i="7"/>
  <c r="AS1862" i="7"/>
  <c r="AR1862" i="7" s="1"/>
  <c r="AL1862" i="7"/>
  <c r="AK1862" i="7"/>
  <c r="AD1862" i="7"/>
  <c r="AC1862" i="7"/>
  <c r="V1862" i="7"/>
  <c r="U1862" i="7"/>
  <c r="S1862" i="7" s="1"/>
  <c r="N1862" i="7"/>
  <c r="M1862" i="7"/>
  <c r="L1862" i="7" s="1"/>
  <c r="F1862" i="7"/>
  <c r="E1862" i="7"/>
  <c r="AT1861" i="7"/>
  <c r="AS1861" i="7"/>
  <c r="AQ1861" i="7" s="1"/>
  <c r="AL1861" i="7"/>
  <c r="AK1861" i="7"/>
  <c r="AD1861" i="7"/>
  <c r="AC1861" i="7"/>
  <c r="V1861" i="7"/>
  <c r="U1861" i="7"/>
  <c r="S1861" i="7" s="1"/>
  <c r="N1861" i="7"/>
  <c r="M1861" i="7"/>
  <c r="K1861" i="7" s="1"/>
  <c r="F1861" i="7"/>
  <c r="E1861" i="7"/>
  <c r="D1861" i="7" s="1"/>
  <c r="AT1860" i="7"/>
  <c r="AS1860" i="7"/>
  <c r="AR1860" i="7" s="1"/>
  <c r="AL1860" i="7"/>
  <c r="AK1860" i="7"/>
  <c r="AD1860" i="7"/>
  <c r="AC1860" i="7"/>
  <c r="V1860" i="7"/>
  <c r="U1860" i="7"/>
  <c r="N1860" i="7"/>
  <c r="M1860" i="7"/>
  <c r="L1860" i="7" s="1"/>
  <c r="F1860" i="7"/>
  <c r="E1860" i="7"/>
  <c r="AT1859" i="7"/>
  <c r="AS1859" i="7"/>
  <c r="AL1859" i="7"/>
  <c r="AK1859" i="7"/>
  <c r="AD1859" i="7"/>
  <c r="AC1859" i="7"/>
  <c r="V1859" i="7"/>
  <c r="U1859" i="7"/>
  <c r="S1859" i="7" s="1"/>
  <c r="N1859" i="7"/>
  <c r="M1859" i="7"/>
  <c r="K1859" i="7" s="1"/>
  <c r="F1859" i="7"/>
  <c r="E1859" i="7"/>
  <c r="AT1858" i="7"/>
  <c r="AS1858" i="7"/>
  <c r="AR1858" i="7" s="1"/>
  <c r="AL1858" i="7"/>
  <c r="AK1858" i="7"/>
  <c r="AD1858" i="7"/>
  <c r="AC1858" i="7"/>
  <c r="V1858" i="7"/>
  <c r="U1858" i="7"/>
  <c r="N1858" i="7"/>
  <c r="M1858" i="7"/>
  <c r="L1858" i="7" s="1"/>
  <c r="F1858" i="7"/>
  <c r="E1858" i="7"/>
  <c r="C1858" i="7" s="1"/>
  <c r="AT1857" i="7"/>
  <c r="AS1857" i="7"/>
  <c r="AL1857" i="7"/>
  <c r="AK1857" i="7"/>
  <c r="AD1857" i="7"/>
  <c r="AC1857" i="7"/>
  <c r="V1857" i="7"/>
  <c r="U1857" i="7"/>
  <c r="S1857" i="7" s="1"/>
  <c r="N1857" i="7"/>
  <c r="M1857" i="7"/>
  <c r="F1857" i="7"/>
  <c r="E1857" i="7"/>
  <c r="C1857" i="7" s="1"/>
  <c r="AT1856" i="7"/>
  <c r="AS1856" i="7"/>
  <c r="AQ1856" i="7" s="1"/>
  <c r="AL1856" i="7"/>
  <c r="AK1856" i="7"/>
  <c r="AD1856" i="7"/>
  <c r="AC1856" i="7"/>
  <c r="V1856" i="7"/>
  <c r="U1856" i="7"/>
  <c r="S1856" i="7" s="1"/>
  <c r="N1856" i="7"/>
  <c r="M1856" i="7"/>
  <c r="L1856" i="7" s="1"/>
  <c r="F1856" i="7"/>
  <c r="E1856" i="7"/>
  <c r="C1856" i="7" s="1"/>
  <c r="AT1855" i="7"/>
  <c r="AS1855" i="7"/>
  <c r="AQ1855" i="7" s="1"/>
  <c r="AL1855" i="7"/>
  <c r="AK1855" i="7"/>
  <c r="AD1855" i="7"/>
  <c r="AC1855" i="7"/>
  <c r="V1855" i="7"/>
  <c r="U1855" i="7"/>
  <c r="S1855" i="7" s="1"/>
  <c r="N1855" i="7"/>
  <c r="M1855" i="7"/>
  <c r="K1855" i="7" s="1"/>
  <c r="F1855" i="7"/>
  <c r="E1855" i="7"/>
  <c r="AT1854" i="7"/>
  <c r="AS1854" i="7"/>
  <c r="AL1854" i="7"/>
  <c r="AK1854" i="7"/>
  <c r="AD1854" i="7"/>
  <c r="AC1854" i="7"/>
  <c r="V1854" i="7"/>
  <c r="U1854" i="7"/>
  <c r="S1854" i="7" s="1"/>
  <c r="N1854" i="7"/>
  <c r="M1854" i="7"/>
  <c r="F1854" i="7"/>
  <c r="E1854" i="7"/>
  <c r="D1854" i="7" s="1"/>
  <c r="AT1853" i="7"/>
  <c r="AS1853" i="7"/>
  <c r="AR1853" i="7" s="1"/>
  <c r="AL1853" i="7"/>
  <c r="AK1853" i="7"/>
  <c r="AD1853" i="7"/>
  <c r="AC1853" i="7"/>
  <c r="V1853" i="7"/>
  <c r="U1853" i="7"/>
  <c r="S1853" i="7" s="1"/>
  <c r="N1853" i="7"/>
  <c r="M1853" i="7"/>
  <c r="K1853" i="7" s="1"/>
  <c r="F1853" i="7"/>
  <c r="E1853" i="7"/>
  <c r="AT1852" i="7"/>
  <c r="AS1852" i="7"/>
  <c r="AQ1852" i="7" s="1"/>
  <c r="AL1852" i="7"/>
  <c r="AK1852" i="7"/>
  <c r="AD1852" i="7"/>
  <c r="AC1852" i="7"/>
  <c r="V1852" i="7"/>
  <c r="U1852" i="7"/>
  <c r="S1852" i="7" s="1"/>
  <c r="N1852" i="7"/>
  <c r="M1852" i="7"/>
  <c r="K1852" i="7" s="1"/>
  <c r="F1852" i="7"/>
  <c r="E1852" i="7"/>
  <c r="D1852" i="7" s="1"/>
  <c r="AT1851" i="7"/>
  <c r="AS1851" i="7"/>
  <c r="AR1851" i="7" s="1"/>
  <c r="AL1851" i="7"/>
  <c r="AK1851" i="7"/>
  <c r="AD1851" i="7"/>
  <c r="AC1851" i="7"/>
  <c r="V1851" i="7"/>
  <c r="U1851" i="7"/>
  <c r="S1851" i="7" s="1"/>
  <c r="N1851" i="7"/>
  <c r="M1851" i="7"/>
  <c r="L1851" i="7" s="1"/>
  <c r="F1851" i="7"/>
  <c r="E1851" i="7"/>
  <c r="C1851" i="7" s="1"/>
  <c r="AT1850" i="7"/>
  <c r="AS1850" i="7"/>
  <c r="AL1850" i="7"/>
  <c r="AK1850" i="7"/>
  <c r="AD1850" i="7"/>
  <c r="AC1850" i="7"/>
  <c r="V1850" i="7"/>
  <c r="U1850" i="7"/>
  <c r="S1850" i="7" s="1"/>
  <c r="N1850" i="7"/>
  <c r="M1850" i="7"/>
  <c r="K1850" i="7" s="1"/>
  <c r="F1850" i="7"/>
  <c r="E1850" i="7"/>
  <c r="D1850" i="7" s="1"/>
  <c r="AT1849" i="7"/>
  <c r="AS1849" i="7"/>
  <c r="AR1849" i="7" s="1"/>
  <c r="AL1849" i="7"/>
  <c r="AK1849" i="7"/>
  <c r="AD1849" i="7"/>
  <c r="AC1849" i="7"/>
  <c r="V1849" i="7"/>
  <c r="U1849" i="7"/>
  <c r="N1849" i="7"/>
  <c r="M1849" i="7"/>
  <c r="L1849" i="7" s="1"/>
  <c r="F1849" i="7"/>
  <c r="E1849" i="7"/>
  <c r="AT1848" i="7"/>
  <c r="AS1848" i="7"/>
  <c r="AL1848" i="7"/>
  <c r="AK1848" i="7"/>
  <c r="AD1848" i="7"/>
  <c r="AC1848" i="7"/>
  <c r="V1848" i="7"/>
  <c r="U1848" i="7"/>
  <c r="S1848" i="7" s="1"/>
  <c r="N1848" i="7"/>
  <c r="M1848" i="7"/>
  <c r="F1848" i="7"/>
  <c r="E1848" i="7"/>
  <c r="C1848" i="7" s="1"/>
  <c r="AT1847" i="7"/>
  <c r="AS1847" i="7"/>
  <c r="AL1847" i="7"/>
  <c r="AK1847" i="7"/>
  <c r="AD1847" i="7"/>
  <c r="AC1847" i="7"/>
  <c r="V1847" i="7"/>
  <c r="U1847" i="7"/>
  <c r="S1847" i="7" s="1"/>
  <c r="N1847" i="7"/>
  <c r="M1847" i="7"/>
  <c r="L1847" i="7" s="1"/>
  <c r="F1847" i="7"/>
  <c r="E1847" i="7"/>
  <c r="D1847" i="7" s="1"/>
  <c r="AT1846" i="7"/>
  <c r="AS1846" i="7"/>
  <c r="AR1846" i="7" s="1"/>
  <c r="AL1846" i="7"/>
  <c r="AK1846" i="7"/>
  <c r="AD1846" i="7"/>
  <c r="AC1846" i="7"/>
  <c r="V1846" i="7"/>
  <c r="U1846" i="7"/>
  <c r="S1846" i="7" s="1"/>
  <c r="N1846" i="7"/>
  <c r="M1846" i="7"/>
  <c r="F1846" i="7"/>
  <c r="E1846" i="7"/>
  <c r="AT1845" i="7"/>
  <c r="AS1845" i="7"/>
  <c r="AR1845" i="7" s="1"/>
  <c r="AL1845" i="7"/>
  <c r="AK1845" i="7"/>
  <c r="AD1845" i="7"/>
  <c r="AC1845" i="7"/>
  <c r="V1845" i="7"/>
  <c r="U1845" i="7"/>
  <c r="S1845" i="7" s="1"/>
  <c r="N1845" i="7"/>
  <c r="M1845" i="7"/>
  <c r="F1845" i="7"/>
  <c r="E1845" i="7"/>
  <c r="D1845" i="7" s="1"/>
  <c r="AT1844" i="7"/>
  <c r="AS1844" i="7"/>
  <c r="AR1844" i="7" s="1"/>
  <c r="AL1844" i="7"/>
  <c r="AK1844" i="7"/>
  <c r="AD1844" i="7"/>
  <c r="AC1844" i="7"/>
  <c r="V1844" i="7"/>
  <c r="U1844" i="7"/>
  <c r="S1844" i="7" s="1"/>
  <c r="N1844" i="7"/>
  <c r="M1844" i="7"/>
  <c r="K1844" i="7" s="1"/>
  <c r="F1844" i="7"/>
  <c r="E1844" i="7"/>
  <c r="AT1843" i="7"/>
  <c r="AS1843" i="7"/>
  <c r="AQ1843" i="7" s="1"/>
  <c r="AL1843" i="7"/>
  <c r="AK1843" i="7"/>
  <c r="AD1843" i="7"/>
  <c r="AC1843" i="7"/>
  <c r="V1843" i="7"/>
  <c r="U1843" i="7"/>
  <c r="N1843" i="7"/>
  <c r="M1843" i="7"/>
  <c r="K1843" i="7" s="1"/>
  <c r="F1843" i="7"/>
  <c r="E1843" i="7"/>
  <c r="AT1842" i="7"/>
  <c r="AS1842" i="7"/>
  <c r="AR1842" i="7" s="1"/>
  <c r="AL1842" i="7"/>
  <c r="AK1842" i="7"/>
  <c r="AD1842" i="7"/>
  <c r="AC1842" i="7"/>
  <c r="V1842" i="7"/>
  <c r="U1842" i="7"/>
  <c r="S1842" i="7" s="1"/>
  <c r="N1842" i="7"/>
  <c r="M1842" i="7"/>
  <c r="L1842" i="7" s="1"/>
  <c r="F1842" i="7"/>
  <c r="E1842" i="7"/>
  <c r="C1842" i="7" s="1"/>
  <c r="AT1841" i="7"/>
  <c r="AS1841" i="7"/>
  <c r="AL1841" i="7"/>
  <c r="AK1841" i="7"/>
  <c r="AD1841" i="7"/>
  <c r="AC1841" i="7"/>
  <c r="V1841" i="7"/>
  <c r="U1841" i="7"/>
  <c r="S1841" i="7" s="1"/>
  <c r="N1841" i="7"/>
  <c r="M1841" i="7"/>
  <c r="F1841" i="7"/>
  <c r="E1841" i="7"/>
  <c r="C1841" i="7" s="1"/>
  <c r="AT1840" i="7"/>
  <c r="AS1840" i="7"/>
  <c r="AL1840" i="7"/>
  <c r="AK1840" i="7"/>
  <c r="AD1840" i="7"/>
  <c r="AC1840" i="7"/>
  <c r="V1840" i="7"/>
  <c r="U1840" i="7"/>
  <c r="N1840" i="7"/>
  <c r="M1840" i="7"/>
  <c r="L1840" i="7" s="1"/>
  <c r="F1840" i="7"/>
  <c r="E1840" i="7"/>
  <c r="C1840" i="7" s="1"/>
  <c r="AT1839" i="7"/>
  <c r="AS1839" i="7"/>
  <c r="AL1839" i="7"/>
  <c r="AK1839" i="7"/>
  <c r="AD1839" i="7"/>
  <c r="AC1839" i="7"/>
  <c r="V1839" i="7"/>
  <c r="U1839" i="7"/>
  <c r="S1839" i="7" s="1"/>
  <c r="N1839" i="7"/>
  <c r="M1839" i="7"/>
  <c r="F1839" i="7"/>
  <c r="E1839" i="7"/>
  <c r="C1839" i="7" s="1"/>
  <c r="AT1838" i="7"/>
  <c r="AS1838" i="7"/>
  <c r="AL1838" i="7"/>
  <c r="AK1838" i="7"/>
  <c r="AD1838" i="7"/>
  <c r="AC1838" i="7"/>
  <c r="V1838" i="7"/>
  <c r="U1838" i="7"/>
  <c r="S1838" i="7" s="1"/>
  <c r="N1838" i="7"/>
  <c r="M1838" i="7"/>
  <c r="L1838" i="7" s="1"/>
  <c r="F1838" i="7"/>
  <c r="E1838" i="7"/>
  <c r="D1838" i="7" s="1"/>
  <c r="AT1837" i="7"/>
  <c r="AS1837" i="7"/>
  <c r="AQ1837" i="7" s="1"/>
  <c r="AL1837" i="7"/>
  <c r="AK1837" i="7"/>
  <c r="AD1837" i="7"/>
  <c r="AC1837" i="7"/>
  <c r="V1837" i="7"/>
  <c r="U1837" i="7"/>
  <c r="S1837" i="7" s="1"/>
  <c r="N1837" i="7"/>
  <c r="M1837" i="7"/>
  <c r="K1837" i="7" s="1"/>
  <c r="F1837" i="7"/>
  <c r="E1837" i="7"/>
  <c r="AT1836" i="7"/>
  <c r="AS1836" i="7"/>
  <c r="AR1836" i="7" s="1"/>
  <c r="AL1836" i="7"/>
  <c r="AK1836" i="7"/>
  <c r="AD1836" i="7"/>
  <c r="AC1836" i="7"/>
  <c r="V1836" i="7"/>
  <c r="U1836" i="7"/>
  <c r="S1836" i="7" s="1"/>
  <c r="N1836" i="7"/>
  <c r="M1836" i="7"/>
  <c r="F1836" i="7"/>
  <c r="E1836" i="7"/>
  <c r="D1836" i="7" s="1"/>
  <c r="AT1835" i="7"/>
  <c r="AS1835" i="7"/>
  <c r="AR1835" i="7" s="1"/>
  <c r="AL1835" i="7"/>
  <c r="AK1835" i="7"/>
  <c r="AD1835" i="7"/>
  <c r="AC1835" i="7"/>
  <c r="V1835" i="7"/>
  <c r="U1835" i="7"/>
  <c r="S1835" i="7" s="1"/>
  <c r="N1835" i="7"/>
  <c r="M1835" i="7"/>
  <c r="K1835" i="7" s="1"/>
  <c r="F1835" i="7"/>
  <c r="E1835" i="7"/>
  <c r="AT1834" i="7"/>
  <c r="AS1834" i="7"/>
  <c r="AQ1834" i="7" s="1"/>
  <c r="AL1834" i="7"/>
  <c r="AK1834" i="7"/>
  <c r="AD1834" i="7"/>
  <c r="AC1834" i="7"/>
  <c r="V1834" i="7"/>
  <c r="U1834" i="7"/>
  <c r="S1834" i="7" s="1"/>
  <c r="N1834" i="7"/>
  <c r="M1834" i="7"/>
  <c r="F1834" i="7"/>
  <c r="E1834" i="7"/>
  <c r="C1834" i="7" s="1"/>
  <c r="AT1833" i="7"/>
  <c r="AS1833" i="7"/>
  <c r="AR1833" i="7" s="1"/>
  <c r="AL1833" i="7"/>
  <c r="AK1833" i="7"/>
  <c r="AD1833" i="7"/>
  <c r="AC1833" i="7"/>
  <c r="V1833" i="7"/>
  <c r="U1833" i="7"/>
  <c r="S1833" i="7" s="1"/>
  <c r="N1833" i="7"/>
  <c r="M1833" i="7"/>
  <c r="L1833" i="7" s="1"/>
  <c r="F1833" i="7"/>
  <c r="E1833" i="7"/>
  <c r="C1833" i="7" s="1"/>
  <c r="AT1832" i="7"/>
  <c r="AS1832" i="7"/>
  <c r="AL1832" i="7"/>
  <c r="AK1832" i="7"/>
  <c r="AD1832" i="7"/>
  <c r="AC1832" i="7"/>
  <c r="V1832" i="7"/>
  <c r="U1832" i="7"/>
  <c r="S1832" i="7" s="1"/>
  <c r="N1832" i="7"/>
  <c r="M1832" i="7"/>
  <c r="K1832" i="7" s="1"/>
  <c r="F1832" i="7"/>
  <c r="E1832" i="7"/>
  <c r="D1832" i="7" s="1"/>
  <c r="AT1831" i="7"/>
  <c r="AS1831" i="7"/>
  <c r="AR1831" i="7" s="1"/>
  <c r="AL1831" i="7"/>
  <c r="AK1831" i="7"/>
  <c r="AD1831" i="7"/>
  <c r="AC1831" i="7"/>
  <c r="V1831" i="7"/>
  <c r="U1831" i="7"/>
  <c r="N1831" i="7"/>
  <c r="M1831" i="7"/>
  <c r="L1831" i="7" s="1"/>
  <c r="F1831" i="7"/>
  <c r="E1831" i="7"/>
  <c r="C1831" i="7" s="1"/>
  <c r="AT1830" i="7"/>
  <c r="AS1830" i="7"/>
  <c r="AL1830" i="7"/>
  <c r="AK1830" i="7"/>
  <c r="AD1830" i="7"/>
  <c r="AC1830" i="7"/>
  <c r="V1830" i="7"/>
  <c r="U1830" i="7"/>
  <c r="N1830" i="7"/>
  <c r="M1830" i="7"/>
  <c r="F1830" i="7"/>
  <c r="E1830" i="7"/>
  <c r="C1830" i="7" s="1"/>
  <c r="AT1829" i="7"/>
  <c r="AS1829" i="7"/>
  <c r="AR1829" i="7" s="1"/>
  <c r="AL1829" i="7"/>
  <c r="AK1829" i="7"/>
  <c r="AD1829" i="7"/>
  <c r="AC1829" i="7"/>
  <c r="V1829" i="7"/>
  <c r="U1829" i="7"/>
  <c r="S1829" i="7" s="1"/>
  <c r="N1829" i="7"/>
  <c r="M1829" i="7"/>
  <c r="F1829" i="7"/>
  <c r="E1829" i="7"/>
  <c r="D1829" i="7" s="1"/>
  <c r="AT1828" i="7"/>
  <c r="AS1828" i="7"/>
  <c r="AQ1828" i="7" s="1"/>
  <c r="AL1828" i="7"/>
  <c r="AK1828" i="7"/>
  <c r="AD1828" i="7"/>
  <c r="AC1828" i="7"/>
  <c r="V1828" i="7"/>
  <c r="U1828" i="7"/>
  <c r="S1828" i="7" s="1"/>
  <c r="N1828" i="7"/>
  <c r="M1828" i="7"/>
  <c r="K1828" i="7" s="1"/>
  <c r="F1828" i="7"/>
  <c r="E1828" i="7"/>
  <c r="C1828" i="7" s="1"/>
  <c r="AT1827" i="7"/>
  <c r="AS1827" i="7"/>
  <c r="AL1827" i="7"/>
  <c r="AK1827" i="7"/>
  <c r="AD1827" i="7"/>
  <c r="AC1827" i="7"/>
  <c r="V1827" i="7"/>
  <c r="U1827" i="7"/>
  <c r="S1827" i="7" s="1"/>
  <c r="N1827" i="7"/>
  <c r="M1827" i="7"/>
  <c r="L1827" i="7" s="1"/>
  <c r="F1827" i="7"/>
  <c r="E1827" i="7"/>
  <c r="D1827" i="7" s="1"/>
  <c r="AT1826" i="7"/>
  <c r="AS1826" i="7"/>
  <c r="AR1826" i="7" s="1"/>
  <c r="AL1826" i="7"/>
  <c r="AK1826" i="7"/>
  <c r="AD1826" i="7"/>
  <c r="AC1826" i="7"/>
  <c r="V1826" i="7"/>
  <c r="U1826" i="7"/>
  <c r="S1826" i="7" s="1"/>
  <c r="N1826" i="7"/>
  <c r="M1826" i="7"/>
  <c r="K1826" i="7" s="1"/>
  <c r="F1826" i="7"/>
  <c r="E1826" i="7"/>
  <c r="AT1825" i="7"/>
  <c r="AS1825" i="7"/>
  <c r="AQ1825" i="7" s="1"/>
  <c r="AL1825" i="7"/>
  <c r="AK1825" i="7"/>
  <c r="AD1825" i="7"/>
  <c r="AC1825" i="7"/>
  <c r="V1825" i="7"/>
  <c r="U1825" i="7"/>
  <c r="S1825" i="7" s="1"/>
  <c r="N1825" i="7"/>
  <c r="M1825" i="7"/>
  <c r="F1825" i="7"/>
  <c r="E1825" i="7"/>
  <c r="D1825" i="7" s="1"/>
  <c r="AT1824" i="7"/>
  <c r="AS1824" i="7"/>
  <c r="AQ1824" i="7" s="1"/>
  <c r="AL1824" i="7"/>
  <c r="AK1824" i="7"/>
  <c r="AD1824" i="7"/>
  <c r="AC1824" i="7"/>
  <c r="V1824" i="7"/>
  <c r="U1824" i="7"/>
  <c r="S1824" i="7" s="1"/>
  <c r="N1824" i="7"/>
  <c r="M1824" i="7"/>
  <c r="K1824" i="7" s="1"/>
  <c r="F1824" i="7"/>
  <c r="E1824" i="7"/>
  <c r="AT1823" i="7"/>
  <c r="AS1823" i="7"/>
  <c r="AQ1823" i="7" s="1"/>
  <c r="AL1823" i="7"/>
  <c r="AK1823" i="7"/>
  <c r="AD1823" i="7"/>
  <c r="AC1823" i="7"/>
  <c r="V1823" i="7"/>
  <c r="U1823" i="7"/>
  <c r="S1823" i="7" s="1"/>
  <c r="N1823" i="7"/>
  <c r="M1823" i="7"/>
  <c r="F1823" i="7"/>
  <c r="E1823" i="7"/>
  <c r="D1823" i="7" s="1"/>
  <c r="AT1822" i="7"/>
  <c r="AS1822" i="7"/>
  <c r="AR1822" i="7" s="1"/>
  <c r="AL1822" i="7"/>
  <c r="AK1822" i="7"/>
  <c r="AD1822" i="7"/>
  <c r="AC1822" i="7"/>
  <c r="V1822" i="7"/>
  <c r="U1822" i="7"/>
  <c r="S1822" i="7" s="1"/>
  <c r="N1822" i="7"/>
  <c r="M1822" i="7"/>
  <c r="L1822" i="7" s="1"/>
  <c r="F1822" i="7"/>
  <c r="E1822" i="7"/>
  <c r="C1822" i="7" s="1"/>
  <c r="AT1821" i="7"/>
  <c r="AS1821" i="7"/>
  <c r="AR1821" i="7" s="1"/>
  <c r="AL1821" i="7"/>
  <c r="AK1821" i="7"/>
  <c r="AD1821" i="7"/>
  <c r="AC1821" i="7"/>
  <c r="AA1821" i="7" s="1"/>
  <c r="V1821" i="7"/>
  <c r="U1821" i="7"/>
  <c r="S1821" i="7" s="1"/>
  <c r="N1821" i="7"/>
  <c r="M1821" i="7"/>
  <c r="L1821" i="7" s="1"/>
  <c r="F1821" i="7"/>
  <c r="E1821" i="7"/>
  <c r="D1821" i="7" s="1"/>
  <c r="AT1820" i="7"/>
  <c r="AS1820" i="7"/>
  <c r="AQ1820" i="7" s="1"/>
  <c r="AL1820" i="7"/>
  <c r="AK1820" i="7"/>
  <c r="AD1820" i="7"/>
  <c r="AC1820" i="7"/>
  <c r="AA1820" i="7" s="1"/>
  <c r="V1820" i="7"/>
  <c r="U1820" i="7"/>
  <c r="S1820" i="7" s="1"/>
  <c r="N1820" i="7"/>
  <c r="M1820" i="7"/>
  <c r="L1820" i="7" s="1"/>
  <c r="F1820" i="7"/>
  <c r="E1820" i="7"/>
  <c r="AT1819" i="7"/>
  <c r="AS1819" i="7"/>
  <c r="AQ1819" i="7" s="1"/>
  <c r="AL1819" i="7"/>
  <c r="AK1819" i="7"/>
  <c r="AD1819" i="7"/>
  <c r="AC1819" i="7"/>
  <c r="AA1819" i="7" s="1"/>
  <c r="V1819" i="7"/>
  <c r="U1819" i="7"/>
  <c r="N1819" i="7"/>
  <c r="M1819" i="7"/>
  <c r="L1819" i="7" s="1"/>
  <c r="F1819" i="7"/>
  <c r="E1819" i="7"/>
  <c r="D1819" i="7" s="1"/>
  <c r="AT1818" i="7"/>
  <c r="AS1818" i="7"/>
  <c r="AQ1818" i="7" s="1"/>
  <c r="AL1818" i="7"/>
  <c r="AK1818" i="7"/>
  <c r="AD1818" i="7"/>
  <c r="AC1818" i="7"/>
  <c r="AA1818" i="7" s="1"/>
  <c r="V1818" i="7"/>
  <c r="U1818" i="7"/>
  <c r="S1818" i="7" s="1"/>
  <c r="N1818" i="7"/>
  <c r="M1818" i="7"/>
  <c r="F1818" i="7"/>
  <c r="E1818" i="7"/>
  <c r="C1818" i="7" s="1"/>
  <c r="AT1817" i="7"/>
  <c r="AS1817" i="7"/>
  <c r="AQ1817" i="7" s="1"/>
  <c r="AL1817" i="7"/>
  <c r="AK1817" i="7"/>
  <c r="AD1817" i="7"/>
  <c r="AC1817" i="7"/>
  <c r="V1817" i="7"/>
  <c r="U1817" i="7"/>
  <c r="S1817" i="7" s="1"/>
  <c r="N1817" i="7"/>
  <c r="M1817" i="7"/>
  <c r="F1817" i="7"/>
  <c r="E1817" i="7"/>
  <c r="D1817" i="7" s="1"/>
  <c r="AT1816" i="7"/>
  <c r="AS1816" i="7"/>
  <c r="AQ1816" i="7" s="1"/>
  <c r="AL1816" i="7"/>
  <c r="AK1816" i="7"/>
  <c r="AD1816" i="7"/>
  <c r="AC1816" i="7"/>
  <c r="AA1816" i="7" s="1"/>
  <c r="V1816" i="7"/>
  <c r="U1816" i="7"/>
  <c r="S1816" i="7" s="1"/>
  <c r="N1816" i="7"/>
  <c r="M1816" i="7"/>
  <c r="L1816" i="7" s="1"/>
  <c r="F1816" i="7"/>
  <c r="E1816" i="7"/>
  <c r="C1816" i="7" s="1"/>
  <c r="AT1815" i="7"/>
  <c r="AS1815" i="7"/>
  <c r="AQ1815" i="7" s="1"/>
  <c r="AL1815" i="7"/>
  <c r="AK1815" i="7"/>
  <c r="AD1815" i="7"/>
  <c r="AC1815" i="7"/>
  <c r="V1815" i="7"/>
  <c r="U1815" i="7"/>
  <c r="S1815" i="7" s="1"/>
  <c r="N1815" i="7"/>
  <c r="M1815" i="7"/>
  <c r="F1815" i="7"/>
  <c r="E1815" i="7"/>
  <c r="AT1814" i="7"/>
  <c r="AS1814" i="7"/>
  <c r="AR1814" i="7" s="1"/>
  <c r="AL1814" i="7"/>
  <c r="AK1814" i="7"/>
  <c r="AD1814" i="7"/>
  <c r="AC1814" i="7"/>
  <c r="AA1814" i="7" s="1"/>
  <c r="V1814" i="7"/>
  <c r="U1814" i="7"/>
  <c r="S1814" i="7" s="1"/>
  <c r="N1814" i="7"/>
  <c r="M1814" i="7"/>
  <c r="L1814" i="7" s="1"/>
  <c r="F1814" i="7"/>
  <c r="E1814" i="7"/>
  <c r="AT1813" i="7"/>
  <c r="AS1813" i="7"/>
  <c r="AQ1813" i="7" s="1"/>
  <c r="AL1813" i="7"/>
  <c r="AK1813" i="7"/>
  <c r="AD1813" i="7"/>
  <c r="AC1813" i="7"/>
  <c r="AA1813" i="7" s="1"/>
  <c r="V1813" i="7"/>
  <c r="U1813" i="7"/>
  <c r="S1813" i="7" s="1"/>
  <c r="N1813" i="7"/>
  <c r="M1813" i="7"/>
  <c r="L1813" i="7" s="1"/>
  <c r="F1813" i="7"/>
  <c r="E1813" i="7"/>
  <c r="C1813" i="7" s="1"/>
  <c r="AT1812" i="7"/>
  <c r="AS1812" i="7"/>
  <c r="AL1812" i="7"/>
  <c r="AK1812" i="7"/>
  <c r="AD1812" i="7"/>
  <c r="AC1812" i="7"/>
  <c r="V1812" i="7"/>
  <c r="U1812" i="7"/>
  <c r="S1812" i="7" s="1"/>
  <c r="N1812" i="7"/>
  <c r="M1812" i="7"/>
  <c r="F1812" i="7"/>
  <c r="E1812" i="7"/>
  <c r="C1812" i="7" s="1"/>
  <c r="AT1811" i="7"/>
  <c r="AS1811" i="7"/>
  <c r="AL1811" i="7"/>
  <c r="AK1811" i="7"/>
  <c r="AD1811" i="7"/>
  <c r="AC1811" i="7"/>
  <c r="AA1811" i="7" s="1"/>
  <c r="V1811" i="7"/>
  <c r="U1811" i="7"/>
  <c r="S1811" i="7" s="1"/>
  <c r="N1811" i="7"/>
  <c r="M1811" i="7"/>
  <c r="F1811" i="7"/>
  <c r="E1811" i="7"/>
  <c r="D1811" i="7" s="1"/>
  <c r="AT1810" i="7"/>
  <c r="AS1810" i="7"/>
  <c r="AQ1810" i="7" s="1"/>
  <c r="AL1810" i="7"/>
  <c r="AK1810" i="7"/>
  <c r="AD1810" i="7"/>
  <c r="AC1810" i="7"/>
  <c r="AA1810" i="7" s="1"/>
  <c r="V1810" i="7"/>
  <c r="U1810" i="7"/>
  <c r="N1810" i="7"/>
  <c r="M1810" i="7"/>
  <c r="L1810" i="7" s="1"/>
  <c r="F1810" i="7"/>
  <c r="E1810" i="7"/>
  <c r="C1810" i="7" s="1"/>
  <c r="AT1809" i="7"/>
  <c r="AS1809" i="7"/>
  <c r="AQ1809" i="7" s="1"/>
  <c r="AL1809" i="7"/>
  <c r="AK1809" i="7"/>
  <c r="AD1809" i="7"/>
  <c r="AC1809" i="7"/>
  <c r="V1809" i="7"/>
  <c r="U1809" i="7"/>
  <c r="S1809" i="7" s="1"/>
  <c r="N1809" i="7"/>
  <c r="M1809" i="7"/>
  <c r="F1809" i="7"/>
  <c r="E1809" i="7"/>
  <c r="AT1808" i="7"/>
  <c r="AS1808" i="7"/>
  <c r="AL1808" i="7"/>
  <c r="AK1808" i="7"/>
  <c r="AD1808" i="7"/>
  <c r="AC1808" i="7"/>
  <c r="AA1808" i="7" s="1"/>
  <c r="V1808" i="7"/>
  <c r="U1808" i="7"/>
  <c r="S1808" i="7" s="1"/>
  <c r="N1808" i="7"/>
  <c r="M1808" i="7"/>
  <c r="L1808" i="7" s="1"/>
  <c r="F1808" i="7"/>
  <c r="E1808" i="7"/>
  <c r="D1808" i="7" s="1"/>
  <c r="AT1807" i="7"/>
  <c r="AS1807" i="7"/>
  <c r="AQ1807" i="7" s="1"/>
  <c r="AL1807" i="7"/>
  <c r="AK1807" i="7"/>
  <c r="AD1807" i="7"/>
  <c r="AC1807" i="7"/>
  <c r="AA1807" i="7" s="1"/>
  <c r="V1807" i="7"/>
  <c r="U1807" i="7"/>
  <c r="S1807" i="7" s="1"/>
  <c r="N1807" i="7"/>
  <c r="M1807" i="7"/>
  <c r="L1807" i="7" s="1"/>
  <c r="F1807" i="7"/>
  <c r="E1807" i="7"/>
  <c r="C1807" i="7" s="1"/>
  <c r="AT1806" i="7"/>
  <c r="AS1806" i="7"/>
  <c r="AQ1806" i="7" s="1"/>
  <c r="AL1806" i="7"/>
  <c r="AK1806" i="7"/>
  <c r="AD1806" i="7"/>
  <c r="AC1806" i="7"/>
  <c r="V1806" i="7"/>
  <c r="U1806" i="7"/>
  <c r="S1806" i="7" s="1"/>
  <c r="N1806" i="7"/>
  <c r="M1806" i="7"/>
  <c r="F1806" i="7"/>
  <c r="E1806" i="7"/>
  <c r="C1806" i="7" s="1"/>
  <c r="AT1805" i="7"/>
  <c r="AS1805" i="7"/>
  <c r="AR1805" i="7" s="1"/>
  <c r="AL1805" i="7"/>
  <c r="AK1805" i="7"/>
  <c r="AD1805" i="7"/>
  <c r="AC1805" i="7"/>
  <c r="AA1805" i="7" s="1"/>
  <c r="V1805" i="7"/>
  <c r="U1805" i="7"/>
  <c r="S1805" i="7" s="1"/>
  <c r="N1805" i="7"/>
  <c r="M1805" i="7"/>
  <c r="L1805" i="7" s="1"/>
  <c r="F1805" i="7"/>
  <c r="E1805" i="7"/>
  <c r="D1805" i="7" s="1"/>
  <c r="AT1804" i="7"/>
  <c r="AS1804" i="7"/>
  <c r="AR1804" i="7" s="1"/>
  <c r="AL1804" i="7"/>
  <c r="AK1804" i="7"/>
  <c r="AD1804" i="7"/>
  <c r="AC1804" i="7"/>
  <c r="AA1804" i="7" s="1"/>
  <c r="V1804" i="7"/>
  <c r="U1804" i="7"/>
  <c r="N1804" i="7"/>
  <c r="M1804" i="7"/>
  <c r="L1804" i="7" s="1"/>
  <c r="F1804" i="7"/>
  <c r="E1804" i="7"/>
  <c r="C1804" i="7" s="1"/>
  <c r="AT1803" i="7"/>
  <c r="AS1803" i="7"/>
  <c r="AR1803" i="7" s="1"/>
  <c r="AL1803" i="7"/>
  <c r="AK1803" i="7"/>
  <c r="AD1803" i="7"/>
  <c r="AC1803" i="7"/>
  <c r="V1803" i="7"/>
  <c r="U1803" i="7"/>
  <c r="N1803" i="7"/>
  <c r="M1803" i="7"/>
  <c r="F1803" i="7"/>
  <c r="E1803" i="7"/>
  <c r="C1803" i="7" s="1"/>
  <c r="AT1802" i="7"/>
  <c r="AS1802" i="7"/>
  <c r="AL1802" i="7"/>
  <c r="AK1802" i="7"/>
  <c r="AD1802" i="7"/>
  <c r="AC1802" i="7"/>
  <c r="AA1802" i="7" s="1"/>
  <c r="V1802" i="7"/>
  <c r="U1802" i="7"/>
  <c r="T1802" i="7" s="1"/>
  <c r="N1802" i="7"/>
  <c r="M1802" i="7"/>
  <c r="K1802" i="7" s="1"/>
  <c r="F1802" i="7"/>
  <c r="E1802" i="7"/>
  <c r="D1802" i="7" s="1"/>
  <c r="AT1801" i="7"/>
  <c r="AS1801" i="7"/>
  <c r="AQ1801" i="7" s="1"/>
  <c r="AL1801" i="7"/>
  <c r="AK1801" i="7"/>
  <c r="AD1801" i="7"/>
  <c r="AC1801" i="7"/>
  <c r="AA1801" i="7" s="1"/>
  <c r="V1801" i="7"/>
  <c r="U1801" i="7"/>
  <c r="N1801" i="7"/>
  <c r="M1801" i="7"/>
  <c r="F1801" i="7"/>
  <c r="E1801" i="7"/>
  <c r="D1801" i="7" s="1"/>
  <c r="AT1800" i="7"/>
  <c r="AS1800" i="7"/>
  <c r="AL1800" i="7"/>
  <c r="AK1800" i="7"/>
  <c r="AD1800" i="7"/>
  <c r="AC1800" i="7"/>
  <c r="V1800" i="7"/>
  <c r="U1800" i="7"/>
  <c r="S1800" i="7" s="1"/>
  <c r="N1800" i="7"/>
  <c r="M1800" i="7"/>
  <c r="L1800" i="7" s="1"/>
  <c r="F1800" i="7"/>
  <c r="E1800" i="7"/>
  <c r="AT1799" i="7"/>
  <c r="AS1799" i="7"/>
  <c r="AL1799" i="7"/>
  <c r="AK1799" i="7"/>
  <c r="AD1799" i="7"/>
  <c r="AC1799" i="7"/>
  <c r="AA1799" i="7" s="1"/>
  <c r="V1799" i="7"/>
  <c r="U1799" i="7"/>
  <c r="S1799" i="7" s="1"/>
  <c r="N1799" i="7"/>
  <c r="M1799" i="7"/>
  <c r="K1799" i="7" s="1"/>
  <c r="F1799" i="7"/>
  <c r="E1799" i="7"/>
  <c r="C1799" i="7" s="1"/>
  <c r="AT1798" i="7"/>
  <c r="AS1798" i="7"/>
  <c r="AL1798" i="7"/>
  <c r="AK1798" i="7"/>
  <c r="AD1798" i="7"/>
  <c r="AC1798" i="7"/>
  <c r="V1798" i="7"/>
  <c r="U1798" i="7"/>
  <c r="T1798" i="7" s="1"/>
  <c r="N1798" i="7"/>
  <c r="M1798" i="7"/>
  <c r="K1798" i="7" s="1"/>
  <c r="F1798" i="7"/>
  <c r="E1798" i="7"/>
  <c r="AT1797" i="7"/>
  <c r="AS1797" i="7"/>
  <c r="AR1797" i="7" s="1"/>
  <c r="AL1797" i="7"/>
  <c r="AK1797" i="7"/>
  <c r="AD1797" i="7"/>
  <c r="AC1797" i="7"/>
  <c r="AA1797" i="7" s="1"/>
  <c r="V1797" i="7"/>
  <c r="U1797" i="7"/>
  <c r="N1797" i="7"/>
  <c r="M1797" i="7"/>
  <c r="K1797" i="7" s="1"/>
  <c r="F1797" i="7"/>
  <c r="E1797" i="7"/>
  <c r="AT1796" i="7"/>
  <c r="AS1796" i="7"/>
  <c r="AQ1796" i="7" s="1"/>
  <c r="AL1796" i="7"/>
  <c r="AK1796" i="7"/>
  <c r="AD1796" i="7"/>
  <c r="AC1796" i="7"/>
  <c r="AA1796" i="7" s="1"/>
  <c r="V1796" i="7"/>
  <c r="U1796" i="7"/>
  <c r="T1796" i="7" s="1"/>
  <c r="N1796" i="7"/>
  <c r="M1796" i="7"/>
  <c r="L1796" i="7" s="1"/>
  <c r="F1796" i="7"/>
  <c r="E1796" i="7"/>
  <c r="AT1795" i="7"/>
  <c r="AS1795" i="7"/>
  <c r="AL1795" i="7"/>
  <c r="AK1795" i="7"/>
  <c r="AD1795" i="7"/>
  <c r="AC1795" i="7"/>
  <c r="AA1795" i="7" s="1"/>
  <c r="V1795" i="7"/>
  <c r="U1795" i="7"/>
  <c r="T1795" i="7" s="1"/>
  <c r="N1795" i="7"/>
  <c r="M1795" i="7"/>
  <c r="F1795" i="7"/>
  <c r="E1795" i="7"/>
  <c r="C1795" i="7" s="1"/>
  <c r="AT1794" i="7"/>
  <c r="AS1794" i="7"/>
  <c r="AR1794" i="7" s="1"/>
  <c r="AL1794" i="7"/>
  <c r="AK1794" i="7"/>
  <c r="AD1794" i="7"/>
  <c r="AC1794" i="7"/>
  <c r="AA1794" i="7" s="1"/>
  <c r="V1794" i="7"/>
  <c r="U1794" i="7"/>
  <c r="N1794" i="7"/>
  <c r="M1794" i="7"/>
  <c r="L1794" i="7" s="1"/>
  <c r="F1794" i="7"/>
  <c r="E1794" i="7"/>
  <c r="AT1793" i="7"/>
  <c r="AS1793" i="7"/>
  <c r="AR1793" i="7" s="1"/>
  <c r="AL1793" i="7"/>
  <c r="AK1793" i="7"/>
  <c r="AD1793" i="7"/>
  <c r="AC1793" i="7"/>
  <c r="AA1793" i="7" s="1"/>
  <c r="V1793" i="7"/>
  <c r="U1793" i="7"/>
  <c r="S1793" i="7" s="1"/>
  <c r="N1793" i="7"/>
  <c r="M1793" i="7"/>
  <c r="K1793" i="7" s="1"/>
  <c r="F1793" i="7"/>
  <c r="E1793" i="7"/>
  <c r="AT1792" i="7"/>
  <c r="AS1792" i="7"/>
  <c r="AQ1792" i="7" s="1"/>
  <c r="AL1792" i="7"/>
  <c r="AK1792" i="7"/>
  <c r="AD1792" i="7"/>
  <c r="AC1792" i="7"/>
  <c r="V1792" i="7"/>
  <c r="U1792" i="7"/>
  <c r="S1792" i="7" s="1"/>
  <c r="N1792" i="7"/>
  <c r="M1792" i="7"/>
  <c r="K1792" i="7" s="1"/>
  <c r="F1792" i="7"/>
  <c r="E1792" i="7"/>
  <c r="AT1791" i="7"/>
  <c r="AS1791" i="7"/>
  <c r="AR1791" i="7" s="1"/>
  <c r="AL1791" i="7"/>
  <c r="AK1791" i="7"/>
  <c r="AD1791" i="7"/>
  <c r="AC1791" i="7"/>
  <c r="AA1791" i="7" s="1"/>
  <c r="V1791" i="7"/>
  <c r="U1791" i="7"/>
  <c r="N1791" i="7"/>
  <c r="M1791" i="7"/>
  <c r="K1791" i="7" s="1"/>
  <c r="F1791" i="7"/>
  <c r="E1791" i="7"/>
  <c r="D1791" i="7" s="1"/>
  <c r="AT1790" i="7"/>
  <c r="AS1790" i="7"/>
  <c r="AQ1790" i="7" s="1"/>
  <c r="AL1790" i="7"/>
  <c r="AK1790" i="7"/>
  <c r="AD1790" i="7"/>
  <c r="AC1790" i="7"/>
  <c r="AA1790" i="7" s="1"/>
  <c r="V1790" i="7"/>
  <c r="U1790" i="7"/>
  <c r="T1790" i="7" s="1"/>
  <c r="N1790" i="7"/>
  <c r="M1790" i="7"/>
  <c r="L1790" i="7" s="1"/>
  <c r="F1790" i="7"/>
  <c r="E1790" i="7"/>
  <c r="C1790" i="7" s="1"/>
  <c r="AT1789" i="7"/>
  <c r="AS1789" i="7"/>
  <c r="AR1789" i="7" s="1"/>
  <c r="AL1789" i="7"/>
  <c r="AK1789" i="7"/>
  <c r="AD1789" i="7"/>
  <c r="AC1789" i="7"/>
  <c r="AA1789" i="7" s="1"/>
  <c r="V1789" i="7"/>
  <c r="U1789" i="7"/>
  <c r="N1789" i="7"/>
  <c r="M1789" i="7"/>
  <c r="F1789" i="7"/>
  <c r="E1789" i="7"/>
  <c r="D1789" i="7" s="1"/>
  <c r="AT1788" i="7"/>
  <c r="AS1788" i="7"/>
  <c r="AR1788" i="7" s="1"/>
  <c r="AL1788" i="7"/>
  <c r="AK1788" i="7"/>
  <c r="AD1788" i="7"/>
  <c r="AC1788" i="7"/>
  <c r="AA1788" i="7" s="1"/>
  <c r="V1788" i="7"/>
  <c r="U1788" i="7"/>
  <c r="S1788" i="7" s="1"/>
  <c r="N1788" i="7"/>
  <c r="M1788" i="7"/>
  <c r="L1788" i="7" s="1"/>
  <c r="F1788" i="7"/>
  <c r="E1788" i="7"/>
  <c r="D1788" i="7" s="1"/>
  <c r="AT1787" i="7"/>
  <c r="AS1787" i="7"/>
  <c r="AR1787" i="7" s="1"/>
  <c r="AL1787" i="7"/>
  <c r="AK1787" i="7"/>
  <c r="AD1787" i="7"/>
  <c r="AC1787" i="7"/>
  <c r="AA1787" i="7" s="1"/>
  <c r="V1787" i="7"/>
  <c r="U1787" i="7"/>
  <c r="S1787" i="7" s="1"/>
  <c r="N1787" i="7"/>
  <c r="M1787" i="7"/>
  <c r="F1787" i="7"/>
  <c r="E1787" i="7"/>
  <c r="D1787" i="7" s="1"/>
  <c r="AT1786" i="7"/>
  <c r="AS1786" i="7"/>
  <c r="AR1786" i="7" s="1"/>
  <c r="AL1786" i="7"/>
  <c r="AK1786" i="7"/>
  <c r="AD1786" i="7"/>
  <c r="AC1786" i="7"/>
  <c r="AA1786" i="7" s="1"/>
  <c r="V1786" i="7"/>
  <c r="U1786" i="7"/>
  <c r="S1786" i="7" s="1"/>
  <c r="N1786" i="7"/>
  <c r="M1786" i="7"/>
  <c r="K1786" i="7" s="1"/>
  <c r="F1786" i="7"/>
  <c r="E1786" i="7"/>
  <c r="D1786" i="7" s="1"/>
  <c r="AT1785" i="7"/>
  <c r="AS1785" i="7"/>
  <c r="AL1785" i="7"/>
  <c r="AK1785" i="7"/>
  <c r="AD1785" i="7"/>
  <c r="AC1785" i="7"/>
  <c r="AA1785" i="7" s="1"/>
  <c r="V1785" i="7"/>
  <c r="U1785" i="7"/>
  <c r="S1785" i="7" s="1"/>
  <c r="N1785" i="7"/>
  <c r="M1785" i="7"/>
  <c r="K1785" i="7" s="1"/>
  <c r="F1785" i="7"/>
  <c r="E1785" i="7"/>
  <c r="AT1784" i="7"/>
  <c r="AS1784" i="7"/>
  <c r="AQ1784" i="7" s="1"/>
  <c r="AL1784" i="7"/>
  <c r="AK1784" i="7"/>
  <c r="AD1784" i="7"/>
  <c r="AC1784" i="7"/>
  <c r="AA1784" i="7" s="1"/>
  <c r="V1784" i="7"/>
  <c r="U1784" i="7"/>
  <c r="T1784" i="7" s="1"/>
  <c r="N1784" i="7"/>
  <c r="M1784" i="7"/>
  <c r="F1784" i="7"/>
  <c r="E1784" i="7"/>
  <c r="C1784" i="7" s="1"/>
  <c r="AT1783" i="7"/>
  <c r="AS1783" i="7"/>
  <c r="AQ1783" i="7" s="1"/>
  <c r="AL1783" i="7"/>
  <c r="AK1783" i="7"/>
  <c r="AD1783" i="7"/>
  <c r="AC1783" i="7"/>
  <c r="V1783" i="7"/>
  <c r="U1783" i="7"/>
  <c r="N1783" i="7"/>
  <c r="M1783" i="7"/>
  <c r="K1783" i="7" s="1"/>
  <c r="F1783" i="7"/>
  <c r="E1783" i="7"/>
  <c r="C1783" i="7" s="1"/>
  <c r="AT1782" i="7"/>
  <c r="AS1782" i="7"/>
  <c r="AR1782" i="7" s="1"/>
  <c r="AL1782" i="7"/>
  <c r="AK1782" i="7"/>
  <c r="AD1782" i="7"/>
  <c r="AC1782" i="7"/>
  <c r="V1782" i="7"/>
  <c r="U1782" i="7"/>
  <c r="S1782" i="7" s="1"/>
  <c r="N1782" i="7"/>
  <c r="M1782" i="7"/>
  <c r="L1782" i="7" s="1"/>
  <c r="F1782" i="7"/>
  <c r="E1782" i="7"/>
  <c r="AT1781" i="7"/>
  <c r="AS1781" i="7"/>
  <c r="AL1781" i="7"/>
  <c r="AK1781" i="7"/>
  <c r="AD1781" i="7"/>
  <c r="AC1781" i="7"/>
  <c r="AA1781" i="7" s="1"/>
  <c r="V1781" i="7"/>
  <c r="U1781" i="7"/>
  <c r="S1781" i="7" s="1"/>
  <c r="N1781" i="7"/>
  <c r="M1781" i="7"/>
  <c r="F1781" i="7"/>
  <c r="E1781" i="7"/>
  <c r="AT1780" i="7"/>
  <c r="AS1780" i="7"/>
  <c r="AR1780" i="7" s="1"/>
  <c r="AL1780" i="7"/>
  <c r="AK1780" i="7"/>
  <c r="AD1780" i="7"/>
  <c r="AC1780" i="7"/>
  <c r="AA1780" i="7" s="1"/>
  <c r="V1780" i="7"/>
  <c r="U1780" i="7"/>
  <c r="N1780" i="7"/>
  <c r="M1780" i="7"/>
  <c r="K1780" i="7" s="1"/>
  <c r="F1780" i="7"/>
  <c r="E1780" i="7"/>
  <c r="AT1779" i="7"/>
  <c r="AS1779" i="7"/>
  <c r="AQ1779" i="7" s="1"/>
  <c r="AL1779" i="7"/>
  <c r="AK1779" i="7"/>
  <c r="AD1779" i="7"/>
  <c r="AC1779" i="7"/>
  <c r="V1779" i="7"/>
  <c r="U1779" i="7"/>
  <c r="S1779" i="7" s="1"/>
  <c r="N1779" i="7"/>
  <c r="M1779" i="7"/>
  <c r="K1779" i="7" s="1"/>
  <c r="F1779" i="7"/>
  <c r="E1779" i="7"/>
  <c r="D1779" i="7" s="1"/>
  <c r="AT1778" i="7"/>
  <c r="AS1778" i="7"/>
  <c r="AL1778" i="7"/>
  <c r="AK1778" i="7"/>
  <c r="AD1778" i="7"/>
  <c r="AC1778" i="7"/>
  <c r="AA1778" i="7" s="1"/>
  <c r="V1778" i="7"/>
  <c r="U1778" i="7"/>
  <c r="T1778" i="7" s="1"/>
  <c r="N1778" i="7"/>
  <c r="M1778" i="7"/>
  <c r="F1778" i="7"/>
  <c r="E1778" i="7"/>
  <c r="AT1777" i="7"/>
  <c r="AS1777" i="7"/>
  <c r="AQ1777" i="7" s="1"/>
  <c r="AL1777" i="7"/>
  <c r="AK1777" i="7"/>
  <c r="AD1777" i="7"/>
  <c r="AC1777" i="7"/>
  <c r="V1777" i="7"/>
  <c r="U1777" i="7"/>
  <c r="S1777" i="7" s="1"/>
  <c r="N1777" i="7"/>
  <c r="M1777" i="7"/>
  <c r="F1777" i="7"/>
  <c r="E1777" i="7"/>
  <c r="AT1776" i="7"/>
  <c r="AS1776" i="7"/>
  <c r="AR1776" i="7" s="1"/>
  <c r="AL1776" i="7"/>
  <c r="AK1776" i="7"/>
  <c r="AD1776" i="7"/>
  <c r="AC1776" i="7"/>
  <c r="AA1776" i="7" s="1"/>
  <c r="V1776" i="7"/>
  <c r="U1776" i="7"/>
  <c r="N1776" i="7"/>
  <c r="M1776" i="7"/>
  <c r="L1776" i="7" s="1"/>
  <c r="F1776" i="7"/>
  <c r="E1776" i="7"/>
  <c r="C1776" i="7" s="1"/>
  <c r="AT1775" i="7"/>
  <c r="AS1775" i="7"/>
  <c r="AQ1775" i="7" s="1"/>
  <c r="AL1775" i="7"/>
  <c r="AK1775" i="7"/>
  <c r="AD1775" i="7"/>
  <c r="AC1775" i="7"/>
  <c r="AA1775" i="7" s="1"/>
  <c r="V1775" i="7"/>
  <c r="U1775" i="7"/>
  <c r="S1775" i="7" s="1"/>
  <c r="N1775" i="7"/>
  <c r="M1775" i="7"/>
  <c r="F1775" i="7"/>
  <c r="E1775" i="7"/>
  <c r="C1775" i="7" s="1"/>
  <c r="AT1774" i="7"/>
  <c r="AS1774" i="7"/>
  <c r="AL1774" i="7"/>
  <c r="AK1774" i="7"/>
  <c r="AD1774" i="7"/>
  <c r="AC1774" i="7"/>
  <c r="AA1774" i="7" s="1"/>
  <c r="V1774" i="7"/>
  <c r="U1774" i="7"/>
  <c r="T1774" i="7" s="1"/>
  <c r="N1774" i="7"/>
  <c r="M1774" i="7"/>
  <c r="K1774" i="7" s="1"/>
  <c r="F1774" i="7"/>
  <c r="E1774" i="7"/>
  <c r="AT1773" i="7"/>
  <c r="AS1773" i="7"/>
  <c r="AQ1773" i="7" s="1"/>
  <c r="AL1773" i="7"/>
  <c r="AK1773" i="7"/>
  <c r="AD1773" i="7"/>
  <c r="AC1773" i="7"/>
  <c r="V1773" i="7"/>
  <c r="U1773" i="7"/>
  <c r="S1773" i="7" s="1"/>
  <c r="N1773" i="7"/>
  <c r="M1773" i="7"/>
  <c r="K1773" i="7" s="1"/>
  <c r="F1773" i="7"/>
  <c r="E1773" i="7"/>
  <c r="AT1772" i="7"/>
  <c r="AS1772" i="7"/>
  <c r="AR1772" i="7" s="1"/>
  <c r="AL1772" i="7"/>
  <c r="AK1772" i="7"/>
  <c r="AD1772" i="7"/>
  <c r="AC1772" i="7"/>
  <c r="AA1772" i="7" s="1"/>
  <c r="V1772" i="7"/>
  <c r="U1772" i="7"/>
  <c r="T1772" i="7" s="1"/>
  <c r="N1772" i="7"/>
  <c r="M1772" i="7"/>
  <c r="F1772" i="7"/>
  <c r="E1772" i="7"/>
  <c r="C1772" i="7" s="1"/>
  <c r="AT1771" i="7"/>
  <c r="AS1771" i="7"/>
  <c r="AL1771" i="7"/>
  <c r="AK1771" i="7"/>
  <c r="AD1771" i="7"/>
  <c r="AC1771" i="7"/>
  <c r="V1771" i="7"/>
  <c r="U1771" i="7"/>
  <c r="S1771" i="7" s="1"/>
  <c r="N1771" i="7"/>
  <c r="M1771" i="7"/>
  <c r="K1771" i="7" s="1"/>
  <c r="F1771" i="7"/>
  <c r="E1771" i="7"/>
  <c r="D1771" i="7" s="1"/>
  <c r="AT1770" i="7"/>
  <c r="AS1770" i="7"/>
  <c r="AQ1770" i="7" s="1"/>
  <c r="AL1770" i="7"/>
  <c r="AK1770" i="7"/>
  <c r="AD1770" i="7"/>
  <c r="AC1770" i="7"/>
  <c r="AA1770" i="7" s="1"/>
  <c r="V1770" i="7"/>
  <c r="U1770" i="7"/>
  <c r="T1770" i="7" s="1"/>
  <c r="N1770" i="7"/>
  <c r="M1770" i="7"/>
  <c r="L1770" i="7" s="1"/>
  <c r="F1770" i="7"/>
  <c r="E1770" i="7"/>
  <c r="C1770" i="7" s="1"/>
  <c r="AT1769" i="7"/>
  <c r="AS1769" i="7"/>
  <c r="AL1769" i="7"/>
  <c r="AK1769" i="7"/>
  <c r="AJ1769" i="7" s="1"/>
  <c r="AD1769" i="7"/>
  <c r="AC1769" i="7"/>
  <c r="V1769" i="7"/>
  <c r="U1769" i="7"/>
  <c r="S1769" i="7" s="1"/>
  <c r="N1769" i="7"/>
  <c r="M1769" i="7"/>
  <c r="F1769" i="7"/>
  <c r="E1769" i="7"/>
  <c r="D1769" i="7" s="1"/>
  <c r="AT1768" i="7"/>
  <c r="AS1768" i="7"/>
  <c r="AQ1768" i="7" s="1"/>
  <c r="AL1768" i="7"/>
  <c r="AK1768" i="7"/>
  <c r="AJ1768" i="7" s="1"/>
  <c r="AD1768" i="7"/>
  <c r="AC1768" i="7"/>
  <c r="AA1768" i="7" s="1"/>
  <c r="V1768" i="7"/>
  <c r="U1768" i="7"/>
  <c r="T1768" i="7" s="1"/>
  <c r="N1768" i="7"/>
  <c r="M1768" i="7"/>
  <c r="F1768" i="7"/>
  <c r="E1768" i="7"/>
  <c r="C1768" i="7" s="1"/>
  <c r="AT1767" i="7"/>
  <c r="AS1767" i="7"/>
  <c r="AL1767" i="7"/>
  <c r="AK1767" i="7"/>
  <c r="AD1767" i="7"/>
  <c r="AC1767" i="7"/>
  <c r="AA1767" i="7" s="1"/>
  <c r="V1767" i="7"/>
  <c r="U1767" i="7"/>
  <c r="S1767" i="7" s="1"/>
  <c r="N1767" i="7"/>
  <c r="M1767" i="7"/>
  <c r="K1767" i="7" s="1"/>
  <c r="F1767" i="7"/>
  <c r="E1767" i="7"/>
  <c r="D1767" i="7" s="1"/>
  <c r="AT1766" i="7"/>
  <c r="AS1766" i="7"/>
  <c r="AQ1766" i="7" s="1"/>
  <c r="AL1766" i="7"/>
  <c r="AK1766" i="7"/>
  <c r="AD1766" i="7"/>
  <c r="AC1766" i="7"/>
  <c r="V1766" i="7"/>
  <c r="U1766" i="7"/>
  <c r="T1766" i="7" s="1"/>
  <c r="N1766" i="7"/>
  <c r="M1766" i="7"/>
  <c r="F1766" i="7"/>
  <c r="E1766" i="7"/>
  <c r="C1766" i="7" s="1"/>
  <c r="AT1765" i="7"/>
  <c r="AS1765" i="7"/>
  <c r="AL1765" i="7"/>
  <c r="AK1765" i="7"/>
  <c r="AD1765" i="7"/>
  <c r="AC1765" i="7"/>
  <c r="V1765" i="7"/>
  <c r="U1765" i="7"/>
  <c r="S1765" i="7" s="1"/>
  <c r="N1765" i="7"/>
  <c r="M1765" i="7"/>
  <c r="K1765" i="7" s="1"/>
  <c r="F1765" i="7"/>
  <c r="E1765" i="7"/>
  <c r="D1765" i="7" s="1"/>
  <c r="AT1764" i="7"/>
  <c r="AS1764" i="7"/>
  <c r="AL1764" i="7"/>
  <c r="AK1764" i="7"/>
  <c r="AD1764" i="7"/>
  <c r="AC1764" i="7"/>
  <c r="AA1764" i="7" s="1"/>
  <c r="V1764" i="7"/>
  <c r="U1764" i="7"/>
  <c r="T1764" i="7" s="1"/>
  <c r="N1764" i="7"/>
  <c r="M1764" i="7"/>
  <c r="L1764" i="7" s="1"/>
  <c r="F1764" i="7"/>
  <c r="E1764" i="7"/>
  <c r="C1764" i="7" s="1"/>
  <c r="AT1763" i="7"/>
  <c r="AS1763" i="7"/>
  <c r="AR1763" i="7" s="1"/>
  <c r="AL1763" i="7"/>
  <c r="AK1763" i="7"/>
  <c r="AJ1763" i="7" s="1"/>
  <c r="AD1763" i="7"/>
  <c r="AC1763" i="7"/>
  <c r="V1763" i="7"/>
  <c r="U1763" i="7"/>
  <c r="S1763" i="7" s="1"/>
  <c r="N1763" i="7"/>
  <c r="M1763" i="7"/>
  <c r="F1763" i="7"/>
  <c r="E1763" i="7"/>
  <c r="D1763" i="7" s="1"/>
  <c r="AT1762" i="7"/>
  <c r="AS1762" i="7"/>
  <c r="AQ1762" i="7" s="1"/>
  <c r="AL1762" i="7"/>
  <c r="AK1762" i="7"/>
  <c r="AJ1762" i="7" s="1"/>
  <c r="AD1762" i="7"/>
  <c r="AC1762" i="7"/>
  <c r="AA1762" i="7" s="1"/>
  <c r="V1762" i="7"/>
  <c r="U1762" i="7"/>
  <c r="T1762" i="7" s="1"/>
  <c r="N1762" i="7"/>
  <c r="M1762" i="7"/>
  <c r="F1762" i="7"/>
  <c r="E1762" i="7"/>
  <c r="C1762" i="7" s="1"/>
  <c r="AT1761" i="7"/>
  <c r="AS1761" i="7"/>
  <c r="AL1761" i="7"/>
  <c r="AK1761" i="7"/>
  <c r="AD1761" i="7"/>
  <c r="AC1761" i="7"/>
  <c r="V1761" i="7"/>
  <c r="U1761" i="7"/>
  <c r="S1761" i="7" s="1"/>
  <c r="N1761" i="7"/>
  <c r="M1761" i="7"/>
  <c r="F1761" i="7"/>
  <c r="E1761" i="7"/>
  <c r="D1761" i="7" s="1"/>
  <c r="AT1760" i="7"/>
  <c r="AS1760" i="7"/>
  <c r="AL1760" i="7"/>
  <c r="AK1760" i="7"/>
  <c r="AJ1760" i="7" s="1"/>
  <c r="AD1760" i="7"/>
  <c r="AC1760" i="7"/>
  <c r="AA1760" i="7" s="1"/>
  <c r="V1760" i="7"/>
  <c r="U1760" i="7"/>
  <c r="N1760" i="7"/>
  <c r="M1760" i="7"/>
  <c r="L1760" i="7" s="1"/>
  <c r="F1760" i="7"/>
  <c r="E1760" i="7"/>
  <c r="D1760" i="7" s="1"/>
  <c r="AT1759" i="7"/>
  <c r="AS1759" i="7"/>
  <c r="AQ1759" i="7" s="1"/>
  <c r="AL1759" i="7"/>
  <c r="AK1759" i="7"/>
  <c r="AJ1759" i="7" s="1"/>
  <c r="AD1759" i="7"/>
  <c r="AC1759" i="7"/>
  <c r="AA1759" i="7" s="1"/>
  <c r="V1759" i="7"/>
  <c r="U1759" i="7"/>
  <c r="N1759" i="7"/>
  <c r="M1759" i="7"/>
  <c r="F1759" i="7"/>
  <c r="E1759" i="7"/>
  <c r="D1759" i="7" s="1"/>
  <c r="AT1758" i="7"/>
  <c r="AS1758" i="7"/>
  <c r="AL1758" i="7"/>
  <c r="AK1758" i="7"/>
  <c r="AD1758" i="7"/>
  <c r="AC1758" i="7"/>
  <c r="AA1758" i="7" s="1"/>
  <c r="V1758" i="7"/>
  <c r="U1758" i="7"/>
  <c r="N1758" i="7"/>
  <c r="M1758" i="7"/>
  <c r="L1758" i="7" s="1"/>
  <c r="F1758" i="7"/>
  <c r="E1758" i="7"/>
  <c r="D1758" i="7" s="1"/>
  <c r="AT1757" i="7"/>
  <c r="AS1757" i="7"/>
  <c r="AQ1757" i="7" s="1"/>
  <c r="AL1757" i="7"/>
  <c r="AK1757" i="7"/>
  <c r="AJ1757" i="7" s="1"/>
  <c r="AD1757" i="7"/>
  <c r="AC1757" i="7"/>
  <c r="AA1757" i="7" s="1"/>
  <c r="V1757" i="7"/>
  <c r="U1757" i="7"/>
  <c r="N1757" i="7"/>
  <c r="M1757" i="7"/>
  <c r="L1757" i="7" s="1"/>
  <c r="F1757" i="7"/>
  <c r="E1757" i="7"/>
  <c r="D1757" i="7" s="1"/>
  <c r="AT1756" i="7"/>
  <c r="AS1756" i="7"/>
  <c r="AQ1756" i="7" s="1"/>
  <c r="AL1756" i="7"/>
  <c r="AK1756" i="7"/>
  <c r="AD1756" i="7"/>
  <c r="AC1756" i="7"/>
  <c r="AA1756" i="7" s="1"/>
  <c r="V1756" i="7"/>
  <c r="U1756" i="7"/>
  <c r="N1756" i="7"/>
  <c r="M1756" i="7"/>
  <c r="L1756" i="7" s="1"/>
  <c r="F1756" i="7"/>
  <c r="E1756" i="7"/>
  <c r="D1756" i="7" s="1"/>
  <c r="AT1755" i="7"/>
  <c r="AS1755" i="7"/>
  <c r="AQ1755" i="7" s="1"/>
  <c r="AL1755" i="7"/>
  <c r="AK1755" i="7"/>
  <c r="AJ1755" i="7" s="1"/>
  <c r="AD1755" i="7"/>
  <c r="AC1755" i="7"/>
  <c r="AA1755" i="7" s="1"/>
  <c r="V1755" i="7"/>
  <c r="U1755" i="7"/>
  <c r="N1755" i="7"/>
  <c r="M1755" i="7"/>
  <c r="L1755" i="7" s="1"/>
  <c r="F1755" i="7"/>
  <c r="E1755" i="7"/>
  <c r="D1755" i="7" s="1"/>
  <c r="AT1754" i="7"/>
  <c r="AS1754" i="7"/>
  <c r="AQ1754" i="7" s="1"/>
  <c r="AL1754" i="7"/>
  <c r="AK1754" i="7"/>
  <c r="AJ1754" i="7" s="1"/>
  <c r="AD1754" i="7"/>
  <c r="AC1754" i="7"/>
  <c r="AA1754" i="7" s="1"/>
  <c r="V1754" i="7"/>
  <c r="U1754" i="7"/>
  <c r="N1754" i="7"/>
  <c r="M1754" i="7"/>
  <c r="L1754" i="7" s="1"/>
  <c r="F1754" i="7"/>
  <c r="E1754" i="7"/>
  <c r="D1754" i="7" s="1"/>
  <c r="AT1753" i="7"/>
  <c r="AS1753" i="7"/>
  <c r="AQ1753" i="7" s="1"/>
  <c r="AL1753" i="7"/>
  <c r="AK1753" i="7"/>
  <c r="AJ1753" i="7" s="1"/>
  <c r="AD1753" i="7"/>
  <c r="AC1753" i="7"/>
  <c r="AA1753" i="7" s="1"/>
  <c r="V1753" i="7"/>
  <c r="U1753" i="7"/>
  <c r="N1753" i="7"/>
  <c r="M1753" i="7"/>
  <c r="F1753" i="7"/>
  <c r="E1753" i="7"/>
  <c r="D1753" i="7" s="1"/>
  <c r="AT1752" i="7"/>
  <c r="AS1752" i="7"/>
  <c r="AQ1752" i="7" s="1"/>
  <c r="AL1752" i="7"/>
  <c r="AK1752" i="7"/>
  <c r="AD1752" i="7"/>
  <c r="AC1752" i="7"/>
  <c r="AA1752" i="7" s="1"/>
  <c r="V1752" i="7"/>
  <c r="U1752" i="7"/>
  <c r="N1752" i="7"/>
  <c r="M1752" i="7"/>
  <c r="L1752" i="7" s="1"/>
  <c r="F1752" i="7"/>
  <c r="E1752" i="7"/>
  <c r="D1752" i="7" s="1"/>
  <c r="AT1751" i="7"/>
  <c r="AS1751" i="7"/>
  <c r="AQ1751" i="7" s="1"/>
  <c r="AL1751" i="7"/>
  <c r="AK1751" i="7"/>
  <c r="AJ1751" i="7" s="1"/>
  <c r="AD1751" i="7"/>
  <c r="AC1751" i="7"/>
  <c r="AA1751" i="7" s="1"/>
  <c r="V1751" i="7"/>
  <c r="U1751" i="7"/>
  <c r="N1751" i="7"/>
  <c r="M1751" i="7"/>
  <c r="L1751" i="7" s="1"/>
  <c r="F1751" i="7"/>
  <c r="E1751" i="7"/>
  <c r="D1751" i="7" s="1"/>
  <c r="AT1750" i="7"/>
  <c r="AS1750" i="7"/>
  <c r="AQ1750" i="7" s="1"/>
  <c r="AL1750" i="7"/>
  <c r="AK1750" i="7"/>
  <c r="AJ1750" i="7" s="1"/>
  <c r="AD1750" i="7"/>
  <c r="AC1750" i="7"/>
  <c r="AA1750" i="7" s="1"/>
  <c r="V1750" i="7"/>
  <c r="U1750" i="7"/>
  <c r="N1750" i="7"/>
  <c r="M1750" i="7"/>
  <c r="L1750" i="7" s="1"/>
  <c r="F1750" i="7"/>
  <c r="E1750" i="7"/>
  <c r="D1750" i="7" s="1"/>
  <c r="AT1749" i="7"/>
  <c r="AS1749" i="7"/>
  <c r="AQ1749" i="7" s="1"/>
  <c r="AL1749" i="7"/>
  <c r="AK1749" i="7"/>
  <c r="AD1749" i="7"/>
  <c r="AC1749" i="7"/>
  <c r="AA1749" i="7" s="1"/>
  <c r="V1749" i="7"/>
  <c r="U1749" i="7"/>
  <c r="N1749" i="7"/>
  <c r="M1749" i="7"/>
  <c r="L1749" i="7" s="1"/>
  <c r="F1749" i="7"/>
  <c r="E1749" i="7"/>
  <c r="D1749" i="7" s="1"/>
  <c r="AT1748" i="7"/>
  <c r="AS1748" i="7"/>
  <c r="AQ1748" i="7" s="1"/>
  <c r="AL1748" i="7"/>
  <c r="AK1748" i="7"/>
  <c r="AJ1748" i="7" s="1"/>
  <c r="AD1748" i="7"/>
  <c r="AC1748" i="7"/>
  <c r="AA1748" i="7" s="1"/>
  <c r="V1748" i="7"/>
  <c r="U1748" i="7"/>
  <c r="N1748" i="7"/>
  <c r="M1748" i="7"/>
  <c r="L1748" i="7" s="1"/>
  <c r="F1748" i="7"/>
  <c r="E1748" i="7"/>
  <c r="D1748" i="7" s="1"/>
  <c r="AT1747" i="7"/>
  <c r="AS1747" i="7"/>
  <c r="AQ1747" i="7" s="1"/>
  <c r="AL1747" i="7"/>
  <c r="AK1747" i="7"/>
  <c r="AD1747" i="7"/>
  <c r="AC1747" i="7"/>
  <c r="AA1747" i="7" s="1"/>
  <c r="V1747" i="7"/>
  <c r="U1747" i="7"/>
  <c r="N1747" i="7"/>
  <c r="M1747" i="7"/>
  <c r="F1747" i="7"/>
  <c r="E1747" i="7"/>
  <c r="D1747" i="7" s="1"/>
  <c r="AT1746" i="7"/>
  <c r="AS1746" i="7"/>
  <c r="AQ1746" i="7" s="1"/>
  <c r="AL1746" i="7"/>
  <c r="AK1746" i="7"/>
  <c r="AJ1746" i="7" s="1"/>
  <c r="AD1746" i="7"/>
  <c r="AC1746" i="7"/>
  <c r="AA1746" i="7" s="1"/>
  <c r="V1746" i="7"/>
  <c r="U1746" i="7"/>
  <c r="N1746" i="7"/>
  <c r="M1746" i="7"/>
  <c r="F1746" i="7"/>
  <c r="E1746" i="7"/>
  <c r="D1746" i="7" s="1"/>
  <c r="AT1745" i="7"/>
  <c r="AS1745" i="7"/>
  <c r="AL1745" i="7"/>
  <c r="AK1745" i="7"/>
  <c r="AJ1745" i="7" s="1"/>
  <c r="AD1745" i="7"/>
  <c r="AC1745" i="7"/>
  <c r="AA1745" i="7" s="1"/>
  <c r="V1745" i="7"/>
  <c r="U1745" i="7"/>
  <c r="N1745" i="7"/>
  <c r="M1745" i="7"/>
  <c r="K1745" i="7" s="1"/>
  <c r="F1745" i="7"/>
  <c r="E1745" i="7"/>
  <c r="D1745" i="7" s="1"/>
  <c r="AT1744" i="7"/>
  <c r="AS1744" i="7"/>
  <c r="AQ1744" i="7" s="1"/>
  <c r="AL1744" i="7"/>
  <c r="AK1744" i="7"/>
  <c r="AJ1744" i="7" s="1"/>
  <c r="AD1744" i="7"/>
  <c r="AC1744" i="7"/>
  <c r="AA1744" i="7" s="1"/>
  <c r="V1744" i="7"/>
  <c r="U1744" i="7"/>
  <c r="N1744" i="7"/>
  <c r="M1744" i="7"/>
  <c r="L1744" i="7" s="1"/>
  <c r="F1744" i="7"/>
  <c r="E1744" i="7"/>
  <c r="AT1743" i="7"/>
  <c r="AS1743" i="7"/>
  <c r="AQ1743" i="7" s="1"/>
  <c r="AL1743" i="7"/>
  <c r="AK1743" i="7"/>
  <c r="AJ1743" i="7" s="1"/>
  <c r="AD1743" i="7"/>
  <c r="AC1743" i="7"/>
  <c r="AA1743" i="7" s="1"/>
  <c r="V1743" i="7"/>
  <c r="U1743" i="7"/>
  <c r="N1743" i="7"/>
  <c r="M1743" i="7"/>
  <c r="L1743" i="7" s="1"/>
  <c r="F1743" i="7"/>
  <c r="E1743" i="7"/>
  <c r="AT1742" i="7"/>
  <c r="AS1742" i="7"/>
  <c r="AQ1742" i="7" s="1"/>
  <c r="AL1742" i="7"/>
  <c r="AK1742" i="7"/>
  <c r="AD1742" i="7"/>
  <c r="AC1742" i="7"/>
  <c r="AA1742" i="7" s="1"/>
  <c r="V1742" i="7"/>
  <c r="U1742" i="7"/>
  <c r="N1742" i="7"/>
  <c r="M1742" i="7"/>
  <c r="L1742" i="7" s="1"/>
  <c r="F1742" i="7"/>
  <c r="E1742" i="7"/>
  <c r="AT1741" i="7"/>
  <c r="AS1741" i="7"/>
  <c r="AQ1741" i="7" s="1"/>
  <c r="AL1741" i="7"/>
  <c r="AK1741" i="7"/>
  <c r="AJ1741" i="7" s="1"/>
  <c r="AD1741" i="7"/>
  <c r="AC1741" i="7"/>
  <c r="AA1741" i="7" s="1"/>
  <c r="V1741" i="7"/>
  <c r="U1741" i="7"/>
  <c r="N1741" i="7"/>
  <c r="M1741" i="7"/>
  <c r="F1741" i="7"/>
  <c r="E1741" i="7"/>
  <c r="AT1740" i="7"/>
  <c r="AS1740" i="7"/>
  <c r="AQ1740" i="7" s="1"/>
  <c r="AL1740" i="7"/>
  <c r="AK1740" i="7"/>
  <c r="AJ1740" i="7" s="1"/>
  <c r="AD1740" i="7"/>
  <c r="AC1740" i="7"/>
  <c r="AA1740" i="7" s="1"/>
  <c r="V1740" i="7"/>
  <c r="U1740" i="7"/>
  <c r="N1740" i="7"/>
  <c r="M1740" i="7"/>
  <c r="L1740" i="7" s="1"/>
  <c r="F1740" i="7"/>
  <c r="E1740" i="7"/>
  <c r="AT1739" i="7"/>
  <c r="AS1739" i="7"/>
  <c r="AQ1739" i="7" s="1"/>
  <c r="AL1739" i="7"/>
  <c r="AK1739" i="7"/>
  <c r="AD1739" i="7"/>
  <c r="AC1739" i="7"/>
  <c r="AA1739" i="7" s="1"/>
  <c r="V1739" i="7"/>
  <c r="U1739" i="7"/>
  <c r="N1739" i="7"/>
  <c r="M1739" i="7"/>
  <c r="L1739" i="7" s="1"/>
  <c r="F1739" i="7"/>
  <c r="E1739" i="7"/>
  <c r="AT1738" i="7"/>
  <c r="AS1738" i="7"/>
  <c r="AQ1738" i="7" s="1"/>
  <c r="AL1738" i="7"/>
  <c r="AK1738" i="7"/>
  <c r="AJ1738" i="7" s="1"/>
  <c r="AD1738" i="7"/>
  <c r="AC1738" i="7"/>
  <c r="V1738" i="7"/>
  <c r="U1738" i="7"/>
  <c r="N1738" i="7"/>
  <c r="M1738" i="7"/>
  <c r="F1738" i="7"/>
  <c r="E1738" i="7"/>
  <c r="AT1737" i="7"/>
  <c r="AS1737" i="7"/>
  <c r="AQ1737" i="7" s="1"/>
  <c r="AL1737" i="7"/>
  <c r="AK1737" i="7"/>
  <c r="AJ1737" i="7" s="1"/>
  <c r="AD1737" i="7"/>
  <c r="AC1737" i="7"/>
  <c r="V1737" i="7"/>
  <c r="U1737" i="7"/>
  <c r="N1737" i="7"/>
  <c r="M1737" i="7"/>
  <c r="L1737" i="7" s="1"/>
  <c r="F1737" i="7"/>
  <c r="E1737" i="7"/>
  <c r="AT1736" i="7"/>
  <c r="AS1736" i="7"/>
  <c r="AQ1736" i="7" s="1"/>
  <c r="AL1736" i="7"/>
  <c r="AK1736" i="7"/>
  <c r="AD1736" i="7"/>
  <c r="AC1736" i="7"/>
  <c r="V1736" i="7"/>
  <c r="U1736" i="7"/>
  <c r="N1736" i="7"/>
  <c r="M1736" i="7"/>
  <c r="F1736" i="7"/>
  <c r="E1736" i="7"/>
  <c r="AT1735" i="7"/>
  <c r="AS1735" i="7"/>
  <c r="AQ1735" i="7" s="1"/>
  <c r="AL1735" i="7"/>
  <c r="AK1735" i="7"/>
  <c r="AJ1735" i="7" s="1"/>
  <c r="AD1735" i="7"/>
  <c r="AC1735" i="7"/>
  <c r="V1735" i="7"/>
  <c r="U1735" i="7"/>
  <c r="N1735" i="7"/>
  <c r="M1735" i="7"/>
  <c r="L1735" i="7" s="1"/>
  <c r="F1735" i="7"/>
  <c r="E1735" i="7"/>
  <c r="AT1734" i="7"/>
  <c r="AS1734" i="7"/>
  <c r="AQ1734" i="7" s="1"/>
  <c r="AL1734" i="7"/>
  <c r="AK1734" i="7"/>
  <c r="AJ1734" i="7" s="1"/>
  <c r="AD1734" i="7"/>
  <c r="AC1734" i="7"/>
  <c r="V1734" i="7"/>
  <c r="U1734" i="7"/>
  <c r="N1734" i="7"/>
  <c r="M1734" i="7"/>
  <c r="L1734" i="7" s="1"/>
  <c r="F1734" i="7"/>
  <c r="E1734" i="7"/>
  <c r="AT1733" i="7"/>
  <c r="AS1733" i="7"/>
  <c r="AQ1733" i="7" s="1"/>
  <c r="AL1733" i="7"/>
  <c r="AK1733" i="7"/>
  <c r="AD1733" i="7"/>
  <c r="AC1733" i="7"/>
  <c r="V1733" i="7"/>
  <c r="U1733" i="7"/>
  <c r="N1733" i="7"/>
  <c r="M1733" i="7"/>
  <c r="L1733" i="7" s="1"/>
  <c r="F1733" i="7"/>
  <c r="E1733" i="7"/>
  <c r="AT1732" i="7"/>
  <c r="AS1732" i="7"/>
  <c r="AQ1732" i="7" s="1"/>
  <c r="AL1732" i="7"/>
  <c r="AK1732" i="7"/>
  <c r="AD1732" i="7"/>
  <c r="AC1732" i="7"/>
  <c r="V1732" i="7"/>
  <c r="U1732" i="7"/>
  <c r="N1732" i="7"/>
  <c r="M1732" i="7"/>
  <c r="F1732" i="7"/>
  <c r="E1732" i="7"/>
  <c r="AT1731" i="7"/>
  <c r="AS1731" i="7"/>
  <c r="AQ1731" i="7" s="1"/>
  <c r="AL1731" i="7"/>
  <c r="AK1731" i="7"/>
  <c r="AJ1731" i="7" s="1"/>
  <c r="AD1731" i="7"/>
  <c r="AC1731" i="7"/>
  <c r="V1731" i="7"/>
  <c r="U1731" i="7"/>
  <c r="N1731" i="7"/>
  <c r="M1731" i="7"/>
  <c r="L1731" i="7" s="1"/>
  <c r="F1731" i="7"/>
  <c r="E1731" i="7"/>
  <c r="AT1730" i="7"/>
  <c r="AS1730" i="7"/>
  <c r="AQ1730" i="7" s="1"/>
  <c r="AL1730" i="7"/>
  <c r="AK1730" i="7"/>
  <c r="AD1730" i="7"/>
  <c r="AC1730" i="7"/>
  <c r="V1730" i="7"/>
  <c r="U1730" i="7"/>
  <c r="N1730" i="7"/>
  <c r="M1730" i="7"/>
  <c r="L1730" i="7" s="1"/>
  <c r="F1730" i="7"/>
  <c r="E1730" i="7"/>
  <c r="AT1729" i="7"/>
  <c r="AS1729" i="7"/>
  <c r="AQ1729" i="7" s="1"/>
  <c r="AL1729" i="7"/>
  <c r="AK1729" i="7"/>
  <c r="AD1729" i="7"/>
  <c r="AC1729" i="7"/>
  <c r="V1729" i="7"/>
  <c r="U1729" i="7"/>
  <c r="N1729" i="7"/>
  <c r="M1729" i="7"/>
  <c r="L1729" i="7" s="1"/>
  <c r="F1729" i="7"/>
  <c r="E1729" i="7"/>
  <c r="AT1728" i="7"/>
  <c r="AS1728" i="7"/>
  <c r="AQ1728" i="7" s="1"/>
  <c r="AL1728" i="7"/>
  <c r="AK1728" i="7"/>
  <c r="AJ1728" i="7" s="1"/>
  <c r="AD1728" i="7"/>
  <c r="AC1728" i="7"/>
  <c r="V1728" i="7"/>
  <c r="U1728" i="7"/>
  <c r="N1728" i="7"/>
  <c r="M1728" i="7"/>
  <c r="L1728" i="7" s="1"/>
  <c r="F1728" i="7"/>
  <c r="E1728" i="7"/>
  <c r="AT1727" i="7"/>
  <c r="AS1727" i="7"/>
  <c r="AQ1727" i="7" s="1"/>
  <c r="AL1727" i="7"/>
  <c r="AK1727" i="7"/>
  <c r="AD1727" i="7"/>
  <c r="AC1727" i="7"/>
  <c r="V1727" i="7"/>
  <c r="U1727" i="7"/>
  <c r="N1727" i="7"/>
  <c r="M1727" i="7"/>
  <c r="F1727" i="7"/>
  <c r="E1727" i="7"/>
  <c r="AT1726" i="7"/>
  <c r="AS1726" i="7"/>
  <c r="AQ1726" i="7" s="1"/>
  <c r="AL1726" i="7"/>
  <c r="AK1726" i="7"/>
  <c r="AJ1726" i="7" s="1"/>
  <c r="AD1726" i="7"/>
  <c r="AC1726" i="7"/>
  <c r="V1726" i="7"/>
  <c r="U1726" i="7"/>
  <c r="N1726" i="7"/>
  <c r="M1726" i="7"/>
  <c r="L1726" i="7" s="1"/>
  <c r="F1726" i="7"/>
  <c r="E1726" i="7"/>
  <c r="AT1725" i="7"/>
  <c r="AS1725" i="7"/>
  <c r="AQ1725" i="7" s="1"/>
  <c r="AL1725" i="7"/>
  <c r="AK1725" i="7"/>
  <c r="AJ1725" i="7" s="1"/>
  <c r="AD1725" i="7"/>
  <c r="AC1725" i="7"/>
  <c r="V1725" i="7"/>
  <c r="U1725" i="7"/>
  <c r="N1725" i="7"/>
  <c r="M1725" i="7"/>
  <c r="L1725" i="7" s="1"/>
  <c r="F1725" i="7"/>
  <c r="E1725" i="7"/>
  <c r="AT1724" i="7"/>
  <c r="AS1724" i="7"/>
  <c r="AQ1724" i="7" s="1"/>
  <c r="AL1724" i="7"/>
  <c r="AK1724" i="7"/>
  <c r="AD1724" i="7"/>
  <c r="AC1724" i="7"/>
  <c r="V1724" i="7"/>
  <c r="U1724" i="7"/>
  <c r="N1724" i="7"/>
  <c r="M1724" i="7"/>
  <c r="L1724" i="7" s="1"/>
  <c r="F1724" i="7"/>
  <c r="E1724" i="7"/>
  <c r="AT1723" i="7"/>
  <c r="AS1723" i="7"/>
  <c r="AQ1723" i="7" s="1"/>
  <c r="AL1723" i="7"/>
  <c r="AK1723" i="7"/>
  <c r="AD1723" i="7"/>
  <c r="AC1723" i="7"/>
  <c r="V1723" i="7"/>
  <c r="U1723" i="7"/>
  <c r="N1723" i="7"/>
  <c r="M1723" i="7"/>
  <c r="F1723" i="7"/>
  <c r="E1723" i="7"/>
  <c r="AT1722" i="7"/>
  <c r="AS1722" i="7"/>
  <c r="AQ1722" i="7" s="1"/>
  <c r="AL1722" i="7"/>
  <c r="AK1722" i="7"/>
  <c r="AJ1722" i="7" s="1"/>
  <c r="AD1722" i="7"/>
  <c r="AC1722" i="7"/>
  <c r="V1722" i="7"/>
  <c r="U1722" i="7"/>
  <c r="N1722" i="7"/>
  <c r="M1722" i="7"/>
  <c r="L1722" i="7" s="1"/>
  <c r="F1722" i="7"/>
  <c r="E1722" i="7"/>
  <c r="D1722" i="7" s="1"/>
  <c r="AT1721" i="7"/>
  <c r="AS1721" i="7"/>
  <c r="AQ1721" i="7" s="1"/>
  <c r="AL1721" i="7"/>
  <c r="AK1721" i="7"/>
  <c r="AI1721" i="7" s="1"/>
  <c r="AD1721" i="7"/>
  <c r="AC1721" i="7"/>
  <c r="V1721" i="7"/>
  <c r="U1721" i="7"/>
  <c r="S1721" i="7" s="1"/>
  <c r="N1721" i="7"/>
  <c r="M1721" i="7"/>
  <c r="L1721" i="7" s="1"/>
  <c r="F1721" i="7"/>
  <c r="E1721" i="7"/>
  <c r="D1721" i="7" s="1"/>
  <c r="AT1720" i="7"/>
  <c r="AS1720" i="7"/>
  <c r="AQ1720" i="7" s="1"/>
  <c r="AL1720" i="7"/>
  <c r="AK1720" i="7"/>
  <c r="AJ1720" i="7" s="1"/>
  <c r="AD1720" i="7"/>
  <c r="AC1720" i="7"/>
  <c r="V1720" i="7"/>
  <c r="U1720" i="7"/>
  <c r="N1720" i="7"/>
  <c r="M1720" i="7"/>
  <c r="F1720" i="7"/>
  <c r="E1720" i="7"/>
  <c r="D1720" i="7" s="1"/>
  <c r="AT1719" i="7"/>
  <c r="AS1719" i="7"/>
  <c r="AQ1719" i="7" s="1"/>
  <c r="AL1719" i="7"/>
  <c r="AK1719" i="7"/>
  <c r="AD1719" i="7"/>
  <c r="AC1719" i="7"/>
  <c r="V1719" i="7"/>
  <c r="U1719" i="7"/>
  <c r="N1719" i="7"/>
  <c r="M1719" i="7"/>
  <c r="L1719" i="7" s="1"/>
  <c r="F1719" i="7"/>
  <c r="E1719" i="7"/>
  <c r="D1719" i="7" s="1"/>
  <c r="AT1718" i="7"/>
  <c r="AS1718" i="7"/>
  <c r="AQ1718" i="7" s="1"/>
  <c r="AL1718" i="7"/>
  <c r="AK1718" i="7"/>
  <c r="AD1718" i="7"/>
  <c r="AC1718" i="7"/>
  <c r="AB1718" i="7" s="1"/>
  <c r="V1718" i="7"/>
  <c r="U1718" i="7"/>
  <c r="S1718" i="7" s="1"/>
  <c r="N1718" i="7"/>
  <c r="M1718" i="7"/>
  <c r="F1718" i="7"/>
  <c r="E1718" i="7"/>
  <c r="D1718" i="7" s="1"/>
  <c r="AT1717" i="7"/>
  <c r="AS1717" i="7"/>
  <c r="AQ1717" i="7" s="1"/>
  <c r="AL1717" i="7"/>
  <c r="AK1717" i="7"/>
  <c r="AJ1717" i="7" s="1"/>
  <c r="AD1717" i="7"/>
  <c r="AC1717" i="7"/>
  <c r="AB1717" i="7" s="1"/>
  <c r="V1717" i="7"/>
  <c r="U1717" i="7"/>
  <c r="S1717" i="7" s="1"/>
  <c r="N1717" i="7"/>
  <c r="M1717" i="7"/>
  <c r="F1717" i="7"/>
  <c r="E1717" i="7"/>
  <c r="D1717" i="7" s="1"/>
  <c r="AT1716" i="7"/>
  <c r="AS1716" i="7"/>
  <c r="AQ1716" i="7" s="1"/>
  <c r="AL1716" i="7"/>
  <c r="AK1716" i="7"/>
  <c r="AJ1716" i="7" s="1"/>
  <c r="AD1716" i="7"/>
  <c r="AC1716" i="7"/>
  <c r="AB1716" i="7" s="1"/>
  <c r="V1716" i="7"/>
  <c r="U1716" i="7"/>
  <c r="S1716" i="7" s="1"/>
  <c r="N1716" i="7"/>
  <c r="M1716" i="7"/>
  <c r="F1716" i="7"/>
  <c r="E1716" i="7"/>
  <c r="D1716" i="7" s="1"/>
  <c r="AT1715" i="7"/>
  <c r="AS1715" i="7"/>
  <c r="AQ1715" i="7" s="1"/>
  <c r="AL1715" i="7"/>
  <c r="AK1715" i="7"/>
  <c r="AD1715" i="7"/>
  <c r="AC1715" i="7"/>
  <c r="AB1715" i="7" s="1"/>
  <c r="V1715" i="7"/>
  <c r="U1715" i="7"/>
  <c r="S1715" i="7" s="1"/>
  <c r="N1715" i="7"/>
  <c r="M1715" i="7"/>
  <c r="F1715" i="7"/>
  <c r="E1715" i="7"/>
  <c r="D1715" i="7" s="1"/>
  <c r="AT1714" i="7"/>
  <c r="AS1714" i="7"/>
  <c r="AQ1714" i="7" s="1"/>
  <c r="AL1714" i="7"/>
  <c r="AK1714" i="7"/>
  <c r="AJ1714" i="7" s="1"/>
  <c r="AD1714" i="7"/>
  <c r="AC1714" i="7"/>
  <c r="AB1714" i="7" s="1"/>
  <c r="V1714" i="7"/>
  <c r="U1714" i="7"/>
  <c r="S1714" i="7" s="1"/>
  <c r="N1714" i="7"/>
  <c r="M1714" i="7"/>
  <c r="F1714" i="7"/>
  <c r="E1714" i="7"/>
  <c r="D1714" i="7" s="1"/>
  <c r="AT1713" i="7"/>
  <c r="AS1713" i="7"/>
  <c r="AQ1713" i="7" s="1"/>
  <c r="AL1713" i="7"/>
  <c r="AK1713" i="7"/>
  <c r="AD1713" i="7"/>
  <c r="AC1713" i="7"/>
  <c r="AB1713" i="7" s="1"/>
  <c r="V1713" i="7"/>
  <c r="U1713" i="7"/>
  <c r="S1713" i="7" s="1"/>
  <c r="N1713" i="7"/>
  <c r="M1713" i="7"/>
  <c r="L1713" i="7" s="1"/>
  <c r="F1713" i="7"/>
  <c r="E1713" i="7"/>
  <c r="D1713" i="7" s="1"/>
  <c r="AT1712" i="7"/>
  <c r="AS1712" i="7"/>
  <c r="AQ1712" i="7" s="1"/>
  <c r="AL1712" i="7"/>
  <c r="AK1712" i="7"/>
  <c r="AD1712" i="7"/>
  <c r="AC1712" i="7"/>
  <c r="AB1712" i="7" s="1"/>
  <c r="V1712" i="7"/>
  <c r="U1712" i="7"/>
  <c r="S1712" i="7" s="1"/>
  <c r="N1712" i="7"/>
  <c r="M1712" i="7"/>
  <c r="F1712" i="7"/>
  <c r="E1712" i="7"/>
  <c r="D1712" i="7" s="1"/>
  <c r="AT1711" i="7"/>
  <c r="AS1711" i="7"/>
  <c r="AQ1711" i="7" s="1"/>
  <c r="AL1711" i="7"/>
  <c r="AK1711" i="7"/>
  <c r="AJ1711" i="7" s="1"/>
  <c r="AD1711" i="7"/>
  <c r="AC1711" i="7"/>
  <c r="AB1711" i="7" s="1"/>
  <c r="V1711" i="7"/>
  <c r="U1711" i="7"/>
  <c r="S1711" i="7" s="1"/>
  <c r="N1711" i="7"/>
  <c r="M1711" i="7"/>
  <c r="F1711" i="7"/>
  <c r="E1711" i="7"/>
  <c r="D1711" i="7" s="1"/>
  <c r="AT1710" i="7"/>
  <c r="AS1710" i="7"/>
  <c r="AQ1710" i="7" s="1"/>
  <c r="AL1710" i="7"/>
  <c r="AK1710" i="7"/>
  <c r="AJ1710" i="7" s="1"/>
  <c r="AD1710" i="7"/>
  <c r="AC1710" i="7"/>
  <c r="AB1710" i="7" s="1"/>
  <c r="V1710" i="7"/>
  <c r="U1710" i="7"/>
  <c r="S1710" i="7" s="1"/>
  <c r="N1710" i="7"/>
  <c r="M1710" i="7"/>
  <c r="F1710" i="7"/>
  <c r="E1710" i="7"/>
  <c r="D1710" i="7" s="1"/>
  <c r="AT1709" i="7"/>
  <c r="AS1709" i="7"/>
  <c r="AQ1709" i="7" s="1"/>
  <c r="AL1709" i="7"/>
  <c r="AK1709" i="7"/>
  <c r="AD1709" i="7"/>
  <c r="AC1709" i="7"/>
  <c r="AB1709" i="7" s="1"/>
  <c r="V1709" i="7"/>
  <c r="U1709" i="7"/>
  <c r="S1709" i="7" s="1"/>
  <c r="N1709" i="7"/>
  <c r="M1709" i="7"/>
  <c r="F1709" i="7"/>
  <c r="E1709" i="7"/>
  <c r="D1709" i="7" s="1"/>
  <c r="AT1708" i="7"/>
  <c r="AS1708" i="7"/>
  <c r="AQ1708" i="7" s="1"/>
  <c r="AL1708" i="7"/>
  <c r="AK1708" i="7"/>
  <c r="AJ1708" i="7" s="1"/>
  <c r="AD1708" i="7"/>
  <c r="AC1708" i="7"/>
  <c r="AB1708" i="7" s="1"/>
  <c r="V1708" i="7"/>
  <c r="U1708" i="7"/>
  <c r="S1708" i="7" s="1"/>
  <c r="N1708" i="7"/>
  <c r="M1708" i="7"/>
  <c r="F1708" i="7"/>
  <c r="E1708" i="7"/>
  <c r="D1708" i="7" s="1"/>
  <c r="AT1707" i="7"/>
  <c r="AS1707" i="7"/>
  <c r="AQ1707" i="7" s="1"/>
  <c r="AL1707" i="7"/>
  <c r="AK1707" i="7"/>
  <c r="AD1707" i="7"/>
  <c r="AC1707" i="7"/>
  <c r="AB1707" i="7" s="1"/>
  <c r="V1707" i="7"/>
  <c r="U1707" i="7"/>
  <c r="S1707" i="7" s="1"/>
  <c r="N1707" i="7"/>
  <c r="M1707" i="7"/>
  <c r="L1707" i="7" s="1"/>
  <c r="F1707" i="7"/>
  <c r="E1707" i="7"/>
  <c r="D1707" i="7" s="1"/>
  <c r="AT1706" i="7"/>
  <c r="AS1706" i="7"/>
  <c r="AQ1706" i="7" s="1"/>
  <c r="AL1706" i="7"/>
  <c r="AK1706" i="7"/>
  <c r="AD1706" i="7"/>
  <c r="AC1706" i="7"/>
  <c r="AB1706" i="7" s="1"/>
  <c r="V1706" i="7"/>
  <c r="U1706" i="7"/>
  <c r="S1706" i="7" s="1"/>
  <c r="N1706" i="7"/>
  <c r="M1706" i="7"/>
  <c r="F1706" i="7"/>
  <c r="E1706" i="7"/>
  <c r="D1706" i="7" s="1"/>
  <c r="AT1705" i="7"/>
  <c r="AS1705" i="7"/>
  <c r="AQ1705" i="7" s="1"/>
  <c r="AL1705" i="7"/>
  <c r="AK1705" i="7"/>
  <c r="AJ1705" i="7" s="1"/>
  <c r="AD1705" i="7"/>
  <c r="AC1705" i="7"/>
  <c r="AB1705" i="7" s="1"/>
  <c r="V1705" i="7"/>
  <c r="U1705" i="7"/>
  <c r="S1705" i="7" s="1"/>
  <c r="N1705" i="7"/>
  <c r="M1705" i="7"/>
  <c r="F1705" i="7"/>
  <c r="E1705" i="7"/>
  <c r="D1705" i="7" s="1"/>
  <c r="AT1704" i="7"/>
  <c r="AS1704" i="7"/>
  <c r="AQ1704" i="7" s="1"/>
  <c r="AL1704" i="7"/>
  <c r="AK1704" i="7"/>
  <c r="AJ1704" i="7" s="1"/>
  <c r="AD1704" i="7"/>
  <c r="AC1704" i="7"/>
  <c r="AB1704" i="7" s="1"/>
  <c r="V1704" i="7"/>
  <c r="U1704" i="7"/>
  <c r="S1704" i="7" s="1"/>
  <c r="N1704" i="7"/>
  <c r="M1704" i="7"/>
  <c r="L1704" i="7" s="1"/>
  <c r="F1704" i="7"/>
  <c r="E1704" i="7"/>
  <c r="D1704" i="7" s="1"/>
  <c r="AT1703" i="7"/>
  <c r="AS1703" i="7"/>
  <c r="AQ1703" i="7" s="1"/>
  <c r="AL1703" i="7"/>
  <c r="AK1703" i="7"/>
  <c r="AD1703" i="7"/>
  <c r="AC1703" i="7"/>
  <c r="AB1703" i="7" s="1"/>
  <c r="V1703" i="7"/>
  <c r="U1703" i="7"/>
  <c r="S1703" i="7" s="1"/>
  <c r="N1703" i="7"/>
  <c r="M1703" i="7"/>
  <c r="F1703" i="7"/>
  <c r="E1703" i="7"/>
  <c r="D1703" i="7" s="1"/>
  <c r="AT1702" i="7"/>
  <c r="AS1702" i="7"/>
  <c r="AQ1702" i="7" s="1"/>
  <c r="AL1702" i="7"/>
  <c r="AK1702" i="7"/>
  <c r="AJ1702" i="7" s="1"/>
  <c r="AD1702" i="7"/>
  <c r="AC1702" i="7"/>
  <c r="AB1702" i="7" s="1"/>
  <c r="V1702" i="7"/>
  <c r="U1702" i="7"/>
  <c r="S1702" i="7" s="1"/>
  <c r="N1702" i="7"/>
  <c r="M1702" i="7"/>
  <c r="F1702" i="7"/>
  <c r="E1702" i="7"/>
  <c r="D1702" i="7" s="1"/>
  <c r="AT1701" i="7"/>
  <c r="AS1701" i="7"/>
  <c r="AQ1701" i="7" s="1"/>
  <c r="AL1701" i="7"/>
  <c r="AK1701" i="7"/>
  <c r="AI1701" i="7" s="1"/>
  <c r="AD1701" i="7"/>
  <c r="AC1701" i="7"/>
  <c r="AB1701" i="7" s="1"/>
  <c r="V1701" i="7"/>
  <c r="U1701" i="7"/>
  <c r="S1701" i="7" s="1"/>
  <c r="N1701" i="7"/>
  <c r="M1701" i="7"/>
  <c r="L1701" i="7" s="1"/>
  <c r="F1701" i="7"/>
  <c r="E1701" i="7"/>
  <c r="D1701" i="7" s="1"/>
  <c r="AT1700" i="7"/>
  <c r="AS1700" i="7"/>
  <c r="AQ1700" i="7" s="1"/>
  <c r="AL1700" i="7"/>
  <c r="AK1700" i="7"/>
  <c r="AD1700" i="7"/>
  <c r="AC1700" i="7"/>
  <c r="AB1700" i="7" s="1"/>
  <c r="V1700" i="7"/>
  <c r="U1700" i="7"/>
  <c r="S1700" i="7" s="1"/>
  <c r="N1700" i="7"/>
  <c r="M1700" i="7"/>
  <c r="F1700" i="7"/>
  <c r="E1700" i="7"/>
  <c r="D1700" i="7" s="1"/>
  <c r="AT1699" i="7"/>
  <c r="AS1699" i="7"/>
  <c r="AQ1699" i="7" s="1"/>
  <c r="AL1699" i="7"/>
  <c r="AK1699" i="7"/>
  <c r="AJ1699" i="7" s="1"/>
  <c r="AD1699" i="7"/>
  <c r="AC1699" i="7"/>
  <c r="AB1699" i="7" s="1"/>
  <c r="V1699" i="7"/>
  <c r="U1699" i="7"/>
  <c r="S1699" i="7" s="1"/>
  <c r="N1699" i="7"/>
  <c r="M1699" i="7"/>
  <c r="F1699" i="7"/>
  <c r="E1699" i="7"/>
  <c r="D1699" i="7" s="1"/>
  <c r="AT1698" i="7"/>
  <c r="AS1698" i="7"/>
  <c r="AQ1698" i="7" s="1"/>
  <c r="AL1698" i="7"/>
  <c r="AK1698" i="7"/>
  <c r="AJ1698" i="7" s="1"/>
  <c r="AD1698" i="7"/>
  <c r="AC1698" i="7"/>
  <c r="AB1698" i="7" s="1"/>
  <c r="V1698" i="7"/>
  <c r="U1698" i="7"/>
  <c r="S1698" i="7" s="1"/>
  <c r="N1698" i="7"/>
  <c r="M1698" i="7"/>
  <c r="L1698" i="7" s="1"/>
  <c r="F1698" i="7"/>
  <c r="E1698" i="7"/>
  <c r="D1698" i="7" s="1"/>
  <c r="AT1697" i="7"/>
  <c r="AS1697" i="7"/>
  <c r="AQ1697" i="7" s="1"/>
  <c r="AL1697" i="7"/>
  <c r="AK1697" i="7"/>
  <c r="AD1697" i="7"/>
  <c r="AC1697" i="7"/>
  <c r="AB1697" i="7" s="1"/>
  <c r="V1697" i="7"/>
  <c r="U1697" i="7"/>
  <c r="S1697" i="7" s="1"/>
  <c r="N1697" i="7"/>
  <c r="M1697" i="7"/>
  <c r="K1697" i="7" s="1"/>
  <c r="F1697" i="7"/>
  <c r="E1697" i="7"/>
  <c r="AT1696" i="7"/>
  <c r="AS1696" i="7"/>
  <c r="AQ1696" i="7" s="1"/>
  <c r="AL1696" i="7"/>
  <c r="AK1696" i="7"/>
  <c r="AD1696" i="7"/>
  <c r="AC1696" i="7"/>
  <c r="V1696" i="7"/>
  <c r="U1696" i="7"/>
  <c r="N1696" i="7"/>
  <c r="M1696" i="7"/>
  <c r="K1696" i="7" s="1"/>
  <c r="F1696" i="7"/>
  <c r="E1696" i="7"/>
  <c r="D1696" i="7" s="1"/>
  <c r="AT1695" i="7"/>
  <c r="AS1695" i="7"/>
  <c r="AQ1695" i="7" s="1"/>
  <c r="AL1695" i="7"/>
  <c r="AK1695" i="7"/>
  <c r="AD1695" i="7"/>
  <c r="AC1695" i="7"/>
  <c r="AB1695" i="7" s="1"/>
  <c r="V1695" i="7"/>
  <c r="U1695" i="7"/>
  <c r="S1695" i="7" s="1"/>
  <c r="N1695" i="7"/>
  <c r="M1695" i="7"/>
  <c r="K1695" i="7" s="1"/>
  <c r="F1695" i="7"/>
  <c r="E1695" i="7"/>
  <c r="AT1694" i="7"/>
  <c r="AS1694" i="7"/>
  <c r="AQ1694" i="7" s="1"/>
  <c r="AL1694" i="7"/>
  <c r="AK1694" i="7"/>
  <c r="AD1694" i="7"/>
  <c r="AC1694" i="7"/>
  <c r="AA1694" i="7" s="1"/>
  <c r="V1694" i="7"/>
  <c r="U1694" i="7"/>
  <c r="N1694" i="7"/>
  <c r="M1694" i="7"/>
  <c r="F1694" i="7"/>
  <c r="E1694" i="7"/>
  <c r="D1694" i="7" s="1"/>
  <c r="AT1693" i="7"/>
  <c r="AS1693" i="7"/>
  <c r="AQ1693" i="7" s="1"/>
  <c r="AL1693" i="7"/>
  <c r="AK1693" i="7"/>
  <c r="AD1693" i="7"/>
  <c r="AC1693" i="7"/>
  <c r="AB1693" i="7" s="1"/>
  <c r="V1693" i="7"/>
  <c r="U1693" i="7"/>
  <c r="N1693" i="7"/>
  <c r="M1693" i="7"/>
  <c r="K1693" i="7" s="1"/>
  <c r="F1693" i="7"/>
  <c r="E1693" i="7"/>
  <c r="AT1692" i="7"/>
  <c r="AS1692" i="7"/>
  <c r="AQ1692" i="7" s="1"/>
  <c r="AL1692" i="7"/>
  <c r="AK1692" i="7"/>
  <c r="AD1692" i="7"/>
  <c r="AC1692" i="7"/>
  <c r="AA1692" i="7" s="1"/>
  <c r="V1692" i="7"/>
  <c r="U1692" i="7"/>
  <c r="N1692" i="7"/>
  <c r="M1692" i="7"/>
  <c r="K1692" i="7" s="1"/>
  <c r="F1692" i="7"/>
  <c r="E1692" i="7"/>
  <c r="D1692" i="7" s="1"/>
  <c r="AT1691" i="7"/>
  <c r="AS1691" i="7"/>
  <c r="AQ1691" i="7" s="1"/>
  <c r="AL1691" i="7"/>
  <c r="AK1691" i="7"/>
  <c r="AD1691" i="7"/>
  <c r="AC1691" i="7"/>
  <c r="AB1691" i="7" s="1"/>
  <c r="V1691" i="7"/>
  <c r="U1691" i="7"/>
  <c r="N1691" i="7"/>
  <c r="M1691" i="7"/>
  <c r="L1691" i="7" s="1"/>
  <c r="F1691" i="7"/>
  <c r="E1691" i="7"/>
  <c r="AT1690" i="7"/>
  <c r="AS1690" i="7"/>
  <c r="AQ1690" i="7" s="1"/>
  <c r="AL1690" i="7"/>
  <c r="AK1690" i="7"/>
  <c r="AD1690" i="7"/>
  <c r="AC1690" i="7"/>
  <c r="V1690" i="7"/>
  <c r="U1690" i="7"/>
  <c r="N1690" i="7"/>
  <c r="M1690" i="7"/>
  <c r="K1690" i="7" s="1"/>
  <c r="F1690" i="7"/>
  <c r="E1690" i="7"/>
  <c r="D1690" i="7" s="1"/>
  <c r="AT1689" i="7"/>
  <c r="AS1689" i="7"/>
  <c r="AQ1689" i="7" s="1"/>
  <c r="AL1689" i="7"/>
  <c r="AK1689" i="7"/>
  <c r="AD1689" i="7"/>
  <c r="AC1689" i="7"/>
  <c r="AB1689" i="7" s="1"/>
  <c r="V1689" i="7"/>
  <c r="U1689" i="7"/>
  <c r="N1689" i="7"/>
  <c r="M1689" i="7"/>
  <c r="L1689" i="7" s="1"/>
  <c r="F1689" i="7"/>
  <c r="E1689" i="7"/>
  <c r="AT1688" i="7"/>
  <c r="AS1688" i="7"/>
  <c r="AQ1688" i="7" s="1"/>
  <c r="AL1688" i="7"/>
  <c r="AK1688" i="7"/>
  <c r="AD1688" i="7"/>
  <c r="AC1688" i="7"/>
  <c r="AA1688" i="7" s="1"/>
  <c r="V1688" i="7"/>
  <c r="U1688" i="7"/>
  <c r="N1688" i="7"/>
  <c r="M1688" i="7"/>
  <c r="K1688" i="7" s="1"/>
  <c r="F1688" i="7"/>
  <c r="E1688" i="7"/>
  <c r="D1688" i="7" s="1"/>
  <c r="AT1687" i="7"/>
  <c r="AS1687" i="7"/>
  <c r="AQ1687" i="7" s="1"/>
  <c r="AL1687" i="7"/>
  <c r="AK1687" i="7"/>
  <c r="AD1687" i="7"/>
  <c r="AC1687" i="7"/>
  <c r="AB1687" i="7" s="1"/>
  <c r="V1687" i="7"/>
  <c r="U1687" i="7"/>
  <c r="S1687" i="7" s="1"/>
  <c r="N1687" i="7"/>
  <c r="M1687" i="7"/>
  <c r="K1687" i="7" s="1"/>
  <c r="F1687" i="7"/>
  <c r="E1687" i="7"/>
  <c r="AT1686" i="7"/>
  <c r="AS1686" i="7"/>
  <c r="AL1686" i="7"/>
  <c r="AK1686" i="7"/>
  <c r="AD1686" i="7"/>
  <c r="AC1686" i="7"/>
  <c r="AB1686" i="7" s="1"/>
  <c r="V1686" i="7"/>
  <c r="U1686" i="7"/>
  <c r="S1686" i="7" s="1"/>
  <c r="N1686" i="7"/>
  <c r="M1686" i="7"/>
  <c r="L1686" i="7" s="1"/>
  <c r="F1686" i="7"/>
  <c r="E1686" i="7"/>
  <c r="C1686" i="7" s="1"/>
  <c r="AT1685" i="7"/>
  <c r="AS1685" i="7"/>
  <c r="AR1685" i="7" s="1"/>
  <c r="AL1685" i="7"/>
  <c r="AK1685" i="7"/>
  <c r="AD1685" i="7"/>
  <c r="AC1685" i="7"/>
  <c r="AB1685" i="7" s="1"/>
  <c r="V1685" i="7"/>
  <c r="U1685" i="7"/>
  <c r="S1685" i="7" s="1"/>
  <c r="N1685" i="7"/>
  <c r="M1685" i="7"/>
  <c r="L1685" i="7" s="1"/>
  <c r="F1685" i="7"/>
  <c r="E1685" i="7"/>
  <c r="C1685" i="7" s="1"/>
  <c r="AT1684" i="7"/>
  <c r="AS1684" i="7"/>
  <c r="AR1684" i="7" s="1"/>
  <c r="AL1684" i="7"/>
  <c r="AK1684" i="7"/>
  <c r="AD1684" i="7"/>
  <c r="AC1684" i="7"/>
  <c r="AB1684" i="7" s="1"/>
  <c r="V1684" i="7"/>
  <c r="U1684" i="7"/>
  <c r="S1684" i="7" s="1"/>
  <c r="N1684" i="7"/>
  <c r="M1684" i="7"/>
  <c r="L1684" i="7" s="1"/>
  <c r="F1684" i="7"/>
  <c r="E1684" i="7"/>
  <c r="C1684" i="7" s="1"/>
  <c r="AT1683" i="7"/>
  <c r="AS1683" i="7"/>
  <c r="AR1683" i="7" s="1"/>
  <c r="AL1683" i="7"/>
  <c r="AK1683" i="7"/>
  <c r="AD1683" i="7"/>
  <c r="AC1683" i="7"/>
  <c r="AB1683" i="7" s="1"/>
  <c r="V1683" i="7"/>
  <c r="U1683" i="7"/>
  <c r="S1683" i="7" s="1"/>
  <c r="N1683" i="7"/>
  <c r="M1683" i="7"/>
  <c r="L1683" i="7" s="1"/>
  <c r="F1683" i="7"/>
  <c r="E1683" i="7"/>
  <c r="C1683" i="7" s="1"/>
  <c r="AT1682" i="7"/>
  <c r="AS1682" i="7"/>
  <c r="AR1682" i="7" s="1"/>
  <c r="AL1682" i="7"/>
  <c r="AK1682" i="7"/>
  <c r="AD1682" i="7"/>
  <c r="AC1682" i="7"/>
  <c r="AB1682" i="7" s="1"/>
  <c r="V1682" i="7"/>
  <c r="U1682" i="7"/>
  <c r="S1682" i="7" s="1"/>
  <c r="N1682" i="7"/>
  <c r="M1682" i="7"/>
  <c r="L1682" i="7" s="1"/>
  <c r="F1682" i="7"/>
  <c r="E1682" i="7"/>
  <c r="C1682" i="7" s="1"/>
  <c r="AT1681" i="7"/>
  <c r="AS1681" i="7"/>
  <c r="AR1681" i="7" s="1"/>
  <c r="AL1681" i="7"/>
  <c r="AK1681" i="7"/>
  <c r="AD1681" i="7"/>
  <c r="AC1681" i="7"/>
  <c r="AB1681" i="7" s="1"/>
  <c r="V1681" i="7"/>
  <c r="U1681" i="7"/>
  <c r="S1681" i="7" s="1"/>
  <c r="N1681" i="7"/>
  <c r="M1681" i="7"/>
  <c r="L1681" i="7" s="1"/>
  <c r="F1681" i="7"/>
  <c r="E1681" i="7"/>
  <c r="C1681" i="7" s="1"/>
  <c r="AT1680" i="7"/>
  <c r="AS1680" i="7"/>
  <c r="AR1680" i="7" s="1"/>
  <c r="AL1680" i="7"/>
  <c r="AK1680" i="7"/>
  <c r="AD1680" i="7"/>
  <c r="AC1680" i="7"/>
  <c r="AB1680" i="7" s="1"/>
  <c r="V1680" i="7"/>
  <c r="U1680" i="7"/>
  <c r="S1680" i="7" s="1"/>
  <c r="N1680" i="7"/>
  <c r="M1680" i="7"/>
  <c r="L1680" i="7" s="1"/>
  <c r="F1680" i="7"/>
  <c r="E1680" i="7"/>
  <c r="C1680" i="7" s="1"/>
  <c r="AT1679" i="7"/>
  <c r="AS1679" i="7"/>
  <c r="AR1679" i="7" s="1"/>
  <c r="AL1679" i="7"/>
  <c r="AK1679" i="7"/>
  <c r="AD1679" i="7"/>
  <c r="AC1679" i="7"/>
  <c r="AB1679" i="7" s="1"/>
  <c r="V1679" i="7"/>
  <c r="U1679" i="7"/>
  <c r="S1679" i="7" s="1"/>
  <c r="N1679" i="7"/>
  <c r="M1679" i="7"/>
  <c r="L1679" i="7" s="1"/>
  <c r="F1679" i="7"/>
  <c r="E1679" i="7"/>
  <c r="C1679" i="7" s="1"/>
  <c r="AT1678" i="7"/>
  <c r="AS1678" i="7"/>
  <c r="AR1678" i="7" s="1"/>
  <c r="AL1678" i="7"/>
  <c r="AK1678" i="7"/>
  <c r="AD1678" i="7"/>
  <c r="AC1678" i="7"/>
  <c r="AB1678" i="7" s="1"/>
  <c r="V1678" i="7"/>
  <c r="U1678" i="7"/>
  <c r="S1678" i="7" s="1"/>
  <c r="N1678" i="7"/>
  <c r="M1678" i="7"/>
  <c r="L1678" i="7" s="1"/>
  <c r="F1678" i="7"/>
  <c r="E1678" i="7"/>
  <c r="C1678" i="7" s="1"/>
  <c r="AT1677" i="7"/>
  <c r="AS1677" i="7"/>
  <c r="AR1677" i="7" s="1"/>
  <c r="AL1677" i="7"/>
  <c r="AK1677" i="7"/>
  <c r="AD1677" i="7"/>
  <c r="AC1677" i="7"/>
  <c r="AB1677" i="7" s="1"/>
  <c r="V1677" i="7"/>
  <c r="U1677" i="7"/>
  <c r="S1677" i="7" s="1"/>
  <c r="N1677" i="7"/>
  <c r="M1677" i="7"/>
  <c r="L1677" i="7" s="1"/>
  <c r="F1677" i="7"/>
  <c r="E1677" i="7"/>
  <c r="C1677" i="7" s="1"/>
  <c r="AT1676" i="7"/>
  <c r="AS1676" i="7"/>
  <c r="AR1676" i="7" s="1"/>
  <c r="AL1676" i="7"/>
  <c r="AK1676" i="7"/>
  <c r="AD1676" i="7"/>
  <c r="AC1676" i="7"/>
  <c r="AB1676" i="7" s="1"/>
  <c r="V1676" i="7"/>
  <c r="U1676" i="7"/>
  <c r="S1676" i="7" s="1"/>
  <c r="N1676" i="7"/>
  <c r="M1676" i="7"/>
  <c r="L1676" i="7" s="1"/>
  <c r="F1676" i="7"/>
  <c r="E1676" i="7"/>
  <c r="C1676" i="7" s="1"/>
  <c r="AT1675" i="7"/>
  <c r="AS1675" i="7"/>
  <c r="AR1675" i="7" s="1"/>
  <c r="AL1675" i="7"/>
  <c r="AK1675" i="7"/>
  <c r="AD1675" i="7"/>
  <c r="AC1675" i="7"/>
  <c r="AB1675" i="7" s="1"/>
  <c r="V1675" i="7"/>
  <c r="U1675" i="7"/>
  <c r="S1675" i="7" s="1"/>
  <c r="N1675" i="7"/>
  <c r="M1675" i="7"/>
  <c r="L1675" i="7" s="1"/>
  <c r="F1675" i="7"/>
  <c r="E1675" i="7"/>
  <c r="C1675" i="7" s="1"/>
  <c r="AT1674" i="7"/>
  <c r="AS1674" i="7"/>
  <c r="AR1674" i="7" s="1"/>
  <c r="AL1674" i="7"/>
  <c r="AK1674" i="7"/>
  <c r="AD1674" i="7"/>
  <c r="AC1674" i="7"/>
  <c r="AB1674" i="7" s="1"/>
  <c r="V1674" i="7"/>
  <c r="U1674" i="7"/>
  <c r="S1674" i="7" s="1"/>
  <c r="N1674" i="7"/>
  <c r="M1674" i="7"/>
  <c r="L1674" i="7" s="1"/>
  <c r="F1674" i="7"/>
  <c r="E1674" i="7"/>
  <c r="C1674" i="7" s="1"/>
  <c r="AT1673" i="7"/>
  <c r="AS1673" i="7"/>
  <c r="AR1673" i="7" s="1"/>
  <c r="AL1673" i="7"/>
  <c r="AK1673" i="7"/>
  <c r="AD1673" i="7"/>
  <c r="AC1673" i="7"/>
  <c r="AB1673" i="7" s="1"/>
  <c r="V1673" i="7"/>
  <c r="U1673" i="7"/>
  <c r="S1673" i="7" s="1"/>
  <c r="N1673" i="7"/>
  <c r="M1673" i="7"/>
  <c r="L1673" i="7" s="1"/>
  <c r="F1673" i="7"/>
  <c r="E1673" i="7"/>
  <c r="C1673" i="7" s="1"/>
  <c r="AT1672" i="7"/>
  <c r="AS1672" i="7"/>
  <c r="AR1672" i="7" s="1"/>
  <c r="AL1672" i="7"/>
  <c r="AK1672" i="7"/>
  <c r="AD1672" i="7"/>
  <c r="AC1672" i="7"/>
  <c r="AB1672" i="7" s="1"/>
  <c r="V1672" i="7"/>
  <c r="U1672" i="7"/>
  <c r="S1672" i="7" s="1"/>
  <c r="N1672" i="7"/>
  <c r="M1672" i="7"/>
  <c r="L1672" i="7" s="1"/>
  <c r="F1672" i="7"/>
  <c r="E1672" i="7"/>
  <c r="C1672" i="7" s="1"/>
  <c r="AT1671" i="7"/>
  <c r="AS1671" i="7"/>
  <c r="AR1671" i="7" s="1"/>
  <c r="AL1671" i="7"/>
  <c r="AK1671" i="7"/>
  <c r="AD1671" i="7"/>
  <c r="AC1671" i="7"/>
  <c r="AB1671" i="7" s="1"/>
  <c r="V1671" i="7"/>
  <c r="U1671" i="7"/>
  <c r="S1671" i="7" s="1"/>
  <c r="N1671" i="7"/>
  <c r="M1671" i="7"/>
  <c r="L1671" i="7" s="1"/>
  <c r="F1671" i="7"/>
  <c r="E1671" i="7"/>
  <c r="C1671" i="7" s="1"/>
  <c r="AT1670" i="7"/>
  <c r="AS1670" i="7"/>
  <c r="AR1670" i="7" s="1"/>
  <c r="AL1670" i="7"/>
  <c r="AK1670" i="7"/>
  <c r="AD1670" i="7"/>
  <c r="AC1670" i="7"/>
  <c r="AB1670" i="7" s="1"/>
  <c r="V1670" i="7"/>
  <c r="U1670" i="7"/>
  <c r="S1670" i="7" s="1"/>
  <c r="N1670" i="7"/>
  <c r="M1670" i="7"/>
  <c r="L1670" i="7" s="1"/>
  <c r="F1670" i="7"/>
  <c r="E1670" i="7"/>
  <c r="C1670" i="7" s="1"/>
  <c r="AT1669" i="7"/>
  <c r="AS1669" i="7"/>
  <c r="AR1669" i="7" s="1"/>
  <c r="AL1669" i="7"/>
  <c r="AK1669" i="7"/>
  <c r="AD1669" i="7"/>
  <c r="AC1669" i="7"/>
  <c r="AB1669" i="7" s="1"/>
  <c r="V1669" i="7"/>
  <c r="U1669" i="7"/>
  <c r="S1669" i="7" s="1"/>
  <c r="N1669" i="7"/>
  <c r="M1669" i="7"/>
  <c r="F1669" i="7"/>
  <c r="E1669" i="7"/>
  <c r="C1669" i="7" s="1"/>
  <c r="AT1668" i="7"/>
  <c r="AS1668" i="7"/>
  <c r="AR1668" i="7" s="1"/>
  <c r="AL1668" i="7"/>
  <c r="AK1668" i="7"/>
  <c r="AD1668" i="7"/>
  <c r="AC1668" i="7"/>
  <c r="AB1668" i="7" s="1"/>
  <c r="V1668" i="7"/>
  <c r="U1668" i="7"/>
  <c r="S1668" i="7" s="1"/>
  <c r="N1668" i="7"/>
  <c r="M1668" i="7"/>
  <c r="F1668" i="7"/>
  <c r="E1668" i="7"/>
  <c r="C1668" i="7" s="1"/>
  <c r="AT1667" i="7"/>
  <c r="AS1667" i="7"/>
  <c r="AR1667" i="7" s="1"/>
  <c r="AL1667" i="7"/>
  <c r="AK1667" i="7"/>
  <c r="AD1667" i="7"/>
  <c r="AC1667" i="7"/>
  <c r="AB1667" i="7" s="1"/>
  <c r="V1667" i="7"/>
  <c r="U1667" i="7"/>
  <c r="S1667" i="7" s="1"/>
  <c r="N1667" i="7"/>
  <c r="M1667" i="7"/>
  <c r="L1667" i="7" s="1"/>
  <c r="F1667" i="7"/>
  <c r="E1667" i="7"/>
  <c r="C1667" i="7" s="1"/>
  <c r="AT1666" i="7"/>
  <c r="AS1666" i="7"/>
  <c r="AR1666" i="7" s="1"/>
  <c r="AL1666" i="7"/>
  <c r="AK1666" i="7"/>
  <c r="AD1666" i="7"/>
  <c r="AC1666" i="7"/>
  <c r="AB1666" i="7" s="1"/>
  <c r="V1666" i="7"/>
  <c r="U1666" i="7"/>
  <c r="S1666" i="7" s="1"/>
  <c r="N1666" i="7"/>
  <c r="M1666" i="7"/>
  <c r="L1666" i="7" s="1"/>
  <c r="F1666" i="7"/>
  <c r="E1666" i="7"/>
  <c r="C1666" i="7" s="1"/>
  <c r="AT1665" i="7"/>
  <c r="AS1665" i="7"/>
  <c r="AR1665" i="7" s="1"/>
  <c r="AL1665" i="7"/>
  <c r="AK1665" i="7"/>
  <c r="AD1665" i="7"/>
  <c r="AC1665" i="7"/>
  <c r="AB1665" i="7" s="1"/>
  <c r="V1665" i="7"/>
  <c r="U1665" i="7"/>
  <c r="S1665" i="7" s="1"/>
  <c r="N1665" i="7"/>
  <c r="M1665" i="7"/>
  <c r="L1665" i="7" s="1"/>
  <c r="F1665" i="7"/>
  <c r="E1665" i="7"/>
  <c r="AT1664" i="7"/>
  <c r="AS1664" i="7"/>
  <c r="AR1664" i="7" s="1"/>
  <c r="AL1664" i="7"/>
  <c r="AK1664" i="7"/>
  <c r="AI1664" i="7" s="1"/>
  <c r="AD1664" i="7"/>
  <c r="AC1664" i="7"/>
  <c r="AB1664" i="7" s="1"/>
  <c r="V1664" i="7"/>
  <c r="U1664" i="7"/>
  <c r="S1664" i="7" s="1"/>
  <c r="N1664" i="7"/>
  <c r="M1664" i="7"/>
  <c r="L1664" i="7" s="1"/>
  <c r="F1664" i="7"/>
  <c r="E1664" i="7"/>
  <c r="D1664" i="7" s="1"/>
  <c r="AT1663" i="7"/>
  <c r="AS1663" i="7"/>
  <c r="AR1663" i="7" s="1"/>
  <c r="AL1663" i="7"/>
  <c r="AK1663" i="7"/>
  <c r="AI1663" i="7" s="1"/>
  <c r="AD1663" i="7"/>
  <c r="AC1663" i="7"/>
  <c r="AB1663" i="7" s="1"/>
  <c r="V1663" i="7"/>
  <c r="U1663" i="7"/>
  <c r="S1663" i="7" s="1"/>
  <c r="N1663" i="7"/>
  <c r="M1663" i="7"/>
  <c r="L1663" i="7" s="1"/>
  <c r="F1663" i="7"/>
  <c r="E1663" i="7"/>
  <c r="D1663" i="7" s="1"/>
  <c r="AT1662" i="7"/>
  <c r="AS1662" i="7"/>
  <c r="AR1662" i="7" s="1"/>
  <c r="AL1662" i="7"/>
  <c r="AK1662" i="7"/>
  <c r="AI1662" i="7" s="1"/>
  <c r="AD1662" i="7"/>
  <c r="AC1662" i="7"/>
  <c r="AB1662" i="7" s="1"/>
  <c r="V1662" i="7"/>
  <c r="U1662" i="7"/>
  <c r="S1662" i="7" s="1"/>
  <c r="N1662" i="7"/>
  <c r="M1662" i="7"/>
  <c r="L1662" i="7" s="1"/>
  <c r="F1662" i="7"/>
  <c r="E1662" i="7"/>
  <c r="AT1661" i="7"/>
  <c r="AS1661" i="7"/>
  <c r="AR1661" i="7" s="1"/>
  <c r="AL1661" i="7"/>
  <c r="AK1661" i="7"/>
  <c r="AI1661" i="7" s="1"/>
  <c r="AD1661" i="7"/>
  <c r="AC1661" i="7"/>
  <c r="AB1661" i="7" s="1"/>
  <c r="V1661" i="7"/>
  <c r="U1661" i="7"/>
  <c r="S1661" i="7" s="1"/>
  <c r="N1661" i="7"/>
  <c r="M1661" i="7"/>
  <c r="L1661" i="7" s="1"/>
  <c r="F1661" i="7"/>
  <c r="E1661" i="7"/>
  <c r="D1661" i="7" s="1"/>
  <c r="AT1660" i="7"/>
  <c r="AS1660" i="7"/>
  <c r="AR1660" i="7" s="1"/>
  <c r="AL1660" i="7"/>
  <c r="AK1660" i="7"/>
  <c r="AI1660" i="7" s="1"/>
  <c r="AD1660" i="7"/>
  <c r="AC1660" i="7"/>
  <c r="AB1660" i="7" s="1"/>
  <c r="V1660" i="7"/>
  <c r="U1660" i="7"/>
  <c r="S1660" i="7" s="1"/>
  <c r="N1660" i="7"/>
  <c r="M1660" i="7"/>
  <c r="L1660" i="7" s="1"/>
  <c r="F1660" i="7"/>
  <c r="E1660" i="7"/>
  <c r="AT1659" i="7"/>
  <c r="AS1659" i="7"/>
  <c r="AR1659" i="7" s="1"/>
  <c r="AL1659" i="7"/>
  <c r="AK1659" i="7"/>
  <c r="AI1659" i="7" s="1"/>
  <c r="AD1659" i="7"/>
  <c r="AC1659" i="7"/>
  <c r="AB1659" i="7" s="1"/>
  <c r="V1659" i="7"/>
  <c r="U1659" i="7"/>
  <c r="S1659" i="7" s="1"/>
  <c r="N1659" i="7"/>
  <c r="M1659" i="7"/>
  <c r="L1659" i="7" s="1"/>
  <c r="F1659" i="7"/>
  <c r="E1659" i="7"/>
  <c r="AT1658" i="7"/>
  <c r="AS1658" i="7"/>
  <c r="AR1658" i="7" s="1"/>
  <c r="AL1658" i="7"/>
  <c r="AK1658" i="7"/>
  <c r="AD1658" i="7"/>
  <c r="AC1658" i="7"/>
  <c r="AB1658" i="7" s="1"/>
  <c r="V1658" i="7"/>
  <c r="U1658" i="7"/>
  <c r="S1658" i="7" s="1"/>
  <c r="N1658" i="7"/>
  <c r="M1658" i="7"/>
  <c r="L1658" i="7" s="1"/>
  <c r="F1658" i="7"/>
  <c r="E1658" i="7"/>
  <c r="D1658" i="7" s="1"/>
  <c r="AT1657" i="7"/>
  <c r="AS1657" i="7"/>
  <c r="AR1657" i="7" s="1"/>
  <c r="AL1657" i="7"/>
  <c r="AK1657" i="7"/>
  <c r="AI1657" i="7" s="1"/>
  <c r="AD1657" i="7"/>
  <c r="AC1657" i="7"/>
  <c r="AB1657" i="7" s="1"/>
  <c r="V1657" i="7"/>
  <c r="U1657" i="7"/>
  <c r="S1657" i="7" s="1"/>
  <c r="N1657" i="7"/>
  <c r="M1657" i="7"/>
  <c r="L1657" i="7" s="1"/>
  <c r="F1657" i="7"/>
  <c r="E1657" i="7"/>
  <c r="D1657" i="7" s="1"/>
  <c r="AT1656" i="7"/>
  <c r="AS1656" i="7"/>
  <c r="AR1656" i="7" s="1"/>
  <c r="AL1656" i="7"/>
  <c r="AK1656" i="7"/>
  <c r="AI1656" i="7" s="1"/>
  <c r="AD1656" i="7"/>
  <c r="AC1656" i="7"/>
  <c r="AB1656" i="7" s="1"/>
  <c r="V1656" i="7"/>
  <c r="U1656" i="7"/>
  <c r="S1656" i="7" s="1"/>
  <c r="N1656" i="7"/>
  <c r="M1656" i="7"/>
  <c r="L1656" i="7" s="1"/>
  <c r="F1656" i="7"/>
  <c r="E1656" i="7"/>
  <c r="AT1655" i="7"/>
  <c r="AS1655" i="7"/>
  <c r="AR1655" i="7" s="1"/>
  <c r="AL1655" i="7"/>
  <c r="AK1655" i="7"/>
  <c r="AI1655" i="7" s="1"/>
  <c r="AD1655" i="7"/>
  <c r="AC1655" i="7"/>
  <c r="AB1655" i="7" s="1"/>
  <c r="V1655" i="7"/>
  <c r="U1655" i="7"/>
  <c r="S1655" i="7" s="1"/>
  <c r="N1655" i="7"/>
  <c r="M1655" i="7"/>
  <c r="L1655" i="7" s="1"/>
  <c r="F1655" i="7"/>
  <c r="E1655" i="7"/>
  <c r="D1655" i="7" s="1"/>
  <c r="AT1654" i="7"/>
  <c r="AS1654" i="7"/>
  <c r="AR1654" i="7" s="1"/>
  <c r="AL1654" i="7"/>
  <c r="AK1654" i="7"/>
  <c r="AI1654" i="7" s="1"/>
  <c r="AD1654" i="7"/>
  <c r="AC1654" i="7"/>
  <c r="AB1654" i="7" s="1"/>
  <c r="V1654" i="7"/>
  <c r="U1654" i="7"/>
  <c r="S1654" i="7" s="1"/>
  <c r="N1654" i="7"/>
  <c r="M1654" i="7"/>
  <c r="L1654" i="7" s="1"/>
  <c r="F1654" i="7"/>
  <c r="E1654" i="7"/>
  <c r="D1654" i="7" s="1"/>
  <c r="AT1653" i="7"/>
  <c r="AS1653" i="7"/>
  <c r="AR1653" i="7" s="1"/>
  <c r="AL1653" i="7"/>
  <c r="AK1653" i="7"/>
  <c r="AD1653" i="7"/>
  <c r="AC1653" i="7"/>
  <c r="AB1653" i="7" s="1"/>
  <c r="V1653" i="7"/>
  <c r="U1653" i="7"/>
  <c r="S1653" i="7" s="1"/>
  <c r="N1653" i="7"/>
  <c r="M1653" i="7"/>
  <c r="L1653" i="7" s="1"/>
  <c r="F1653" i="7"/>
  <c r="E1653" i="7"/>
  <c r="AT1652" i="7"/>
  <c r="AS1652" i="7"/>
  <c r="AR1652" i="7" s="1"/>
  <c r="AL1652" i="7"/>
  <c r="AK1652" i="7"/>
  <c r="AD1652" i="7"/>
  <c r="AC1652" i="7"/>
  <c r="AB1652" i="7" s="1"/>
  <c r="V1652" i="7"/>
  <c r="U1652" i="7"/>
  <c r="S1652" i="7" s="1"/>
  <c r="N1652" i="7"/>
  <c r="M1652" i="7"/>
  <c r="L1652" i="7" s="1"/>
  <c r="F1652" i="7"/>
  <c r="E1652" i="7"/>
  <c r="D1652" i="7" s="1"/>
  <c r="AT1651" i="7"/>
  <c r="AS1651" i="7"/>
  <c r="AR1651" i="7" s="1"/>
  <c r="AL1651" i="7"/>
  <c r="AK1651" i="7"/>
  <c r="AI1651" i="7" s="1"/>
  <c r="AD1651" i="7"/>
  <c r="AC1651" i="7"/>
  <c r="AB1651" i="7" s="1"/>
  <c r="V1651" i="7"/>
  <c r="U1651" i="7"/>
  <c r="S1651" i="7" s="1"/>
  <c r="N1651" i="7"/>
  <c r="M1651" i="7"/>
  <c r="L1651" i="7" s="1"/>
  <c r="F1651" i="7"/>
  <c r="E1651" i="7"/>
  <c r="D1651" i="7" s="1"/>
  <c r="AT1650" i="7"/>
  <c r="AS1650" i="7"/>
  <c r="AR1650" i="7" s="1"/>
  <c r="AL1650" i="7"/>
  <c r="AK1650" i="7"/>
  <c r="AI1650" i="7" s="1"/>
  <c r="AD1650" i="7"/>
  <c r="AC1650" i="7"/>
  <c r="AB1650" i="7" s="1"/>
  <c r="V1650" i="7"/>
  <c r="U1650" i="7"/>
  <c r="S1650" i="7" s="1"/>
  <c r="N1650" i="7"/>
  <c r="M1650" i="7"/>
  <c r="L1650" i="7" s="1"/>
  <c r="F1650" i="7"/>
  <c r="E1650" i="7"/>
  <c r="AT1649" i="7"/>
  <c r="AS1649" i="7"/>
  <c r="AR1649" i="7" s="1"/>
  <c r="AL1649" i="7"/>
  <c r="AK1649" i="7"/>
  <c r="AI1649" i="7" s="1"/>
  <c r="AD1649" i="7"/>
  <c r="AC1649" i="7"/>
  <c r="AB1649" i="7" s="1"/>
  <c r="V1649" i="7"/>
  <c r="U1649" i="7"/>
  <c r="S1649" i="7" s="1"/>
  <c r="N1649" i="7"/>
  <c r="M1649" i="7"/>
  <c r="L1649" i="7" s="1"/>
  <c r="F1649" i="7"/>
  <c r="E1649" i="7"/>
  <c r="D1649" i="7" s="1"/>
  <c r="AT1648" i="7"/>
  <c r="AS1648" i="7"/>
  <c r="AR1648" i="7" s="1"/>
  <c r="AL1648" i="7"/>
  <c r="AK1648" i="7"/>
  <c r="AI1648" i="7" s="1"/>
  <c r="AD1648" i="7"/>
  <c r="AC1648" i="7"/>
  <c r="AB1648" i="7" s="1"/>
  <c r="V1648" i="7"/>
  <c r="U1648" i="7"/>
  <c r="S1648" i="7" s="1"/>
  <c r="N1648" i="7"/>
  <c r="M1648" i="7"/>
  <c r="L1648" i="7" s="1"/>
  <c r="F1648" i="7"/>
  <c r="E1648" i="7"/>
  <c r="AT1647" i="7"/>
  <c r="AS1647" i="7"/>
  <c r="AR1647" i="7" s="1"/>
  <c r="AL1647" i="7"/>
  <c r="AK1647" i="7"/>
  <c r="AI1647" i="7" s="1"/>
  <c r="AD1647" i="7"/>
  <c r="AC1647" i="7"/>
  <c r="AB1647" i="7" s="1"/>
  <c r="V1647" i="7"/>
  <c r="U1647" i="7"/>
  <c r="S1647" i="7" s="1"/>
  <c r="N1647" i="7"/>
  <c r="M1647" i="7"/>
  <c r="L1647" i="7" s="1"/>
  <c r="F1647" i="7"/>
  <c r="E1647" i="7"/>
  <c r="AT1646" i="7"/>
  <c r="AS1646" i="7"/>
  <c r="AR1646" i="7" s="1"/>
  <c r="AL1646" i="7"/>
  <c r="AK1646" i="7"/>
  <c r="AD1646" i="7"/>
  <c r="AC1646" i="7"/>
  <c r="AB1646" i="7" s="1"/>
  <c r="V1646" i="7"/>
  <c r="U1646" i="7"/>
  <c r="N1646" i="7"/>
  <c r="M1646" i="7"/>
  <c r="F1646" i="7"/>
  <c r="E1646" i="7"/>
  <c r="AT1645" i="7"/>
  <c r="AS1645" i="7"/>
  <c r="AR1645" i="7" s="1"/>
  <c r="AL1645" i="7"/>
  <c r="AK1645" i="7"/>
  <c r="AI1645" i="7" s="1"/>
  <c r="AD1645" i="7"/>
  <c r="AC1645" i="7"/>
  <c r="AB1645" i="7" s="1"/>
  <c r="V1645" i="7"/>
  <c r="U1645" i="7"/>
  <c r="N1645" i="7"/>
  <c r="M1645" i="7"/>
  <c r="L1645" i="7" s="1"/>
  <c r="F1645" i="7"/>
  <c r="E1645" i="7"/>
  <c r="D1645" i="7" s="1"/>
  <c r="AT1644" i="7"/>
  <c r="AS1644" i="7"/>
  <c r="AR1644" i="7" s="1"/>
  <c r="AL1644" i="7"/>
  <c r="AK1644" i="7"/>
  <c r="AI1644" i="7" s="1"/>
  <c r="AD1644" i="7"/>
  <c r="AC1644" i="7"/>
  <c r="V1644" i="7"/>
  <c r="U1644" i="7"/>
  <c r="S1644" i="7" s="1"/>
  <c r="N1644" i="7"/>
  <c r="M1644" i="7"/>
  <c r="L1644" i="7" s="1"/>
  <c r="F1644" i="7"/>
  <c r="E1644" i="7"/>
  <c r="D1644" i="7" s="1"/>
  <c r="AT1643" i="7"/>
  <c r="AS1643" i="7"/>
  <c r="AR1643" i="7" s="1"/>
  <c r="AL1643" i="7"/>
  <c r="AK1643" i="7"/>
  <c r="AI1643" i="7" s="1"/>
  <c r="AD1643" i="7"/>
  <c r="AC1643" i="7"/>
  <c r="V1643" i="7"/>
  <c r="U1643" i="7"/>
  <c r="S1643" i="7" s="1"/>
  <c r="N1643" i="7"/>
  <c r="M1643" i="7"/>
  <c r="K1643" i="7" s="1"/>
  <c r="F1643" i="7"/>
  <c r="E1643" i="7"/>
  <c r="C1643" i="7" s="1"/>
  <c r="AT1642" i="7"/>
  <c r="AS1642" i="7"/>
  <c r="AR1642" i="7" s="1"/>
  <c r="AL1642" i="7"/>
  <c r="AK1642" i="7"/>
  <c r="AI1642" i="7" s="1"/>
  <c r="AD1642" i="7"/>
  <c r="AC1642" i="7"/>
  <c r="V1642" i="7"/>
  <c r="U1642" i="7"/>
  <c r="S1642" i="7" s="1"/>
  <c r="N1642" i="7"/>
  <c r="M1642" i="7"/>
  <c r="F1642" i="7"/>
  <c r="E1642" i="7"/>
  <c r="D1642" i="7" s="1"/>
  <c r="AT1641" i="7"/>
  <c r="AS1641" i="7"/>
  <c r="AR1641" i="7" s="1"/>
  <c r="AL1641" i="7"/>
  <c r="AK1641" i="7"/>
  <c r="AI1641" i="7" s="1"/>
  <c r="AD1641" i="7"/>
  <c r="AC1641" i="7"/>
  <c r="V1641" i="7"/>
  <c r="U1641" i="7"/>
  <c r="S1641" i="7" s="1"/>
  <c r="N1641" i="7"/>
  <c r="M1641" i="7"/>
  <c r="L1641" i="7" s="1"/>
  <c r="F1641" i="7"/>
  <c r="E1641" i="7"/>
  <c r="C1641" i="7" s="1"/>
  <c r="AT1640" i="7"/>
  <c r="AS1640" i="7"/>
  <c r="AR1640" i="7" s="1"/>
  <c r="AL1640" i="7"/>
  <c r="AK1640" i="7"/>
  <c r="AD1640" i="7"/>
  <c r="AC1640" i="7"/>
  <c r="V1640" i="7"/>
  <c r="U1640" i="7"/>
  <c r="S1640" i="7" s="1"/>
  <c r="N1640" i="7"/>
  <c r="M1640" i="7"/>
  <c r="L1640" i="7" s="1"/>
  <c r="F1640" i="7"/>
  <c r="E1640" i="7"/>
  <c r="AT1639" i="7"/>
  <c r="AS1639" i="7"/>
  <c r="AR1639" i="7" s="1"/>
  <c r="AL1639" i="7"/>
  <c r="AK1639" i="7"/>
  <c r="AI1639" i="7" s="1"/>
  <c r="AD1639" i="7"/>
  <c r="AC1639" i="7"/>
  <c r="V1639" i="7"/>
  <c r="U1639" i="7"/>
  <c r="N1639" i="7"/>
  <c r="M1639" i="7"/>
  <c r="F1639" i="7"/>
  <c r="E1639" i="7"/>
  <c r="D1639" i="7" s="1"/>
  <c r="AT1638" i="7"/>
  <c r="AS1638" i="7"/>
  <c r="AR1638" i="7" s="1"/>
  <c r="AL1638" i="7"/>
  <c r="AK1638" i="7"/>
  <c r="AI1638" i="7" s="1"/>
  <c r="AD1638" i="7"/>
  <c r="AC1638" i="7"/>
  <c r="V1638" i="7"/>
  <c r="U1638" i="7"/>
  <c r="S1638" i="7" s="1"/>
  <c r="N1638" i="7"/>
  <c r="M1638" i="7"/>
  <c r="L1638" i="7" s="1"/>
  <c r="F1638" i="7"/>
  <c r="E1638" i="7"/>
  <c r="AT1637" i="7"/>
  <c r="AS1637" i="7"/>
  <c r="AR1637" i="7" s="1"/>
  <c r="AL1637" i="7"/>
  <c r="AK1637" i="7"/>
  <c r="AI1637" i="7" s="1"/>
  <c r="AD1637" i="7"/>
  <c r="AC1637" i="7"/>
  <c r="V1637" i="7"/>
  <c r="U1637" i="7"/>
  <c r="S1637" i="7" s="1"/>
  <c r="N1637" i="7"/>
  <c r="M1637" i="7"/>
  <c r="F1637" i="7"/>
  <c r="E1637" i="7"/>
  <c r="D1637" i="7" s="1"/>
  <c r="AT1636" i="7"/>
  <c r="AS1636" i="7"/>
  <c r="AR1636" i="7" s="1"/>
  <c r="AL1636" i="7"/>
  <c r="AK1636" i="7"/>
  <c r="AI1636" i="7" s="1"/>
  <c r="AD1636" i="7"/>
  <c r="AC1636" i="7"/>
  <c r="V1636" i="7"/>
  <c r="U1636" i="7"/>
  <c r="S1636" i="7" s="1"/>
  <c r="N1636" i="7"/>
  <c r="M1636" i="7"/>
  <c r="F1636" i="7"/>
  <c r="E1636" i="7"/>
  <c r="D1636" i="7" s="1"/>
  <c r="AT1635" i="7"/>
  <c r="AS1635" i="7"/>
  <c r="AR1635" i="7" s="1"/>
  <c r="AL1635" i="7"/>
  <c r="AK1635" i="7"/>
  <c r="AD1635" i="7"/>
  <c r="AC1635" i="7"/>
  <c r="V1635" i="7"/>
  <c r="U1635" i="7"/>
  <c r="S1635" i="7" s="1"/>
  <c r="N1635" i="7"/>
  <c r="M1635" i="7"/>
  <c r="L1635" i="7" s="1"/>
  <c r="F1635" i="7"/>
  <c r="E1635" i="7"/>
  <c r="C1635" i="7" s="1"/>
  <c r="AT1634" i="7"/>
  <c r="AS1634" i="7"/>
  <c r="AR1634" i="7" s="1"/>
  <c r="AL1634" i="7"/>
  <c r="AK1634" i="7"/>
  <c r="AD1634" i="7"/>
  <c r="AC1634" i="7"/>
  <c r="V1634" i="7"/>
  <c r="U1634" i="7"/>
  <c r="N1634" i="7"/>
  <c r="M1634" i="7"/>
  <c r="L1634" i="7" s="1"/>
  <c r="F1634" i="7"/>
  <c r="E1634" i="7"/>
  <c r="AT1633" i="7"/>
  <c r="AS1633" i="7"/>
  <c r="AR1633" i="7" s="1"/>
  <c r="AL1633" i="7"/>
  <c r="AK1633" i="7"/>
  <c r="AI1633" i="7" s="1"/>
  <c r="AD1633" i="7"/>
  <c r="AC1633" i="7"/>
  <c r="V1633" i="7"/>
  <c r="U1633" i="7"/>
  <c r="N1633" i="7"/>
  <c r="M1633" i="7"/>
  <c r="L1633" i="7" s="1"/>
  <c r="F1633" i="7"/>
  <c r="E1633" i="7"/>
  <c r="D1633" i="7" s="1"/>
  <c r="AT1632" i="7"/>
  <c r="AS1632" i="7"/>
  <c r="AR1632" i="7" s="1"/>
  <c r="AL1632" i="7"/>
  <c r="AK1632" i="7"/>
  <c r="AD1632" i="7"/>
  <c r="AC1632" i="7"/>
  <c r="V1632" i="7"/>
  <c r="U1632" i="7"/>
  <c r="S1632" i="7" s="1"/>
  <c r="N1632" i="7"/>
  <c r="M1632" i="7"/>
  <c r="F1632" i="7"/>
  <c r="E1632" i="7"/>
  <c r="D1632" i="7" s="1"/>
  <c r="AT1631" i="7"/>
  <c r="AS1631" i="7"/>
  <c r="AR1631" i="7" s="1"/>
  <c r="AL1631" i="7"/>
  <c r="AK1631" i="7"/>
  <c r="AI1631" i="7" s="1"/>
  <c r="AD1631" i="7"/>
  <c r="AC1631" i="7"/>
  <c r="V1631" i="7"/>
  <c r="U1631" i="7"/>
  <c r="S1631" i="7" s="1"/>
  <c r="N1631" i="7"/>
  <c r="M1631" i="7"/>
  <c r="K1631" i="7" s="1"/>
  <c r="F1631" i="7"/>
  <c r="E1631" i="7"/>
  <c r="D1631" i="7" s="1"/>
  <c r="AT1630" i="7"/>
  <c r="AS1630" i="7"/>
  <c r="AR1630" i="7" s="1"/>
  <c r="AL1630" i="7"/>
  <c r="AK1630" i="7"/>
  <c r="AI1630" i="7" s="1"/>
  <c r="AD1630" i="7"/>
  <c r="AC1630" i="7"/>
  <c r="V1630" i="7"/>
  <c r="U1630" i="7"/>
  <c r="S1630" i="7" s="1"/>
  <c r="N1630" i="7"/>
  <c r="M1630" i="7"/>
  <c r="F1630" i="7"/>
  <c r="E1630" i="7"/>
  <c r="AT1629" i="7"/>
  <c r="AS1629" i="7"/>
  <c r="AR1629" i="7" s="1"/>
  <c r="AL1629" i="7"/>
  <c r="AK1629" i="7"/>
  <c r="AD1629" i="7"/>
  <c r="AC1629" i="7"/>
  <c r="V1629" i="7"/>
  <c r="U1629" i="7"/>
  <c r="S1629" i="7" s="1"/>
  <c r="N1629" i="7"/>
  <c r="M1629" i="7"/>
  <c r="L1629" i="7" s="1"/>
  <c r="F1629" i="7"/>
  <c r="E1629" i="7"/>
  <c r="C1629" i="7" s="1"/>
  <c r="AT1628" i="7"/>
  <c r="AS1628" i="7"/>
  <c r="AR1628" i="7" s="1"/>
  <c r="AL1628" i="7"/>
  <c r="AK1628" i="7"/>
  <c r="AD1628" i="7"/>
  <c r="AC1628" i="7"/>
  <c r="V1628" i="7"/>
  <c r="U1628" i="7"/>
  <c r="S1628" i="7" s="1"/>
  <c r="N1628" i="7"/>
  <c r="M1628" i="7"/>
  <c r="L1628" i="7" s="1"/>
  <c r="F1628" i="7"/>
  <c r="E1628" i="7"/>
  <c r="AT1627" i="7"/>
  <c r="AS1627" i="7"/>
  <c r="AR1627" i="7" s="1"/>
  <c r="AL1627" i="7"/>
  <c r="AK1627" i="7"/>
  <c r="AI1627" i="7" s="1"/>
  <c r="AD1627" i="7"/>
  <c r="AC1627" i="7"/>
  <c r="V1627" i="7"/>
  <c r="U1627" i="7"/>
  <c r="N1627" i="7"/>
  <c r="M1627" i="7"/>
  <c r="L1627" i="7" s="1"/>
  <c r="F1627" i="7"/>
  <c r="E1627" i="7"/>
  <c r="D1627" i="7" s="1"/>
  <c r="AT1626" i="7"/>
  <c r="AS1626" i="7"/>
  <c r="AR1626" i="7" s="1"/>
  <c r="AL1626" i="7"/>
  <c r="AK1626" i="7"/>
  <c r="AI1626" i="7" s="1"/>
  <c r="AD1626" i="7"/>
  <c r="AC1626" i="7"/>
  <c r="V1626" i="7"/>
  <c r="U1626" i="7"/>
  <c r="S1626" i="7" s="1"/>
  <c r="N1626" i="7"/>
  <c r="M1626" i="7"/>
  <c r="L1626" i="7" s="1"/>
  <c r="F1626" i="7"/>
  <c r="E1626" i="7"/>
  <c r="D1626" i="7" s="1"/>
  <c r="AT1625" i="7"/>
  <c r="AS1625" i="7"/>
  <c r="AR1625" i="7" s="1"/>
  <c r="AL1625" i="7"/>
  <c r="AK1625" i="7"/>
  <c r="AD1625" i="7"/>
  <c r="AC1625" i="7"/>
  <c r="V1625" i="7"/>
  <c r="U1625" i="7"/>
  <c r="N1625" i="7"/>
  <c r="M1625" i="7"/>
  <c r="K1625" i="7" s="1"/>
  <c r="F1625" i="7"/>
  <c r="E1625" i="7"/>
  <c r="AT1624" i="7"/>
  <c r="AS1624" i="7"/>
  <c r="AR1624" i="7" s="1"/>
  <c r="AL1624" i="7"/>
  <c r="AK1624" i="7"/>
  <c r="AI1624" i="7" s="1"/>
  <c r="AD1624" i="7"/>
  <c r="AC1624" i="7"/>
  <c r="V1624" i="7"/>
  <c r="U1624" i="7"/>
  <c r="N1624" i="7"/>
  <c r="M1624" i="7"/>
  <c r="F1624" i="7"/>
  <c r="E1624" i="7"/>
  <c r="D1624" i="7" s="1"/>
  <c r="AT1623" i="7"/>
  <c r="AS1623" i="7"/>
  <c r="AR1623" i="7" s="1"/>
  <c r="AL1623" i="7"/>
  <c r="AK1623" i="7"/>
  <c r="AI1623" i="7" s="1"/>
  <c r="AD1623" i="7"/>
  <c r="AC1623" i="7"/>
  <c r="V1623" i="7"/>
  <c r="U1623" i="7"/>
  <c r="S1623" i="7" s="1"/>
  <c r="N1623" i="7"/>
  <c r="M1623" i="7"/>
  <c r="L1623" i="7" s="1"/>
  <c r="F1623" i="7"/>
  <c r="E1623" i="7"/>
  <c r="AT1622" i="7"/>
  <c r="AS1622" i="7"/>
  <c r="AR1622" i="7" s="1"/>
  <c r="AL1622" i="7"/>
  <c r="AK1622" i="7"/>
  <c r="AD1622" i="7"/>
  <c r="AC1622" i="7"/>
  <c r="V1622" i="7"/>
  <c r="U1622" i="7"/>
  <c r="S1622" i="7" s="1"/>
  <c r="N1622" i="7"/>
  <c r="M1622" i="7"/>
  <c r="F1622" i="7"/>
  <c r="E1622" i="7"/>
  <c r="AT1621" i="7"/>
  <c r="AS1621" i="7"/>
  <c r="AR1621" i="7" s="1"/>
  <c r="AL1621" i="7"/>
  <c r="AK1621" i="7"/>
  <c r="AI1621" i="7" s="1"/>
  <c r="AD1621" i="7"/>
  <c r="AC1621" i="7"/>
  <c r="V1621" i="7"/>
  <c r="U1621" i="7"/>
  <c r="N1621" i="7"/>
  <c r="M1621" i="7"/>
  <c r="L1621" i="7" s="1"/>
  <c r="F1621" i="7"/>
  <c r="E1621" i="7"/>
  <c r="D1621" i="7" s="1"/>
  <c r="AT1620" i="7"/>
  <c r="AS1620" i="7"/>
  <c r="AR1620" i="7" s="1"/>
  <c r="AL1620" i="7"/>
  <c r="AK1620" i="7"/>
  <c r="AI1620" i="7" s="1"/>
  <c r="AD1620" i="7"/>
  <c r="AC1620" i="7"/>
  <c r="V1620" i="7"/>
  <c r="U1620" i="7"/>
  <c r="S1620" i="7" s="1"/>
  <c r="N1620" i="7"/>
  <c r="M1620" i="7"/>
  <c r="L1620" i="7" s="1"/>
  <c r="F1620" i="7"/>
  <c r="E1620" i="7"/>
  <c r="AT1619" i="7"/>
  <c r="AS1619" i="7"/>
  <c r="AR1619" i="7" s="1"/>
  <c r="AL1619" i="7"/>
  <c r="AK1619" i="7"/>
  <c r="AD1619" i="7"/>
  <c r="AC1619" i="7"/>
  <c r="V1619" i="7"/>
  <c r="U1619" i="7"/>
  <c r="S1619" i="7" s="1"/>
  <c r="N1619" i="7"/>
  <c r="M1619" i="7"/>
  <c r="K1619" i="7" s="1"/>
  <c r="F1619" i="7"/>
  <c r="E1619" i="7"/>
  <c r="C1619" i="7" s="1"/>
  <c r="AT1618" i="7"/>
  <c r="AS1618" i="7"/>
  <c r="AR1618" i="7" s="1"/>
  <c r="AL1618" i="7"/>
  <c r="AK1618" i="7"/>
  <c r="AD1618" i="7"/>
  <c r="AC1618" i="7"/>
  <c r="V1618" i="7"/>
  <c r="U1618" i="7"/>
  <c r="S1618" i="7" s="1"/>
  <c r="N1618" i="7"/>
  <c r="M1618" i="7"/>
  <c r="F1618" i="7"/>
  <c r="E1618" i="7"/>
  <c r="AT1617" i="7"/>
  <c r="AS1617" i="7"/>
  <c r="AR1617" i="7" s="1"/>
  <c r="AL1617" i="7"/>
  <c r="AK1617" i="7"/>
  <c r="AD1617" i="7"/>
  <c r="AC1617" i="7"/>
  <c r="V1617" i="7"/>
  <c r="U1617" i="7"/>
  <c r="N1617" i="7"/>
  <c r="M1617" i="7"/>
  <c r="L1617" i="7" s="1"/>
  <c r="F1617" i="7"/>
  <c r="E1617" i="7"/>
  <c r="C1617" i="7" s="1"/>
  <c r="AT1616" i="7"/>
  <c r="AS1616" i="7"/>
  <c r="AR1616" i="7" s="1"/>
  <c r="AL1616" i="7"/>
  <c r="AK1616" i="7"/>
  <c r="AD1616" i="7"/>
  <c r="AC1616" i="7"/>
  <c r="V1616" i="7"/>
  <c r="U1616" i="7"/>
  <c r="N1616" i="7"/>
  <c r="M1616" i="7"/>
  <c r="L1616" i="7" s="1"/>
  <c r="F1616" i="7"/>
  <c r="E1616" i="7"/>
  <c r="AT1615" i="7"/>
  <c r="AS1615" i="7"/>
  <c r="AR1615" i="7" s="1"/>
  <c r="AL1615" i="7"/>
  <c r="AK1615" i="7"/>
  <c r="AI1615" i="7" s="1"/>
  <c r="AD1615" i="7"/>
  <c r="AC1615" i="7"/>
  <c r="V1615" i="7"/>
  <c r="U1615" i="7"/>
  <c r="N1615" i="7"/>
  <c r="M1615" i="7"/>
  <c r="K1615" i="7" s="1"/>
  <c r="F1615" i="7"/>
  <c r="E1615" i="7"/>
  <c r="D1615" i="7" s="1"/>
  <c r="AT1614" i="7"/>
  <c r="AS1614" i="7"/>
  <c r="AR1614" i="7" s="1"/>
  <c r="AL1614" i="7"/>
  <c r="AK1614" i="7"/>
  <c r="AI1614" i="7" s="1"/>
  <c r="AD1614" i="7"/>
  <c r="AC1614" i="7"/>
  <c r="V1614" i="7"/>
  <c r="U1614" i="7"/>
  <c r="S1614" i="7" s="1"/>
  <c r="N1614" i="7"/>
  <c r="M1614" i="7"/>
  <c r="L1614" i="7" s="1"/>
  <c r="F1614" i="7"/>
  <c r="E1614" i="7"/>
  <c r="D1614" i="7" s="1"/>
  <c r="AT1613" i="7"/>
  <c r="AS1613" i="7"/>
  <c r="AR1613" i="7" s="1"/>
  <c r="AL1613" i="7"/>
  <c r="AK1613" i="7"/>
  <c r="AI1613" i="7" s="1"/>
  <c r="AD1613" i="7"/>
  <c r="AC1613" i="7"/>
  <c r="V1613" i="7"/>
  <c r="U1613" i="7"/>
  <c r="S1613" i="7" s="1"/>
  <c r="N1613" i="7"/>
  <c r="M1613" i="7"/>
  <c r="K1613" i="7" s="1"/>
  <c r="F1613" i="7"/>
  <c r="E1613" i="7"/>
  <c r="C1613" i="7" s="1"/>
  <c r="AT1612" i="7"/>
  <c r="AS1612" i="7"/>
  <c r="AR1612" i="7" s="1"/>
  <c r="AL1612" i="7"/>
  <c r="AK1612" i="7"/>
  <c r="AD1612" i="7"/>
  <c r="AC1612" i="7"/>
  <c r="V1612" i="7"/>
  <c r="U1612" i="7"/>
  <c r="N1612" i="7"/>
  <c r="M1612" i="7"/>
  <c r="F1612" i="7"/>
  <c r="E1612" i="7"/>
  <c r="AT1611" i="7"/>
  <c r="AS1611" i="7"/>
  <c r="AR1611" i="7" s="1"/>
  <c r="AL1611" i="7"/>
  <c r="AK1611" i="7"/>
  <c r="AD1611" i="7"/>
  <c r="AC1611" i="7"/>
  <c r="V1611" i="7"/>
  <c r="U1611" i="7"/>
  <c r="N1611" i="7"/>
  <c r="M1611" i="7"/>
  <c r="L1611" i="7" s="1"/>
  <c r="F1611" i="7"/>
  <c r="E1611" i="7"/>
  <c r="AT1610" i="7"/>
  <c r="AS1610" i="7"/>
  <c r="AR1610" i="7" s="1"/>
  <c r="AL1610" i="7"/>
  <c r="AK1610" i="7"/>
  <c r="AD1610" i="7"/>
  <c r="AC1610" i="7"/>
  <c r="V1610" i="7"/>
  <c r="U1610" i="7"/>
  <c r="S1610" i="7" s="1"/>
  <c r="N1610" i="7"/>
  <c r="M1610" i="7"/>
  <c r="F1610" i="7"/>
  <c r="E1610" i="7"/>
  <c r="AT1609" i="7"/>
  <c r="AS1609" i="7"/>
  <c r="AR1609" i="7" s="1"/>
  <c r="AL1609" i="7"/>
  <c r="AK1609" i="7"/>
  <c r="AI1609" i="7" s="1"/>
  <c r="AD1609" i="7"/>
  <c r="AC1609" i="7"/>
  <c r="V1609" i="7"/>
  <c r="U1609" i="7"/>
  <c r="N1609" i="7"/>
  <c r="M1609" i="7"/>
  <c r="K1609" i="7" s="1"/>
  <c r="F1609" i="7"/>
  <c r="E1609" i="7"/>
  <c r="D1609" i="7" s="1"/>
  <c r="AT1608" i="7"/>
  <c r="AS1608" i="7"/>
  <c r="AR1608" i="7" s="1"/>
  <c r="AL1608" i="7"/>
  <c r="AK1608" i="7"/>
  <c r="AI1608" i="7" s="1"/>
  <c r="AD1608" i="7"/>
  <c r="AC1608" i="7"/>
  <c r="V1608" i="7"/>
  <c r="U1608" i="7"/>
  <c r="N1608" i="7"/>
  <c r="M1608" i="7"/>
  <c r="L1608" i="7" s="1"/>
  <c r="F1608" i="7"/>
  <c r="E1608" i="7"/>
  <c r="AT1607" i="7"/>
  <c r="AS1607" i="7"/>
  <c r="AR1607" i="7" s="1"/>
  <c r="AL1607" i="7"/>
  <c r="AK1607" i="7"/>
  <c r="AD1607" i="7"/>
  <c r="AC1607" i="7"/>
  <c r="V1607" i="7"/>
  <c r="U1607" i="7"/>
  <c r="S1607" i="7" s="1"/>
  <c r="N1607" i="7"/>
  <c r="M1607" i="7"/>
  <c r="K1607" i="7" s="1"/>
  <c r="F1607" i="7"/>
  <c r="E1607" i="7"/>
  <c r="C1607" i="7" s="1"/>
  <c r="AT1606" i="7"/>
  <c r="AS1606" i="7"/>
  <c r="AR1606" i="7" s="1"/>
  <c r="AL1606" i="7"/>
  <c r="AK1606" i="7"/>
  <c r="AD1606" i="7"/>
  <c r="AC1606" i="7"/>
  <c r="V1606" i="7"/>
  <c r="U1606" i="7"/>
  <c r="N1606" i="7"/>
  <c r="M1606" i="7"/>
  <c r="F1606" i="7"/>
  <c r="E1606" i="7"/>
  <c r="D1606" i="7" s="1"/>
  <c r="AT1605" i="7"/>
  <c r="AS1605" i="7"/>
  <c r="AR1605" i="7" s="1"/>
  <c r="AL1605" i="7"/>
  <c r="AK1605" i="7"/>
  <c r="AD1605" i="7"/>
  <c r="AC1605" i="7"/>
  <c r="V1605" i="7"/>
  <c r="U1605" i="7"/>
  <c r="N1605" i="7"/>
  <c r="M1605" i="7"/>
  <c r="L1605" i="7" s="1"/>
  <c r="F1605" i="7"/>
  <c r="E1605" i="7"/>
  <c r="AT1604" i="7"/>
  <c r="AS1604" i="7"/>
  <c r="AR1604" i="7" s="1"/>
  <c r="AL1604" i="7"/>
  <c r="AK1604" i="7"/>
  <c r="AD1604" i="7"/>
  <c r="AC1604" i="7"/>
  <c r="V1604" i="7"/>
  <c r="U1604" i="7"/>
  <c r="S1604" i="7" s="1"/>
  <c r="N1604" i="7"/>
  <c r="M1604" i="7"/>
  <c r="F1604" i="7"/>
  <c r="E1604" i="7"/>
  <c r="AT1603" i="7"/>
  <c r="AS1603" i="7"/>
  <c r="AR1603" i="7" s="1"/>
  <c r="AL1603" i="7"/>
  <c r="AK1603" i="7"/>
  <c r="AI1603" i="7" s="1"/>
  <c r="AD1603" i="7"/>
  <c r="AC1603" i="7"/>
  <c r="V1603" i="7"/>
  <c r="U1603" i="7"/>
  <c r="N1603" i="7"/>
  <c r="M1603" i="7"/>
  <c r="F1603" i="7"/>
  <c r="E1603" i="7"/>
  <c r="D1603" i="7" s="1"/>
  <c r="AT1602" i="7"/>
  <c r="AS1602" i="7"/>
  <c r="AR1602" i="7" s="1"/>
  <c r="AL1602" i="7"/>
  <c r="AK1602" i="7"/>
  <c r="AD1602" i="7"/>
  <c r="AC1602" i="7"/>
  <c r="V1602" i="7"/>
  <c r="U1602" i="7"/>
  <c r="N1602" i="7"/>
  <c r="M1602" i="7"/>
  <c r="L1602" i="7" s="1"/>
  <c r="F1602" i="7"/>
  <c r="E1602" i="7"/>
  <c r="AT1601" i="7"/>
  <c r="AS1601" i="7"/>
  <c r="AR1601" i="7" s="1"/>
  <c r="AL1601" i="7"/>
  <c r="AK1601" i="7"/>
  <c r="AD1601" i="7"/>
  <c r="AC1601" i="7"/>
  <c r="V1601" i="7"/>
  <c r="U1601" i="7"/>
  <c r="S1601" i="7" s="1"/>
  <c r="N1601" i="7"/>
  <c r="M1601" i="7"/>
  <c r="F1601" i="7"/>
  <c r="E1601" i="7"/>
  <c r="C1601" i="7" s="1"/>
  <c r="AT1600" i="7"/>
  <c r="AS1600" i="7"/>
  <c r="AR1600" i="7" s="1"/>
  <c r="AL1600" i="7"/>
  <c r="AK1600" i="7"/>
  <c r="AD1600" i="7"/>
  <c r="AC1600" i="7"/>
  <c r="V1600" i="7"/>
  <c r="U1600" i="7"/>
  <c r="S1600" i="7" s="1"/>
  <c r="N1600" i="7"/>
  <c r="M1600" i="7"/>
  <c r="F1600" i="7"/>
  <c r="E1600" i="7"/>
  <c r="D1600" i="7" s="1"/>
  <c r="AT1599" i="7"/>
  <c r="AS1599" i="7"/>
  <c r="AR1599" i="7" s="1"/>
  <c r="AL1599" i="7"/>
  <c r="AK1599" i="7"/>
  <c r="AD1599" i="7"/>
  <c r="AC1599" i="7"/>
  <c r="V1599" i="7"/>
  <c r="U1599" i="7"/>
  <c r="N1599" i="7"/>
  <c r="M1599" i="7"/>
  <c r="K1599" i="7" s="1"/>
  <c r="F1599" i="7"/>
  <c r="E1599" i="7"/>
  <c r="AT1598" i="7"/>
  <c r="AS1598" i="7"/>
  <c r="AR1598" i="7" s="1"/>
  <c r="AL1598" i="7"/>
  <c r="AK1598" i="7"/>
  <c r="AD1598" i="7"/>
  <c r="AC1598" i="7"/>
  <c r="V1598" i="7"/>
  <c r="U1598" i="7"/>
  <c r="N1598" i="7"/>
  <c r="M1598" i="7"/>
  <c r="K1598" i="7" s="1"/>
  <c r="F1598" i="7"/>
  <c r="E1598" i="7"/>
  <c r="AT1597" i="7"/>
  <c r="AS1597" i="7"/>
  <c r="AR1597" i="7" s="1"/>
  <c r="AL1597" i="7"/>
  <c r="AK1597" i="7"/>
  <c r="AI1597" i="7" s="1"/>
  <c r="AD1597" i="7"/>
  <c r="AC1597" i="7"/>
  <c r="V1597" i="7"/>
  <c r="U1597" i="7"/>
  <c r="N1597" i="7"/>
  <c r="M1597" i="7"/>
  <c r="K1597" i="7" s="1"/>
  <c r="F1597" i="7"/>
  <c r="E1597" i="7"/>
  <c r="D1597" i="7" s="1"/>
  <c r="AT1596" i="7"/>
  <c r="AS1596" i="7"/>
  <c r="AR1596" i="7" s="1"/>
  <c r="AL1596" i="7"/>
  <c r="AK1596" i="7"/>
  <c r="AI1596" i="7" s="1"/>
  <c r="AD1596" i="7"/>
  <c r="AC1596" i="7"/>
  <c r="V1596" i="7"/>
  <c r="U1596" i="7"/>
  <c r="S1596" i="7" s="1"/>
  <c r="N1596" i="7"/>
  <c r="M1596" i="7"/>
  <c r="F1596" i="7"/>
  <c r="E1596" i="7"/>
  <c r="AT1595" i="7"/>
  <c r="AS1595" i="7"/>
  <c r="AR1595" i="7" s="1"/>
  <c r="AL1595" i="7"/>
  <c r="AK1595" i="7"/>
  <c r="AD1595" i="7"/>
  <c r="AC1595" i="7"/>
  <c r="V1595" i="7"/>
  <c r="U1595" i="7"/>
  <c r="S1595" i="7" s="1"/>
  <c r="N1595" i="7"/>
  <c r="M1595" i="7"/>
  <c r="F1595" i="7"/>
  <c r="E1595" i="7"/>
  <c r="C1595" i="7" s="1"/>
  <c r="AT1594" i="7"/>
  <c r="AS1594" i="7"/>
  <c r="AR1594" i="7" s="1"/>
  <c r="AL1594" i="7"/>
  <c r="AK1594" i="7"/>
  <c r="AD1594" i="7"/>
  <c r="AC1594" i="7"/>
  <c r="V1594" i="7"/>
  <c r="U1594" i="7"/>
  <c r="S1594" i="7" s="1"/>
  <c r="N1594" i="7"/>
  <c r="M1594" i="7"/>
  <c r="K1594" i="7" s="1"/>
  <c r="F1594" i="7"/>
  <c r="E1594" i="7"/>
  <c r="AT1593" i="7"/>
  <c r="AS1593" i="7"/>
  <c r="AR1593" i="7" s="1"/>
  <c r="AL1593" i="7"/>
  <c r="AK1593" i="7"/>
  <c r="AD1593" i="7"/>
  <c r="AC1593" i="7"/>
  <c r="V1593" i="7"/>
  <c r="U1593" i="7"/>
  <c r="N1593" i="7"/>
  <c r="M1593" i="7"/>
  <c r="K1593" i="7" s="1"/>
  <c r="F1593" i="7"/>
  <c r="E1593" i="7"/>
  <c r="C1593" i="7" s="1"/>
  <c r="AT1592" i="7"/>
  <c r="AS1592" i="7"/>
  <c r="AR1592" i="7" s="1"/>
  <c r="AL1592" i="7"/>
  <c r="AK1592" i="7"/>
  <c r="AD1592" i="7"/>
  <c r="AC1592" i="7"/>
  <c r="V1592" i="7"/>
  <c r="U1592" i="7"/>
  <c r="S1592" i="7" s="1"/>
  <c r="N1592" i="7"/>
  <c r="M1592" i="7"/>
  <c r="L1592" i="7" s="1"/>
  <c r="F1592" i="7"/>
  <c r="E1592" i="7"/>
  <c r="AT1591" i="7"/>
  <c r="AS1591" i="7"/>
  <c r="AR1591" i="7" s="1"/>
  <c r="AL1591" i="7"/>
  <c r="AK1591" i="7"/>
  <c r="AD1591" i="7"/>
  <c r="AC1591" i="7"/>
  <c r="V1591" i="7"/>
  <c r="U1591" i="7"/>
  <c r="S1591" i="7" s="1"/>
  <c r="N1591" i="7"/>
  <c r="M1591" i="7"/>
  <c r="F1591" i="7"/>
  <c r="E1591" i="7"/>
  <c r="AT1590" i="7"/>
  <c r="AS1590" i="7"/>
  <c r="AR1590" i="7" s="1"/>
  <c r="AL1590" i="7"/>
  <c r="AK1590" i="7"/>
  <c r="AI1590" i="7" s="1"/>
  <c r="AD1590" i="7"/>
  <c r="AC1590" i="7"/>
  <c r="V1590" i="7"/>
  <c r="U1590" i="7"/>
  <c r="N1590" i="7"/>
  <c r="M1590" i="7"/>
  <c r="L1590" i="7" s="1"/>
  <c r="F1590" i="7"/>
  <c r="E1590" i="7"/>
  <c r="D1590" i="7" s="1"/>
  <c r="AT1589" i="7"/>
  <c r="AS1589" i="7"/>
  <c r="AR1589" i="7" s="1"/>
  <c r="AL1589" i="7"/>
  <c r="AK1589" i="7"/>
  <c r="AI1589" i="7" s="1"/>
  <c r="AD1589" i="7"/>
  <c r="AC1589" i="7"/>
  <c r="V1589" i="7"/>
  <c r="U1589" i="7"/>
  <c r="N1589" i="7"/>
  <c r="M1589" i="7"/>
  <c r="L1589" i="7" s="1"/>
  <c r="F1589" i="7"/>
  <c r="E1589" i="7"/>
  <c r="C1589" i="7" s="1"/>
  <c r="AT1588" i="7"/>
  <c r="AS1588" i="7"/>
  <c r="AR1588" i="7" s="1"/>
  <c r="AL1588" i="7"/>
  <c r="AK1588" i="7"/>
  <c r="AD1588" i="7"/>
  <c r="AC1588" i="7"/>
  <c r="V1588" i="7"/>
  <c r="U1588" i="7"/>
  <c r="S1588" i="7" s="1"/>
  <c r="N1588" i="7"/>
  <c r="M1588" i="7"/>
  <c r="F1588" i="7"/>
  <c r="E1588" i="7"/>
  <c r="AT1587" i="7"/>
  <c r="AS1587" i="7"/>
  <c r="AR1587" i="7" s="1"/>
  <c r="AL1587" i="7"/>
  <c r="AK1587" i="7"/>
  <c r="AI1587" i="7" s="1"/>
  <c r="AD1587" i="7"/>
  <c r="AC1587" i="7"/>
  <c r="V1587" i="7"/>
  <c r="U1587" i="7"/>
  <c r="S1587" i="7" s="1"/>
  <c r="N1587" i="7"/>
  <c r="M1587" i="7"/>
  <c r="L1587" i="7" s="1"/>
  <c r="F1587" i="7"/>
  <c r="E1587" i="7"/>
  <c r="C1587" i="7" s="1"/>
  <c r="AT1586" i="7"/>
  <c r="AS1586" i="7"/>
  <c r="AR1586" i="7" s="1"/>
  <c r="AL1586" i="7"/>
  <c r="AK1586" i="7"/>
  <c r="AD1586" i="7"/>
  <c r="AC1586" i="7"/>
  <c r="V1586" i="7"/>
  <c r="U1586" i="7"/>
  <c r="S1586" i="7" s="1"/>
  <c r="N1586" i="7"/>
  <c r="M1586" i="7"/>
  <c r="F1586" i="7"/>
  <c r="E1586" i="7"/>
  <c r="D1586" i="7" s="1"/>
  <c r="AT1585" i="7"/>
  <c r="AS1585" i="7"/>
  <c r="AR1585" i="7" s="1"/>
  <c r="AL1585" i="7"/>
  <c r="AK1585" i="7"/>
  <c r="AD1585" i="7"/>
  <c r="AC1585" i="7"/>
  <c r="V1585" i="7"/>
  <c r="U1585" i="7"/>
  <c r="S1585" i="7" s="1"/>
  <c r="N1585" i="7"/>
  <c r="M1585" i="7"/>
  <c r="L1585" i="7" s="1"/>
  <c r="F1585" i="7"/>
  <c r="E1585" i="7"/>
  <c r="AT1584" i="7"/>
  <c r="AS1584" i="7"/>
  <c r="AR1584" i="7" s="1"/>
  <c r="AL1584" i="7"/>
  <c r="AK1584" i="7"/>
  <c r="AD1584" i="7"/>
  <c r="AC1584" i="7"/>
  <c r="V1584" i="7"/>
  <c r="U1584" i="7"/>
  <c r="N1584" i="7"/>
  <c r="M1584" i="7"/>
  <c r="F1584" i="7"/>
  <c r="E1584" i="7"/>
  <c r="D1584" i="7" s="1"/>
  <c r="AT1583" i="7"/>
  <c r="AS1583" i="7"/>
  <c r="AR1583" i="7" s="1"/>
  <c r="AL1583" i="7"/>
  <c r="AK1583" i="7"/>
  <c r="AI1583" i="7" s="1"/>
  <c r="AD1583" i="7"/>
  <c r="AC1583" i="7"/>
  <c r="V1583" i="7"/>
  <c r="U1583" i="7"/>
  <c r="N1583" i="7"/>
  <c r="M1583" i="7"/>
  <c r="K1583" i="7" s="1"/>
  <c r="F1583" i="7"/>
  <c r="E1583" i="7"/>
  <c r="D1583" i="7" s="1"/>
  <c r="AT1582" i="7"/>
  <c r="AS1582" i="7"/>
  <c r="AR1582" i="7" s="1"/>
  <c r="AL1582" i="7"/>
  <c r="AK1582" i="7"/>
  <c r="AD1582" i="7"/>
  <c r="AC1582" i="7"/>
  <c r="V1582" i="7"/>
  <c r="U1582" i="7"/>
  <c r="S1582" i="7" s="1"/>
  <c r="N1582" i="7"/>
  <c r="M1582" i="7"/>
  <c r="L1582" i="7" s="1"/>
  <c r="F1582" i="7"/>
  <c r="E1582" i="7"/>
  <c r="C1582" i="7" s="1"/>
  <c r="AT1581" i="7"/>
  <c r="AS1581" i="7"/>
  <c r="AR1581" i="7" s="1"/>
  <c r="AL1581" i="7"/>
  <c r="AK1581" i="7"/>
  <c r="AD1581" i="7"/>
  <c r="AC1581" i="7"/>
  <c r="V1581" i="7"/>
  <c r="U1581" i="7"/>
  <c r="N1581" i="7"/>
  <c r="M1581" i="7"/>
  <c r="L1581" i="7" s="1"/>
  <c r="F1581" i="7"/>
  <c r="E1581" i="7"/>
  <c r="AT1580" i="7"/>
  <c r="AS1580" i="7"/>
  <c r="AR1580" i="7" s="1"/>
  <c r="AL1580" i="7"/>
  <c r="AK1580" i="7"/>
  <c r="AI1580" i="7" s="1"/>
  <c r="AD1580" i="7"/>
  <c r="AC1580" i="7"/>
  <c r="V1580" i="7"/>
  <c r="U1580" i="7"/>
  <c r="S1580" i="7" s="1"/>
  <c r="N1580" i="7"/>
  <c r="M1580" i="7"/>
  <c r="F1580" i="7"/>
  <c r="E1580" i="7"/>
  <c r="C1580" i="7" s="1"/>
  <c r="AT1579" i="7"/>
  <c r="AS1579" i="7"/>
  <c r="AL1579" i="7"/>
  <c r="AK1579" i="7"/>
  <c r="AI1579" i="7" s="1"/>
  <c r="AD1579" i="7"/>
  <c r="AC1579" i="7"/>
  <c r="AB1579" i="7" s="1"/>
  <c r="V1579" i="7"/>
  <c r="U1579" i="7"/>
  <c r="S1579" i="7" s="1"/>
  <c r="N1579" i="7"/>
  <c r="M1579" i="7"/>
  <c r="L1579" i="7" s="1"/>
  <c r="F1579" i="7"/>
  <c r="E1579" i="7"/>
  <c r="AT1578" i="7"/>
  <c r="AS1578" i="7"/>
  <c r="AL1578" i="7"/>
  <c r="AK1578" i="7"/>
  <c r="AI1578" i="7" s="1"/>
  <c r="AD1578" i="7"/>
  <c r="AC1578" i="7"/>
  <c r="AB1578" i="7" s="1"/>
  <c r="V1578" i="7"/>
  <c r="U1578" i="7"/>
  <c r="S1578" i="7" s="1"/>
  <c r="N1578" i="7"/>
  <c r="M1578" i="7"/>
  <c r="K1578" i="7" s="1"/>
  <c r="F1578" i="7"/>
  <c r="E1578" i="7"/>
  <c r="D1578" i="7" s="1"/>
  <c r="AT1577" i="7"/>
  <c r="AS1577" i="7"/>
  <c r="AL1577" i="7"/>
  <c r="AK1577" i="7"/>
  <c r="AI1577" i="7" s="1"/>
  <c r="AD1577" i="7"/>
  <c r="AC1577" i="7"/>
  <c r="V1577" i="7"/>
  <c r="U1577" i="7"/>
  <c r="S1577" i="7" s="1"/>
  <c r="N1577" i="7"/>
  <c r="M1577" i="7"/>
  <c r="F1577" i="7"/>
  <c r="E1577" i="7"/>
  <c r="AT1576" i="7"/>
  <c r="AS1576" i="7"/>
  <c r="AL1576" i="7"/>
  <c r="AK1576" i="7"/>
  <c r="AI1576" i="7" s="1"/>
  <c r="AD1576" i="7"/>
  <c r="AC1576" i="7"/>
  <c r="AB1576" i="7" s="1"/>
  <c r="V1576" i="7"/>
  <c r="U1576" i="7"/>
  <c r="S1576" i="7" s="1"/>
  <c r="N1576" i="7"/>
  <c r="M1576" i="7"/>
  <c r="F1576" i="7"/>
  <c r="E1576" i="7"/>
  <c r="D1576" i="7" s="1"/>
  <c r="AT1575" i="7"/>
  <c r="AS1575" i="7"/>
  <c r="AL1575" i="7"/>
  <c r="AK1575" i="7"/>
  <c r="AI1575" i="7" s="1"/>
  <c r="AD1575" i="7"/>
  <c r="AC1575" i="7"/>
  <c r="V1575" i="7"/>
  <c r="U1575" i="7"/>
  <c r="N1575" i="7"/>
  <c r="M1575" i="7"/>
  <c r="K1575" i="7" s="1"/>
  <c r="F1575" i="7"/>
  <c r="E1575" i="7"/>
  <c r="C1575" i="7" s="1"/>
  <c r="AT1574" i="7"/>
  <c r="AS1574" i="7"/>
  <c r="AL1574" i="7"/>
  <c r="AK1574" i="7"/>
  <c r="AI1574" i="7" s="1"/>
  <c r="AD1574" i="7"/>
  <c r="AC1574" i="7"/>
  <c r="V1574" i="7"/>
  <c r="U1574" i="7"/>
  <c r="S1574" i="7" s="1"/>
  <c r="N1574" i="7"/>
  <c r="M1574" i="7"/>
  <c r="F1574" i="7"/>
  <c r="E1574" i="7"/>
  <c r="C1574" i="7" s="1"/>
  <c r="AT1573" i="7"/>
  <c r="AS1573" i="7"/>
  <c r="AL1573" i="7"/>
  <c r="AK1573" i="7"/>
  <c r="AD1573" i="7"/>
  <c r="AC1573" i="7"/>
  <c r="AB1573" i="7" s="1"/>
  <c r="V1573" i="7"/>
  <c r="U1573" i="7"/>
  <c r="S1573" i="7" s="1"/>
  <c r="N1573" i="7"/>
  <c r="M1573" i="7"/>
  <c r="L1573" i="7" s="1"/>
  <c r="F1573" i="7"/>
  <c r="E1573" i="7"/>
  <c r="AT1572" i="7"/>
  <c r="AS1572" i="7"/>
  <c r="AL1572" i="7"/>
  <c r="AK1572" i="7"/>
  <c r="AD1572" i="7"/>
  <c r="AC1572" i="7"/>
  <c r="V1572" i="7"/>
  <c r="U1572" i="7"/>
  <c r="N1572" i="7"/>
  <c r="M1572" i="7"/>
  <c r="F1572" i="7"/>
  <c r="E1572" i="7"/>
  <c r="AT1571" i="7"/>
  <c r="AS1571" i="7"/>
  <c r="AL1571" i="7"/>
  <c r="AK1571" i="7"/>
  <c r="AD1571" i="7"/>
  <c r="AC1571" i="7"/>
  <c r="AB1571" i="7" s="1"/>
  <c r="V1571" i="7"/>
  <c r="U1571" i="7"/>
  <c r="S1571" i="7" s="1"/>
  <c r="N1571" i="7"/>
  <c r="M1571" i="7"/>
  <c r="F1571" i="7"/>
  <c r="E1571" i="7"/>
  <c r="AT1570" i="7"/>
  <c r="AS1570" i="7"/>
  <c r="AL1570" i="7"/>
  <c r="AK1570" i="7"/>
  <c r="AI1570" i="7" s="1"/>
  <c r="AD1570" i="7"/>
  <c r="AC1570" i="7"/>
  <c r="AB1570" i="7" s="1"/>
  <c r="V1570" i="7"/>
  <c r="U1570" i="7"/>
  <c r="S1570" i="7" s="1"/>
  <c r="N1570" i="7"/>
  <c r="M1570" i="7"/>
  <c r="F1570" i="7"/>
  <c r="E1570" i="7"/>
  <c r="D1570" i="7" s="1"/>
  <c r="AT1569" i="7"/>
  <c r="AS1569" i="7"/>
  <c r="AL1569" i="7"/>
  <c r="AK1569" i="7"/>
  <c r="AI1569" i="7" s="1"/>
  <c r="AD1569" i="7"/>
  <c r="AC1569" i="7"/>
  <c r="AB1569" i="7" s="1"/>
  <c r="V1569" i="7"/>
  <c r="U1569" i="7"/>
  <c r="S1569" i="7" s="1"/>
  <c r="N1569" i="7"/>
  <c r="M1569" i="7"/>
  <c r="K1569" i="7" s="1"/>
  <c r="F1569" i="7"/>
  <c r="E1569" i="7"/>
  <c r="D1569" i="7" s="1"/>
  <c r="AT1568" i="7"/>
  <c r="AS1568" i="7"/>
  <c r="AL1568" i="7"/>
  <c r="AK1568" i="7"/>
  <c r="AI1568" i="7" s="1"/>
  <c r="AD1568" i="7"/>
  <c r="AC1568" i="7"/>
  <c r="V1568" i="7"/>
  <c r="U1568" i="7"/>
  <c r="S1568" i="7" s="1"/>
  <c r="N1568" i="7"/>
  <c r="M1568" i="7"/>
  <c r="K1568" i="7" s="1"/>
  <c r="F1568" i="7"/>
  <c r="E1568" i="7"/>
  <c r="AT1567" i="7"/>
  <c r="AS1567" i="7"/>
  <c r="AL1567" i="7"/>
  <c r="AK1567" i="7"/>
  <c r="AD1567" i="7"/>
  <c r="AC1567" i="7"/>
  <c r="AB1567" i="7" s="1"/>
  <c r="V1567" i="7"/>
  <c r="U1567" i="7"/>
  <c r="S1567" i="7" s="1"/>
  <c r="N1567" i="7"/>
  <c r="M1567" i="7"/>
  <c r="K1567" i="7" s="1"/>
  <c r="F1567" i="7"/>
  <c r="E1567" i="7"/>
  <c r="AT1566" i="7"/>
  <c r="AS1566" i="7"/>
  <c r="AL1566" i="7"/>
  <c r="AK1566" i="7"/>
  <c r="AI1566" i="7" s="1"/>
  <c r="AD1566" i="7"/>
  <c r="AC1566" i="7"/>
  <c r="V1566" i="7"/>
  <c r="U1566" i="7"/>
  <c r="N1566" i="7"/>
  <c r="M1566" i="7"/>
  <c r="K1566" i="7" s="1"/>
  <c r="F1566" i="7"/>
  <c r="E1566" i="7"/>
  <c r="C1566" i="7" s="1"/>
  <c r="AT1565" i="7"/>
  <c r="AS1565" i="7"/>
  <c r="AL1565" i="7"/>
  <c r="AK1565" i="7"/>
  <c r="AI1565" i="7" s="1"/>
  <c r="AD1565" i="7"/>
  <c r="AC1565" i="7"/>
  <c r="V1565" i="7"/>
  <c r="U1565" i="7"/>
  <c r="S1565" i="7" s="1"/>
  <c r="N1565" i="7"/>
  <c r="M1565" i="7"/>
  <c r="K1565" i="7" s="1"/>
  <c r="F1565" i="7"/>
  <c r="E1565" i="7"/>
  <c r="D1565" i="7" s="1"/>
  <c r="AT1564" i="7"/>
  <c r="AS1564" i="7"/>
  <c r="AL1564" i="7"/>
  <c r="AK1564" i="7"/>
  <c r="AI1564" i="7" s="1"/>
  <c r="AD1564" i="7"/>
  <c r="AC1564" i="7"/>
  <c r="V1564" i="7"/>
  <c r="U1564" i="7"/>
  <c r="S1564" i="7" s="1"/>
  <c r="N1564" i="7"/>
  <c r="M1564" i="7"/>
  <c r="K1564" i="7" s="1"/>
  <c r="F1564" i="7"/>
  <c r="E1564" i="7"/>
  <c r="C1564" i="7" s="1"/>
  <c r="AT1563" i="7"/>
  <c r="AS1563" i="7"/>
  <c r="AR1563" i="7" s="1"/>
  <c r="AL1563" i="7"/>
  <c r="AK1563" i="7"/>
  <c r="AD1563" i="7"/>
  <c r="AC1563" i="7"/>
  <c r="V1563" i="7"/>
  <c r="U1563" i="7"/>
  <c r="N1563" i="7"/>
  <c r="M1563" i="7"/>
  <c r="K1563" i="7" s="1"/>
  <c r="F1563" i="7"/>
  <c r="E1563" i="7"/>
  <c r="D1563" i="7" s="1"/>
  <c r="AT1562" i="7"/>
  <c r="AS1562" i="7"/>
  <c r="AR1562" i="7" s="1"/>
  <c r="AL1562" i="7"/>
  <c r="AK1562" i="7"/>
  <c r="AD1562" i="7"/>
  <c r="AC1562" i="7"/>
  <c r="AB1562" i="7" s="1"/>
  <c r="V1562" i="7"/>
  <c r="U1562" i="7"/>
  <c r="N1562" i="7"/>
  <c r="M1562" i="7"/>
  <c r="K1562" i="7" s="1"/>
  <c r="F1562" i="7"/>
  <c r="E1562" i="7"/>
  <c r="C1562" i="7" s="1"/>
  <c r="AT1561" i="7"/>
  <c r="AS1561" i="7"/>
  <c r="AL1561" i="7"/>
  <c r="AK1561" i="7"/>
  <c r="AD1561" i="7"/>
  <c r="AC1561" i="7"/>
  <c r="V1561" i="7"/>
  <c r="U1561" i="7"/>
  <c r="N1561" i="7"/>
  <c r="M1561" i="7"/>
  <c r="K1561" i="7" s="1"/>
  <c r="F1561" i="7"/>
  <c r="E1561" i="7"/>
  <c r="D1561" i="7" s="1"/>
  <c r="AT1560" i="7"/>
  <c r="AS1560" i="7"/>
  <c r="AL1560" i="7"/>
  <c r="AK1560" i="7"/>
  <c r="AI1560" i="7" s="1"/>
  <c r="AD1560" i="7"/>
  <c r="AC1560" i="7"/>
  <c r="V1560" i="7"/>
  <c r="U1560" i="7"/>
  <c r="N1560" i="7"/>
  <c r="M1560" i="7"/>
  <c r="K1560" i="7" s="1"/>
  <c r="F1560" i="7"/>
  <c r="E1560" i="7"/>
  <c r="C1560" i="7" s="1"/>
  <c r="AT1559" i="7"/>
  <c r="AS1559" i="7"/>
  <c r="AR1559" i="7" s="1"/>
  <c r="AL1559" i="7"/>
  <c r="AK1559" i="7"/>
  <c r="AI1559" i="7" s="1"/>
  <c r="AD1559" i="7"/>
  <c r="AC1559" i="7"/>
  <c r="AB1559" i="7" s="1"/>
  <c r="V1559" i="7"/>
  <c r="U1559" i="7"/>
  <c r="S1559" i="7" s="1"/>
  <c r="N1559" i="7"/>
  <c r="M1559" i="7"/>
  <c r="K1559" i="7" s="1"/>
  <c r="F1559" i="7"/>
  <c r="E1559" i="7"/>
  <c r="D1559" i="7" s="1"/>
  <c r="AT1558" i="7"/>
  <c r="AS1558" i="7"/>
  <c r="AL1558" i="7"/>
  <c r="AK1558" i="7"/>
  <c r="AI1558" i="7" s="1"/>
  <c r="AD1558" i="7"/>
  <c r="AC1558" i="7"/>
  <c r="V1558" i="7"/>
  <c r="U1558" i="7"/>
  <c r="N1558" i="7"/>
  <c r="M1558" i="7"/>
  <c r="K1558" i="7" s="1"/>
  <c r="F1558" i="7"/>
  <c r="E1558" i="7"/>
  <c r="AT1557" i="7"/>
  <c r="AS1557" i="7"/>
  <c r="AR1557" i="7" s="1"/>
  <c r="AL1557" i="7"/>
  <c r="AK1557" i="7"/>
  <c r="AD1557" i="7"/>
  <c r="AC1557" i="7"/>
  <c r="AB1557" i="7" s="1"/>
  <c r="V1557" i="7"/>
  <c r="U1557" i="7"/>
  <c r="N1557" i="7"/>
  <c r="M1557" i="7"/>
  <c r="K1557" i="7" s="1"/>
  <c r="F1557" i="7"/>
  <c r="E1557" i="7"/>
  <c r="D1557" i="7" s="1"/>
  <c r="AT1556" i="7"/>
  <c r="AS1556" i="7"/>
  <c r="AL1556" i="7"/>
  <c r="AK1556" i="7"/>
  <c r="AI1556" i="7" s="1"/>
  <c r="AD1556" i="7"/>
  <c r="AC1556" i="7"/>
  <c r="V1556" i="7"/>
  <c r="U1556" i="7"/>
  <c r="S1556" i="7" s="1"/>
  <c r="N1556" i="7"/>
  <c r="M1556" i="7"/>
  <c r="K1556" i="7" s="1"/>
  <c r="F1556" i="7"/>
  <c r="E1556" i="7"/>
  <c r="AT1555" i="7"/>
  <c r="AS1555" i="7"/>
  <c r="AR1555" i="7" s="1"/>
  <c r="AL1555" i="7"/>
  <c r="AK1555" i="7"/>
  <c r="AD1555" i="7"/>
  <c r="AC1555" i="7"/>
  <c r="AB1555" i="7" s="1"/>
  <c r="V1555" i="7"/>
  <c r="U1555" i="7"/>
  <c r="N1555" i="7"/>
  <c r="M1555" i="7"/>
  <c r="K1555" i="7" s="1"/>
  <c r="F1555" i="7"/>
  <c r="E1555" i="7"/>
  <c r="AT1554" i="7"/>
  <c r="AS1554" i="7"/>
  <c r="AL1554" i="7"/>
  <c r="AK1554" i="7"/>
  <c r="AI1554" i="7" s="1"/>
  <c r="AD1554" i="7"/>
  <c r="AC1554" i="7"/>
  <c r="V1554" i="7"/>
  <c r="U1554" i="7"/>
  <c r="N1554" i="7"/>
  <c r="M1554" i="7"/>
  <c r="K1554" i="7" s="1"/>
  <c r="F1554" i="7"/>
  <c r="E1554" i="7"/>
  <c r="AT1553" i="7"/>
  <c r="AS1553" i="7"/>
  <c r="AR1553" i="7" s="1"/>
  <c r="AL1553" i="7"/>
  <c r="AK1553" i="7"/>
  <c r="AI1553" i="7" s="1"/>
  <c r="AD1553" i="7"/>
  <c r="AC1553" i="7"/>
  <c r="AB1553" i="7" s="1"/>
  <c r="V1553" i="7"/>
  <c r="U1553" i="7"/>
  <c r="S1553" i="7" s="1"/>
  <c r="N1553" i="7"/>
  <c r="M1553" i="7"/>
  <c r="K1553" i="7" s="1"/>
  <c r="F1553" i="7"/>
  <c r="E1553" i="7"/>
  <c r="AT1552" i="7"/>
  <c r="AS1552" i="7"/>
  <c r="AL1552" i="7"/>
  <c r="AK1552" i="7"/>
  <c r="AI1552" i="7" s="1"/>
  <c r="AD1552" i="7"/>
  <c r="AC1552" i="7"/>
  <c r="AB1552" i="7" s="1"/>
  <c r="V1552" i="7"/>
  <c r="U1552" i="7"/>
  <c r="S1552" i="7" s="1"/>
  <c r="N1552" i="7"/>
  <c r="M1552" i="7"/>
  <c r="K1552" i="7" s="1"/>
  <c r="F1552" i="7"/>
  <c r="E1552" i="7"/>
  <c r="AT1551" i="7"/>
  <c r="AS1551" i="7"/>
  <c r="AL1551" i="7"/>
  <c r="AK1551" i="7"/>
  <c r="AD1551" i="7"/>
  <c r="AC1551" i="7"/>
  <c r="AB1551" i="7" s="1"/>
  <c r="V1551" i="7"/>
  <c r="U1551" i="7"/>
  <c r="N1551" i="7"/>
  <c r="M1551" i="7"/>
  <c r="K1551" i="7" s="1"/>
  <c r="F1551" i="7"/>
  <c r="E1551" i="7"/>
  <c r="AT1550" i="7"/>
  <c r="AS1550" i="7"/>
  <c r="AR1550" i="7" s="1"/>
  <c r="AL1550" i="7"/>
  <c r="AK1550" i="7"/>
  <c r="AI1550" i="7" s="1"/>
  <c r="AD1550" i="7"/>
  <c r="AC1550" i="7"/>
  <c r="AB1550" i="7" s="1"/>
  <c r="V1550" i="7"/>
  <c r="U1550" i="7"/>
  <c r="N1550" i="7"/>
  <c r="M1550" i="7"/>
  <c r="K1550" i="7" s="1"/>
  <c r="F1550" i="7"/>
  <c r="E1550" i="7"/>
  <c r="D1550" i="7" s="1"/>
  <c r="AT1549" i="7"/>
  <c r="AS1549" i="7"/>
  <c r="AR1549" i="7" s="1"/>
  <c r="AL1549" i="7"/>
  <c r="AK1549" i="7"/>
  <c r="AI1549" i="7" s="1"/>
  <c r="AD1549" i="7"/>
  <c r="AC1549" i="7"/>
  <c r="V1549" i="7"/>
  <c r="U1549" i="7"/>
  <c r="S1549" i="7" s="1"/>
  <c r="N1549" i="7"/>
  <c r="M1549" i="7"/>
  <c r="K1549" i="7" s="1"/>
  <c r="F1549" i="7"/>
  <c r="E1549" i="7"/>
  <c r="D1549" i="7" s="1"/>
  <c r="AT1548" i="7"/>
  <c r="AS1548" i="7"/>
  <c r="AL1548" i="7"/>
  <c r="AK1548" i="7"/>
  <c r="AD1548" i="7"/>
  <c r="AC1548" i="7"/>
  <c r="V1548" i="7"/>
  <c r="U1548" i="7"/>
  <c r="S1548" i="7" s="1"/>
  <c r="N1548" i="7"/>
  <c r="M1548" i="7"/>
  <c r="K1548" i="7" s="1"/>
  <c r="F1548" i="7"/>
  <c r="E1548" i="7"/>
  <c r="C1548" i="7" s="1"/>
  <c r="AT1547" i="7"/>
  <c r="AS1547" i="7"/>
  <c r="AL1547" i="7"/>
  <c r="AK1547" i="7"/>
  <c r="AI1547" i="7" s="1"/>
  <c r="AD1547" i="7"/>
  <c r="AC1547" i="7"/>
  <c r="V1547" i="7"/>
  <c r="U1547" i="7"/>
  <c r="S1547" i="7" s="1"/>
  <c r="N1547" i="7"/>
  <c r="M1547" i="7"/>
  <c r="K1547" i="7" s="1"/>
  <c r="F1547" i="7"/>
  <c r="E1547" i="7"/>
  <c r="AT1546" i="7"/>
  <c r="AS1546" i="7"/>
  <c r="AR1546" i="7" s="1"/>
  <c r="AL1546" i="7"/>
  <c r="AK1546" i="7"/>
  <c r="AI1546" i="7" s="1"/>
  <c r="AD1546" i="7"/>
  <c r="AC1546" i="7"/>
  <c r="AB1546" i="7" s="1"/>
  <c r="V1546" i="7"/>
  <c r="U1546" i="7"/>
  <c r="S1546" i="7" s="1"/>
  <c r="N1546" i="7"/>
  <c r="M1546" i="7"/>
  <c r="K1546" i="7" s="1"/>
  <c r="F1546" i="7"/>
  <c r="E1546" i="7"/>
  <c r="AT1545" i="7"/>
  <c r="AS1545" i="7"/>
  <c r="AR1545" i="7" s="1"/>
  <c r="AL1545" i="7"/>
  <c r="AK1545" i="7"/>
  <c r="AD1545" i="7"/>
  <c r="AC1545" i="7"/>
  <c r="AB1545" i="7" s="1"/>
  <c r="V1545" i="7"/>
  <c r="U1545" i="7"/>
  <c r="N1545" i="7"/>
  <c r="M1545" i="7"/>
  <c r="K1545" i="7" s="1"/>
  <c r="F1545" i="7"/>
  <c r="E1545" i="7"/>
  <c r="AT1544" i="7"/>
  <c r="AS1544" i="7"/>
  <c r="AL1544" i="7"/>
  <c r="AK1544" i="7"/>
  <c r="AI1544" i="7" s="1"/>
  <c r="AD1544" i="7"/>
  <c r="AC1544" i="7"/>
  <c r="V1544" i="7"/>
  <c r="U1544" i="7"/>
  <c r="S1544" i="7" s="1"/>
  <c r="N1544" i="7"/>
  <c r="M1544" i="7"/>
  <c r="K1544" i="7" s="1"/>
  <c r="F1544" i="7"/>
  <c r="E1544" i="7"/>
  <c r="AT1543" i="7"/>
  <c r="AS1543" i="7"/>
  <c r="AL1543" i="7"/>
  <c r="AK1543" i="7"/>
  <c r="AI1543" i="7" s="1"/>
  <c r="AD1543" i="7"/>
  <c r="AC1543" i="7"/>
  <c r="AB1543" i="7" s="1"/>
  <c r="V1543" i="7"/>
  <c r="U1543" i="7"/>
  <c r="S1543" i="7" s="1"/>
  <c r="N1543" i="7"/>
  <c r="M1543" i="7"/>
  <c r="K1543" i="7" s="1"/>
  <c r="F1543" i="7"/>
  <c r="E1543" i="7"/>
  <c r="AT1542" i="7"/>
  <c r="AS1542" i="7"/>
  <c r="AL1542" i="7"/>
  <c r="AK1542" i="7"/>
  <c r="AD1542" i="7"/>
  <c r="AC1542" i="7"/>
  <c r="V1542" i="7"/>
  <c r="U1542" i="7"/>
  <c r="N1542" i="7"/>
  <c r="M1542" i="7"/>
  <c r="K1542" i="7" s="1"/>
  <c r="F1542" i="7"/>
  <c r="E1542" i="7"/>
  <c r="AT1541" i="7"/>
  <c r="AS1541" i="7"/>
  <c r="AR1541" i="7" s="1"/>
  <c r="AL1541" i="7"/>
  <c r="AK1541" i="7"/>
  <c r="AI1541" i="7" s="1"/>
  <c r="AD1541" i="7"/>
  <c r="AC1541" i="7"/>
  <c r="AB1541" i="7" s="1"/>
  <c r="V1541" i="7"/>
  <c r="U1541" i="7"/>
  <c r="S1541" i="7" s="1"/>
  <c r="N1541" i="7"/>
  <c r="M1541" i="7"/>
  <c r="K1541" i="7" s="1"/>
  <c r="F1541" i="7"/>
  <c r="E1541" i="7"/>
  <c r="AT1540" i="7"/>
  <c r="AS1540" i="7"/>
  <c r="AR1540" i="7" s="1"/>
  <c r="AL1540" i="7"/>
  <c r="AK1540" i="7"/>
  <c r="AI1540" i="7" s="1"/>
  <c r="AD1540" i="7"/>
  <c r="AC1540" i="7"/>
  <c r="AB1540" i="7" s="1"/>
  <c r="V1540" i="7"/>
  <c r="U1540" i="7"/>
  <c r="S1540" i="7" s="1"/>
  <c r="N1540" i="7"/>
  <c r="M1540" i="7"/>
  <c r="K1540" i="7" s="1"/>
  <c r="F1540" i="7"/>
  <c r="E1540" i="7"/>
  <c r="AT1539" i="7"/>
  <c r="AS1539" i="7"/>
  <c r="AR1539" i="7" s="1"/>
  <c r="AL1539" i="7"/>
  <c r="AK1539" i="7"/>
  <c r="AD1539" i="7"/>
  <c r="AC1539" i="7"/>
  <c r="AB1539" i="7" s="1"/>
  <c r="V1539" i="7"/>
  <c r="U1539" i="7"/>
  <c r="N1539" i="7"/>
  <c r="M1539" i="7"/>
  <c r="K1539" i="7" s="1"/>
  <c r="F1539" i="7"/>
  <c r="E1539" i="7"/>
  <c r="AT1538" i="7"/>
  <c r="AS1538" i="7"/>
  <c r="AR1538" i="7" s="1"/>
  <c r="AL1538" i="7"/>
  <c r="AK1538" i="7"/>
  <c r="AI1538" i="7" s="1"/>
  <c r="AD1538" i="7"/>
  <c r="AC1538" i="7"/>
  <c r="AB1538" i="7" s="1"/>
  <c r="V1538" i="7"/>
  <c r="U1538" i="7"/>
  <c r="N1538" i="7"/>
  <c r="M1538" i="7"/>
  <c r="K1538" i="7" s="1"/>
  <c r="F1538" i="7"/>
  <c r="E1538" i="7"/>
  <c r="C1538" i="7" s="1"/>
  <c r="AT1537" i="7"/>
  <c r="AS1537" i="7"/>
  <c r="AR1537" i="7" s="1"/>
  <c r="AL1537" i="7"/>
  <c r="AK1537" i="7"/>
  <c r="AI1537" i="7" s="1"/>
  <c r="AD1537" i="7"/>
  <c r="AC1537" i="7"/>
  <c r="AB1537" i="7" s="1"/>
  <c r="V1537" i="7"/>
  <c r="U1537" i="7"/>
  <c r="S1537" i="7" s="1"/>
  <c r="N1537" i="7"/>
  <c r="M1537" i="7"/>
  <c r="K1537" i="7" s="1"/>
  <c r="F1537" i="7"/>
  <c r="E1537" i="7"/>
  <c r="D1537" i="7" s="1"/>
  <c r="AT1536" i="7"/>
  <c r="AS1536" i="7"/>
  <c r="AL1536" i="7"/>
  <c r="AK1536" i="7"/>
  <c r="AD1536" i="7"/>
  <c r="AC1536" i="7"/>
  <c r="V1536" i="7"/>
  <c r="U1536" i="7"/>
  <c r="N1536" i="7"/>
  <c r="M1536" i="7"/>
  <c r="K1536" i="7" s="1"/>
  <c r="F1536" i="7"/>
  <c r="E1536" i="7"/>
  <c r="AT1535" i="7"/>
  <c r="AS1535" i="7"/>
  <c r="AR1535" i="7" s="1"/>
  <c r="AL1535" i="7"/>
  <c r="AK1535" i="7"/>
  <c r="AI1535" i="7" s="1"/>
  <c r="AD1535" i="7"/>
  <c r="AC1535" i="7"/>
  <c r="AB1535" i="7" s="1"/>
  <c r="V1535" i="7"/>
  <c r="U1535" i="7"/>
  <c r="S1535" i="7" s="1"/>
  <c r="N1535" i="7"/>
  <c r="M1535" i="7"/>
  <c r="K1535" i="7" s="1"/>
  <c r="F1535" i="7"/>
  <c r="E1535" i="7"/>
  <c r="D1535" i="7" s="1"/>
  <c r="AT1534" i="7"/>
  <c r="AS1534" i="7"/>
  <c r="AR1534" i="7" s="1"/>
  <c r="AL1534" i="7"/>
  <c r="AK1534" i="7"/>
  <c r="AI1534" i="7" s="1"/>
  <c r="AD1534" i="7"/>
  <c r="AC1534" i="7"/>
  <c r="AB1534" i="7" s="1"/>
  <c r="V1534" i="7"/>
  <c r="U1534" i="7"/>
  <c r="N1534" i="7"/>
  <c r="M1534" i="7"/>
  <c r="K1534" i="7" s="1"/>
  <c r="F1534" i="7"/>
  <c r="E1534" i="7"/>
  <c r="AT1533" i="7"/>
  <c r="AS1533" i="7"/>
  <c r="AR1533" i="7" s="1"/>
  <c r="AL1533" i="7"/>
  <c r="AK1533" i="7"/>
  <c r="AI1533" i="7" s="1"/>
  <c r="AD1533" i="7"/>
  <c r="AC1533" i="7"/>
  <c r="AB1533" i="7" s="1"/>
  <c r="V1533" i="7"/>
  <c r="U1533" i="7"/>
  <c r="S1533" i="7" s="1"/>
  <c r="N1533" i="7"/>
  <c r="M1533" i="7"/>
  <c r="K1533" i="7" s="1"/>
  <c r="F1533" i="7"/>
  <c r="E1533" i="7"/>
  <c r="AT1532" i="7"/>
  <c r="AS1532" i="7"/>
  <c r="AL1532" i="7"/>
  <c r="AK1532" i="7"/>
  <c r="AI1532" i="7" s="1"/>
  <c r="AD1532" i="7"/>
  <c r="AC1532" i="7"/>
  <c r="V1532" i="7"/>
  <c r="U1532" i="7"/>
  <c r="N1532" i="7"/>
  <c r="M1532" i="7"/>
  <c r="K1532" i="7" s="1"/>
  <c r="F1532" i="7"/>
  <c r="E1532" i="7"/>
  <c r="AT1531" i="7"/>
  <c r="AS1531" i="7"/>
  <c r="AR1531" i="7" s="1"/>
  <c r="AL1531" i="7"/>
  <c r="AK1531" i="7"/>
  <c r="AD1531" i="7"/>
  <c r="AC1531" i="7"/>
  <c r="AB1531" i="7" s="1"/>
  <c r="V1531" i="7"/>
  <c r="U1531" i="7"/>
  <c r="N1531" i="7"/>
  <c r="M1531" i="7"/>
  <c r="K1531" i="7" s="1"/>
  <c r="F1531" i="7"/>
  <c r="E1531" i="7"/>
  <c r="AT1530" i="7"/>
  <c r="AS1530" i="7"/>
  <c r="AL1530" i="7"/>
  <c r="AK1530" i="7"/>
  <c r="AD1530" i="7"/>
  <c r="AC1530" i="7"/>
  <c r="V1530" i="7"/>
  <c r="U1530" i="7"/>
  <c r="S1530" i="7" s="1"/>
  <c r="N1530" i="7"/>
  <c r="M1530" i="7"/>
  <c r="K1530" i="7" s="1"/>
  <c r="F1530" i="7"/>
  <c r="E1530" i="7"/>
  <c r="D1530" i="7" s="1"/>
  <c r="AT1529" i="7"/>
  <c r="AS1529" i="7"/>
  <c r="AL1529" i="7"/>
  <c r="AK1529" i="7"/>
  <c r="AD1529" i="7"/>
  <c r="AC1529" i="7"/>
  <c r="AB1529" i="7" s="1"/>
  <c r="V1529" i="7"/>
  <c r="U1529" i="7"/>
  <c r="N1529" i="7"/>
  <c r="M1529" i="7"/>
  <c r="K1529" i="7" s="1"/>
  <c r="F1529" i="7"/>
  <c r="E1529" i="7"/>
  <c r="AT1528" i="7"/>
  <c r="AS1528" i="7"/>
  <c r="AR1528" i="7" s="1"/>
  <c r="AL1528" i="7"/>
  <c r="AK1528" i="7"/>
  <c r="AD1528" i="7"/>
  <c r="AC1528" i="7"/>
  <c r="AB1528" i="7" s="1"/>
  <c r="V1528" i="7"/>
  <c r="U1528" i="7"/>
  <c r="N1528" i="7"/>
  <c r="M1528" i="7"/>
  <c r="K1528" i="7" s="1"/>
  <c r="F1528" i="7"/>
  <c r="E1528" i="7"/>
  <c r="AT1527" i="7"/>
  <c r="AS1527" i="7"/>
  <c r="AL1527" i="7"/>
  <c r="AK1527" i="7"/>
  <c r="AI1527" i="7" s="1"/>
  <c r="AD1527" i="7"/>
  <c r="AC1527" i="7"/>
  <c r="V1527" i="7"/>
  <c r="U1527" i="7"/>
  <c r="S1527" i="7" s="1"/>
  <c r="N1527" i="7"/>
  <c r="M1527" i="7"/>
  <c r="K1527" i="7" s="1"/>
  <c r="F1527" i="7"/>
  <c r="E1527" i="7"/>
  <c r="AT1526" i="7"/>
  <c r="AS1526" i="7"/>
  <c r="AL1526" i="7"/>
  <c r="AK1526" i="7"/>
  <c r="AI1526" i="7" s="1"/>
  <c r="AD1526" i="7"/>
  <c r="AC1526" i="7"/>
  <c r="AB1526" i="7" s="1"/>
  <c r="V1526" i="7"/>
  <c r="U1526" i="7"/>
  <c r="S1526" i="7" s="1"/>
  <c r="N1526" i="7"/>
  <c r="M1526" i="7"/>
  <c r="K1526" i="7" s="1"/>
  <c r="F1526" i="7"/>
  <c r="E1526" i="7"/>
  <c r="D1526" i="7" s="1"/>
  <c r="AT1525" i="7"/>
  <c r="AS1525" i="7"/>
  <c r="AR1525" i="7" s="1"/>
  <c r="AL1525" i="7"/>
  <c r="AK1525" i="7"/>
  <c r="AI1525" i="7" s="1"/>
  <c r="AD1525" i="7"/>
  <c r="AC1525" i="7"/>
  <c r="AB1525" i="7" s="1"/>
  <c r="V1525" i="7"/>
  <c r="U1525" i="7"/>
  <c r="N1525" i="7"/>
  <c r="M1525" i="7"/>
  <c r="K1525" i="7" s="1"/>
  <c r="F1525" i="7"/>
  <c r="E1525" i="7"/>
  <c r="AT1524" i="7"/>
  <c r="AS1524" i="7"/>
  <c r="AR1524" i="7" s="1"/>
  <c r="AL1524" i="7"/>
  <c r="AK1524" i="7"/>
  <c r="AI1524" i="7" s="1"/>
  <c r="AD1524" i="7"/>
  <c r="AC1524" i="7"/>
  <c r="AA1524" i="7" s="1"/>
  <c r="V1524" i="7"/>
  <c r="U1524" i="7"/>
  <c r="S1524" i="7" s="1"/>
  <c r="N1524" i="7"/>
  <c r="M1524" i="7"/>
  <c r="F1524" i="7"/>
  <c r="E1524" i="7"/>
  <c r="D1524" i="7" s="1"/>
  <c r="AT1523" i="7"/>
  <c r="AS1523" i="7"/>
  <c r="AR1523" i="7" s="1"/>
  <c r="AL1523" i="7"/>
  <c r="AK1523" i="7"/>
  <c r="AI1523" i="7" s="1"/>
  <c r="AD1523" i="7"/>
  <c r="AC1523" i="7"/>
  <c r="AA1523" i="7" s="1"/>
  <c r="V1523" i="7"/>
  <c r="U1523" i="7"/>
  <c r="S1523" i="7" s="1"/>
  <c r="N1523" i="7"/>
  <c r="M1523" i="7"/>
  <c r="F1523" i="7"/>
  <c r="E1523" i="7"/>
  <c r="C1523" i="7" s="1"/>
  <c r="AT1522" i="7"/>
  <c r="AS1522" i="7"/>
  <c r="AR1522" i="7" s="1"/>
  <c r="AL1522" i="7"/>
  <c r="AK1522" i="7"/>
  <c r="AI1522" i="7" s="1"/>
  <c r="AD1522" i="7"/>
  <c r="AC1522" i="7"/>
  <c r="V1522" i="7"/>
  <c r="U1522" i="7"/>
  <c r="N1522" i="7"/>
  <c r="M1522" i="7"/>
  <c r="L1522" i="7" s="1"/>
  <c r="F1522" i="7"/>
  <c r="E1522" i="7"/>
  <c r="C1522" i="7" s="1"/>
  <c r="AT1521" i="7"/>
  <c r="AS1521" i="7"/>
  <c r="AR1521" i="7" s="1"/>
  <c r="AL1521" i="7"/>
  <c r="AK1521" i="7"/>
  <c r="AI1521" i="7" s="1"/>
  <c r="AD1521" i="7"/>
  <c r="AC1521" i="7"/>
  <c r="AB1521" i="7" s="1"/>
  <c r="V1521" i="7"/>
  <c r="U1521" i="7"/>
  <c r="S1521" i="7" s="1"/>
  <c r="N1521" i="7"/>
  <c r="M1521" i="7"/>
  <c r="L1521" i="7" s="1"/>
  <c r="F1521" i="7"/>
  <c r="E1521" i="7"/>
  <c r="AT1520" i="7"/>
  <c r="AS1520" i="7"/>
  <c r="AR1520" i="7" s="1"/>
  <c r="AL1520" i="7"/>
  <c r="AK1520" i="7"/>
  <c r="AI1520" i="7" s="1"/>
  <c r="AD1520" i="7"/>
  <c r="AC1520" i="7"/>
  <c r="V1520" i="7"/>
  <c r="U1520" i="7"/>
  <c r="N1520" i="7"/>
  <c r="M1520" i="7"/>
  <c r="F1520" i="7"/>
  <c r="E1520" i="7"/>
  <c r="D1520" i="7" s="1"/>
  <c r="AT1519" i="7"/>
  <c r="AS1519" i="7"/>
  <c r="AR1519" i="7" s="1"/>
  <c r="AL1519" i="7"/>
  <c r="AK1519" i="7"/>
  <c r="AI1519" i="7" s="1"/>
  <c r="AD1519" i="7"/>
  <c r="AC1519" i="7"/>
  <c r="AA1519" i="7" s="1"/>
  <c r="V1519" i="7"/>
  <c r="U1519" i="7"/>
  <c r="S1519" i="7" s="1"/>
  <c r="N1519" i="7"/>
  <c r="M1519" i="7"/>
  <c r="K1519" i="7" s="1"/>
  <c r="F1519" i="7"/>
  <c r="E1519" i="7"/>
  <c r="D1519" i="7" s="1"/>
  <c r="AT1518" i="7"/>
  <c r="AS1518" i="7"/>
  <c r="AR1518" i="7" s="1"/>
  <c r="AL1518" i="7"/>
  <c r="AK1518" i="7"/>
  <c r="AI1518" i="7" s="1"/>
  <c r="AD1518" i="7"/>
  <c r="AC1518" i="7"/>
  <c r="V1518" i="7"/>
  <c r="U1518" i="7"/>
  <c r="S1518" i="7" s="1"/>
  <c r="N1518" i="7"/>
  <c r="M1518" i="7"/>
  <c r="L1518" i="7" s="1"/>
  <c r="F1518" i="7"/>
  <c r="E1518" i="7"/>
  <c r="AT1517" i="7"/>
  <c r="AS1517" i="7"/>
  <c r="AR1517" i="7" s="1"/>
  <c r="AL1517" i="7"/>
  <c r="AK1517" i="7"/>
  <c r="AI1517" i="7" s="1"/>
  <c r="AD1517" i="7"/>
  <c r="AC1517" i="7"/>
  <c r="AB1517" i="7" s="1"/>
  <c r="V1517" i="7"/>
  <c r="U1517" i="7"/>
  <c r="S1517" i="7" s="1"/>
  <c r="N1517" i="7"/>
  <c r="M1517" i="7"/>
  <c r="F1517" i="7"/>
  <c r="E1517" i="7"/>
  <c r="AT1516" i="7"/>
  <c r="AS1516" i="7"/>
  <c r="AR1516" i="7" s="1"/>
  <c r="AL1516" i="7"/>
  <c r="AK1516" i="7"/>
  <c r="AI1516" i="7" s="1"/>
  <c r="AD1516" i="7"/>
  <c r="AC1516" i="7"/>
  <c r="AA1516" i="7" s="1"/>
  <c r="V1516" i="7"/>
  <c r="U1516" i="7"/>
  <c r="N1516" i="7"/>
  <c r="M1516" i="7"/>
  <c r="F1516" i="7"/>
  <c r="E1516" i="7"/>
  <c r="D1516" i="7" s="1"/>
  <c r="AT1515" i="7"/>
  <c r="AS1515" i="7"/>
  <c r="AR1515" i="7" s="1"/>
  <c r="AL1515" i="7"/>
  <c r="AK1515" i="7"/>
  <c r="AI1515" i="7" s="1"/>
  <c r="AD1515" i="7"/>
  <c r="AC1515" i="7"/>
  <c r="AA1515" i="7" s="1"/>
  <c r="V1515" i="7"/>
  <c r="U1515" i="7"/>
  <c r="S1515" i="7" s="1"/>
  <c r="N1515" i="7"/>
  <c r="M1515" i="7"/>
  <c r="K1515" i="7" s="1"/>
  <c r="F1515" i="7"/>
  <c r="E1515" i="7"/>
  <c r="AT1514" i="7"/>
  <c r="AS1514" i="7"/>
  <c r="AR1514" i="7" s="1"/>
  <c r="AL1514" i="7"/>
  <c r="AK1514" i="7"/>
  <c r="AI1514" i="7" s="1"/>
  <c r="AD1514" i="7"/>
  <c r="AC1514" i="7"/>
  <c r="V1514" i="7"/>
  <c r="U1514" i="7"/>
  <c r="S1514" i="7" s="1"/>
  <c r="N1514" i="7"/>
  <c r="M1514" i="7"/>
  <c r="L1514" i="7" s="1"/>
  <c r="F1514" i="7"/>
  <c r="E1514" i="7"/>
  <c r="AT1513" i="7"/>
  <c r="AS1513" i="7"/>
  <c r="AR1513" i="7" s="1"/>
  <c r="AL1513" i="7"/>
  <c r="AK1513" i="7"/>
  <c r="AI1513" i="7" s="1"/>
  <c r="AD1513" i="7"/>
  <c r="AC1513" i="7"/>
  <c r="V1513" i="7"/>
  <c r="U1513" i="7"/>
  <c r="S1513" i="7" s="1"/>
  <c r="N1513" i="7"/>
  <c r="M1513" i="7"/>
  <c r="F1513" i="7"/>
  <c r="E1513" i="7"/>
  <c r="AT1512" i="7"/>
  <c r="AS1512" i="7"/>
  <c r="AR1512" i="7" s="1"/>
  <c r="AL1512" i="7"/>
  <c r="AK1512" i="7"/>
  <c r="AI1512" i="7" s="1"/>
  <c r="AD1512" i="7"/>
  <c r="AC1512" i="7"/>
  <c r="AA1512" i="7" s="1"/>
  <c r="V1512" i="7"/>
  <c r="U1512" i="7"/>
  <c r="S1512" i="7" s="1"/>
  <c r="N1512" i="7"/>
  <c r="M1512" i="7"/>
  <c r="F1512" i="7"/>
  <c r="E1512" i="7"/>
  <c r="D1512" i="7" s="1"/>
  <c r="AT1511" i="7"/>
  <c r="AS1511" i="7"/>
  <c r="AR1511" i="7" s="1"/>
  <c r="AL1511" i="7"/>
  <c r="AK1511" i="7"/>
  <c r="AI1511" i="7" s="1"/>
  <c r="AD1511" i="7"/>
  <c r="AC1511" i="7"/>
  <c r="AA1511" i="7" s="1"/>
  <c r="V1511" i="7"/>
  <c r="U1511" i="7"/>
  <c r="S1511" i="7" s="1"/>
  <c r="N1511" i="7"/>
  <c r="M1511" i="7"/>
  <c r="K1511" i="7" s="1"/>
  <c r="F1511" i="7"/>
  <c r="E1511" i="7"/>
  <c r="C1511" i="7" s="1"/>
  <c r="AT1510" i="7"/>
  <c r="AS1510" i="7"/>
  <c r="AR1510" i="7" s="1"/>
  <c r="AL1510" i="7"/>
  <c r="AK1510" i="7"/>
  <c r="AI1510" i="7" s="1"/>
  <c r="AD1510" i="7"/>
  <c r="AC1510" i="7"/>
  <c r="V1510" i="7"/>
  <c r="U1510" i="7"/>
  <c r="N1510" i="7"/>
  <c r="M1510" i="7"/>
  <c r="K1510" i="7" s="1"/>
  <c r="F1510" i="7"/>
  <c r="E1510" i="7"/>
  <c r="C1510" i="7" s="1"/>
  <c r="AT1509" i="7"/>
  <c r="AS1509" i="7"/>
  <c r="AR1509" i="7" s="1"/>
  <c r="AL1509" i="7"/>
  <c r="AK1509" i="7"/>
  <c r="AI1509" i="7" s="1"/>
  <c r="AD1509" i="7"/>
  <c r="AC1509" i="7"/>
  <c r="AB1509" i="7" s="1"/>
  <c r="V1509" i="7"/>
  <c r="U1509" i="7"/>
  <c r="S1509" i="7" s="1"/>
  <c r="N1509" i="7"/>
  <c r="M1509" i="7"/>
  <c r="L1509" i="7" s="1"/>
  <c r="F1509" i="7"/>
  <c r="E1509" i="7"/>
  <c r="AT1508" i="7"/>
  <c r="AS1508" i="7"/>
  <c r="AL1508" i="7"/>
  <c r="AK1508" i="7"/>
  <c r="AI1508" i="7" s="1"/>
  <c r="AD1508" i="7"/>
  <c r="AC1508" i="7"/>
  <c r="AA1508" i="7" s="1"/>
  <c r="V1508" i="7"/>
  <c r="U1508" i="7"/>
  <c r="S1508" i="7" s="1"/>
  <c r="N1508" i="7"/>
  <c r="M1508" i="7"/>
  <c r="F1508" i="7"/>
  <c r="E1508" i="7"/>
  <c r="D1508" i="7" s="1"/>
  <c r="AT1507" i="7"/>
  <c r="AS1507" i="7"/>
  <c r="AQ1507" i="7" s="1"/>
  <c r="AL1507" i="7"/>
  <c r="AK1507" i="7"/>
  <c r="AD1507" i="7"/>
  <c r="AC1507" i="7"/>
  <c r="V1507" i="7"/>
  <c r="U1507" i="7"/>
  <c r="S1507" i="7" s="1"/>
  <c r="N1507" i="7"/>
  <c r="M1507" i="7"/>
  <c r="F1507" i="7"/>
  <c r="E1507" i="7"/>
  <c r="D1507" i="7" s="1"/>
  <c r="AT1506" i="7"/>
  <c r="AS1506" i="7"/>
  <c r="AL1506" i="7"/>
  <c r="AK1506" i="7"/>
  <c r="AJ1506" i="7" s="1"/>
  <c r="AD1506" i="7"/>
  <c r="AC1506" i="7"/>
  <c r="V1506" i="7"/>
  <c r="U1506" i="7"/>
  <c r="S1506" i="7" s="1"/>
  <c r="N1506" i="7"/>
  <c r="M1506" i="7"/>
  <c r="K1506" i="7" s="1"/>
  <c r="F1506" i="7"/>
  <c r="E1506" i="7"/>
  <c r="AT1505" i="7"/>
  <c r="AS1505" i="7"/>
  <c r="AL1505" i="7"/>
  <c r="AK1505" i="7"/>
  <c r="AD1505" i="7"/>
  <c r="AC1505" i="7"/>
  <c r="AB1505" i="7" s="1"/>
  <c r="V1505" i="7"/>
  <c r="U1505" i="7"/>
  <c r="S1505" i="7" s="1"/>
  <c r="N1505" i="7"/>
  <c r="M1505" i="7"/>
  <c r="L1505" i="7" s="1"/>
  <c r="F1505" i="7"/>
  <c r="E1505" i="7"/>
  <c r="D1505" i="7" s="1"/>
  <c r="AT1504" i="7"/>
  <c r="AS1504" i="7"/>
  <c r="AL1504" i="7"/>
  <c r="AK1504" i="7"/>
  <c r="AD1504" i="7"/>
  <c r="AC1504" i="7"/>
  <c r="AB1504" i="7" s="1"/>
  <c r="V1504" i="7"/>
  <c r="U1504" i="7"/>
  <c r="S1504" i="7" s="1"/>
  <c r="N1504" i="7"/>
  <c r="M1504" i="7"/>
  <c r="K1504" i="7" s="1"/>
  <c r="F1504" i="7"/>
  <c r="E1504" i="7"/>
  <c r="AT1503" i="7"/>
  <c r="AS1503" i="7"/>
  <c r="AL1503" i="7"/>
  <c r="AK1503" i="7"/>
  <c r="AJ1503" i="7" s="1"/>
  <c r="AD1503" i="7"/>
  <c r="AC1503" i="7"/>
  <c r="V1503" i="7"/>
  <c r="U1503" i="7"/>
  <c r="S1503" i="7" s="1"/>
  <c r="N1503" i="7"/>
  <c r="M1503" i="7"/>
  <c r="F1503" i="7"/>
  <c r="E1503" i="7"/>
  <c r="D1503" i="7" s="1"/>
  <c r="AT1502" i="7"/>
  <c r="AS1502" i="7"/>
  <c r="AL1502" i="7"/>
  <c r="AK1502" i="7"/>
  <c r="AD1502" i="7"/>
  <c r="AC1502" i="7"/>
  <c r="AB1502" i="7" s="1"/>
  <c r="V1502" i="7"/>
  <c r="U1502" i="7"/>
  <c r="S1502" i="7" s="1"/>
  <c r="N1502" i="7"/>
  <c r="M1502" i="7"/>
  <c r="L1502" i="7" s="1"/>
  <c r="F1502" i="7"/>
  <c r="E1502" i="7"/>
  <c r="AT1501" i="7"/>
  <c r="AS1501" i="7"/>
  <c r="AL1501" i="7"/>
  <c r="AK1501" i="7"/>
  <c r="AI1501" i="7" s="1"/>
  <c r="AD1501" i="7"/>
  <c r="AC1501" i="7"/>
  <c r="V1501" i="7"/>
  <c r="U1501" i="7"/>
  <c r="N1501" i="7"/>
  <c r="M1501" i="7"/>
  <c r="K1501" i="7" s="1"/>
  <c r="F1501" i="7"/>
  <c r="E1501" i="7"/>
  <c r="D1501" i="7" s="1"/>
  <c r="AT1500" i="7"/>
  <c r="AS1500" i="7"/>
  <c r="AL1500" i="7"/>
  <c r="AK1500" i="7"/>
  <c r="AD1500" i="7"/>
  <c r="AC1500" i="7"/>
  <c r="AB1500" i="7" s="1"/>
  <c r="V1500" i="7"/>
  <c r="U1500" i="7"/>
  <c r="S1500" i="7" s="1"/>
  <c r="N1500" i="7"/>
  <c r="M1500" i="7"/>
  <c r="K1500" i="7" s="1"/>
  <c r="F1500" i="7"/>
  <c r="E1500" i="7"/>
  <c r="AT1499" i="7"/>
  <c r="AS1499" i="7"/>
  <c r="AL1499" i="7"/>
  <c r="AK1499" i="7"/>
  <c r="AJ1499" i="7" s="1"/>
  <c r="AD1499" i="7"/>
  <c r="AC1499" i="7"/>
  <c r="V1499" i="7"/>
  <c r="U1499" i="7"/>
  <c r="S1499" i="7" s="1"/>
  <c r="N1499" i="7"/>
  <c r="M1499" i="7"/>
  <c r="K1499" i="7" s="1"/>
  <c r="F1499" i="7"/>
  <c r="E1499" i="7"/>
  <c r="AT1498" i="7"/>
  <c r="AS1498" i="7"/>
  <c r="AL1498" i="7"/>
  <c r="AK1498" i="7"/>
  <c r="AD1498" i="7"/>
  <c r="AC1498" i="7"/>
  <c r="AB1498" i="7" s="1"/>
  <c r="V1498" i="7"/>
  <c r="U1498" i="7"/>
  <c r="N1498" i="7"/>
  <c r="M1498" i="7"/>
  <c r="F1498" i="7"/>
  <c r="E1498" i="7"/>
  <c r="D1498" i="7" s="1"/>
  <c r="AT1497" i="7"/>
  <c r="AS1497" i="7"/>
  <c r="AL1497" i="7"/>
  <c r="AK1497" i="7"/>
  <c r="AD1497" i="7"/>
  <c r="AC1497" i="7"/>
  <c r="AB1497" i="7" s="1"/>
  <c r="V1497" i="7"/>
  <c r="U1497" i="7"/>
  <c r="S1497" i="7" s="1"/>
  <c r="N1497" i="7"/>
  <c r="M1497" i="7"/>
  <c r="F1497" i="7"/>
  <c r="E1497" i="7"/>
  <c r="AT1496" i="7"/>
  <c r="AS1496" i="7"/>
  <c r="AL1496" i="7"/>
  <c r="AK1496" i="7"/>
  <c r="AI1496" i="7" s="1"/>
  <c r="AD1496" i="7"/>
  <c r="AC1496" i="7"/>
  <c r="AB1496" i="7" s="1"/>
  <c r="V1496" i="7"/>
  <c r="U1496" i="7"/>
  <c r="S1496" i="7" s="1"/>
  <c r="N1496" i="7"/>
  <c r="M1496" i="7"/>
  <c r="F1496" i="7"/>
  <c r="E1496" i="7"/>
  <c r="AT1495" i="7"/>
  <c r="AS1495" i="7"/>
  <c r="AL1495" i="7"/>
  <c r="AK1495" i="7"/>
  <c r="AD1495" i="7"/>
  <c r="AC1495" i="7"/>
  <c r="AB1495" i="7" s="1"/>
  <c r="V1495" i="7"/>
  <c r="U1495" i="7"/>
  <c r="N1495" i="7"/>
  <c r="M1495" i="7"/>
  <c r="K1495" i="7" s="1"/>
  <c r="F1495" i="7"/>
  <c r="E1495" i="7"/>
  <c r="AT1494" i="7"/>
  <c r="AS1494" i="7"/>
  <c r="AL1494" i="7"/>
  <c r="AK1494" i="7"/>
  <c r="AD1494" i="7"/>
  <c r="AC1494" i="7"/>
  <c r="AB1494" i="7" s="1"/>
  <c r="V1494" i="7"/>
  <c r="U1494" i="7"/>
  <c r="N1494" i="7"/>
  <c r="M1494" i="7"/>
  <c r="F1494" i="7"/>
  <c r="E1494" i="7"/>
  <c r="D1494" i="7" s="1"/>
  <c r="AT1493" i="7"/>
  <c r="AS1493" i="7"/>
  <c r="AL1493" i="7"/>
  <c r="AK1493" i="7"/>
  <c r="AI1493" i="7" s="1"/>
  <c r="AD1493" i="7"/>
  <c r="AC1493" i="7"/>
  <c r="AB1493" i="7" s="1"/>
  <c r="V1493" i="7"/>
  <c r="U1493" i="7"/>
  <c r="N1493" i="7"/>
  <c r="M1493" i="7"/>
  <c r="L1493" i="7" s="1"/>
  <c r="F1493" i="7"/>
  <c r="E1493" i="7"/>
  <c r="D1493" i="7" s="1"/>
  <c r="AT1492" i="7"/>
  <c r="AS1492" i="7"/>
  <c r="AL1492" i="7"/>
  <c r="AK1492" i="7"/>
  <c r="AJ1492" i="7" s="1"/>
  <c r="AD1492" i="7"/>
  <c r="AC1492" i="7"/>
  <c r="V1492" i="7"/>
  <c r="U1492" i="7"/>
  <c r="S1492" i="7" s="1"/>
  <c r="N1492" i="7"/>
  <c r="M1492" i="7"/>
  <c r="F1492" i="7"/>
  <c r="E1492" i="7"/>
  <c r="D1492" i="7" s="1"/>
  <c r="AT1491" i="7"/>
  <c r="AS1491" i="7"/>
  <c r="AL1491" i="7"/>
  <c r="AK1491" i="7"/>
  <c r="AI1491" i="7" s="1"/>
  <c r="AD1491" i="7"/>
  <c r="AC1491" i="7"/>
  <c r="AB1491" i="7" s="1"/>
  <c r="V1491" i="7"/>
  <c r="U1491" i="7"/>
  <c r="N1491" i="7"/>
  <c r="M1491" i="7"/>
  <c r="L1491" i="7" s="1"/>
  <c r="F1491" i="7"/>
  <c r="E1491" i="7"/>
  <c r="D1491" i="7" s="1"/>
  <c r="AT1490" i="7"/>
  <c r="AS1490" i="7"/>
  <c r="AL1490" i="7"/>
  <c r="AK1490" i="7"/>
  <c r="AI1490" i="7" s="1"/>
  <c r="AD1490" i="7"/>
  <c r="AC1490" i="7"/>
  <c r="V1490" i="7"/>
  <c r="U1490" i="7"/>
  <c r="N1490" i="7"/>
  <c r="M1490" i="7"/>
  <c r="K1490" i="7" s="1"/>
  <c r="F1490" i="7"/>
  <c r="E1490" i="7"/>
  <c r="D1490" i="7" s="1"/>
  <c r="AT1489" i="7"/>
  <c r="AS1489" i="7"/>
  <c r="AL1489" i="7"/>
  <c r="AK1489" i="7"/>
  <c r="AD1489" i="7"/>
  <c r="AC1489" i="7"/>
  <c r="V1489" i="7"/>
  <c r="U1489" i="7"/>
  <c r="S1489" i="7" s="1"/>
  <c r="N1489" i="7"/>
  <c r="M1489" i="7"/>
  <c r="K1489" i="7" s="1"/>
  <c r="F1489" i="7"/>
  <c r="E1489" i="7"/>
  <c r="D1489" i="7" s="1"/>
  <c r="AT1488" i="7"/>
  <c r="AS1488" i="7"/>
  <c r="AL1488" i="7"/>
  <c r="AK1488" i="7"/>
  <c r="AJ1488" i="7" s="1"/>
  <c r="AD1488" i="7"/>
  <c r="AC1488" i="7"/>
  <c r="V1488" i="7"/>
  <c r="U1488" i="7"/>
  <c r="S1488" i="7" s="1"/>
  <c r="N1488" i="7"/>
  <c r="M1488" i="7"/>
  <c r="F1488" i="7"/>
  <c r="E1488" i="7"/>
  <c r="D1488" i="7" s="1"/>
  <c r="AT1487" i="7"/>
  <c r="AS1487" i="7"/>
  <c r="AL1487" i="7"/>
  <c r="AK1487" i="7"/>
  <c r="AI1487" i="7" s="1"/>
  <c r="AD1487" i="7"/>
  <c r="AC1487" i="7"/>
  <c r="V1487" i="7"/>
  <c r="U1487" i="7"/>
  <c r="S1487" i="7" s="1"/>
  <c r="N1487" i="7"/>
  <c r="M1487" i="7"/>
  <c r="L1487" i="7" s="1"/>
  <c r="F1487" i="7"/>
  <c r="E1487" i="7"/>
  <c r="D1487" i="7" s="1"/>
  <c r="AT1486" i="7"/>
  <c r="AS1486" i="7"/>
  <c r="AL1486" i="7"/>
  <c r="AK1486" i="7"/>
  <c r="AJ1486" i="7" s="1"/>
  <c r="AD1486" i="7"/>
  <c r="AC1486" i="7"/>
  <c r="V1486" i="7"/>
  <c r="U1486" i="7"/>
  <c r="S1486" i="7" s="1"/>
  <c r="N1486" i="7"/>
  <c r="M1486" i="7"/>
  <c r="F1486" i="7"/>
  <c r="E1486" i="7"/>
  <c r="D1486" i="7" s="1"/>
  <c r="AT1485" i="7"/>
  <c r="AS1485" i="7"/>
  <c r="AL1485" i="7"/>
  <c r="AK1485" i="7"/>
  <c r="AJ1485" i="7" s="1"/>
  <c r="AD1485" i="7"/>
  <c r="AC1485" i="7"/>
  <c r="AB1485" i="7" s="1"/>
  <c r="V1485" i="7"/>
  <c r="U1485" i="7"/>
  <c r="N1485" i="7"/>
  <c r="M1485" i="7"/>
  <c r="F1485" i="7"/>
  <c r="E1485" i="7"/>
  <c r="AT1484" i="7"/>
  <c r="AS1484" i="7"/>
  <c r="AL1484" i="7"/>
  <c r="AK1484" i="7"/>
  <c r="AJ1484" i="7" s="1"/>
  <c r="AD1484" i="7"/>
  <c r="AC1484" i="7"/>
  <c r="V1484" i="7"/>
  <c r="U1484" i="7"/>
  <c r="S1484" i="7" s="1"/>
  <c r="N1484" i="7"/>
  <c r="M1484" i="7"/>
  <c r="L1484" i="7" s="1"/>
  <c r="F1484" i="7"/>
  <c r="E1484" i="7"/>
  <c r="AT1483" i="7"/>
  <c r="AS1483" i="7"/>
  <c r="AL1483" i="7"/>
  <c r="AK1483" i="7"/>
  <c r="AJ1483" i="7" s="1"/>
  <c r="AD1483" i="7"/>
  <c r="AC1483" i="7"/>
  <c r="AB1483" i="7" s="1"/>
  <c r="V1483" i="7"/>
  <c r="U1483" i="7"/>
  <c r="N1483" i="7"/>
  <c r="M1483" i="7"/>
  <c r="L1483" i="7" s="1"/>
  <c r="F1483" i="7"/>
  <c r="E1483" i="7"/>
  <c r="D1483" i="7" s="1"/>
  <c r="AT1482" i="7"/>
  <c r="AS1482" i="7"/>
  <c r="AL1482" i="7"/>
  <c r="AK1482" i="7"/>
  <c r="AD1482" i="7"/>
  <c r="AC1482" i="7"/>
  <c r="AB1482" i="7" s="1"/>
  <c r="V1482" i="7"/>
  <c r="U1482" i="7"/>
  <c r="S1482" i="7" s="1"/>
  <c r="N1482" i="7"/>
  <c r="M1482" i="7"/>
  <c r="K1482" i="7" s="1"/>
  <c r="F1482" i="7"/>
  <c r="E1482" i="7"/>
  <c r="D1482" i="7" s="1"/>
  <c r="AT1481" i="7"/>
  <c r="AS1481" i="7"/>
  <c r="AL1481" i="7"/>
  <c r="AK1481" i="7"/>
  <c r="AI1481" i="7" s="1"/>
  <c r="AD1481" i="7"/>
  <c r="AC1481" i="7"/>
  <c r="V1481" i="7"/>
  <c r="U1481" i="7"/>
  <c r="S1481" i="7" s="1"/>
  <c r="N1481" i="7"/>
  <c r="M1481" i="7"/>
  <c r="F1481" i="7"/>
  <c r="E1481" i="7"/>
  <c r="D1481" i="7" s="1"/>
  <c r="AT1480" i="7"/>
  <c r="AS1480" i="7"/>
  <c r="AL1480" i="7"/>
  <c r="AK1480" i="7"/>
  <c r="AJ1480" i="7" s="1"/>
  <c r="AD1480" i="7"/>
  <c r="AC1480" i="7"/>
  <c r="V1480" i="7"/>
  <c r="U1480" i="7"/>
  <c r="S1480" i="7" s="1"/>
  <c r="N1480" i="7"/>
  <c r="M1480" i="7"/>
  <c r="L1480" i="7" s="1"/>
  <c r="F1480" i="7"/>
  <c r="E1480" i="7"/>
  <c r="D1480" i="7" s="1"/>
  <c r="AT1479" i="7"/>
  <c r="AS1479" i="7"/>
  <c r="AL1479" i="7"/>
  <c r="AK1479" i="7"/>
  <c r="AJ1479" i="7" s="1"/>
  <c r="AD1479" i="7"/>
  <c r="AC1479" i="7"/>
  <c r="AB1479" i="7" s="1"/>
  <c r="V1479" i="7"/>
  <c r="U1479" i="7"/>
  <c r="N1479" i="7"/>
  <c r="M1479" i="7"/>
  <c r="L1479" i="7" s="1"/>
  <c r="F1479" i="7"/>
  <c r="E1479" i="7"/>
  <c r="AT1478" i="7"/>
  <c r="AS1478" i="7"/>
  <c r="AL1478" i="7"/>
  <c r="AK1478" i="7"/>
  <c r="AJ1478" i="7" s="1"/>
  <c r="AD1478" i="7"/>
  <c r="AC1478" i="7"/>
  <c r="V1478" i="7"/>
  <c r="U1478" i="7"/>
  <c r="S1478" i="7" s="1"/>
  <c r="N1478" i="7"/>
  <c r="M1478" i="7"/>
  <c r="L1478" i="7" s="1"/>
  <c r="F1478" i="7"/>
  <c r="E1478" i="7"/>
  <c r="AT1477" i="7"/>
  <c r="AS1477" i="7"/>
  <c r="AL1477" i="7"/>
  <c r="AK1477" i="7"/>
  <c r="AD1477" i="7"/>
  <c r="AC1477" i="7"/>
  <c r="AB1477" i="7" s="1"/>
  <c r="V1477" i="7"/>
  <c r="U1477" i="7"/>
  <c r="N1477" i="7"/>
  <c r="M1477" i="7"/>
  <c r="F1477" i="7"/>
  <c r="E1477" i="7"/>
  <c r="D1477" i="7" s="1"/>
  <c r="AT1476" i="7"/>
  <c r="AS1476" i="7"/>
  <c r="AL1476" i="7"/>
  <c r="AK1476" i="7"/>
  <c r="AJ1476" i="7" s="1"/>
  <c r="AD1476" i="7"/>
  <c r="AC1476" i="7"/>
  <c r="AB1476" i="7" s="1"/>
  <c r="V1476" i="7"/>
  <c r="U1476" i="7"/>
  <c r="S1476" i="7" s="1"/>
  <c r="N1476" i="7"/>
  <c r="M1476" i="7"/>
  <c r="F1476" i="7"/>
  <c r="E1476" i="7"/>
  <c r="D1476" i="7" s="1"/>
  <c r="AT1475" i="7"/>
  <c r="AS1475" i="7"/>
  <c r="AL1475" i="7"/>
  <c r="AK1475" i="7"/>
  <c r="AI1475" i="7" s="1"/>
  <c r="AD1475" i="7"/>
  <c r="AC1475" i="7"/>
  <c r="V1475" i="7"/>
  <c r="U1475" i="7"/>
  <c r="S1475" i="7" s="1"/>
  <c r="N1475" i="7"/>
  <c r="M1475" i="7"/>
  <c r="K1475" i="7" s="1"/>
  <c r="F1475" i="7"/>
  <c r="E1475" i="7"/>
  <c r="AT1474" i="7"/>
  <c r="AS1474" i="7"/>
  <c r="AL1474" i="7"/>
  <c r="AK1474" i="7"/>
  <c r="AD1474" i="7"/>
  <c r="AC1474" i="7"/>
  <c r="V1474" i="7"/>
  <c r="U1474" i="7"/>
  <c r="N1474" i="7"/>
  <c r="M1474" i="7"/>
  <c r="K1474" i="7" s="1"/>
  <c r="F1474" i="7"/>
  <c r="E1474" i="7"/>
  <c r="D1474" i="7" s="1"/>
  <c r="AT1473" i="7"/>
  <c r="AS1473" i="7"/>
  <c r="AL1473" i="7"/>
  <c r="AK1473" i="7"/>
  <c r="AD1473" i="7"/>
  <c r="AC1473" i="7"/>
  <c r="V1473" i="7"/>
  <c r="U1473" i="7"/>
  <c r="N1473" i="7"/>
  <c r="M1473" i="7"/>
  <c r="F1473" i="7"/>
  <c r="E1473" i="7"/>
  <c r="AT1472" i="7"/>
  <c r="AS1472" i="7"/>
  <c r="AL1472" i="7"/>
  <c r="AK1472" i="7"/>
  <c r="AD1472" i="7"/>
  <c r="AC1472" i="7"/>
  <c r="V1472" i="7"/>
  <c r="U1472" i="7"/>
  <c r="S1472" i="7" s="1"/>
  <c r="N1472" i="7"/>
  <c r="M1472" i="7"/>
  <c r="F1472" i="7"/>
  <c r="E1472" i="7"/>
  <c r="AT1471" i="7"/>
  <c r="AS1471" i="7"/>
  <c r="AL1471" i="7"/>
  <c r="AK1471" i="7"/>
  <c r="AI1471" i="7" s="1"/>
  <c r="AD1471" i="7"/>
  <c r="AC1471" i="7"/>
  <c r="V1471" i="7"/>
  <c r="U1471" i="7"/>
  <c r="N1471" i="7"/>
  <c r="M1471" i="7"/>
  <c r="F1471" i="7"/>
  <c r="E1471" i="7"/>
  <c r="D1471" i="7" s="1"/>
  <c r="AT1470" i="7"/>
  <c r="AS1470" i="7"/>
  <c r="AL1470" i="7"/>
  <c r="AK1470" i="7"/>
  <c r="AI1470" i="7" s="1"/>
  <c r="AD1470" i="7"/>
  <c r="AC1470" i="7"/>
  <c r="AB1470" i="7" s="1"/>
  <c r="V1470" i="7"/>
  <c r="U1470" i="7"/>
  <c r="N1470" i="7"/>
  <c r="M1470" i="7"/>
  <c r="L1470" i="7" s="1"/>
  <c r="F1470" i="7"/>
  <c r="E1470" i="7"/>
  <c r="D1470" i="7" s="1"/>
  <c r="AT1469" i="7"/>
  <c r="AS1469" i="7"/>
  <c r="AL1469" i="7"/>
  <c r="AK1469" i="7"/>
  <c r="AI1469" i="7" s="1"/>
  <c r="AD1469" i="7"/>
  <c r="AC1469" i="7"/>
  <c r="V1469" i="7"/>
  <c r="U1469" i="7"/>
  <c r="S1469" i="7" s="1"/>
  <c r="N1469" i="7"/>
  <c r="M1469" i="7"/>
  <c r="L1469" i="7" s="1"/>
  <c r="F1469" i="7"/>
  <c r="E1469" i="7"/>
  <c r="D1469" i="7" s="1"/>
  <c r="AT1468" i="7"/>
  <c r="AS1468" i="7"/>
  <c r="AL1468" i="7"/>
  <c r="AK1468" i="7"/>
  <c r="AD1468" i="7"/>
  <c r="AC1468" i="7"/>
  <c r="V1468" i="7"/>
  <c r="U1468" i="7"/>
  <c r="N1468" i="7"/>
  <c r="M1468" i="7"/>
  <c r="F1468" i="7"/>
  <c r="E1468" i="7"/>
  <c r="D1468" i="7" s="1"/>
  <c r="AT1467" i="7"/>
  <c r="AS1467" i="7"/>
  <c r="AL1467" i="7"/>
  <c r="AK1467" i="7"/>
  <c r="AD1467" i="7"/>
  <c r="AC1467" i="7"/>
  <c r="AB1467" i="7" s="1"/>
  <c r="V1467" i="7"/>
  <c r="U1467" i="7"/>
  <c r="N1467" i="7"/>
  <c r="M1467" i="7"/>
  <c r="L1467" i="7" s="1"/>
  <c r="F1467" i="7"/>
  <c r="E1467" i="7"/>
  <c r="AT1466" i="7"/>
  <c r="AS1466" i="7"/>
  <c r="AL1466" i="7"/>
  <c r="AK1466" i="7"/>
  <c r="AJ1466" i="7" s="1"/>
  <c r="AD1466" i="7"/>
  <c r="AC1466" i="7"/>
  <c r="AB1466" i="7" s="1"/>
  <c r="V1466" i="7"/>
  <c r="U1466" i="7"/>
  <c r="S1466" i="7" s="1"/>
  <c r="N1466" i="7"/>
  <c r="M1466" i="7"/>
  <c r="F1466" i="7"/>
  <c r="E1466" i="7"/>
  <c r="AT1465" i="7"/>
  <c r="AS1465" i="7"/>
  <c r="AQ1465" i="7" s="1"/>
  <c r="AL1465" i="7"/>
  <c r="AK1465" i="7"/>
  <c r="AD1465" i="7"/>
  <c r="AC1465" i="7"/>
  <c r="AB1465" i="7" s="1"/>
  <c r="V1465" i="7"/>
  <c r="U1465" i="7"/>
  <c r="N1465" i="7"/>
  <c r="M1465" i="7"/>
  <c r="L1465" i="7" s="1"/>
  <c r="F1465" i="7"/>
  <c r="E1465" i="7"/>
  <c r="D1465" i="7" s="1"/>
  <c r="AT1464" i="7"/>
  <c r="AS1464" i="7"/>
  <c r="AL1464" i="7"/>
  <c r="AK1464" i="7"/>
  <c r="AI1464" i="7" s="1"/>
  <c r="AD1464" i="7"/>
  <c r="AC1464" i="7"/>
  <c r="V1464" i="7"/>
  <c r="U1464" i="7"/>
  <c r="S1464" i="7" s="1"/>
  <c r="N1464" i="7"/>
  <c r="M1464" i="7"/>
  <c r="F1464" i="7"/>
  <c r="E1464" i="7"/>
  <c r="AT1463" i="7"/>
  <c r="AS1463" i="7"/>
  <c r="AL1463" i="7"/>
  <c r="AK1463" i="7"/>
  <c r="AD1463" i="7"/>
  <c r="AC1463" i="7"/>
  <c r="V1463" i="7"/>
  <c r="U1463" i="7"/>
  <c r="S1463" i="7" s="1"/>
  <c r="N1463" i="7"/>
  <c r="M1463" i="7"/>
  <c r="L1463" i="7" s="1"/>
  <c r="F1463" i="7"/>
  <c r="E1463" i="7"/>
  <c r="AT1462" i="7"/>
  <c r="AS1462" i="7"/>
  <c r="AQ1462" i="7" s="1"/>
  <c r="AL1462" i="7"/>
  <c r="AK1462" i="7"/>
  <c r="AI1462" i="7" s="1"/>
  <c r="AD1462" i="7"/>
  <c r="AC1462" i="7"/>
  <c r="AB1462" i="7" s="1"/>
  <c r="V1462" i="7"/>
  <c r="U1462" i="7"/>
  <c r="S1462" i="7" s="1"/>
  <c r="N1462" i="7"/>
  <c r="M1462" i="7"/>
  <c r="F1462" i="7"/>
  <c r="E1462" i="7"/>
  <c r="D1462" i="7" s="1"/>
  <c r="AT1461" i="7"/>
  <c r="AS1461" i="7"/>
  <c r="AL1461" i="7"/>
  <c r="AK1461" i="7"/>
  <c r="AI1461" i="7" s="1"/>
  <c r="AD1461" i="7"/>
  <c r="AC1461" i="7"/>
  <c r="V1461" i="7"/>
  <c r="U1461" i="7"/>
  <c r="S1461" i="7" s="1"/>
  <c r="N1461" i="7"/>
  <c r="M1461" i="7"/>
  <c r="F1461" i="7"/>
  <c r="E1461" i="7"/>
  <c r="AT1460" i="7"/>
  <c r="AS1460" i="7"/>
  <c r="AL1460" i="7"/>
  <c r="AK1460" i="7"/>
  <c r="AJ1460" i="7" s="1"/>
  <c r="AD1460" i="7"/>
  <c r="AC1460" i="7"/>
  <c r="V1460" i="7"/>
  <c r="U1460" i="7"/>
  <c r="N1460" i="7"/>
  <c r="M1460" i="7"/>
  <c r="F1460" i="7"/>
  <c r="E1460" i="7"/>
  <c r="AT1459" i="7"/>
  <c r="AS1459" i="7"/>
  <c r="AQ1459" i="7" s="1"/>
  <c r="AL1459" i="7"/>
  <c r="AK1459" i="7"/>
  <c r="AD1459" i="7"/>
  <c r="AC1459" i="7"/>
  <c r="AB1459" i="7" s="1"/>
  <c r="V1459" i="7"/>
  <c r="U1459" i="7"/>
  <c r="N1459" i="7"/>
  <c r="M1459" i="7"/>
  <c r="L1459" i="7" s="1"/>
  <c r="F1459" i="7"/>
  <c r="E1459" i="7"/>
  <c r="AT1458" i="7"/>
  <c r="AS1458" i="7"/>
  <c r="AL1458" i="7"/>
  <c r="AK1458" i="7"/>
  <c r="AD1458" i="7"/>
  <c r="AC1458" i="7"/>
  <c r="V1458" i="7"/>
  <c r="U1458" i="7"/>
  <c r="N1458" i="7"/>
  <c r="M1458" i="7"/>
  <c r="F1458" i="7"/>
  <c r="E1458" i="7"/>
  <c r="AT1457" i="7"/>
  <c r="AS1457" i="7"/>
  <c r="AL1457" i="7"/>
  <c r="AK1457" i="7"/>
  <c r="AJ1457" i="7" s="1"/>
  <c r="AD1457" i="7"/>
  <c r="AC1457" i="7"/>
  <c r="AB1457" i="7" s="1"/>
  <c r="V1457" i="7"/>
  <c r="U1457" i="7"/>
  <c r="S1457" i="7" s="1"/>
  <c r="N1457" i="7"/>
  <c r="M1457" i="7"/>
  <c r="L1457" i="7" s="1"/>
  <c r="F1457" i="7"/>
  <c r="E1457" i="7"/>
  <c r="AT1456" i="7"/>
  <c r="AS1456" i="7"/>
  <c r="AL1456" i="7"/>
  <c r="AK1456" i="7"/>
  <c r="AD1456" i="7"/>
  <c r="AC1456" i="7"/>
  <c r="V1456" i="7"/>
  <c r="U1456" i="7"/>
  <c r="N1456" i="7"/>
  <c r="M1456" i="7"/>
  <c r="F1456" i="7"/>
  <c r="E1456" i="7"/>
  <c r="D1456" i="7" s="1"/>
  <c r="AT1455" i="7"/>
  <c r="AS1455" i="7"/>
  <c r="AL1455" i="7"/>
  <c r="AK1455" i="7"/>
  <c r="AI1455" i="7" s="1"/>
  <c r="AD1455" i="7"/>
  <c r="AC1455" i="7"/>
  <c r="AB1455" i="7" s="1"/>
  <c r="V1455" i="7"/>
  <c r="U1455" i="7"/>
  <c r="S1455" i="7" s="1"/>
  <c r="N1455" i="7"/>
  <c r="M1455" i="7"/>
  <c r="K1455" i="7" s="1"/>
  <c r="F1455" i="7"/>
  <c r="E1455" i="7"/>
  <c r="AT1454" i="7"/>
  <c r="AS1454" i="7"/>
  <c r="AL1454" i="7"/>
  <c r="AK1454" i="7"/>
  <c r="AJ1454" i="7" s="1"/>
  <c r="AD1454" i="7"/>
  <c r="AC1454" i="7"/>
  <c r="AB1454" i="7" s="1"/>
  <c r="V1454" i="7"/>
  <c r="U1454" i="7"/>
  <c r="S1454" i="7" s="1"/>
  <c r="N1454" i="7"/>
  <c r="M1454" i="7"/>
  <c r="L1454" i="7" s="1"/>
  <c r="F1454" i="7"/>
  <c r="E1454" i="7"/>
  <c r="AT1453" i="7"/>
  <c r="AS1453" i="7"/>
  <c r="AQ1453" i="7" s="1"/>
  <c r="AL1453" i="7"/>
  <c r="AK1453" i="7"/>
  <c r="AI1453" i="7" s="1"/>
  <c r="AD1453" i="7"/>
  <c r="AC1453" i="7"/>
  <c r="AB1453" i="7" s="1"/>
  <c r="V1453" i="7"/>
  <c r="U1453" i="7"/>
  <c r="N1453" i="7"/>
  <c r="M1453" i="7"/>
  <c r="L1453" i="7" s="1"/>
  <c r="F1453" i="7"/>
  <c r="E1453" i="7"/>
  <c r="AT1452" i="7"/>
  <c r="AS1452" i="7"/>
  <c r="AL1452" i="7"/>
  <c r="AK1452" i="7"/>
  <c r="AI1452" i="7" s="1"/>
  <c r="AD1452" i="7"/>
  <c r="AC1452" i="7"/>
  <c r="AB1452" i="7" s="1"/>
  <c r="V1452" i="7"/>
  <c r="U1452" i="7"/>
  <c r="N1452" i="7"/>
  <c r="M1452" i="7"/>
  <c r="K1452" i="7" s="1"/>
  <c r="F1452" i="7"/>
  <c r="E1452" i="7"/>
  <c r="AT1451" i="7"/>
  <c r="AS1451" i="7"/>
  <c r="AL1451" i="7"/>
  <c r="AK1451" i="7"/>
  <c r="AI1451" i="7" s="1"/>
  <c r="AD1451" i="7"/>
  <c r="AC1451" i="7"/>
  <c r="V1451" i="7"/>
  <c r="U1451" i="7"/>
  <c r="N1451" i="7"/>
  <c r="M1451" i="7"/>
  <c r="L1451" i="7" s="1"/>
  <c r="F1451" i="7"/>
  <c r="E1451" i="7"/>
  <c r="AT1450" i="7"/>
  <c r="AS1450" i="7"/>
  <c r="AQ1450" i="7" s="1"/>
  <c r="AL1450" i="7"/>
  <c r="AK1450" i="7"/>
  <c r="AI1450" i="7" s="1"/>
  <c r="AD1450" i="7"/>
  <c r="AC1450" i="7"/>
  <c r="AB1450" i="7" s="1"/>
  <c r="V1450" i="7"/>
  <c r="U1450" i="7"/>
  <c r="S1450" i="7" s="1"/>
  <c r="N1450" i="7"/>
  <c r="M1450" i="7"/>
  <c r="L1450" i="7" s="1"/>
  <c r="F1450" i="7"/>
  <c r="E1450" i="7"/>
  <c r="D1450" i="7" s="1"/>
  <c r="AT1449" i="7"/>
  <c r="AS1449" i="7"/>
  <c r="AL1449" i="7"/>
  <c r="AK1449" i="7"/>
  <c r="AD1449" i="7"/>
  <c r="AC1449" i="7"/>
  <c r="V1449" i="7"/>
  <c r="U1449" i="7"/>
  <c r="S1449" i="7" s="1"/>
  <c r="N1449" i="7"/>
  <c r="M1449" i="7"/>
  <c r="F1449" i="7"/>
  <c r="E1449" i="7"/>
  <c r="AT1448" i="7"/>
  <c r="AS1448" i="7"/>
  <c r="AL1448" i="7"/>
  <c r="AK1448" i="7"/>
  <c r="AD1448" i="7"/>
  <c r="AC1448" i="7"/>
  <c r="AB1448" i="7" s="1"/>
  <c r="V1448" i="7"/>
  <c r="U1448" i="7"/>
  <c r="N1448" i="7"/>
  <c r="M1448" i="7"/>
  <c r="F1448" i="7"/>
  <c r="E1448" i="7"/>
  <c r="AT1447" i="7"/>
  <c r="AS1447" i="7"/>
  <c r="AL1447" i="7"/>
  <c r="AK1447" i="7"/>
  <c r="AJ1447" i="7" s="1"/>
  <c r="AD1447" i="7"/>
  <c r="AC1447" i="7"/>
  <c r="AB1447" i="7" s="1"/>
  <c r="V1447" i="7"/>
  <c r="U1447" i="7"/>
  <c r="S1447" i="7" s="1"/>
  <c r="N1447" i="7"/>
  <c r="M1447" i="7"/>
  <c r="L1447" i="7" s="1"/>
  <c r="F1447" i="7"/>
  <c r="E1447" i="7"/>
  <c r="D1447" i="7" s="1"/>
  <c r="AT1446" i="7"/>
  <c r="AS1446" i="7"/>
  <c r="AL1446" i="7"/>
  <c r="AK1446" i="7"/>
  <c r="AI1446" i="7" s="1"/>
  <c r="AD1446" i="7"/>
  <c r="AC1446" i="7"/>
  <c r="AB1446" i="7" s="1"/>
  <c r="V1446" i="7"/>
  <c r="U1446" i="7"/>
  <c r="N1446" i="7"/>
  <c r="M1446" i="7"/>
  <c r="L1446" i="7" s="1"/>
  <c r="F1446" i="7"/>
  <c r="E1446" i="7"/>
  <c r="AT1445" i="7"/>
  <c r="AS1445" i="7"/>
  <c r="AL1445" i="7"/>
  <c r="AK1445" i="7"/>
  <c r="AI1445" i="7" s="1"/>
  <c r="AD1445" i="7"/>
  <c r="AC1445" i="7"/>
  <c r="V1445" i="7"/>
  <c r="U1445" i="7"/>
  <c r="N1445" i="7"/>
  <c r="M1445" i="7"/>
  <c r="L1445" i="7" s="1"/>
  <c r="F1445" i="7"/>
  <c r="E1445" i="7"/>
  <c r="AT1444" i="7"/>
  <c r="AS1444" i="7"/>
  <c r="AQ1444" i="7" s="1"/>
  <c r="AL1444" i="7"/>
  <c r="AK1444" i="7"/>
  <c r="AI1444" i="7" s="1"/>
  <c r="AD1444" i="7"/>
  <c r="AC1444" i="7"/>
  <c r="AB1444" i="7" s="1"/>
  <c r="V1444" i="7"/>
  <c r="U1444" i="7"/>
  <c r="S1444" i="7" s="1"/>
  <c r="N1444" i="7"/>
  <c r="M1444" i="7"/>
  <c r="L1444" i="7" s="1"/>
  <c r="F1444" i="7"/>
  <c r="E1444" i="7"/>
  <c r="AT1443" i="7"/>
  <c r="AS1443" i="7"/>
  <c r="AL1443" i="7"/>
  <c r="AK1443" i="7"/>
  <c r="AD1443" i="7"/>
  <c r="AC1443" i="7"/>
  <c r="AB1443" i="7" s="1"/>
  <c r="V1443" i="7"/>
  <c r="U1443" i="7"/>
  <c r="S1443" i="7" s="1"/>
  <c r="N1443" i="7"/>
  <c r="M1443" i="7"/>
  <c r="L1443" i="7" s="1"/>
  <c r="F1443" i="7"/>
  <c r="E1443" i="7"/>
  <c r="AT1442" i="7"/>
  <c r="AS1442" i="7"/>
  <c r="AL1442" i="7"/>
  <c r="AK1442" i="7"/>
  <c r="AI1442" i="7" s="1"/>
  <c r="AD1442" i="7"/>
  <c r="AC1442" i="7"/>
  <c r="V1442" i="7"/>
  <c r="U1442" i="7"/>
  <c r="S1442" i="7" s="1"/>
  <c r="N1442" i="7"/>
  <c r="M1442" i="7"/>
  <c r="L1442" i="7" s="1"/>
  <c r="F1442" i="7"/>
  <c r="E1442" i="7"/>
  <c r="AT1441" i="7"/>
  <c r="AS1441" i="7"/>
  <c r="AL1441" i="7"/>
  <c r="AK1441" i="7"/>
  <c r="AD1441" i="7"/>
  <c r="AC1441" i="7"/>
  <c r="V1441" i="7"/>
  <c r="U1441" i="7"/>
  <c r="N1441" i="7"/>
  <c r="M1441" i="7"/>
  <c r="F1441" i="7"/>
  <c r="E1441" i="7"/>
  <c r="AT1440" i="7"/>
  <c r="AS1440" i="7"/>
  <c r="AL1440" i="7"/>
  <c r="AK1440" i="7"/>
  <c r="AD1440" i="7"/>
  <c r="AC1440" i="7"/>
  <c r="AB1440" i="7" s="1"/>
  <c r="V1440" i="7"/>
  <c r="U1440" i="7"/>
  <c r="S1440" i="7" s="1"/>
  <c r="N1440" i="7"/>
  <c r="M1440" i="7"/>
  <c r="F1440" i="7"/>
  <c r="E1440" i="7"/>
  <c r="AT1439" i="7"/>
  <c r="AS1439" i="7"/>
  <c r="AL1439" i="7"/>
  <c r="AK1439" i="7"/>
  <c r="AI1439" i="7" s="1"/>
  <c r="AD1439" i="7"/>
  <c r="AC1439" i="7"/>
  <c r="V1439" i="7"/>
  <c r="U1439" i="7"/>
  <c r="S1439" i="7" s="1"/>
  <c r="N1439" i="7"/>
  <c r="M1439" i="7"/>
  <c r="L1439" i="7" s="1"/>
  <c r="F1439" i="7"/>
  <c r="E1439" i="7"/>
  <c r="AT1438" i="7"/>
  <c r="AS1438" i="7"/>
  <c r="AQ1438" i="7" s="1"/>
  <c r="AL1438" i="7"/>
  <c r="AK1438" i="7"/>
  <c r="AD1438" i="7"/>
  <c r="AC1438" i="7"/>
  <c r="AB1438" i="7" s="1"/>
  <c r="V1438" i="7"/>
  <c r="U1438" i="7"/>
  <c r="S1438" i="7" s="1"/>
  <c r="N1438" i="7"/>
  <c r="M1438" i="7"/>
  <c r="L1438" i="7" s="1"/>
  <c r="F1438" i="7"/>
  <c r="E1438" i="7"/>
  <c r="D1438" i="7" s="1"/>
  <c r="AT1437" i="7"/>
  <c r="AS1437" i="7"/>
  <c r="AL1437" i="7"/>
  <c r="AK1437" i="7"/>
  <c r="AI1437" i="7" s="1"/>
  <c r="AD1437" i="7"/>
  <c r="AC1437" i="7"/>
  <c r="V1437" i="7"/>
  <c r="U1437" i="7"/>
  <c r="N1437" i="7"/>
  <c r="M1437" i="7"/>
  <c r="L1437" i="7" s="1"/>
  <c r="F1437" i="7"/>
  <c r="E1437" i="7"/>
  <c r="AT1436" i="7"/>
  <c r="AS1436" i="7"/>
  <c r="AL1436" i="7"/>
  <c r="AK1436" i="7"/>
  <c r="AI1436" i="7" s="1"/>
  <c r="AD1436" i="7"/>
  <c r="AC1436" i="7"/>
  <c r="AB1436" i="7" s="1"/>
  <c r="V1436" i="7"/>
  <c r="U1436" i="7"/>
  <c r="N1436" i="7"/>
  <c r="M1436" i="7"/>
  <c r="L1436" i="7" s="1"/>
  <c r="F1436" i="7"/>
  <c r="E1436" i="7"/>
  <c r="AT1435" i="7"/>
  <c r="AS1435" i="7"/>
  <c r="AQ1435" i="7" s="1"/>
  <c r="AL1435" i="7"/>
  <c r="AK1435" i="7"/>
  <c r="AD1435" i="7"/>
  <c r="AC1435" i="7"/>
  <c r="V1435" i="7"/>
  <c r="U1435" i="7"/>
  <c r="S1435" i="7" s="1"/>
  <c r="N1435" i="7"/>
  <c r="M1435" i="7"/>
  <c r="L1435" i="7" s="1"/>
  <c r="F1435" i="7"/>
  <c r="E1435" i="7"/>
  <c r="D1435" i="7" s="1"/>
  <c r="AT1434" i="7"/>
  <c r="AS1434" i="7"/>
  <c r="AL1434" i="7"/>
  <c r="AK1434" i="7"/>
  <c r="AI1434" i="7" s="1"/>
  <c r="AD1434" i="7"/>
  <c r="AC1434" i="7"/>
  <c r="AB1434" i="7" s="1"/>
  <c r="V1434" i="7"/>
  <c r="U1434" i="7"/>
  <c r="N1434" i="7"/>
  <c r="M1434" i="7"/>
  <c r="F1434" i="7"/>
  <c r="E1434" i="7"/>
  <c r="AT1433" i="7"/>
  <c r="AS1433" i="7"/>
  <c r="AL1433" i="7"/>
  <c r="AK1433" i="7"/>
  <c r="AJ1433" i="7" s="1"/>
  <c r="AD1433" i="7"/>
  <c r="AC1433" i="7"/>
  <c r="V1433" i="7"/>
  <c r="U1433" i="7"/>
  <c r="N1433" i="7"/>
  <c r="M1433" i="7"/>
  <c r="L1433" i="7" s="1"/>
  <c r="F1433" i="7"/>
  <c r="E1433" i="7"/>
  <c r="D1433" i="7" s="1"/>
  <c r="AT1432" i="7"/>
  <c r="AS1432" i="7"/>
  <c r="AL1432" i="7"/>
  <c r="AK1432" i="7"/>
  <c r="AD1432" i="7"/>
  <c r="AC1432" i="7"/>
  <c r="V1432" i="7"/>
  <c r="U1432" i="7"/>
  <c r="T1432" i="7" s="1"/>
  <c r="N1432" i="7"/>
  <c r="M1432" i="7"/>
  <c r="F1432" i="7"/>
  <c r="E1432" i="7"/>
  <c r="AT1431" i="7"/>
  <c r="AS1431" i="7"/>
  <c r="AL1431" i="7"/>
  <c r="AK1431" i="7"/>
  <c r="AJ1431" i="7" s="1"/>
  <c r="AD1431" i="7"/>
  <c r="AC1431" i="7"/>
  <c r="V1431" i="7"/>
  <c r="U1431" i="7"/>
  <c r="N1431" i="7"/>
  <c r="M1431" i="7"/>
  <c r="L1431" i="7" s="1"/>
  <c r="F1431" i="7"/>
  <c r="E1431" i="7"/>
  <c r="D1431" i="7" s="1"/>
  <c r="AT1430" i="7"/>
  <c r="AS1430" i="7"/>
  <c r="AL1430" i="7"/>
  <c r="AK1430" i="7"/>
  <c r="AD1430" i="7"/>
  <c r="AC1430" i="7"/>
  <c r="V1430" i="7"/>
  <c r="U1430" i="7"/>
  <c r="T1430" i="7" s="1"/>
  <c r="N1430" i="7"/>
  <c r="M1430" i="7"/>
  <c r="F1430" i="7"/>
  <c r="E1430" i="7"/>
  <c r="AT1429" i="7"/>
  <c r="AS1429" i="7"/>
  <c r="AL1429" i="7"/>
  <c r="AK1429" i="7"/>
  <c r="AJ1429" i="7" s="1"/>
  <c r="AD1429" i="7"/>
  <c r="AC1429" i="7"/>
  <c r="V1429" i="7"/>
  <c r="U1429" i="7"/>
  <c r="N1429" i="7"/>
  <c r="M1429" i="7"/>
  <c r="L1429" i="7" s="1"/>
  <c r="F1429" i="7"/>
  <c r="E1429" i="7"/>
  <c r="D1429" i="7" s="1"/>
  <c r="AT1428" i="7"/>
  <c r="AS1428" i="7"/>
  <c r="AL1428" i="7"/>
  <c r="AK1428" i="7"/>
  <c r="AD1428" i="7"/>
  <c r="AC1428" i="7"/>
  <c r="V1428" i="7"/>
  <c r="U1428" i="7"/>
  <c r="T1428" i="7" s="1"/>
  <c r="N1428" i="7"/>
  <c r="M1428" i="7"/>
  <c r="F1428" i="7"/>
  <c r="E1428" i="7"/>
  <c r="AT1427" i="7"/>
  <c r="AS1427" i="7"/>
  <c r="AL1427" i="7"/>
  <c r="AK1427" i="7"/>
  <c r="AD1427" i="7"/>
  <c r="AC1427" i="7"/>
  <c r="V1427" i="7"/>
  <c r="U1427" i="7"/>
  <c r="N1427" i="7"/>
  <c r="M1427" i="7"/>
  <c r="L1427" i="7" s="1"/>
  <c r="F1427" i="7"/>
  <c r="E1427" i="7"/>
  <c r="D1427" i="7" s="1"/>
  <c r="AT1426" i="7"/>
  <c r="AS1426" i="7"/>
  <c r="AL1426" i="7"/>
  <c r="AK1426" i="7"/>
  <c r="AD1426" i="7"/>
  <c r="AC1426" i="7"/>
  <c r="V1426" i="7"/>
  <c r="U1426" i="7"/>
  <c r="T1426" i="7" s="1"/>
  <c r="N1426" i="7"/>
  <c r="M1426" i="7"/>
  <c r="F1426" i="7"/>
  <c r="E1426" i="7"/>
  <c r="AT1425" i="7"/>
  <c r="AS1425" i="7"/>
  <c r="AL1425" i="7"/>
  <c r="AK1425" i="7"/>
  <c r="AJ1425" i="7" s="1"/>
  <c r="AD1425" i="7"/>
  <c r="AC1425" i="7"/>
  <c r="V1425" i="7"/>
  <c r="U1425" i="7"/>
  <c r="N1425" i="7"/>
  <c r="M1425" i="7"/>
  <c r="L1425" i="7" s="1"/>
  <c r="F1425" i="7"/>
  <c r="E1425" i="7"/>
  <c r="D1425" i="7" s="1"/>
  <c r="AT1424" i="7"/>
  <c r="AS1424" i="7"/>
  <c r="AL1424" i="7"/>
  <c r="AK1424" i="7"/>
  <c r="AD1424" i="7"/>
  <c r="AC1424" i="7"/>
  <c r="V1424" i="7"/>
  <c r="U1424" i="7"/>
  <c r="T1424" i="7" s="1"/>
  <c r="N1424" i="7"/>
  <c r="M1424" i="7"/>
  <c r="F1424" i="7"/>
  <c r="E1424" i="7"/>
  <c r="AT1423" i="7"/>
  <c r="AS1423" i="7"/>
  <c r="AL1423" i="7"/>
  <c r="AK1423" i="7"/>
  <c r="AJ1423" i="7" s="1"/>
  <c r="AD1423" i="7"/>
  <c r="AC1423" i="7"/>
  <c r="V1423" i="7"/>
  <c r="U1423" i="7"/>
  <c r="N1423" i="7"/>
  <c r="M1423" i="7"/>
  <c r="L1423" i="7" s="1"/>
  <c r="F1423" i="7"/>
  <c r="E1423" i="7"/>
  <c r="D1423" i="7" s="1"/>
  <c r="AT1422" i="7"/>
  <c r="AS1422" i="7"/>
  <c r="AL1422" i="7"/>
  <c r="AK1422" i="7"/>
  <c r="AD1422" i="7"/>
  <c r="AC1422" i="7"/>
  <c r="V1422" i="7"/>
  <c r="U1422" i="7"/>
  <c r="T1422" i="7" s="1"/>
  <c r="N1422" i="7"/>
  <c r="M1422" i="7"/>
  <c r="F1422" i="7"/>
  <c r="E1422" i="7"/>
  <c r="AT1421" i="7"/>
  <c r="AS1421" i="7"/>
  <c r="AL1421" i="7"/>
  <c r="AK1421" i="7"/>
  <c r="AJ1421" i="7" s="1"/>
  <c r="AD1421" i="7"/>
  <c r="AC1421" i="7"/>
  <c r="V1421" i="7"/>
  <c r="U1421" i="7"/>
  <c r="N1421" i="7"/>
  <c r="M1421" i="7"/>
  <c r="F1421" i="7"/>
  <c r="E1421" i="7"/>
  <c r="D1421" i="7" s="1"/>
  <c r="AT1420" i="7"/>
  <c r="AS1420" i="7"/>
  <c r="AL1420" i="7"/>
  <c r="AK1420" i="7"/>
  <c r="AD1420" i="7"/>
  <c r="AC1420" i="7"/>
  <c r="V1420" i="7"/>
  <c r="U1420" i="7"/>
  <c r="T1420" i="7" s="1"/>
  <c r="N1420" i="7"/>
  <c r="M1420" i="7"/>
  <c r="F1420" i="7"/>
  <c r="E1420" i="7"/>
  <c r="AT1419" i="7"/>
  <c r="AS1419" i="7"/>
  <c r="AL1419" i="7"/>
  <c r="AK1419" i="7"/>
  <c r="AJ1419" i="7" s="1"/>
  <c r="AD1419" i="7"/>
  <c r="AC1419" i="7"/>
  <c r="V1419" i="7"/>
  <c r="U1419" i="7"/>
  <c r="N1419" i="7"/>
  <c r="M1419" i="7"/>
  <c r="L1419" i="7" s="1"/>
  <c r="F1419" i="7"/>
  <c r="E1419" i="7"/>
  <c r="D1419" i="7" s="1"/>
  <c r="AT1418" i="7"/>
  <c r="AS1418" i="7"/>
  <c r="AL1418" i="7"/>
  <c r="AK1418" i="7"/>
  <c r="AD1418" i="7"/>
  <c r="AC1418" i="7"/>
  <c r="V1418" i="7"/>
  <c r="U1418" i="7"/>
  <c r="T1418" i="7" s="1"/>
  <c r="N1418" i="7"/>
  <c r="M1418" i="7"/>
  <c r="F1418" i="7"/>
  <c r="E1418" i="7"/>
  <c r="AT1417" i="7"/>
  <c r="AS1417" i="7"/>
  <c r="AL1417" i="7"/>
  <c r="AK1417" i="7"/>
  <c r="AJ1417" i="7" s="1"/>
  <c r="AD1417" i="7"/>
  <c r="AC1417" i="7"/>
  <c r="V1417" i="7"/>
  <c r="U1417" i="7"/>
  <c r="N1417" i="7"/>
  <c r="M1417" i="7"/>
  <c r="L1417" i="7" s="1"/>
  <c r="F1417" i="7"/>
  <c r="E1417" i="7"/>
  <c r="D1417" i="7" s="1"/>
  <c r="AT1416" i="7"/>
  <c r="AS1416" i="7"/>
  <c r="AL1416" i="7"/>
  <c r="AK1416" i="7"/>
  <c r="AD1416" i="7"/>
  <c r="AC1416" i="7"/>
  <c r="V1416" i="7"/>
  <c r="U1416" i="7"/>
  <c r="T1416" i="7" s="1"/>
  <c r="N1416" i="7"/>
  <c r="M1416" i="7"/>
  <c r="F1416" i="7"/>
  <c r="E1416" i="7"/>
  <c r="AT1415" i="7"/>
  <c r="AS1415" i="7"/>
  <c r="AL1415" i="7"/>
  <c r="AK1415" i="7"/>
  <c r="AJ1415" i="7" s="1"/>
  <c r="AD1415" i="7"/>
  <c r="AC1415" i="7"/>
  <c r="V1415" i="7"/>
  <c r="U1415" i="7"/>
  <c r="N1415" i="7"/>
  <c r="M1415" i="7"/>
  <c r="L1415" i="7" s="1"/>
  <c r="F1415" i="7"/>
  <c r="E1415" i="7"/>
  <c r="D1415" i="7" s="1"/>
  <c r="AT1414" i="7"/>
  <c r="AS1414" i="7"/>
  <c r="AL1414" i="7"/>
  <c r="AK1414" i="7"/>
  <c r="AD1414" i="7"/>
  <c r="AC1414" i="7"/>
  <c r="V1414" i="7"/>
  <c r="U1414" i="7"/>
  <c r="T1414" i="7" s="1"/>
  <c r="N1414" i="7"/>
  <c r="M1414" i="7"/>
  <c r="F1414" i="7"/>
  <c r="E1414" i="7"/>
  <c r="AT1413" i="7"/>
  <c r="AS1413" i="7"/>
  <c r="AL1413" i="7"/>
  <c r="AK1413" i="7"/>
  <c r="AD1413" i="7"/>
  <c r="AC1413" i="7"/>
  <c r="V1413" i="7"/>
  <c r="U1413" i="7"/>
  <c r="N1413" i="7"/>
  <c r="M1413" i="7"/>
  <c r="L1413" i="7" s="1"/>
  <c r="F1413" i="7"/>
  <c r="E1413" i="7"/>
  <c r="AT1412" i="7"/>
  <c r="AS1412" i="7"/>
  <c r="AL1412" i="7"/>
  <c r="AK1412" i="7"/>
  <c r="AI1412" i="7" s="1"/>
  <c r="AD1412" i="7"/>
  <c r="AC1412" i="7"/>
  <c r="V1412" i="7"/>
  <c r="U1412" i="7"/>
  <c r="N1412" i="7"/>
  <c r="M1412" i="7"/>
  <c r="F1412" i="7"/>
  <c r="E1412" i="7"/>
  <c r="AT1411" i="7"/>
  <c r="AS1411" i="7"/>
  <c r="AR1411" i="7" s="1"/>
  <c r="AL1411" i="7"/>
  <c r="AK1411" i="7"/>
  <c r="AD1411" i="7"/>
  <c r="AC1411" i="7"/>
  <c r="AB1411" i="7" s="1"/>
  <c r="V1411" i="7"/>
  <c r="U1411" i="7"/>
  <c r="N1411" i="7"/>
  <c r="M1411" i="7"/>
  <c r="K1411" i="7" s="1"/>
  <c r="F1411" i="7"/>
  <c r="E1411" i="7"/>
  <c r="C1411" i="7" s="1"/>
  <c r="AT1410" i="7"/>
  <c r="AS1410" i="7"/>
  <c r="AL1410" i="7"/>
  <c r="AK1410" i="7"/>
  <c r="AD1410" i="7"/>
  <c r="AC1410" i="7"/>
  <c r="V1410" i="7"/>
  <c r="U1410" i="7"/>
  <c r="N1410" i="7"/>
  <c r="M1410" i="7"/>
  <c r="F1410" i="7"/>
  <c r="E1410" i="7"/>
  <c r="C1410" i="7" s="1"/>
  <c r="AT1409" i="7"/>
  <c r="AS1409" i="7"/>
  <c r="AR1409" i="7" s="1"/>
  <c r="AL1409" i="7"/>
  <c r="AK1409" i="7"/>
  <c r="AD1409" i="7"/>
  <c r="AC1409" i="7"/>
  <c r="V1409" i="7"/>
  <c r="U1409" i="7"/>
  <c r="N1409" i="7"/>
  <c r="M1409" i="7"/>
  <c r="F1409" i="7"/>
  <c r="E1409" i="7"/>
  <c r="AT1408" i="7"/>
  <c r="AS1408" i="7"/>
  <c r="AL1408" i="7"/>
  <c r="AK1408" i="7"/>
  <c r="AD1408" i="7"/>
  <c r="AC1408" i="7"/>
  <c r="V1408" i="7"/>
  <c r="U1408" i="7"/>
  <c r="N1408" i="7"/>
  <c r="M1408" i="7"/>
  <c r="F1408" i="7"/>
  <c r="E1408" i="7"/>
  <c r="AT1407" i="7"/>
  <c r="AS1407" i="7"/>
  <c r="AR1407" i="7" s="1"/>
  <c r="AL1407" i="7"/>
  <c r="AK1407" i="7"/>
  <c r="AD1407" i="7"/>
  <c r="AC1407" i="7"/>
  <c r="AA1407" i="7" s="1"/>
  <c r="V1407" i="7"/>
  <c r="U1407" i="7"/>
  <c r="N1407" i="7"/>
  <c r="M1407" i="7"/>
  <c r="K1407" i="7" s="1"/>
  <c r="F1407" i="7"/>
  <c r="E1407" i="7"/>
  <c r="AT1406" i="7"/>
  <c r="AS1406" i="7"/>
  <c r="AL1406" i="7"/>
  <c r="AK1406" i="7"/>
  <c r="AI1406" i="7" s="1"/>
  <c r="AD1406" i="7"/>
  <c r="AC1406" i="7"/>
  <c r="AB1406" i="7" s="1"/>
  <c r="V1406" i="7"/>
  <c r="U1406" i="7"/>
  <c r="N1406" i="7"/>
  <c r="M1406" i="7"/>
  <c r="F1406" i="7"/>
  <c r="E1406" i="7"/>
  <c r="AT1405" i="7"/>
  <c r="AS1405" i="7"/>
  <c r="AL1405" i="7"/>
  <c r="AK1405" i="7"/>
  <c r="AI1405" i="7" s="1"/>
  <c r="AD1405" i="7"/>
  <c r="AC1405" i="7"/>
  <c r="V1405" i="7"/>
  <c r="U1405" i="7"/>
  <c r="N1405" i="7"/>
  <c r="M1405" i="7"/>
  <c r="F1405" i="7"/>
  <c r="E1405" i="7"/>
  <c r="C1405" i="7" s="1"/>
  <c r="AT1404" i="7"/>
  <c r="AS1404" i="7"/>
  <c r="AL1404" i="7"/>
  <c r="AK1404" i="7"/>
  <c r="AI1404" i="7" s="1"/>
  <c r="AD1404" i="7"/>
  <c r="AC1404" i="7"/>
  <c r="V1404" i="7"/>
  <c r="U1404" i="7"/>
  <c r="N1404" i="7"/>
  <c r="M1404" i="7"/>
  <c r="F1404" i="7"/>
  <c r="E1404" i="7"/>
  <c r="AT1403" i="7"/>
  <c r="AS1403" i="7"/>
  <c r="AL1403" i="7"/>
  <c r="AK1403" i="7"/>
  <c r="AD1403" i="7"/>
  <c r="AC1403" i="7"/>
  <c r="AA1403" i="7" s="1"/>
  <c r="V1403" i="7"/>
  <c r="U1403" i="7"/>
  <c r="N1403" i="7"/>
  <c r="M1403" i="7"/>
  <c r="K1403" i="7" s="1"/>
  <c r="F1403" i="7"/>
  <c r="E1403" i="7"/>
  <c r="D1403" i="7" s="1"/>
  <c r="AT1402" i="7"/>
  <c r="AS1402" i="7"/>
  <c r="AL1402" i="7"/>
  <c r="AK1402" i="7"/>
  <c r="AI1402" i="7" s="1"/>
  <c r="AD1402" i="7"/>
  <c r="AC1402" i="7"/>
  <c r="AA1402" i="7" s="1"/>
  <c r="V1402" i="7"/>
  <c r="U1402" i="7"/>
  <c r="N1402" i="7"/>
  <c r="M1402" i="7"/>
  <c r="K1402" i="7" s="1"/>
  <c r="F1402" i="7"/>
  <c r="E1402" i="7"/>
  <c r="C1402" i="7" s="1"/>
  <c r="AT1401" i="7"/>
  <c r="AS1401" i="7"/>
  <c r="AL1401" i="7"/>
  <c r="AK1401" i="7"/>
  <c r="AD1401" i="7"/>
  <c r="AC1401" i="7"/>
  <c r="AB1401" i="7" s="1"/>
  <c r="V1401" i="7"/>
  <c r="U1401" i="7"/>
  <c r="N1401" i="7"/>
  <c r="M1401" i="7"/>
  <c r="K1401" i="7" s="1"/>
  <c r="F1401" i="7"/>
  <c r="E1401" i="7"/>
  <c r="AT1400" i="7"/>
  <c r="AS1400" i="7"/>
  <c r="AR1400" i="7" s="1"/>
  <c r="AL1400" i="7"/>
  <c r="AK1400" i="7"/>
  <c r="AD1400" i="7"/>
  <c r="AC1400" i="7"/>
  <c r="AB1400" i="7" s="1"/>
  <c r="V1400" i="7"/>
  <c r="U1400" i="7"/>
  <c r="N1400" i="7"/>
  <c r="M1400" i="7"/>
  <c r="K1400" i="7" s="1"/>
  <c r="F1400" i="7"/>
  <c r="E1400" i="7"/>
  <c r="D1400" i="7" s="1"/>
  <c r="AT1399" i="7"/>
  <c r="AS1399" i="7"/>
  <c r="AL1399" i="7"/>
  <c r="AK1399" i="7"/>
  <c r="AI1399" i="7" s="1"/>
  <c r="AD1399" i="7"/>
  <c r="AC1399" i="7"/>
  <c r="V1399" i="7"/>
  <c r="U1399" i="7"/>
  <c r="N1399" i="7"/>
  <c r="M1399" i="7"/>
  <c r="F1399" i="7"/>
  <c r="E1399" i="7"/>
  <c r="C1399" i="7" s="1"/>
  <c r="AT1398" i="7"/>
  <c r="AS1398" i="7"/>
  <c r="AR1398" i="7" s="1"/>
  <c r="AL1398" i="7"/>
  <c r="AK1398" i="7"/>
  <c r="AI1398" i="7" s="1"/>
  <c r="AD1398" i="7"/>
  <c r="AC1398" i="7"/>
  <c r="AB1398" i="7" s="1"/>
  <c r="V1398" i="7"/>
  <c r="U1398" i="7"/>
  <c r="N1398" i="7"/>
  <c r="M1398" i="7"/>
  <c r="F1398" i="7"/>
  <c r="E1398" i="7"/>
  <c r="C1398" i="7" s="1"/>
  <c r="AT1397" i="7"/>
  <c r="AS1397" i="7"/>
  <c r="AR1397" i="7" s="1"/>
  <c r="AL1397" i="7"/>
  <c r="AK1397" i="7"/>
  <c r="AD1397" i="7"/>
  <c r="AC1397" i="7"/>
  <c r="AB1397" i="7" s="1"/>
  <c r="V1397" i="7"/>
  <c r="U1397" i="7"/>
  <c r="N1397" i="7"/>
  <c r="M1397" i="7"/>
  <c r="K1397" i="7" s="1"/>
  <c r="F1397" i="7"/>
  <c r="E1397" i="7"/>
  <c r="D1397" i="7" s="1"/>
  <c r="AT1396" i="7"/>
  <c r="AS1396" i="7"/>
  <c r="AL1396" i="7"/>
  <c r="AK1396" i="7"/>
  <c r="AD1396" i="7"/>
  <c r="AC1396" i="7"/>
  <c r="AA1396" i="7" s="1"/>
  <c r="V1396" i="7"/>
  <c r="U1396" i="7"/>
  <c r="N1396" i="7"/>
  <c r="M1396" i="7"/>
  <c r="F1396" i="7"/>
  <c r="E1396" i="7"/>
  <c r="AT1395" i="7"/>
  <c r="AS1395" i="7"/>
  <c r="AL1395" i="7"/>
  <c r="AK1395" i="7"/>
  <c r="AI1395" i="7" s="1"/>
  <c r="AD1395" i="7"/>
  <c r="AC1395" i="7"/>
  <c r="AA1395" i="7" s="1"/>
  <c r="V1395" i="7"/>
  <c r="U1395" i="7"/>
  <c r="N1395" i="7"/>
  <c r="M1395" i="7"/>
  <c r="K1395" i="7" s="1"/>
  <c r="F1395" i="7"/>
  <c r="E1395" i="7"/>
  <c r="C1395" i="7" s="1"/>
  <c r="AT1394" i="7"/>
  <c r="AS1394" i="7"/>
  <c r="AL1394" i="7"/>
  <c r="AK1394" i="7"/>
  <c r="AD1394" i="7"/>
  <c r="AC1394" i="7"/>
  <c r="V1394" i="7"/>
  <c r="U1394" i="7"/>
  <c r="N1394" i="7"/>
  <c r="M1394" i="7"/>
  <c r="F1394" i="7"/>
  <c r="E1394" i="7"/>
  <c r="AT1393" i="7"/>
  <c r="AS1393" i="7"/>
  <c r="AL1393" i="7"/>
  <c r="AK1393" i="7"/>
  <c r="AI1393" i="7" s="1"/>
  <c r="AD1393" i="7"/>
  <c r="AC1393" i="7"/>
  <c r="V1393" i="7"/>
  <c r="U1393" i="7"/>
  <c r="N1393" i="7"/>
  <c r="M1393" i="7"/>
  <c r="K1393" i="7" s="1"/>
  <c r="F1393" i="7"/>
  <c r="E1393" i="7"/>
  <c r="C1393" i="7" s="1"/>
  <c r="AT1392" i="7"/>
  <c r="AS1392" i="7"/>
  <c r="AR1392" i="7" s="1"/>
  <c r="AL1392" i="7"/>
  <c r="AK1392" i="7"/>
  <c r="AI1392" i="7" s="1"/>
  <c r="AD1392" i="7"/>
  <c r="AC1392" i="7"/>
  <c r="AB1392" i="7" s="1"/>
  <c r="V1392" i="7"/>
  <c r="U1392" i="7"/>
  <c r="N1392" i="7"/>
  <c r="M1392" i="7"/>
  <c r="F1392" i="7"/>
  <c r="E1392" i="7"/>
  <c r="AT1391" i="7"/>
  <c r="AS1391" i="7"/>
  <c r="AR1391" i="7" s="1"/>
  <c r="AL1391" i="7"/>
  <c r="AK1391" i="7"/>
  <c r="AI1391" i="7" s="1"/>
  <c r="AD1391" i="7"/>
  <c r="AC1391" i="7"/>
  <c r="AA1391" i="7" s="1"/>
  <c r="V1391" i="7"/>
  <c r="U1391" i="7"/>
  <c r="N1391" i="7"/>
  <c r="M1391" i="7"/>
  <c r="F1391" i="7"/>
  <c r="E1391" i="7"/>
  <c r="AT1390" i="7"/>
  <c r="AS1390" i="7"/>
  <c r="AL1390" i="7"/>
  <c r="AK1390" i="7"/>
  <c r="AD1390" i="7"/>
  <c r="AC1390" i="7"/>
  <c r="V1390" i="7"/>
  <c r="U1390" i="7"/>
  <c r="N1390" i="7"/>
  <c r="M1390" i="7"/>
  <c r="F1390" i="7"/>
  <c r="E1390" i="7"/>
  <c r="AT1389" i="7"/>
  <c r="AS1389" i="7"/>
  <c r="AR1389" i="7" s="1"/>
  <c r="AL1389" i="7"/>
  <c r="AK1389" i="7"/>
  <c r="AD1389" i="7"/>
  <c r="AC1389" i="7"/>
  <c r="AA1389" i="7" s="1"/>
  <c r="V1389" i="7"/>
  <c r="U1389" i="7"/>
  <c r="N1389" i="7"/>
  <c r="M1389" i="7"/>
  <c r="K1389" i="7" s="1"/>
  <c r="F1389" i="7"/>
  <c r="E1389" i="7"/>
  <c r="D1389" i="7" s="1"/>
  <c r="AT1388" i="7"/>
  <c r="AS1388" i="7"/>
  <c r="AL1388" i="7"/>
  <c r="AK1388" i="7"/>
  <c r="AI1388" i="7" s="1"/>
  <c r="AD1388" i="7"/>
  <c r="AC1388" i="7"/>
  <c r="AB1388" i="7" s="1"/>
  <c r="V1388" i="7"/>
  <c r="U1388" i="7"/>
  <c r="N1388" i="7"/>
  <c r="M1388" i="7"/>
  <c r="F1388" i="7"/>
  <c r="E1388" i="7"/>
  <c r="AT1387" i="7"/>
  <c r="AS1387" i="7"/>
  <c r="AL1387" i="7"/>
  <c r="AK1387" i="7"/>
  <c r="AD1387" i="7"/>
  <c r="AC1387" i="7"/>
  <c r="V1387" i="7"/>
  <c r="U1387" i="7"/>
  <c r="N1387" i="7"/>
  <c r="M1387" i="7"/>
  <c r="F1387" i="7"/>
  <c r="E1387" i="7"/>
  <c r="AT1386" i="7"/>
  <c r="AS1386" i="7"/>
  <c r="AL1386" i="7"/>
  <c r="AK1386" i="7"/>
  <c r="AI1386" i="7" s="1"/>
  <c r="AD1386" i="7"/>
  <c r="AC1386" i="7"/>
  <c r="V1386" i="7"/>
  <c r="U1386" i="7"/>
  <c r="N1386" i="7"/>
  <c r="M1386" i="7"/>
  <c r="K1386" i="7" s="1"/>
  <c r="F1386" i="7"/>
  <c r="E1386" i="7"/>
  <c r="AT1385" i="7"/>
  <c r="AS1385" i="7"/>
  <c r="AL1385" i="7"/>
  <c r="AK1385" i="7"/>
  <c r="AD1385" i="7"/>
  <c r="AC1385" i="7"/>
  <c r="V1385" i="7"/>
  <c r="U1385" i="7"/>
  <c r="N1385" i="7"/>
  <c r="M1385" i="7"/>
  <c r="K1385" i="7" s="1"/>
  <c r="F1385" i="7"/>
  <c r="E1385" i="7"/>
  <c r="D1385" i="7" s="1"/>
  <c r="AT1384" i="7"/>
  <c r="AS1384" i="7"/>
  <c r="AL1384" i="7"/>
  <c r="AK1384" i="7"/>
  <c r="AI1384" i="7" s="1"/>
  <c r="AD1384" i="7"/>
  <c r="AC1384" i="7"/>
  <c r="V1384" i="7"/>
  <c r="U1384" i="7"/>
  <c r="N1384" i="7"/>
  <c r="M1384" i="7"/>
  <c r="K1384" i="7" s="1"/>
  <c r="F1384" i="7"/>
  <c r="E1384" i="7"/>
  <c r="C1384" i="7" s="1"/>
  <c r="AT1383" i="7"/>
  <c r="AS1383" i="7"/>
  <c r="AL1383" i="7"/>
  <c r="AK1383" i="7"/>
  <c r="AD1383" i="7"/>
  <c r="AC1383" i="7"/>
  <c r="AB1383" i="7" s="1"/>
  <c r="V1383" i="7"/>
  <c r="U1383" i="7"/>
  <c r="N1383" i="7"/>
  <c r="M1383" i="7"/>
  <c r="K1383" i="7" s="1"/>
  <c r="F1383" i="7"/>
  <c r="E1383" i="7"/>
  <c r="AT1382" i="7"/>
  <c r="AS1382" i="7"/>
  <c r="AR1382" i="7" s="1"/>
  <c r="AL1382" i="7"/>
  <c r="AK1382" i="7"/>
  <c r="AI1382" i="7" s="1"/>
  <c r="AD1382" i="7"/>
  <c r="AC1382" i="7"/>
  <c r="AB1382" i="7" s="1"/>
  <c r="V1382" i="7"/>
  <c r="U1382" i="7"/>
  <c r="N1382" i="7"/>
  <c r="M1382" i="7"/>
  <c r="K1382" i="7" s="1"/>
  <c r="F1382" i="7"/>
  <c r="E1382" i="7"/>
  <c r="C1382" i="7" s="1"/>
  <c r="AT1381" i="7"/>
  <c r="AS1381" i="7"/>
  <c r="AR1381" i="7" s="1"/>
  <c r="AL1381" i="7"/>
  <c r="AK1381" i="7"/>
  <c r="AI1381" i="7" s="1"/>
  <c r="AD1381" i="7"/>
  <c r="AC1381" i="7"/>
  <c r="AB1381" i="7" s="1"/>
  <c r="V1381" i="7"/>
  <c r="U1381" i="7"/>
  <c r="N1381" i="7"/>
  <c r="M1381" i="7"/>
  <c r="F1381" i="7"/>
  <c r="E1381" i="7"/>
  <c r="C1381" i="7" s="1"/>
  <c r="AT1380" i="7"/>
  <c r="AS1380" i="7"/>
  <c r="AL1380" i="7"/>
  <c r="AK1380" i="7"/>
  <c r="AD1380" i="7"/>
  <c r="AC1380" i="7"/>
  <c r="V1380" i="7"/>
  <c r="U1380" i="7"/>
  <c r="N1380" i="7"/>
  <c r="M1380" i="7"/>
  <c r="F1380" i="7"/>
  <c r="E1380" i="7"/>
  <c r="C1380" i="7" s="1"/>
  <c r="AT1379" i="7"/>
  <c r="AS1379" i="7"/>
  <c r="AR1379" i="7" s="1"/>
  <c r="AL1379" i="7"/>
  <c r="AK1379" i="7"/>
  <c r="AD1379" i="7"/>
  <c r="AC1379" i="7"/>
  <c r="AA1379" i="7" s="1"/>
  <c r="V1379" i="7"/>
  <c r="U1379" i="7"/>
  <c r="N1379" i="7"/>
  <c r="M1379" i="7"/>
  <c r="K1379" i="7" s="1"/>
  <c r="F1379" i="7"/>
  <c r="E1379" i="7"/>
  <c r="D1379" i="7" s="1"/>
  <c r="AT1378" i="7"/>
  <c r="AS1378" i="7"/>
  <c r="AL1378" i="7"/>
  <c r="AK1378" i="7"/>
  <c r="AD1378" i="7"/>
  <c r="AC1378" i="7"/>
  <c r="V1378" i="7"/>
  <c r="U1378" i="7"/>
  <c r="N1378" i="7"/>
  <c r="M1378" i="7"/>
  <c r="F1378" i="7"/>
  <c r="E1378" i="7"/>
  <c r="D1378" i="7" s="1"/>
  <c r="AT1377" i="7"/>
  <c r="AS1377" i="7"/>
  <c r="AL1377" i="7"/>
  <c r="AK1377" i="7"/>
  <c r="AI1377" i="7" s="1"/>
  <c r="AD1377" i="7"/>
  <c r="AC1377" i="7"/>
  <c r="AA1377" i="7" s="1"/>
  <c r="V1377" i="7"/>
  <c r="U1377" i="7"/>
  <c r="N1377" i="7"/>
  <c r="M1377" i="7"/>
  <c r="K1377" i="7" s="1"/>
  <c r="F1377" i="7"/>
  <c r="E1377" i="7"/>
  <c r="C1377" i="7" s="1"/>
  <c r="AT1376" i="7"/>
  <c r="AS1376" i="7"/>
  <c r="AL1376" i="7"/>
  <c r="AK1376" i="7"/>
  <c r="AD1376" i="7"/>
  <c r="AC1376" i="7"/>
  <c r="AB1376" i="7" s="1"/>
  <c r="V1376" i="7"/>
  <c r="U1376" i="7"/>
  <c r="N1376" i="7"/>
  <c r="M1376" i="7"/>
  <c r="F1376" i="7"/>
  <c r="E1376" i="7"/>
  <c r="C1376" i="7" s="1"/>
  <c r="AT1375" i="7"/>
  <c r="AS1375" i="7"/>
  <c r="AL1375" i="7"/>
  <c r="AK1375" i="7"/>
  <c r="AI1375" i="7" s="1"/>
  <c r="AD1375" i="7"/>
  <c r="AC1375" i="7"/>
  <c r="V1375" i="7"/>
  <c r="U1375" i="7"/>
  <c r="N1375" i="7"/>
  <c r="M1375" i="7"/>
  <c r="K1375" i="7" s="1"/>
  <c r="F1375" i="7"/>
  <c r="E1375" i="7"/>
  <c r="C1375" i="7" s="1"/>
  <c r="AT1374" i="7"/>
  <c r="AS1374" i="7"/>
  <c r="AR1374" i="7" s="1"/>
  <c r="AL1374" i="7"/>
  <c r="AK1374" i="7"/>
  <c r="AD1374" i="7"/>
  <c r="AC1374" i="7"/>
  <c r="AB1374" i="7" s="1"/>
  <c r="V1374" i="7"/>
  <c r="U1374" i="7"/>
  <c r="N1374" i="7"/>
  <c r="M1374" i="7"/>
  <c r="F1374" i="7"/>
  <c r="E1374" i="7"/>
  <c r="AT1373" i="7"/>
  <c r="AS1373" i="7"/>
  <c r="AR1373" i="7" s="1"/>
  <c r="AL1373" i="7"/>
  <c r="AK1373" i="7"/>
  <c r="AI1373" i="7" s="1"/>
  <c r="AD1373" i="7"/>
  <c r="AC1373" i="7"/>
  <c r="AA1373" i="7" s="1"/>
  <c r="V1373" i="7"/>
  <c r="U1373" i="7"/>
  <c r="N1373" i="7"/>
  <c r="M1373" i="7"/>
  <c r="K1373" i="7" s="1"/>
  <c r="F1373" i="7"/>
  <c r="E1373" i="7"/>
  <c r="AT1372" i="7"/>
  <c r="AS1372" i="7"/>
  <c r="AL1372" i="7"/>
  <c r="AK1372" i="7"/>
  <c r="AD1372" i="7"/>
  <c r="AC1372" i="7"/>
  <c r="V1372" i="7"/>
  <c r="U1372" i="7"/>
  <c r="N1372" i="7"/>
  <c r="M1372" i="7"/>
  <c r="K1372" i="7" s="1"/>
  <c r="F1372" i="7"/>
  <c r="E1372" i="7"/>
  <c r="D1372" i="7" s="1"/>
  <c r="AT1371" i="7"/>
  <c r="AS1371" i="7"/>
  <c r="AL1371" i="7"/>
  <c r="AK1371" i="7"/>
  <c r="AD1371" i="7"/>
  <c r="AC1371" i="7"/>
  <c r="V1371" i="7"/>
  <c r="U1371" i="7"/>
  <c r="N1371" i="7"/>
  <c r="M1371" i="7"/>
  <c r="F1371" i="7"/>
  <c r="E1371" i="7"/>
  <c r="D1371" i="7" s="1"/>
  <c r="AT1370" i="7"/>
  <c r="AS1370" i="7"/>
  <c r="AR1370" i="7" s="1"/>
  <c r="AL1370" i="7"/>
  <c r="AK1370" i="7"/>
  <c r="AD1370" i="7"/>
  <c r="AC1370" i="7"/>
  <c r="AA1370" i="7" s="1"/>
  <c r="V1370" i="7"/>
  <c r="U1370" i="7"/>
  <c r="N1370" i="7"/>
  <c r="M1370" i="7"/>
  <c r="F1370" i="7"/>
  <c r="E1370" i="7"/>
  <c r="AT1369" i="7"/>
  <c r="AS1369" i="7"/>
  <c r="AL1369" i="7"/>
  <c r="AK1369" i="7"/>
  <c r="AI1369" i="7" s="1"/>
  <c r="AD1369" i="7"/>
  <c r="AC1369" i="7"/>
  <c r="AB1369" i="7" s="1"/>
  <c r="V1369" i="7"/>
  <c r="U1369" i="7"/>
  <c r="N1369" i="7"/>
  <c r="M1369" i="7"/>
  <c r="K1369" i="7" s="1"/>
  <c r="F1369" i="7"/>
  <c r="E1369" i="7"/>
  <c r="D1369" i="7" s="1"/>
  <c r="AT1368" i="7"/>
  <c r="AS1368" i="7"/>
  <c r="AL1368" i="7"/>
  <c r="AK1368" i="7"/>
  <c r="AI1368" i="7" s="1"/>
  <c r="AD1368" i="7"/>
  <c r="AC1368" i="7"/>
  <c r="V1368" i="7"/>
  <c r="U1368" i="7"/>
  <c r="N1368" i="7"/>
  <c r="M1368" i="7"/>
  <c r="F1368" i="7"/>
  <c r="E1368" i="7"/>
  <c r="C1368" i="7" s="1"/>
  <c r="AT1367" i="7"/>
  <c r="AS1367" i="7"/>
  <c r="AR1367" i="7" s="1"/>
  <c r="AL1367" i="7"/>
  <c r="AK1367" i="7"/>
  <c r="AD1367" i="7"/>
  <c r="AC1367" i="7"/>
  <c r="AB1367" i="7" s="1"/>
  <c r="V1367" i="7"/>
  <c r="U1367" i="7"/>
  <c r="N1367" i="7"/>
  <c r="M1367" i="7"/>
  <c r="K1367" i="7" s="1"/>
  <c r="F1367" i="7"/>
  <c r="E1367" i="7"/>
  <c r="AT1366" i="7"/>
  <c r="AS1366" i="7"/>
  <c r="AR1366" i="7" s="1"/>
  <c r="AL1366" i="7"/>
  <c r="AK1366" i="7"/>
  <c r="AI1366" i="7" s="1"/>
  <c r="AD1366" i="7"/>
  <c r="AC1366" i="7"/>
  <c r="V1366" i="7"/>
  <c r="U1366" i="7"/>
  <c r="N1366" i="7"/>
  <c r="M1366" i="7"/>
  <c r="K1366" i="7" s="1"/>
  <c r="F1366" i="7"/>
  <c r="E1366" i="7"/>
  <c r="C1366" i="7" s="1"/>
  <c r="AT1365" i="7"/>
  <c r="AS1365" i="7"/>
  <c r="AL1365" i="7"/>
  <c r="AK1365" i="7"/>
  <c r="AI1365" i="7" s="1"/>
  <c r="AD1365" i="7"/>
  <c r="AC1365" i="7"/>
  <c r="AA1365" i="7" s="1"/>
  <c r="V1365" i="7"/>
  <c r="U1365" i="7"/>
  <c r="N1365" i="7"/>
  <c r="M1365" i="7"/>
  <c r="F1365" i="7"/>
  <c r="E1365" i="7"/>
  <c r="D1365" i="7" s="1"/>
  <c r="AT1364" i="7"/>
  <c r="AS1364" i="7"/>
  <c r="AL1364" i="7"/>
  <c r="AK1364" i="7"/>
  <c r="AD1364" i="7"/>
  <c r="AC1364" i="7"/>
  <c r="V1364" i="7"/>
  <c r="U1364" i="7"/>
  <c r="N1364" i="7"/>
  <c r="M1364" i="7"/>
  <c r="F1364" i="7"/>
  <c r="E1364" i="7"/>
  <c r="D1364" i="7" s="1"/>
  <c r="AT1363" i="7"/>
  <c r="AS1363" i="7"/>
  <c r="AR1363" i="7" s="1"/>
  <c r="AL1363" i="7"/>
  <c r="AK1363" i="7"/>
  <c r="AI1363" i="7" s="1"/>
  <c r="AD1363" i="7"/>
  <c r="AC1363" i="7"/>
  <c r="AB1363" i="7" s="1"/>
  <c r="V1363" i="7"/>
  <c r="U1363" i="7"/>
  <c r="N1363" i="7"/>
  <c r="M1363" i="7"/>
  <c r="K1363" i="7" s="1"/>
  <c r="F1363" i="7"/>
  <c r="E1363" i="7"/>
  <c r="C1363" i="7" s="1"/>
  <c r="AT1362" i="7"/>
  <c r="AS1362" i="7"/>
  <c r="AL1362" i="7"/>
  <c r="AK1362" i="7"/>
  <c r="AD1362" i="7"/>
  <c r="AC1362" i="7"/>
  <c r="AB1362" i="7" s="1"/>
  <c r="V1362" i="7"/>
  <c r="U1362" i="7"/>
  <c r="N1362" i="7"/>
  <c r="M1362" i="7"/>
  <c r="K1362" i="7" s="1"/>
  <c r="F1362" i="7"/>
  <c r="E1362" i="7"/>
  <c r="AT1361" i="7"/>
  <c r="AS1361" i="7"/>
  <c r="AR1361" i="7" s="1"/>
  <c r="AL1361" i="7"/>
  <c r="AK1361" i="7"/>
  <c r="AD1361" i="7"/>
  <c r="AC1361" i="7"/>
  <c r="V1361" i="7"/>
  <c r="U1361" i="7"/>
  <c r="N1361" i="7"/>
  <c r="M1361" i="7"/>
  <c r="K1361" i="7" s="1"/>
  <c r="F1361" i="7"/>
  <c r="E1361" i="7"/>
  <c r="C1361" i="7" s="1"/>
  <c r="AT1360" i="7"/>
  <c r="AS1360" i="7"/>
  <c r="AL1360" i="7"/>
  <c r="AK1360" i="7"/>
  <c r="AI1360" i="7" s="1"/>
  <c r="AD1360" i="7"/>
  <c r="AC1360" i="7"/>
  <c r="V1360" i="7"/>
  <c r="U1360" i="7"/>
  <c r="N1360" i="7"/>
  <c r="M1360" i="7"/>
  <c r="F1360" i="7"/>
  <c r="E1360" i="7"/>
  <c r="AT1359" i="7"/>
  <c r="AS1359" i="7"/>
  <c r="AR1359" i="7" s="1"/>
  <c r="AL1359" i="7"/>
  <c r="AK1359" i="7"/>
  <c r="AI1359" i="7" s="1"/>
  <c r="AD1359" i="7"/>
  <c r="AC1359" i="7"/>
  <c r="AA1359" i="7" s="1"/>
  <c r="V1359" i="7"/>
  <c r="U1359" i="7"/>
  <c r="N1359" i="7"/>
  <c r="M1359" i="7"/>
  <c r="K1359" i="7" s="1"/>
  <c r="F1359" i="7"/>
  <c r="E1359" i="7"/>
  <c r="D1359" i="7" s="1"/>
  <c r="AT1358" i="7"/>
  <c r="AS1358" i="7"/>
  <c r="AR1358" i="7" s="1"/>
  <c r="AL1358" i="7"/>
  <c r="AK1358" i="7"/>
  <c r="AI1358" i="7" s="1"/>
  <c r="AD1358" i="7"/>
  <c r="AC1358" i="7"/>
  <c r="AB1358" i="7" s="1"/>
  <c r="V1358" i="7"/>
  <c r="U1358" i="7"/>
  <c r="N1358" i="7"/>
  <c r="M1358" i="7"/>
  <c r="K1358" i="7" s="1"/>
  <c r="F1358" i="7"/>
  <c r="E1358" i="7"/>
  <c r="C1358" i="7" s="1"/>
  <c r="AT1357" i="7"/>
  <c r="AS1357" i="7"/>
  <c r="AR1357" i="7" s="1"/>
  <c r="AL1357" i="7"/>
  <c r="AK1357" i="7"/>
  <c r="AI1357" i="7" s="1"/>
  <c r="AD1357" i="7"/>
  <c r="AC1357" i="7"/>
  <c r="AB1357" i="7" s="1"/>
  <c r="V1357" i="7"/>
  <c r="U1357" i="7"/>
  <c r="N1357" i="7"/>
  <c r="M1357" i="7"/>
  <c r="K1357" i="7" s="1"/>
  <c r="F1357" i="7"/>
  <c r="E1357" i="7"/>
  <c r="AT1356" i="7"/>
  <c r="AS1356" i="7"/>
  <c r="AL1356" i="7"/>
  <c r="AK1356" i="7"/>
  <c r="AI1356" i="7" s="1"/>
  <c r="AD1356" i="7"/>
  <c r="AC1356" i="7"/>
  <c r="AA1356" i="7" s="1"/>
  <c r="V1356" i="7"/>
  <c r="U1356" i="7"/>
  <c r="N1356" i="7"/>
  <c r="M1356" i="7"/>
  <c r="F1356" i="7"/>
  <c r="E1356" i="7"/>
  <c r="D1356" i="7" s="1"/>
  <c r="AT1355" i="7"/>
  <c r="AS1355" i="7"/>
  <c r="AL1355" i="7"/>
  <c r="AK1355" i="7"/>
  <c r="AD1355" i="7"/>
  <c r="AC1355" i="7"/>
  <c r="V1355" i="7"/>
  <c r="U1355" i="7"/>
  <c r="N1355" i="7"/>
  <c r="M1355" i="7"/>
  <c r="F1355" i="7"/>
  <c r="E1355" i="7"/>
  <c r="AT1354" i="7"/>
  <c r="AS1354" i="7"/>
  <c r="AR1354" i="7" s="1"/>
  <c r="AL1354" i="7"/>
  <c r="AK1354" i="7"/>
  <c r="AD1354" i="7"/>
  <c r="AC1354" i="7"/>
  <c r="AB1354" i="7" s="1"/>
  <c r="V1354" i="7"/>
  <c r="U1354" i="7"/>
  <c r="N1354" i="7"/>
  <c r="M1354" i="7"/>
  <c r="K1354" i="7" s="1"/>
  <c r="F1354" i="7"/>
  <c r="E1354" i="7"/>
  <c r="AT1353" i="7"/>
  <c r="AS1353" i="7"/>
  <c r="AR1353" i="7" s="1"/>
  <c r="AL1353" i="7"/>
  <c r="AK1353" i="7"/>
  <c r="AD1353" i="7"/>
  <c r="AC1353" i="7"/>
  <c r="AA1353" i="7" s="1"/>
  <c r="V1353" i="7"/>
  <c r="U1353" i="7"/>
  <c r="N1353" i="7"/>
  <c r="M1353" i="7"/>
  <c r="K1353" i="7" s="1"/>
  <c r="F1353" i="7"/>
  <c r="E1353" i="7"/>
  <c r="AT1352" i="7"/>
  <c r="AS1352" i="7"/>
  <c r="AR1352" i="7" s="1"/>
  <c r="AL1352" i="7"/>
  <c r="AK1352" i="7"/>
  <c r="AI1352" i="7" s="1"/>
  <c r="AD1352" i="7"/>
  <c r="AC1352" i="7"/>
  <c r="V1352" i="7"/>
  <c r="U1352" i="7"/>
  <c r="N1352" i="7"/>
  <c r="M1352" i="7"/>
  <c r="K1352" i="7" s="1"/>
  <c r="F1352" i="7"/>
  <c r="E1352" i="7"/>
  <c r="C1352" i="7" s="1"/>
  <c r="AT1351" i="7"/>
  <c r="AS1351" i="7"/>
  <c r="AR1351" i="7" s="1"/>
  <c r="AL1351" i="7"/>
  <c r="AK1351" i="7"/>
  <c r="AI1351" i="7" s="1"/>
  <c r="AD1351" i="7"/>
  <c r="AC1351" i="7"/>
  <c r="V1351" i="7"/>
  <c r="U1351" i="7"/>
  <c r="N1351" i="7"/>
  <c r="M1351" i="7"/>
  <c r="F1351" i="7"/>
  <c r="E1351" i="7"/>
  <c r="D1351" i="7" s="1"/>
  <c r="AT1350" i="7"/>
  <c r="AS1350" i="7"/>
  <c r="AL1350" i="7"/>
  <c r="AK1350" i="7"/>
  <c r="AI1350" i="7" s="1"/>
  <c r="AD1350" i="7"/>
  <c r="AC1350" i="7"/>
  <c r="AA1350" i="7" s="1"/>
  <c r="V1350" i="7"/>
  <c r="U1350" i="7"/>
  <c r="N1350" i="7"/>
  <c r="M1350" i="7"/>
  <c r="F1350" i="7"/>
  <c r="E1350" i="7"/>
  <c r="D1350" i="7" s="1"/>
  <c r="AT1349" i="7"/>
  <c r="AS1349" i="7"/>
  <c r="AR1349" i="7" s="1"/>
  <c r="AL1349" i="7"/>
  <c r="AK1349" i="7"/>
  <c r="AI1349" i="7" s="1"/>
  <c r="AD1349" i="7"/>
  <c r="AC1349" i="7"/>
  <c r="V1349" i="7"/>
  <c r="U1349" i="7"/>
  <c r="N1349" i="7"/>
  <c r="M1349" i="7"/>
  <c r="K1349" i="7" s="1"/>
  <c r="F1349" i="7"/>
  <c r="E1349" i="7"/>
  <c r="AT1348" i="7"/>
  <c r="AS1348" i="7"/>
  <c r="AR1348" i="7" s="1"/>
  <c r="AL1348" i="7"/>
  <c r="AK1348" i="7"/>
  <c r="AD1348" i="7"/>
  <c r="AC1348" i="7"/>
  <c r="AB1348" i="7" s="1"/>
  <c r="V1348" i="7"/>
  <c r="U1348" i="7"/>
  <c r="N1348" i="7"/>
  <c r="M1348" i="7"/>
  <c r="K1348" i="7" s="1"/>
  <c r="F1348" i="7"/>
  <c r="E1348" i="7"/>
  <c r="C1348" i="7" s="1"/>
  <c r="AT1347" i="7"/>
  <c r="AS1347" i="7"/>
  <c r="AR1347" i="7" s="1"/>
  <c r="AL1347" i="7"/>
  <c r="AK1347" i="7"/>
  <c r="AI1347" i="7" s="1"/>
  <c r="AD1347" i="7"/>
  <c r="AC1347" i="7"/>
  <c r="V1347" i="7"/>
  <c r="U1347" i="7"/>
  <c r="N1347" i="7"/>
  <c r="M1347" i="7"/>
  <c r="K1347" i="7" s="1"/>
  <c r="F1347" i="7"/>
  <c r="E1347" i="7"/>
  <c r="D1347" i="7" s="1"/>
  <c r="AT1346" i="7"/>
  <c r="AS1346" i="7"/>
  <c r="AL1346" i="7"/>
  <c r="AK1346" i="7"/>
  <c r="AD1346" i="7"/>
  <c r="AC1346" i="7"/>
  <c r="V1346" i="7"/>
  <c r="U1346" i="7"/>
  <c r="N1346" i="7"/>
  <c r="M1346" i="7"/>
  <c r="F1346" i="7"/>
  <c r="E1346" i="7"/>
  <c r="AT1345" i="7"/>
  <c r="AS1345" i="7"/>
  <c r="AR1345" i="7" s="1"/>
  <c r="AL1345" i="7"/>
  <c r="AK1345" i="7"/>
  <c r="AD1345" i="7"/>
  <c r="AC1345" i="7"/>
  <c r="AB1345" i="7" s="1"/>
  <c r="V1345" i="7"/>
  <c r="U1345" i="7"/>
  <c r="N1345" i="7"/>
  <c r="M1345" i="7"/>
  <c r="K1345" i="7" s="1"/>
  <c r="F1345" i="7"/>
  <c r="E1345" i="7"/>
  <c r="C1345" i="7" s="1"/>
  <c r="AT1344" i="7"/>
  <c r="AS1344" i="7"/>
  <c r="AL1344" i="7"/>
  <c r="AK1344" i="7"/>
  <c r="AD1344" i="7"/>
  <c r="AC1344" i="7"/>
  <c r="AA1344" i="7" s="1"/>
  <c r="V1344" i="7"/>
  <c r="U1344" i="7"/>
  <c r="N1344" i="7"/>
  <c r="M1344" i="7"/>
  <c r="K1344" i="7" s="1"/>
  <c r="F1344" i="7"/>
  <c r="E1344" i="7"/>
  <c r="AT1343" i="7"/>
  <c r="AS1343" i="7"/>
  <c r="AR1343" i="7" s="1"/>
  <c r="AL1343" i="7"/>
  <c r="AK1343" i="7"/>
  <c r="AD1343" i="7"/>
  <c r="AC1343" i="7"/>
  <c r="AB1343" i="7" s="1"/>
  <c r="V1343" i="7"/>
  <c r="U1343" i="7"/>
  <c r="N1343" i="7"/>
  <c r="M1343" i="7"/>
  <c r="K1343" i="7" s="1"/>
  <c r="F1343" i="7"/>
  <c r="E1343" i="7"/>
  <c r="AT1342" i="7"/>
  <c r="AS1342" i="7"/>
  <c r="AR1342" i="7" s="1"/>
  <c r="AL1342" i="7"/>
  <c r="AK1342" i="7"/>
  <c r="AI1342" i="7" s="1"/>
  <c r="AD1342" i="7"/>
  <c r="AC1342" i="7"/>
  <c r="V1342" i="7"/>
  <c r="U1342" i="7"/>
  <c r="N1342" i="7"/>
  <c r="M1342" i="7"/>
  <c r="F1342" i="7"/>
  <c r="E1342" i="7"/>
  <c r="C1342" i="7" s="1"/>
  <c r="AT1341" i="7"/>
  <c r="AS1341" i="7"/>
  <c r="AL1341" i="7"/>
  <c r="AK1341" i="7"/>
  <c r="AI1341" i="7" s="1"/>
  <c r="AD1341" i="7"/>
  <c r="AC1341" i="7"/>
  <c r="V1341" i="7"/>
  <c r="U1341" i="7"/>
  <c r="N1341" i="7"/>
  <c r="M1341" i="7"/>
  <c r="K1341" i="7" s="1"/>
  <c r="F1341" i="7"/>
  <c r="E1341" i="7"/>
  <c r="D1341" i="7" s="1"/>
  <c r="AT1340" i="7"/>
  <c r="AS1340" i="7"/>
  <c r="AR1340" i="7" s="1"/>
  <c r="AL1340" i="7"/>
  <c r="AK1340" i="7"/>
  <c r="AI1340" i="7" s="1"/>
  <c r="AD1340" i="7"/>
  <c r="AC1340" i="7"/>
  <c r="V1340" i="7"/>
  <c r="U1340" i="7"/>
  <c r="N1340" i="7"/>
  <c r="M1340" i="7"/>
  <c r="K1340" i="7" s="1"/>
  <c r="F1340" i="7"/>
  <c r="E1340" i="7"/>
  <c r="C1340" i="7" s="1"/>
  <c r="AT1339" i="7"/>
  <c r="AS1339" i="7"/>
  <c r="AR1339" i="7" s="1"/>
  <c r="AL1339" i="7"/>
  <c r="AK1339" i="7"/>
  <c r="AI1339" i="7" s="1"/>
  <c r="AD1339" i="7"/>
  <c r="AC1339" i="7"/>
  <c r="AB1339" i="7" s="1"/>
  <c r="V1339" i="7"/>
  <c r="U1339" i="7"/>
  <c r="N1339" i="7"/>
  <c r="M1339" i="7"/>
  <c r="K1339" i="7" s="1"/>
  <c r="F1339" i="7"/>
  <c r="E1339" i="7"/>
  <c r="D1339" i="7" s="1"/>
  <c r="AT1338" i="7"/>
  <c r="AS1338" i="7"/>
  <c r="AR1338" i="7" s="1"/>
  <c r="AL1338" i="7"/>
  <c r="AK1338" i="7"/>
  <c r="AI1338" i="7" s="1"/>
  <c r="AD1338" i="7"/>
  <c r="AC1338" i="7"/>
  <c r="V1338" i="7"/>
  <c r="U1338" i="7"/>
  <c r="N1338" i="7"/>
  <c r="M1338" i="7"/>
  <c r="K1338" i="7" s="1"/>
  <c r="F1338" i="7"/>
  <c r="E1338" i="7"/>
  <c r="AT1337" i="7"/>
  <c r="AS1337" i="7"/>
  <c r="AL1337" i="7"/>
  <c r="AK1337" i="7"/>
  <c r="AI1337" i="7" s="1"/>
  <c r="AD1337" i="7"/>
  <c r="AC1337" i="7"/>
  <c r="V1337" i="7"/>
  <c r="U1337" i="7"/>
  <c r="N1337" i="7"/>
  <c r="M1337" i="7"/>
  <c r="F1337" i="7"/>
  <c r="E1337" i="7"/>
  <c r="C1337" i="7" s="1"/>
  <c r="AT1336" i="7"/>
  <c r="AS1336" i="7"/>
  <c r="AR1336" i="7" s="1"/>
  <c r="AL1336" i="7"/>
  <c r="AK1336" i="7"/>
  <c r="AI1336" i="7" s="1"/>
  <c r="AD1336" i="7"/>
  <c r="AC1336" i="7"/>
  <c r="V1336" i="7"/>
  <c r="U1336" i="7"/>
  <c r="N1336" i="7"/>
  <c r="M1336" i="7"/>
  <c r="K1336" i="7" s="1"/>
  <c r="F1336" i="7"/>
  <c r="E1336" i="7"/>
  <c r="AT1335" i="7"/>
  <c r="AS1335" i="7"/>
  <c r="AL1335" i="7"/>
  <c r="AK1335" i="7"/>
  <c r="AD1335" i="7"/>
  <c r="AC1335" i="7"/>
  <c r="AA1335" i="7" s="1"/>
  <c r="V1335" i="7"/>
  <c r="U1335" i="7"/>
  <c r="N1335" i="7"/>
  <c r="M1335" i="7"/>
  <c r="F1335" i="7"/>
  <c r="E1335" i="7"/>
  <c r="AT1334" i="7"/>
  <c r="AS1334" i="7"/>
  <c r="AR1334" i="7" s="1"/>
  <c r="AL1334" i="7"/>
  <c r="AK1334" i="7"/>
  <c r="AD1334" i="7"/>
  <c r="AC1334" i="7"/>
  <c r="AB1334" i="7" s="1"/>
  <c r="V1334" i="7"/>
  <c r="U1334" i="7"/>
  <c r="N1334" i="7"/>
  <c r="M1334" i="7"/>
  <c r="K1334" i="7" s="1"/>
  <c r="F1334" i="7"/>
  <c r="E1334" i="7"/>
  <c r="AT1333" i="7"/>
  <c r="AS1333" i="7"/>
  <c r="AR1333" i="7" s="1"/>
  <c r="AL1333" i="7"/>
  <c r="AK1333" i="7"/>
  <c r="AD1333" i="7"/>
  <c r="AC1333" i="7"/>
  <c r="V1333" i="7"/>
  <c r="U1333" i="7"/>
  <c r="N1333" i="7"/>
  <c r="M1333" i="7"/>
  <c r="F1333" i="7"/>
  <c r="E1333" i="7"/>
  <c r="C1333" i="7" s="1"/>
  <c r="AT1332" i="7"/>
  <c r="AS1332" i="7"/>
  <c r="AL1332" i="7"/>
  <c r="AK1332" i="7"/>
  <c r="AI1332" i="7" s="1"/>
  <c r="AD1332" i="7"/>
  <c r="AC1332" i="7"/>
  <c r="AA1332" i="7" s="1"/>
  <c r="V1332" i="7"/>
  <c r="U1332" i="7"/>
  <c r="N1332" i="7"/>
  <c r="M1332" i="7"/>
  <c r="K1332" i="7" s="1"/>
  <c r="F1332" i="7"/>
  <c r="E1332" i="7"/>
  <c r="AT1331" i="7"/>
  <c r="AS1331" i="7"/>
  <c r="AR1331" i="7" s="1"/>
  <c r="AL1331" i="7"/>
  <c r="AK1331" i="7"/>
  <c r="AD1331" i="7"/>
  <c r="AC1331" i="7"/>
  <c r="AB1331" i="7" s="1"/>
  <c r="V1331" i="7"/>
  <c r="U1331" i="7"/>
  <c r="N1331" i="7"/>
  <c r="M1331" i="7"/>
  <c r="K1331" i="7" s="1"/>
  <c r="F1331" i="7"/>
  <c r="E1331" i="7"/>
  <c r="C1331" i="7" s="1"/>
  <c r="AT1330" i="7"/>
  <c r="AS1330" i="7"/>
  <c r="AL1330" i="7"/>
  <c r="AK1330" i="7"/>
  <c r="AI1330" i="7" s="1"/>
  <c r="AD1330" i="7"/>
  <c r="AC1330" i="7"/>
  <c r="V1330" i="7"/>
  <c r="U1330" i="7"/>
  <c r="N1330" i="7"/>
  <c r="M1330" i="7"/>
  <c r="K1330" i="7" s="1"/>
  <c r="F1330" i="7"/>
  <c r="E1330" i="7"/>
  <c r="AT1329" i="7"/>
  <c r="AS1329" i="7"/>
  <c r="AR1329" i="7" s="1"/>
  <c r="AL1329" i="7"/>
  <c r="AK1329" i="7"/>
  <c r="AI1329" i="7" s="1"/>
  <c r="AD1329" i="7"/>
  <c r="AC1329" i="7"/>
  <c r="AA1329" i="7" s="1"/>
  <c r="V1329" i="7"/>
  <c r="U1329" i="7"/>
  <c r="N1329" i="7"/>
  <c r="M1329" i="7"/>
  <c r="F1329" i="7"/>
  <c r="E1329" i="7"/>
  <c r="D1329" i="7" s="1"/>
  <c r="AT1328" i="7"/>
  <c r="AS1328" i="7"/>
  <c r="AL1328" i="7"/>
  <c r="AK1328" i="7"/>
  <c r="AI1328" i="7" s="1"/>
  <c r="AD1328" i="7"/>
  <c r="AC1328" i="7"/>
  <c r="V1328" i="7"/>
  <c r="U1328" i="7"/>
  <c r="N1328" i="7"/>
  <c r="M1328" i="7"/>
  <c r="F1328" i="7"/>
  <c r="E1328" i="7"/>
  <c r="AT1327" i="7"/>
  <c r="AS1327" i="7"/>
  <c r="AR1327" i="7" s="1"/>
  <c r="AL1327" i="7"/>
  <c r="AK1327" i="7"/>
  <c r="AD1327" i="7"/>
  <c r="AC1327" i="7"/>
  <c r="V1327" i="7"/>
  <c r="U1327" i="7"/>
  <c r="N1327" i="7"/>
  <c r="M1327" i="7"/>
  <c r="K1327" i="7" s="1"/>
  <c r="F1327" i="7"/>
  <c r="E1327" i="7"/>
  <c r="D1327" i="7" s="1"/>
  <c r="AT1326" i="7"/>
  <c r="AS1326" i="7"/>
  <c r="AR1326" i="7" s="1"/>
  <c r="AL1326" i="7"/>
  <c r="AK1326" i="7"/>
  <c r="AD1326" i="7"/>
  <c r="AC1326" i="7"/>
  <c r="AA1326" i="7" s="1"/>
  <c r="V1326" i="7"/>
  <c r="U1326" i="7"/>
  <c r="N1326" i="7"/>
  <c r="M1326" i="7"/>
  <c r="F1326" i="7"/>
  <c r="E1326" i="7"/>
  <c r="AT1325" i="7"/>
  <c r="AS1325" i="7"/>
  <c r="AR1325" i="7" s="1"/>
  <c r="AL1325" i="7"/>
  <c r="AK1325" i="7"/>
  <c r="AD1325" i="7"/>
  <c r="AC1325" i="7"/>
  <c r="V1325" i="7"/>
  <c r="U1325" i="7"/>
  <c r="N1325" i="7"/>
  <c r="M1325" i="7"/>
  <c r="K1325" i="7" s="1"/>
  <c r="F1325" i="7"/>
  <c r="E1325" i="7"/>
  <c r="C1325" i="7" s="1"/>
  <c r="AT1324" i="7"/>
  <c r="AS1324" i="7"/>
  <c r="AL1324" i="7"/>
  <c r="AK1324" i="7"/>
  <c r="AI1324" i="7" s="1"/>
  <c r="AD1324" i="7"/>
  <c r="AC1324" i="7"/>
  <c r="V1324" i="7"/>
  <c r="U1324" i="7"/>
  <c r="N1324" i="7"/>
  <c r="M1324" i="7"/>
  <c r="F1324" i="7"/>
  <c r="E1324" i="7"/>
  <c r="AT1323" i="7"/>
  <c r="AS1323" i="7"/>
  <c r="AR1323" i="7" s="1"/>
  <c r="AL1323" i="7"/>
  <c r="AK1323" i="7"/>
  <c r="AI1323" i="7" s="1"/>
  <c r="AD1323" i="7"/>
  <c r="AC1323" i="7"/>
  <c r="V1323" i="7"/>
  <c r="U1323" i="7"/>
  <c r="N1323" i="7"/>
  <c r="M1323" i="7"/>
  <c r="F1323" i="7"/>
  <c r="E1323" i="7"/>
  <c r="AT1322" i="7"/>
  <c r="AS1322" i="7"/>
  <c r="AR1322" i="7" s="1"/>
  <c r="AL1322" i="7"/>
  <c r="AK1322" i="7"/>
  <c r="AD1322" i="7"/>
  <c r="AC1322" i="7"/>
  <c r="AB1322" i="7" s="1"/>
  <c r="V1322" i="7"/>
  <c r="U1322" i="7"/>
  <c r="N1322" i="7"/>
  <c r="M1322" i="7"/>
  <c r="K1322" i="7" s="1"/>
  <c r="F1322" i="7"/>
  <c r="E1322" i="7"/>
  <c r="C1322" i="7" s="1"/>
  <c r="AT1321" i="7"/>
  <c r="AS1321" i="7"/>
  <c r="AL1321" i="7"/>
  <c r="AK1321" i="7"/>
  <c r="AI1321" i="7" s="1"/>
  <c r="AD1321" i="7"/>
  <c r="AC1321" i="7"/>
  <c r="V1321" i="7"/>
  <c r="U1321" i="7"/>
  <c r="N1321" i="7"/>
  <c r="M1321" i="7"/>
  <c r="K1321" i="7" s="1"/>
  <c r="F1321" i="7"/>
  <c r="E1321" i="7"/>
  <c r="AT1320" i="7"/>
  <c r="AS1320" i="7"/>
  <c r="AR1320" i="7" s="1"/>
  <c r="AL1320" i="7"/>
  <c r="AK1320" i="7"/>
  <c r="AI1320" i="7" s="1"/>
  <c r="AD1320" i="7"/>
  <c r="AC1320" i="7"/>
  <c r="AA1320" i="7" s="1"/>
  <c r="V1320" i="7"/>
  <c r="U1320" i="7"/>
  <c r="N1320" i="7"/>
  <c r="M1320" i="7"/>
  <c r="K1320" i="7" s="1"/>
  <c r="F1320" i="7"/>
  <c r="E1320" i="7"/>
  <c r="AT1319" i="7"/>
  <c r="AS1319" i="7"/>
  <c r="AL1319" i="7"/>
  <c r="AK1319" i="7"/>
  <c r="AI1319" i="7" s="1"/>
  <c r="AD1319" i="7"/>
  <c r="AC1319" i="7"/>
  <c r="V1319" i="7"/>
  <c r="U1319" i="7"/>
  <c r="N1319" i="7"/>
  <c r="M1319" i="7"/>
  <c r="F1319" i="7"/>
  <c r="E1319" i="7"/>
  <c r="C1319" i="7" s="1"/>
  <c r="AT1318" i="7"/>
  <c r="AS1318" i="7"/>
  <c r="AR1318" i="7" s="1"/>
  <c r="AL1318" i="7"/>
  <c r="AK1318" i="7"/>
  <c r="AI1318" i="7" s="1"/>
  <c r="AD1318" i="7"/>
  <c r="AC1318" i="7"/>
  <c r="AB1318" i="7" s="1"/>
  <c r="V1318" i="7"/>
  <c r="U1318" i="7"/>
  <c r="N1318" i="7"/>
  <c r="M1318" i="7"/>
  <c r="K1318" i="7" s="1"/>
  <c r="F1318" i="7"/>
  <c r="E1318" i="7"/>
  <c r="C1318" i="7" s="1"/>
  <c r="AT1317" i="7"/>
  <c r="AS1317" i="7"/>
  <c r="AR1317" i="7" s="1"/>
  <c r="AL1317" i="7"/>
  <c r="AK1317" i="7"/>
  <c r="AD1317" i="7"/>
  <c r="AC1317" i="7"/>
  <c r="AB1317" i="7" s="1"/>
  <c r="V1317" i="7"/>
  <c r="U1317" i="7"/>
  <c r="N1317" i="7"/>
  <c r="M1317" i="7"/>
  <c r="K1317" i="7" s="1"/>
  <c r="F1317" i="7"/>
  <c r="E1317" i="7"/>
  <c r="AT1316" i="7"/>
  <c r="AS1316" i="7"/>
  <c r="AR1316" i="7" s="1"/>
  <c r="AL1316" i="7"/>
  <c r="AK1316" i="7"/>
  <c r="AI1316" i="7" s="1"/>
  <c r="AD1316" i="7"/>
  <c r="AC1316" i="7"/>
  <c r="V1316" i="7"/>
  <c r="U1316" i="7"/>
  <c r="N1316" i="7"/>
  <c r="M1316" i="7"/>
  <c r="K1316" i="7" s="1"/>
  <c r="F1316" i="7"/>
  <c r="E1316" i="7"/>
  <c r="AT1315" i="7"/>
  <c r="AS1315" i="7"/>
  <c r="AR1315" i="7" s="1"/>
  <c r="AL1315" i="7"/>
  <c r="AK1315" i="7"/>
  <c r="AD1315" i="7"/>
  <c r="AC1315" i="7"/>
  <c r="V1315" i="7"/>
  <c r="U1315" i="7"/>
  <c r="N1315" i="7"/>
  <c r="M1315" i="7"/>
  <c r="F1315" i="7"/>
  <c r="E1315" i="7"/>
  <c r="C1315" i="7" s="1"/>
  <c r="AT1314" i="7"/>
  <c r="AS1314" i="7"/>
  <c r="AR1314" i="7" s="1"/>
  <c r="AL1314" i="7"/>
  <c r="AK1314" i="7"/>
  <c r="AI1314" i="7" s="1"/>
  <c r="AD1314" i="7"/>
  <c r="AC1314" i="7"/>
  <c r="AB1314" i="7" s="1"/>
  <c r="V1314" i="7"/>
  <c r="U1314" i="7"/>
  <c r="N1314" i="7"/>
  <c r="M1314" i="7"/>
  <c r="K1314" i="7" s="1"/>
  <c r="F1314" i="7"/>
  <c r="E1314" i="7"/>
  <c r="D1314" i="7" s="1"/>
  <c r="AT1313" i="7"/>
  <c r="AS1313" i="7"/>
  <c r="AR1313" i="7" s="1"/>
  <c r="AL1313" i="7"/>
  <c r="AK1313" i="7"/>
  <c r="AI1313" i="7" s="1"/>
  <c r="AD1313" i="7"/>
  <c r="AC1313" i="7"/>
  <c r="AB1313" i="7" s="1"/>
  <c r="V1313" i="7"/>
  <c r="U1313" i="7"/>
  <c r="N1313" i="7"/>
  <c r="M1313" i="7"/>
  <c r="K1313" i="7" s="1"/>
  <c r="F1313" i="7"/>
  <c r="E1313" i="7"/>
  <c r="C1313" i="7" s="1"/>
  <c r="AT1312" i="7"/>
  <c r="AS1312" i="7"/>
  <c r="AR1312" i="7" s="1"/>
  <c r="AL1312" i="7"/>
  <c r="AK1312" i="7"/>
  <c r="AI1312" i="7" s="1"/>
  <c r="AD1312" i="7"/>
  <c r="AC1312" i="7"/>
  <c r="AB1312" i="7" s="1"/>
  <c r="V1312" i="7"/>
  <c r="U1312" i="7"/>
  <c r="N1312" i="7"/>
  <c r="M1312" i="7"/>
  <c r="K1312" i="7" s="1"/>
  <c r="F1312" i="7"/>
  <c r="E1312" i="7"/>
  <c r="AT1311" i="7"/>
  <c r="AS1311" i="7"/>
  <c r="AL1311" i="7"/>
  <c r="AK1311" i="7"/>
  <c r="AI1311" i="7" s="1"/>
  <c r="AD1311" i="7"/>
  <c r="AC1311" i="7"/>
  <c r="AA1311" i="7" s="1"/>
  <c r="V1311" i="7"/>
  <c r="U1311" i="7"/>
  <c r="N1311" i="7"/>
  <c r="M1311" i="7"/>
  <c r="F1311" i="7"/>
  <c r="E1311" i="7"/>
  <c r="AT1310" i="7"/>
  <c r="AS1310" i="7"/>
  <c r="AL1310" i="7"/>
  <c r="AK1310" i="7"/>
  <c r="AD1310" i="7"/>
  <c r="AC1310" i="7"/>
  <c r="V1310" i="7"/>
  <c r="U1310" i="7"/>
  <c r="N1310" i="7"/>
  <c r="M1310" i="7"/>
  <c r="F1310" i="7"/>
  <c r="E1310" i="7"/>
  <c r="C1310" i="7" s="1"/>
  <c r="AT1309" i="7"/>
  <c r="AS1309" i="7"/>
  <c r="AR1309" i="7" s="1"/>
  <c r="AL1309" i="7"/>
  <c r="AK1309" i="7"/>
  <c r="AI1309" i="7" s="1"/>
  <c r="AD1309" i="7"/>
  <c r="AC1309" i="7"/>
  <c r="AA1309" i="7" s="1"/>
  <c r="V1309" i="7"/>
  <c r="U1309" i="7"/>
  <c r="N1309" i="7"/>
  <c r="M1309" i="7"/>
  <c r="F1309" i="7"/>
  <c r="E1309" i="7"/>
  <c r="D1309" i="7" s="1"/>
  <c r="AT1308" i="7"/>
  <c r="AS1308" i="7"/>
  <c r="AL1308" i="7"/>
  <c r="AK1308" i="7"/>
  <c r="AD1308" i="7"/>
  <c r="AC1308" i="7"/>
  <c r="AA1308" i="7" s="1"/>
  <c r="V1308" i="7"/>
  <c r="U1308" i="7"/>
  <c r="N1308" i="7"/>
  <c r="M1308" i="7"/>
  <c r="K1308" i="7" s="1"/>
  <c r="F1308" i="7"/>
  <c r="E1308" i="7"/>
  <c r="AT1307" i="7"/>
  <c r="AS1307" i="7"/>
  <c r="AR1307" i="7" s="1"/>
  <c r="AL1307" i="7"/>
  <c r="AK1307" i="7"/>
  <c r="AI1307" i="7" s="1"/>
  <c r="AD1307" i="7"/>
  <c r="AC1307" i="7"/>
  <c r="AB1307" i="7" s="1"/>
  <c r="V1307" i="7"/>
  <c r="U1307" i="7"/>
  <c r="N1307" i="7"/>
  <c r="M1307" i="7"/>
  <c r="K1307" i="7" s="1"/>
  <c r="F1307" i="7"/>
  <c r="E1307" i="7"/>
  <c r="AT1306" i="7"/>
  <c r="AS1306" i="7"/>
  <c r="AR1306" i="7" s="1"/>
  <c r="AL1306" i="7"/>
  <c r="AK1306" i="7"/>
  <c r="AI1306" i="7" s="1"/>
  <c r="AD1306" i="7"/>
  <c r="AC1306" i="7"/>
  <c r="V1306" i="7"/>
  <c r="U1306" i="7"/>
  <c r="N1306" i="7"/>
  <c r="M1306" i="7"/>
  <c r="F1306" i="7"/>
  <c r="E1306" i="7"/>
  <c r="C1306" i="7" s="1"/>
  <c r="AT1305" i="7"/>
  <c r="AS1305" i="7"/>
  <c r="AR1305" i="7" s="1"/>
  <c r="AL1305" i="7"/>
  <c r="AK1305" i="7"/>
  <c r="AI1305" i="7" s="1"/>
  <c r="AD1305" i="7"/>
  <c r="AC1305" i="7"/>
  <c r="AB1305" i="7" s="1"/>
  <c r="V1305" i="7"/>
  <c r="U1305" i="7"/>
  <c r="N1305" i="7"/>
  <c r="M1305" i="7"/>
  <c r="K1305" i="7" s="1"/>
  <c r="F1305" i="7"/>
  <c r="E1305" i="7"/>
  <c r="D1305" i="7" s="1"/>
  <c r="AT1304" i="7"/>
  <c r="AS1304" i="7"/>
  <c r="AR1304" i="7" s="1"/>
  <c r="AL1304" i="7"/>
  <c r="AK1304" i="7"/>
  <c r="AI1304" i="7" s="1"/>
  <c r="AD1304" i="7"/>
  <c r="AC1304" i="7"/>
  <c r="AB1304" i="7" s="1"/>
  <c r="V1304" i="7"/>
  <c r="U1304" i="7"/>
  <c r="N1304" i="7"/>
  <c r="M1304" i="7"/>
  <c r="K1304" i="7" s="1"/>
  <c r="F1304" i="7"/>
  <c r="E1304" i="7"/>
  <c r="C1304" i="7" s="1"/>
  <c r="AT1303" i="7"/>
  <c r="AS1303" i="7"/>
  <c r="AL1303" i="7"/>
  <c r="AK1303" i="7"/>
  <c r="AI1303" i="7" s="1"/>
  <c r="AD1303" i="7"/>
  <c r="AC1303" i="7"/>
  <c r="V1303" i="7"/>
  <c r="U1303" i="7"/>
  <c r="N1303" i="7"/>
  <c r="M1303" i="7"/>
  <c r="K1303" i="7" s="1"/>
  <c r="F1303" i="7"/>
  <c r="E1303" i="7"/>
  <c r="D1303" i="7" s="1"/>
  <c r="AT1302" i="7"/>
  <c r="AS1302" i="7"/>
  <c r="AR1302" i="7" s="1"/>
  <c r="AL1302" i="7"/>
  <c r="AK1302" i="7"/>
  <c r="AI1302" i="7" s="1"/>
  <c r="AD1302" i="7"/>
  <c r="AC1302" i="7"/>
  <c r="AA1302" i="7" s="1"/>
  <c r="V1302" i="7"/>
  <c r="U1302" i="7"/>
  <c r="N1302" i="7"/>
  <c r="M1302" i="7"/>
  <c r="K1302" i="7" s="1"/>
  <c r="F1302" i="7"/>
  <c r="E1302" i="7"/>
  <c r="AT1301" i="7"/>
  <c r="AS1301" i="7"/>
  <c r="AL1301" i="7"/>
  <c r="AK1301" i="7"/>
  <c r="AI1301" i="7" s="1"/>
  <c r="AD1301" i="7"/>
  <c r="AC1301" i="7"/>
  <c r="V1301" i="7"/>
  <c r="U1301" i="7"/>
  <c r="N1301" i="7"/>
  <c r="M1301" i="7"/>
  <c r="F1301" i="7"/>
  <c r="E1301" i="7"/>
  <c r="AT1300" i="7"/>
  <c r="AS1300" i="7"/>
  <c r="AR1300" i="7" s="1"/>
  <c r="AL1300" i="7"/>
  <c r="AK1300" i="7"/>
  <c r="AD1300" i="7"/>
  <c r="AC1300" i="7"/>
  <c r="V1300" i="7"/>
  <c r="U1300" i="7"/>
  <c r="N1300" i="7"/>
  <c r="M1300" i="7"/>
  <c r="K1300" i="7" s="1"/>
  <c r="F1300" i="7"/>
  <c r="E1300" i="7"/>
  <c r="AT1299" i="7"/>
  <c r="AS1299" i="7"/>
  <c r="AR1299" i="7" s="1"/>
  <c r="AL1299" i="7"/>
  <c r="AK1299" i="7"/>
  <c r="AD1299" i="7"/>
  <c r="AC1299" i="7"/>
  <c r="AA1299" i="7" s="1"/>
  <c r="V1299" i="7"/>
  <c r="U1299" i="7"/>
  <c r="N1299" i="7"/>
  <c r="M1299" i="7"/>
  <c r="K1299" i="7" s="1"/>
  <c r="F1299" i="7"/>
  <c r="E1299" i="7"/>
  <c r="AT1298" i="7"/>
  <c r="AS1298" i="7"/>
  <c r="AR1298" i="7" s="1"/>
  <c r="AL1298" i="7"/>
  <c r="AK1298" i="7"/>
  <c r="AI1298" i="7" s="1"/>
  <c r="AD1298" i="7"/>
  <c r="AC1298" i="7"/>
  <c r="V1298" i="7"/>
  <c r="U1298" i="7"/>
  <c r="N1298" i="7"/>
  <c r="M1298" i="7"/>
  <c r="K1298" i="7" s="1"/>
  <c r="F1298" i="7"/>
  <c r="E1298" i="7"/>
  <c r="D1298" i="7" s="1"/>
  <c r="AT1297" i="7"/>
  <c r="AS1297" i="7"/>
  <c r="AR1297" i="7" s="1"/>
  <c r="AL1297" i="7"/>
  <c r="AK1297" i="7"/>
  <c r="AD1297" i="7"/>
  <c r="AC1297" i="7"/>
  <c r="V1297" i="7"/>
  <c r="U1297" i="7"/>
  <c r="N1297" i="7"/>
  <c r="M1297" i="7"/>
  <c r="K1297" i="7" s="1"/>
  <c r="F1297" i="7"/>
  <c r="E1297" i="7"/>
  <c r="D1297" i="7" s="1"/>
  <c r="AT1296" i="7"/>
  <c r="AS1296" i="7"/>
  <c r="AL1296" i="7"/>
  <c r="AK1296" i="7"/>
  <c r="AI1296" i="7" s="1"/>
  <c r="AD1296" i="7"/>
  <c r="AC1296" i="7"/>
  <c r="AB1296" i="7" s="1"/>
  <c r="V1296" i="7"/>
  <c r="U1296" i="7"/>
  <c r="N1296" i="7"/>
  <c r="M1296" i="7"/>
  <c r="K1296" i="7" s="1"/>
  <c r="F1296" i="7"/>
  <c r="E1296" i="7"/>
  <c r="AT1295" i="7"/>
  <c r="AS1295" i="7"/>
  <c r="AR1295" i="7" s="1"/>
  <c r="AL1295" i="7"/>
  <c r="AK1295" i="7"/>
  <c r="AD1295" i="7"/>
  <c r="AC1295" i="7"/>
  <c r="AB1295" i="7" s="1"/>
  <c r="V1295" i="7"/>
  <c r="U1295" i="7"/>
  <c r="N1295" i="7"/>
  <c r="M1295" i="7"/>
  <c r="K1295" i="7" s="1"/>
  <c r="F1295" i="7"/>
  <c r="E1295" i="7"/>
  <c r="D1295" i="7" s="1"/>
  <c r="AT1294" i="7"/>
  <c r="AS1294" i="7"/>
  <c r="AR1294" i="7" s="1"/>
  <c r="AL1294" i="7"/>
  <c r="AK1294" i="7"/>
  <c r="AI1294" i="7" s="1"/>
  <c r="AD1294" i="7"/>
  <c r="AC1294" i="7"/>
  <c r="V1294" i="7"/>
  <c r="U1294" i="7"/>
  <c r="N1294" i="7"/>
  <c r="M1294" i="7"/>
  <c r="K1294" i="7" s="1"/>
  <c r="F1294" i="7"/>
  <c r="E1294" i="7"/>
  <c r="C1294" i="7" s="1"/>
  <c r="AT1293" i="7"/>
  <c r="AS1293" i="7"/>
  <c r="AR1293" i="7" s="1"/>
  <c r="AL1293" i="7"/>
  <c r="AK1293" i="7"/>
  <c r="AI1293" i="7" s="1"/>
  <c r="AD1293" i="7"/>
  <c r="AC1293" i="7"/>
  <c r="AB1293" i="7" s="1"/>
  <c r="V1293" i="7"/>
  <c r="U1293" i="7"/>
  <c r="N1293" i="7"/>
  <c r="M1293" i="7"/>
  <c r="K1293" i="7" s="1"/>
  <c r="F1293" i="7"/>
  <c r="E1293" i="7"/>
  <c r="AT1292" i="7"/>
  <c r="AS1292" i="7"/>
  <c r="AL1292" i="7"/>
  <c r="AK1292" i="7"/>
  <c r="AI1292" i="7" s="1"/>
  <c r="AD1292" i="7"/>
  <c r="AC1292" i="7"/>
  <c r="V1292" i="7"/>
  <c r="U1292" i="7"/>
  <c r="N1292" i="7"/>
  <c r="M1292" i="7"/>
  <c r="K1292" i="7" s="1"/>
  <c r="F1292" i="7"/>
  <c r="E1292" i="7"/>
  <c r="D1292" i="7" s="1"/>
  <c r="AT1291" i="7"/>
  <c r="AS1291" i="7"/>
  <c r="AR1291" i="7" s="1"/>
  <c r="AL1291" i="7"/>
  <c r="AK1291" i="7"/>
  <c r="AD1291" i="7"/>
  <c r="AC1291" i="7"/>
  <c r="V1291" i="7"/>
  <c r="U1291" i="7"/>
  <c r="N1291" i="7"/>
  <c r="M1291" i="7"/>
  <c r="K1291" i="7" s="1"/>
  <c r="F1291" i="7"/>
  <c r="E1291" i="7"/>
  <c r="C1291" i="7" s="1"/>
  <c r="AT1290" i="7"/>
  <c r="AS1290" i="7"/>
  <c r="AL1290" i="7"/>
  <c r="AK1290" i="7"/>
  <c r="AI1290" i="7" s="1"/>
  <c r="AD1290" i="7"/>
  <c r="AC1290" i="7"/>
  <c r="V1290" i="7"/>
  <c r="U1290" i="7"/>
  <c r="N1290" i="7"/>
  <c r="M1290" i="7"/>
  <c r="K1290" i="7" s="1"/>
  <c r="F1290" i="7"/>
  <c r="E1290" i="7"/>
  <c r="D1290" i="7" s="1"/>
  <c r="AT1289" i="7"/>
  <c r="AS1289" i="7"/>
  <c r="AR1289" i="7" s="1"/>
  <c r="AL1289" i="7"/>
  <c r="AK1289" i="7"/>
  <c r="AD1289" i="7"/>
  <c r="AC1289" i="7"/>
  <c r="AB1289" i="7" s="1"/>
  <c r="V1289" i="7"/>
  <c r="U1289" i="7"/>
  <c r="N1289" i="7"/>
  <c r="M1289" i="7"/>
  <c r="K1289" i="7" s="1"/>
  <c r="F1289" i="7"/>
  <c r="E1289" i="7"/>
  <c r="C1289" i="7" s="1"/>
  <c r="AT1288" i="7"/>
  <c r="AS1288" i="7"/>
  <c r="AR1288" i="7" s="1"/>
  <c r="AL1288" i="7"/>
  <c r="AK1288" i="7"/>
  <c r="AD1288" i="7"/>
  <c r="AC1288" i="7"/>
  <c r="AB1288" i="7" s="1"/>
  <c r="V1288" i="7"/>
  <c r="U1288" i="7"/>
  <c r="N1288" i="7"/>
  <c r="M1288" i="7"/>
  <c r="K1288" i="7" s="1"/>
  <c r="F1288" i="7"/>
  <c r="E1288" i="7"/>
  <c r="C1288" i="7" s="1"/>
  <c r="AT1287" i="7"/>
  <c r="AS1287" i="7"/>
  <c r="AR1287" i="7" s="1"/>
  <c r="AL1287" i="7"/>
  <c r="AK1287" i="7"/>
  <c r="AI1287" i="7" s="1"/>
  <c r="AD1287" i="7"/>
  <c r="AC1287" i="7"/>
  <c r="AB1287" i="7" s="1"/>
  <c r="V1287" i="7"/>
  <c r="U1287" i="7"/>
  <c r="N1287" i="7"/>
  <c r="M1287" i="7"/>
  <c r="K1287" i="7" s="1"/>
  <c r="F1287" i="7"/>
  <c r="E1287" i="7"/>
  <c r="AT1286" i="7"/>
  <c r="AS1286" i="7"/>
  <c r="AR1286" i="7" s="1"/>
  <c r="AL1286" i="7"/>
  <c r="AK1286" i="7"/>
  <c r="AI1286" i="7" s="1"/>
  <c r="AD1286" i="7"/>
  <c r="AC1286" i="7"/>
  <c r="V1286" i="7"/>
  <c r="U1286" i="7"/>
  <c r="N1286" i="7"/>
  <c r="M1286" i="7"/>
  <c r="K1286" i="7" s="1"/>
  <c r="F1286" i="7"/>
  <c r="E1286" i="7"/>
  <c r="D1286" i="7" s="1"/>
  <c r="AT1285" i="7"/>
  <c r="AS1285" i="7"/>
  <c r="AL1285" i="7"/>
  <c r="AK1285" i="7"/>
  <c r="AI1285" i="7" s="1"/>
  <c r="AD1285" i="7"/>
  <c r="AC1285" i="7"/>
  <c r="V1285" i="7"/>
  <c r="U1285" i="7"/>
  <c r="N1285" i="7"/>
  <c r="M1285" i="7"/>
  <c r="K1285" i="7" s="1"/>
  <c r="F1285" i="7"/>
  <c r="E1285" i="7"/>
  <c r="D1285" i="7" s="1"/>
  <c r="AT1284" i="7"/>
  <c r="AS1284" i="7"/>
  <c r="AL1284" i="7"/>
  <c r="AK1284" i="7"/>
  <c r="AI1284" i="7" s="1"/>
  <c r="AD1284" i="7"/>
  <c r="AC1284" i="7"/>
  <c r="AB1284" i="7" s="1"/>
  <c r="V1284" i="7"/>
  <c r="U1284" i="7"/>
  <c r="N1284" i="7"/>
  <c r="M1284" i="7"/>
  <c r="K1284" i="7" s="1"/>
  <c r="F1284" i="7"/>
  <c r="E1284" i="7"/>
  <c r="D1284" i="7" s="1"/>
  <c r="AT1283" i="7"/>
  <c r="AS1283" i="7"/>
  <c r="AR1283" i="7" s="1"/>
  <c r="AL1283" i="7"/>
  <c r="AK1283" i="7"/>
  <c r="AI1283" i="7" s="1"/>
  <c r="AD1283" i="7"/>
  <c r="AC1283" i="7"/>
  <c r="AA1283" i="7" s="1"/>
  <c r="V1283" i="7"/>
  <c r="U1283" i="7"/>
  <c r="N1283" i="7"/>
  <c r="M1283" i="7"/>
  <c r="K1283" i="7" s="1"/>
  <c r="F1283" i="7"/>
  <c r="E1283" i="7"/>
  <c r="D1283" i="7" s="1"/>
  <c r="AT1282" i="7"/>
  <c r="AS1282" i="7"/>
  <c r="AL1282" i="7"/>
  <c r="AK1282" i="7"/>
  <c r="AI1282" i="7" s="1"/>
  <c r="AD1282" i="7"/>
  <c r="AC1282" i="7"/>
  <c r="AB1282" i="7" s="1"/>
  <c r="V1282" i="7"/>
  <c r="U1282" i="7"/>
  <c r="N1282" i="7"/>
  <c r="M1282" i="7"/>
  <c r="K1282" i="7" s="1"/>
  <c r="F1282" i="7"/>
  <c r="E1282" i="7"/>
  <c r="AT1281" i="7"/>
  <c r="AS1281" i="7"/>
  <c r="AR1281" i="7" s="1"/>
  <c r="AL1281" i="7"/>
  <c r="AK1281" i="7"/>
  <c r="AI1281" i="7" s="1"/>
  <c r="AD1281" i="7"/>
  <c r="AC1281" i="7"/>
  <c r="AB1281" i="7" s="1"/>
  <c r="V1281" i="7"/>
  <c r="U1281" i="7"/>
  <c r="N1281" i="7"/>
  <c r="M1281" i="7"/>
  <c r="K1281" i="7" s="1"/>
  <c r="F1281" i="7"/>
  <c r="E1281" i="7"/>
  <c r="AT1280" i="7"/>
  <c r="AS1280" i="7"/>
  <c r="AL1280" i="7"/>
  <c r="AK1280" i="7"/>
  <c r="AI1280" i="7" s="1"/>
  <c r="AD1280" i="7"/>
  <c r="AC1280" i="7"/>
  <c r="V1280" i="7"/>
  <c r="U1280" i="7"/>
  <c r="N1280" i="7"/>
  <c r="M1280" i="7"/>
  <c r="K1280" i="7" s="1"/>
  <c r="F1280" i="7"/>
  <c r="E1280" i="7"/>
  <c r="AT1279" i="7"/>
  <c r="AS1279" i="7"/>
  <c r="AR1279" i="7" s="1"/>
  <c r="AL1279" i="7"/>
  <c r="AK1279" i="7"/>
  <c r="AI1279" i="7" s="1"/>
  <c r="AD1279" i="7"/>
  <c r="AC1279" i="7"/>
  <c r="V1279" i="7"/>
  <c r="U1279" i="7"/>
  <c r="N1279" i="7"/>
  <c r="M1279" i="7"/>
  <c r="K1279" i="7" s="1"/>
  <c r="F1279" i="7"/>
  <c r="E1279" i="7"/>
  <c r="D1279" i="7" s="1"/>
  <c r="AT1278" i="7"/>
  <c r="AS1278" i="7"/>
  <c r="AL1278" i="7"/>
  <c r="AK1278" i="7"/>
  <c r="AI1278" i="7" s="1"/>
  <c r="AD1278" i="7"/>
  <c r="AC1278" i="7"/>
  <c r="AB1278" i="7" s="1"/>
  <c r="V1278" i="7"/>
  <c r="U1278" i="7"/>
  <c r="N1278" i="7"/>
  <c r="M1278" i="7"/>
  <c r="K1278" i="7" s="1"/>
  <c r="F1278" i="7"/>
  <c r="E1278" i="7"/>
  <c r="D1278" i="7" s="1"/>
  <c r="AT1277" i="7"/>
  <c r="AS1277" i="7"/>
  <c r="AR1277" i="7" s="1"/>
  <c r="AL1277" i="7"/>
  <c r="AK1277" i="7"/>
  <c r="AD1277" i="7"/>
  <c r="AC1277" i="7"/>
  <c r="AA1277" i="7" s="1"/>
  <c r="V1277" i="7"/>
  <c r="U1277" i="7"/>
  <c r="N1277" i="7"/>
  <c r="M1277" i="7"/>
  <c r="K1277" i="7" s="1"/>
  <c r="F1277" i="7"/>
  <c r="E1277" i="7"/>
  <c r="D1277" i="7" s="1"/>
  <c r="AT1276" i="7"/>
  <c r="AS1276" i="7"/>
  <c r="AL1276" i="7"/>
  <c r="AK1276" i="7"/>
  <c r="AI1276" i="7" s="1"/>
  <c r="AD1276" i="7"/>
  <c r="AC1276" i="7"/>
  <c r="AB1276" i="7" s="1"/>
  <c r="V1276" i="7"/>
  <c r="U1276" i="7"/>
  <c r="N1276" i="7"/>
  <c r="M1276" i="7"/>
  <c r="K1276" i="7" s="1"/>
  <c r="F1276" i="7"/>
  <c r="E1276" i="7"/>
  <c r="AT1275" i="7"/>
  <c r="AS1275" i="7"/>
  <c r="AR1275" i="7" s="1"/>
  <c r="AL1275" i="7"/>
  <c r="AK1275" i="7"/>
  <c r="AI1275" i="7" s="1"/>
  <c r="AD1275" i="7"/>
  <c r="AC1275" i="7"/>
  <c r="AB1275" i="7" s="1"/>
  <c r="V1275" i="7"/>
  <c r="U1275" i="7"/>
  <c r="N1275" i="7"/>
  <c r="M1275" i="7"/>
  <c r="K1275" i="7" s="1"/>
  <c r="F1275" i="7"/>
  <c r="E1275" i="7"/>
  <c r="AT1274" i="7"/>
  <c r="AS1274" i="7"/>
  <c r="AR1274" i="7" s="1"/>
  <c r="AL1274" i="7"/>
  <c r="AK1274" i="7"/>
  <c r="AI1274" i="7" s="1"/>
  <c r="AD1274" i="7"/>
  <c r="AC1274" i="7"/>
  <c r="AA1274" i="7" s="1"/>
  <c r="V1274" i="7"/>
  <c r="U1274" i="7"/>
  <c r="N1274" i="7"/>
  <c r="M1274" i="7"/>
  <c r="K1274" i="7" s="1"/>
  <c r="F1274" i="7"/>
  <c r="E1274" i="7"/>
  <c r="AT1273" i="7"/>
  <c r="AS1273" i="7"/>
  <c r="AR1273" i="7" s="1"/>
  <c r="AL1273" i="7"/>
  <c r="AK1273" i="7"/>
  <c r="AI1273" i="7" s="1"/>
  <c r="AD1273" i="7"/>
  <c r="AC1273" i="7"/>
  <c r="V1273" i="7"/>
  <c r="U1273" i="7"/>
  <c r="N1273" i="7"/>
  <c r="M1273" i="7"/>
  <c r="F1273" i="7"/>
  <c r="E1273" i="7"/>
  <c r="D1273" i="7" s="1"/>
  <c r="AT1272" i="7"/>
  <c r="AS1272" i="7"/>
  <c r="AR1272" i="7" s="1"/>
  <c r="AL1272" i="7"/>
  <c r="AK1272" i="7"/>
  <c r="AI1272" i="7" s="1"/>
  <c r="AD1272" i="7"/>
  <c r="AC1272" i="7"/>
  <c r="AB1272" i="7" s="1"/>
  <c r="V1272" i="7"/>
  <c r="U1272" i="7"/>
  <c r="N1272" i="7"/>
  <c r="M1272" i="7"/>
  <c r="K1272" i="7" s="1"/>
  <c r="F1272" i="7"/>
  <c r="E1272" i="7"/>
  <c r="D1272" i="7" s="1"/>
  <c r="AT1271" i="7"/>
  <c r="AS1271" i="7"/>
  <c r="AR1271" i="7" s="1"/>
  <c r="AL1271" i="7"/>
  <c r="AK1271" i="7"/>
  <c r="AI1271" i="7" s="1"/>
  <c r="AD1271" i="7"/>
  <c r="AC1271" i="7"/>
  <c r="AA1271" i="7" s="1"/>
  <c r="V1271" i="7"/>
  <c r="U1271" i="7"/>
  <c r="N1271" i="7"/>
  <c r="M1271" i="7"/>
  <c r="K1271" i="7" s="1"/>
  <c r="F1271" i="7"/>
  <c r="E1271" i="7"/>
  <c r="D1271" i="7" s="1"/>
  <c r="AT1270" i="7"/>
  <c r="AS1270" i="7"/>
  <c r="AR1270" i="7" s="1"/>
  <c r="AL1270" i="7"/>
  <c r="AK1270" i="7"/>
  <c r="AI1270" i="7" s="1"/>
  <c r="AD1270" i="7"/>
  <c r="AC1270" i="7"/>
  <c r="AA1270" i="7" s="1"/>
  <c r="V1270" i="7"/>
  <c r="U1270" i="7"/>
  <c r="N1270" i="7"/>
  <c r="M1270" i="7"/>
  <c r="K1270" i="7" s="1"/>
  <c r="F1270" i="7"/>
  <c r="E1270" i="7"/>
  <c r="D1270" i="7" s="1"/>
  <c r="AT1269" i="7"/>
  <c r="AS1269" i="7"/>
  <c r="AR1269" i="7" s="1"/>
  <c r="AL1269" i="7"/>
  <c r="AK1269" i="7"/>
  <c r="AI1269" i="7" s="1"/>
  <c r="AD1269" i="7"/>
  <c r="AC1269" i="7"/>
  <c r="AB1269" i="7" s="1"/>
  <c r="V1269" i="7"/>
  <c r="U1269" i="7"/>
  <c r="N1269" i="7"/>
  <c r="M1269" i="7"/>
  <c r="K1269" i="7" s="1"/>
  <c r="F1269" i="7"/>
  <c r="E1269" i="7"/>
  <c r="D1269" i="7" s="1"/>
  <c r="AT1268" i="7"/>
  <c r="AS1268" i="7"/>
  <c r="AR1268" i="7" s="1"/>
  <c r="AL1268" i="7"/>
  <c r="AK1268" i="7"/>
  <c r="AI1268" i="7" s="1"/>
  <c r="AD1268" i="7"/>
  <c r="AC1268" i="7"/>
  <c r="V1268" i="7"/>
  <c r="U1268" i="7"/>
  <c r="N1268" i="7"/>
  <c r="M1268" i="7"/>
  <c r="K1268" i="7" s="1"/>
  <c r="F1268" i="7"/>
  <c r="E1268" i="7"/>
  <c r="AT1267" i="7"/>
  <c r="AS1267" i="7"/>
  <c r="AR1267" i="7" s="1"/>
  <c r="AL1267" i="7"/>
  <c r="AK1267" i="7"/>
  <c r="AD1267" i="7"/>
  <c r="AC1267" i="7"/>
  <c r="AB1267" i="7" s="1"/>
  <c r="V1267" i="7"/>
  <c r="U1267" i="7"/>
  <c r="N1267" i="7"/>
  <c r="M1267" i="7"/>
  <c r="K1267" i="7" s="1"/>
  <c r="F1267" i="7"/>
  <c r="E1267" i="7"/>
  <c r="C1267" i="7" s="1"/>
  <c r="AT1266" i="7"/>
  <c r="AS1266" i="7"/>
  <c r="AR1266" i="7" s="1"/>
  <c r="AL1266" i="7"/>
  <c r="AK1266" i="7"/>
  <c r="AD1266" i="7"/>
  <c r="AC1266" i="7"/>
  <c r="V1266" i="7"/>
  <c r="U1266" i="7"/>
  <c r="N1266" i="7"/>
  <c r="M1266" i="7"/>
  <c r="K1266" i="7" s="1"/>
  <c r="F1266" i="7"/>
  <c r="E1266" i="7"/>
  <c r="AT1265" i="7"/>
  <c r="AS1265" i="7"/>
  <c r="AR1265" i="7" s="1"/>
  <c r="AL1265" i="7"/>
  <c r="AK1265" i="7"/>
  <c r="AD1265" i="7"/>
  <c r="AC1265" i="7"/>
  <c r="AB1265" i="7" s="1"/>
  <c r="V1265" i="7"/>
  <c r="U1265" i="7"/>
  <c r="N1265" i="7"/>
  <c r="M1265" i="7"/>
  <c r="K1265" i="7" s="1"/>
  <c r="F1265" i="7"/>
  <c r="E1265" i="7"/>
  <c r="AT1264" i="7"/>
  <c r="AS1264" i="7"/>
  <c r="AR1264" i="7" s="1"/>
  <c r="AL1264" i="7"/>
  <c r="AK1264" i="7"/>
  <c r="AD1264" i="7"/>
  <c r="AC1264" i="7"/>
  <c r="V1264" i="7"/>
  <c r="U1264" i="7"/>
  <c r="N1264" i="7"/>
  <c r="M1264" i="7"/>
  <c r="F1264" i="7"/>
  <c r="E1264" i="7"/>
  <c r="AT1263" i="7"/>
  <c r="AS1263" i="7"/>
  <c r="AR1263" i="7" s="1"/>
  <c r="AL1263" i="7"/>
  <c r="AK1263" i="7"/>
  <c r="AD1263" i="7"/>
  <c r="AC1263" i="7"/>
  <c r="V1263" i="7"/>
  <c r="U1263" i="7"/>
  <c r="N1263" i="7"/>
  <c r="M1263" i="7"/>
  <c r="K1263" i="7" s="1"/>
  <c r="F1263" i="7"/>
  <c r="E1263" i="7"/>
  <c r="D1263" i="7" s="1"/>
  <c r="AT1262" i="7"/>
  <c r="AS1262" i="7"/>
  <c r="AR1262" i="7" s="1"/>
  <c r="AL1262" i="7"/>
  <c r="AK1262" i="7"/>
  <c r="AI1262" i="7" s="1"/>
  <c r="AD1262" i="7"/>
  <c r="AC1262" i="7"/>
  <c r="V1262" i="7"/>
  <c r="U1262" i="7"/>
  <c r="N1262" i="7"/>
  <c r="M1262" i="7"/>
  <c r="K1262" i="7" s="1"/>
  <c r="F1262" i="7"/>
  <c r="E1262" i="7"/>
  <c r="D1262" i="7" s="1"/>
  <c r="AT1261" i="7"/>
  <c r="AS1261" i="7"/>
  <c r="AR1261" i="7" s="1"/>
  <c r="AL1261" i="7"/>
  <c r="AK1261" i="7"/>
  <c r="AI1261" i="7" s="1"/>
  <c r="AD1261" i="7"/>
  <c r="AC1261" i="7"/>
  <c r="V1261" i="7"/>
  <c r="U1261" i="7"/>
  <c r="N1261" i="7"/>
  <c r="M1261" i="7"/>
  <c r="K1261" i="7" s="1"/>
  <c r="F1261" i="7"/>
  <c r="E1261" i="7"/>
  <c r="D1261" i="7" s="1"/>
  <c r="AT1260" i="7"/>
  <c r="AS1260" i="7"/>
  <c r="AR1260" i="7" s="1"/>
  <c r="AL1260" i="7"/>
  <c r="AK1260" i="7"/>
  <c r="AI1260" i="7" s="1"/>
  <c r="AD1260" i="7"/>
  <c r="AC1260" i="7"/>
  <c r="AB1260" i="7" s="1"/>
  <c r="V1260" i="7"/>
  <c r="U1260" i="7"/>
  <c r="N1260" i="7"/>
  <c r="M1260" i="7"/>
  <c r="K1260" i="7" s="1"/>
  <c r="F1260" i="7"/>
  <c r="E1260" i="7"/>
  <c r="D1260" i="7" s="1"/>
  <c r="AT1259" i="7"/>
  <c r="AS1259" i="7"/>
  <c r="AR1259" i="7" s="1"/>
  <c r="AL1259" i="7"/>
  <c r="AK1259" i="7"/>
  <c r="AI1259" i="7" s="1"/>
  <c r="AD1259" i="7"/>
  <c r="AC1259" i="7"/>
  <c r="V1259" i="7"/>
  <c r="U1259" i="7"/>
  <c r="N1259" i="7"/>
  <c r="M1259" i="7"/>
  <c r="K1259" i="7" s="1"/>
  <c r="F1259" i="7"/>
  <c r="E1259" i="7"/>
  <c r="D1259" i="7" s="1"/>
  <c r="AT1258" i="7"/>
  <c r="AS1258" i="7"/>
  <c r="AR1258" i="7" s="1"/>
  <c r="AL1258" i="7"/>
  <c r="AK1258" i="7"/>
  <c r="AI1258" i="7" s="1"/>
  <c r="AD1258" i="7"/>
  <c r="AC1258" i="7"/>
  <c r="AA1258" i="7" s="1"/>
  <c r="V1258" i="7"/>
  <c r="U1258" i="7"/>
  <c r="N1258" i="7"/>
  <c r="M1258" i="7"/>
  <c r="K1258" i="7" s="1"/>
  <c r="F1258" i="7"/>
  <c r="E1258" i="7"/>
  <c r="AT1257" i="7"/>
  <c r="AS1257" i="7"/>
  <c r="AR1257" i="7" s="1"/>
  <c r="AL1257" i="7"/>
  <c r="AK1257" i="7"/>
  <c r="AI1257" i="7" s="1"/>
  <c r="AD1257" i="7"/>
  <c r="AC1257" i="7"/>
  <c r="V1257" i="7"/>
  <c r="U1257" i="7"/>
  <c r="N1257" i="7"/>
  <c r="M1257" i="7"/>
  <c r="F1257" i="7"/>
  <c r="E1257" i="7"/>
  <c r="AT1256" i="7"/>
  <c r="AS1256" i="7"/>
  <c r="AR1256" i="7" s="1"/>
  <c r="AL1256" i="7"/>
  <c r="AK1256" i="7"/>
  <c r="AI1256" i="7" s="1"/>
  <c r="AD1256" i="7"/>
  <c r="AC1256" i="7"/>
  <c r="AB1256" i="7" s="1"/>
  <c r="V1256" i="7"/>
  <c r="U1256" i="7"/>
  <c r="N1256" i="7"/>
  <c r="M1256" i="7"/>
  <c r="K1256" i="7" s="1"/>
  <c r="F1256" i="7"/>
  <c r="E1256" i="7"/>
  <c r="D1256" i="7" s="1"/>
  <c r="AT1255" i="7"/>
  <c r="AS1255" i="7"/>
  <c r="AR1255" i="7" s="1"/>
  <c r="AL1255" i="7"/>
  <c r="AK1255" i="7"/>
  <c r="AI1255" i="7" s="1"/>
  <c r="AD1255" i="7"/>
  <c r="AC1255" i="7"/>
  <c r="V1255" i="7"/>
  <c r="U1255" i="7"/>
  <c r="N1255" i="7"/>
  <c r="M1255" i="7"/>
  <c r="F1255" i="7"/>
  <c r="E1255" i="7"/>
  <c r="D1255" i="7" s="1"/>
  <c r="AT1254" i="7"/>
  <c r="AS1254" i="7"/>
  <c r="AR1254" i="7" s="1"/>
  <c r="AL1254" i="7"/>
  <c r="AK1254" i="7"/>
  <c r="AI1254" i="7" s="1"/>
  <c r="AD1254" i="7"/>
  <c r="AC1254" i="7"/>
  <c r="AB1254" i="7" s="1"/>
  <c r="V1254" i="7"/>
  <c r="U1254" i="7"/>
  <c r="N1254" i="7"/>
  <c r="M1254" i="7"/>
  <c r="K1254" i="7" s="1"/>
  <c r="F1254" i="7"/>
  <c r="E1254" i="7"/>
  <c r="D1254" i="7" s="1"/>
  <c r="AT1253" i="7"/>
  <c r="AS1253" i="7"/>
  <c r="AR1253" i="7" s="1"/>
  <c r="AL1253" i="7"/>
  <c r="AK1253" i="7"/>
  <c r="AI1253" i="7" s="1"/>
  <c r="AD1253" i="7"/>
  <c r="AC1253" i="7"/>
  <c r="V1253" i="7"/>
  <c r="U1253" i="7"/>
  <c r="N1253" i="7"/>
  <c r="M1253" i="7"/>
  <c r="K1253" i="7" s="1"/>
  <c r="F1253" i="7"/>
  <c r="E1253" i="7"/>
  <c r="D1253" i="7" s="1"/>
  <c r="AT1252" i="7"/>
  <c r="AS1252" i="7"/>
  <c r="AR1252" i="7" s="1"/>
  <c r="AL1252" i="7"/>
  <c r="AK1252" i="7"/>
  <c r="AI1252" i="7" s="1"/>
  <c r="AD1252" i="7"/>
  <c r="AC1252" i="7"/>
  <c r="AB1252" i="7" s="1"/>
  <c r="V1252" i="7"/>
  <c r="U1252" i="7"/>
  <c r="N1252" i="7"/>
  <c r="M1252" i="7"/>
  <c r="K1252" i="7" s="1"/>
  <c r="F1252" i="7"/>
  <c r="E1252" i="7"/>
  <c r="D1252" i="7" s="1"/>
  <c r="AT1251" i="7"/>
  <c r="AS1251" i="7"/>
  <c r="AR1251" i="7" s="1"/>
  <c r="AL1251" i="7"/>
  <c r="AK1251" i="7"/>
  <c r="AI1251" i="7" s="1"/>
  <c r="AD1251" i="7"/>
  <c r="AC1251" i="7"/>
  <c r="V1251" i="7"/>
  <c r="U1251" i="7"/>
  <c r="N1251" i="7"/>
  <c r="M1251" i="7"/>
  <c r="K1251" i="7" s="1"/>
  <c r="F1251" i="7"/>
  <c r="E1251" i="7"/>
  <c r="C1251" i="7" s="1"/>
  <c r="AT1250" i="7"/>
  <c r="AS1250" i="7"/>
  <c r="AR1250" i="7" s="1"/>
  <c r="AL1250" i="7"/>
  <c r="AK1250" i="7"/>
  <c r="AD1250" i="7"/>
  <c r="AC1250" i="7"/>
  <c r="AB1250" i="7" s="1"/>
  <c r="V1250" i="7"/>
  <c r="U1250" i="7"/>
  <c r="N1250" i="7"/>
  <c r="M1250" i="7"/>
  <c r="K1250" i="7" s="1"/>
  <c r="F1250" i="7"/>
  <c r="E1250" i="7"/>
  <c r="C1250" i="7" s="1"/>
  <c r="AT1249" i="7"/>
  <c r="AS1249" i="7"/>
  <c r="AR1249" i="7" s="1"/>
  <c r="AL1249" i="7"/>
  <c r="AK1249" i="7"/>
  <c r="AI1249" i="7" s="1"/>
  <c r="AD1249" i="7"/>
  <c r="AC1249" i="7"/>
  <c r="V1249" i="7"/>
  <c r="U1249" i="7"/>
  <c r="N1249" i="7"/>
  <c r="M1249" i="7"/>
  <c r="K1249" i="7" s="1"/>
  <c r="F1249" i="7"/>
  <c r="E1249" i="7"/>
  <c r="C1249" i="7" s="1"/>
  <c r="AT1248" i="7"/>
  <c r="AS1248" i="7"/>
  <c r="AR1248" i="7" s="1"/>
  <c r="AL1248" i="7"/>
  <c r="AK1248" i="7"/>
  <c r="AD1248" i="7"/>
  <c r="AC1248" i="7"/>
  <c r="AB1248" i="7" s="1"/>
  <c r="V1248" i="7"/>
  <c r="U1248" i="7"/>
  <c r="N1248" i="7"/>
  <c r="M1248" i="7"/>
  <c r="K1248" i="7" s="1"/>
  <c r="F1248" i="7"/>
  <c r="E1248" i="7"/>
  <c r="AT1247" i="7"/>
  <c r="AS1247" i="7"/>
  <c r="AR1247" i="7" s="1"/>
  <c r="AL1247" i="7"/>
  <c r="AK1247" i="7"/>
  <c r="AD1247" i="7"/>
  <c r="AC1247" i="7"/>
  <c r="AB1247" i="7" s="1"/>
  <c r="V1247" i="7"/>
  <c r="U1247" i="7"/>
  <c r="N1247" i="7"/>
  <c r="M1247" i="7"/>
  <c r="K1247" i="7" s="1"/>
  <c r="F1247" i="7"/>
  <c r="E1247" i="7"/>
  <c r="AT1246" i="7"/>
  <c r="AS1246" i="7"/>
  <c r="AR1246" i="7" s="1"/>
  <c r="AL1246" i="7"/>
  <c r="AK1246" i="7"/>
  <c r="AD1246" i="7"/>
  <c r="AC1246" i="7"/>
  <c r="AA1246" i="7" s="1"/>
  <c r="V1246" i="7"/>
  <c r="U1246" i="7"/>
  <c r="N1246" i="7"/>
  <c r="M1246" i="7"/>
  <c r="K1246" i="7" s="1"/>
  <c r="F1246" i="7"/>
  <c r="E1246" i="7"/>
  <c r="AT1245" i="7"/>
  <c r="AS1245" i="7"/>
  <c r="AR1245" i="7" s="1"/>
  <c r="AL1245" i="7"/>
  <c r="AK1245" i="7"/>
  <c r="AD1245" i="7"/>
  <c r="AC1245" i="7"/>
  <c r="V1245" i="7"/>
  <c r="U1245" i="7"/>
  <c r="N1245" i="7"/>
  <c r="M1245" i="7"/>
  <c r="K1245" i="7" s="1"/>
  <c r="F1245" i="7"/>
  <c r="E1245" i="7"/>
  <c r="D1245" i="7" s="1"/>
  <c r="AT1244" i="7"/>
  <c r="AS1244" i="7"/>
  <c r="AR1244" i="7" s="1"/>
  <c r="AL1244" i="7"/>
  <c r="AK1244" i="7"/>
  <c r="AI1244" i="7" s="1"/>
  <c r="AD1244" i="7"/>
  <c r="AC1244" i="7"/>
  <c r="AA1244" i="7" s="1"/>
  <c r="V1244" i="7"/>
  <c r="U1244" i="7"/>
  <c r="N1244" i="7"/>
  <c r="M1244" i="7"/>
  <c r="K1244" i="7" s="1"/>
  <c r="F1244" i="7"/>
  <c r="E1244" i="7"/>
  <c r="D1244" i="7" s="1"/>
  <c r="AT1243" i="7"/>
  <c r="AS1243" i="7"/>
  <c r="AR1243" i="7" s="1"/>
  <c r="AL1243" i="7"/>
  <c r="AK1243" i="7"/>
  <c r="AI1243" i="7" s="1"/>
  <c r="AD1243" i="7"/>
  <c r="AC1243" i="7"/>
  <c r="AA1243" i="7" s="1"/>
  <c r="V1243" i="7"/>
  <c r="U1243" i="7"/>
  <c r="N1243" i="7"/>
  <c r="M1243" i="7"/>
  <c r="K1243" i="7" s="1"/>
  <c r="F1243" i="7"/>
  <c r="E1243" i="7"/>
  <c r="D1243" i="7" s="1"/>
  <c r="AT1242" i="7"/>
  <c r="AS1242" i="7"/>
  <c r="AR1242" i="7" s="1"/>
  <c r="AL1242" i="7"/>
  <c r="AK1242" i="7"/>
  <c r="AI1242" i="7" s="1"/>
  <c r="AD1242" i="7"/>
  <c r="AC1242" i="7"/>
  <c r="AA1242" i="7" s="1"/>
  <c r="V1242" i="7"/>
  <c r="U1242" i="7"/>
  <c r="N1242" i="7"/>
  <c r="M1242" i="7"/>
  <c r="F1242" i="7"/>
  <c r="E1242" i="7"/>
  <c r="AT1241" i="7"/>
  <c r="AS1241" i="7"/>
  <c r="AR1241" i="7" s="1"/>
  <c r="AL1241" i="7"/>
  <c r="AK1241" i="7"/>
  <c r="AD1241" i="7"/>
  <c r="AC1241" i="7"/>
  <c r="V1241" i="7"/>
  <c r="U1241" i="7"/>
  <c r="N1241" i="7"/>
  <c r="M1241" i="7"/>
  <c r="K1241" i="7" s="1"/>
  <c r="F1241" i="7"/>
  <c r="E1241" i="7"/>
  <c r="AT1240" i="7"/>
  <c r="AS1240" i="7"/>
  <c r="AR1240" i="7" s="1"/>
  <c r="AL1240" i="7"/>
  <c r="AK1240" i="7"/>
  <c r="AI1240" i="7" s="1"/>
  <c r="AD1240" i="7"/>
  <c r="AC1240" i="7"/>
  <c r="AA1240" i="7" s="1"/>
  <c r="V1240" i="7"/>
  <c r="U1240" i="7"/>
  <c r="T1240" i="7" s="1"/>
  <c r="N1240" i="7"/>
  <c r="M1240" i="7"/>
  <c r="K1240" i="7" s="1"/>
  <c r="F1240" i="7"/>
  <c r="E1240" i="7"/>
  <c r="AT1239" i="7"/>
  <c r="AS1239" i="7"/>
  <c r="AR1239" i="7" s="1"/>
  <c r="AL1239" i="7"/>
  <c r="AK1239" i="7"/>
  <c r="AI1239" i="7" s="1"/>
  <c r="AD1239" i="7"/>
  <c r="AC1239" i="7"/>
  <c r="AB1239" i="7" s="1"/>
  <c r="V1239" i="7"/>
  <c r="U1239" i="7"/>
  <c r="T1239" i="7" s="1"/>
  <c r="N1239" i="7"/>
  <c r="M1239" i="7"/>
  <c r="K1239" i="7" s="1"/>
  <c r="F1239" i="7"/>
  <c r="E1239" i="7"/>
  <c r="C1239" i="7" s="1"/>
  <c r="AT1238" i="7"/>
  <c r="AS1238" i="7"/>
  <c r="AR1238" i="7" s="1"/>
  <c r="AL1238" i="7"/>
  <c r="AK1238" i="7"/>
  <c r="AI1238" i="7" s="1"/>
  <c r="AD1238" i="7"/>
  <c r="AC1238" i="7"/>
  <c r="AB1238" i="7" s="1"/>
  <c r="V1238" i="7"/>
  <c r="U1238" i="7"/>
  <c r="T1238" i="7" s="1"/>
  <c r="N1238" i="7"/>
  <c r="M1238" i="7"/>
  <c r="K1238" i="7" s="1"/>
  <c r="F1238" i="7"/>
  <c r="E1238" i="7"/>
  <c r="AT1237" i="7"/>
  <c r="AS1237" i="7"/>
  <c r="AR1237" i="7" s="1"/>
  <c r="AL1237" i="7"/>
  <c r="AK1237" i="7"/>
  <c r="AI1237" i="7" s="1"/>
  <c r="AD1237" i="7"/>
  <c r="AC1237" i="7"/>
  <c r="AA1237" i="7" s="1"/>
  <c r="V1237" i="7"/>
  <c r="U1237" i="7"/>
  <c r="T1237" i="7" s="1"/>
  <c r="N1237" i="7"/>
  <c r="M1237" i="7"/>
  <c r="K1237" i="7" s="1"/>
  <c r="F1237" i="7"/>
  <c r="E1237" i="7"/>
  <c r="AT1236" i="7"/>
  <c r="AS1236" i="7"/>
  <c r="AR1236" i="7" s="1"/>
  <c r="AL1236" i="7"/>
  <c r="AK1236" i="7"/>
  <c r="AI1236" i="7" s="1"/>
  <c r="AD1236" i="7"/>
  <c r="AC1236" i="7"/>
  <c r="AB1236" i="7" s="1"/>
  <c r="V1236" i="7"/>
  <c r="U1236" i="7"/>
  <c r="T1236" i="7" s="1"/>
  <c r="N1236" i="7"/>
  <c r="M1236" i="7"/>
  <c r="K1236" i="7" s="1"/>
  <c r="F1236" i="7"/>
  <c r="E1236" i="7"/>
  <c r="C1236" i="7" s="1"/>
  <c r="AT1235" i="7"/>
  <c r="AS1235" i="7"/>
  <c r="AR1235" i="7" s="1"/>
  <c r="AL1235" i="7"/>
  <c r="AK1235" i="7"/>
  <c r="AI1235" i="7" s="1"/>
  <c r="AD1235" i="7"/>
  <c r="AC1235" i="7"/>
  <c r="AB1235" i="7" s="1"/>
  <c r="V1235" i="7"/>
  <c r="U1235" i="7"/>
  <c r="T1235" i="7" s="1"/>
  <c r="N1235" i="7"/>
  <c r="M1235" i="7"/>
  <c r="K1235" i="7" s="1"/>
  <c r="F1235" i="7"/>
  <c r="E1235" i="7"/>
  <c r="D1235" i="7" s="1"/>
  <c r="AT1234" i="7"/>
  <c r="AS1234" i="7"/>
  <c r="AR1234" i="7" s="1"/>
  <c r="AL1234" i="7"/>
  <c r="AK1234" i="7"/>
  <c r="AI1234" i="7" s="1"/>
  <c r="AD1234" i="7"/>
  <c r="AC1234" i="7"/>
  <c r="AA1234" i="7" s="1"/>
  <c r="V1234" i="7"/>
  <c r="U1234" i="7"/>
  <c r="T1234" i="7" s="1"/>
  <c r="N1234" i="7"/>
  <c r="M1234" i="7"/>
  <c r="K1234" i="7" s="1"/>
  <c r="F1234" i="7"/>
  <c r="E1234" i="7"/>
  <c r="D1234" i="7" s="1"/>
  <c r="AT1233" i="7"/>
  <c r="AS1233" i="7"/>
  <c r="AR1233" i="7" s="1"/>
  <c r="AL1233" i="7"/>
  <c r="AK1233" i="7"/>
  <c r="AI1233" i="7" s="1"/>
  <c r="AD1233" i="7"/>
  <c r="AC1233" i="7"/>
  <c r="AB1233" i="7" s="1"/>
  <c r="V1233" i="7"/>
  <c r="U1233" i="7"/>
  <c r="T1233" i="7" s="1"/>
  <c r="N1233" i="7"/>
  <c r="M1233" i="7"/>
  <c r="K1233" i="7" s="1"/>
  <c r="F1233" i="7"/>
  <c r="E1233" i="7"/>
  <c r="AT1232" i="7"/>
  <c r="AS1232" i="7"/>
  <c r="AR1232" i="7" s="1"/>
  <c r="AL1232" i="7"/>
  <c r="AK1232" i="7"/>
  <c r="AI1232" i="7" s="1"/>
  <c r="AD1232" i="7"/>
  <c r="AC1232" i="7"/>
  <c r="AB1232" i="7" s="1"/>
  <c r="V1232" i="7"/>
  <c r="U1232" i="7"/>
  <c r="T1232" i="7" s="1"/>
  <c r="N1232" i="7"/>
  <c r="M1232" i="7"/>
  <c r="K1232" i="7" s="1"/>
  <c r="F1232" i="7"/>
  <c r="E1232" i="7"/>
  <c r="D1232" i="7" s="1"/>
  <c r="AT1231" i="7"/>
  <c r="AS1231" i="7"/>
  <c r="AR1231" i="7" s="1"/>
  <c r="AL1231" i="7"/>
  <c r="AK1231" i="7"/>
  <c r="AI1231" i="7" s="1"/>
  <c r="AD1231" i="7"/>
  <c r="AC1231" i="7"/>
  <c r="AA1231" i="7" s="1"/>
  <c r="V1231" i="7"/>
  <c r="U1231" i="7"/>
  <c r="T1231" i="7" s="1"/>
  <c r="N1231" i="7"/>
  <c r="M1231" i="7"/>
  <c r="K1231" i="7" s="1"/>
  <c r="F1231" i="7"/>
  <c r="E1231" i="7"/>
  <c r="C1231" i="7" s="1"/>
  <c r="AT1230" i="7"/>
  <c r="AS1230" i="7"/>
  <c r="AR1230" i="7" s="1"/>
  <c r="AL1230" i="7"/>
  <c r="AK1230" i="7"/>
  <c r="AI1230" i="7" s="1"/>
  <c r="AD1230" i="7"/>
  <c r="AC1230" i="7"/>
  <c r="V1230" i="7"/>
  <c r="U1230" i="7"/>
  <c r="T1230" i="7" s="1"/>
  <c r="N1230" i="7"/>
  <c r="M1230" i="7"/>
  <c r="K1230" i="7" s="1"/>
  <c r="F1230" i="7"/>
  <c r="E1230" i="7"/>
  <c r="C1230" i="7" s="1"/>
  <c r="AT1229" i="7"/>
  <c r="AS1229" i="7"/>
  <c r="AR1229" i="7" s="1"/>
  <c r="AL1229" i="7"/>
  <c r="AK1229" i="7"/>
  <c r="AI1229" i="7" s="1"/>
  <c r="AD1229" i="7"/>
  <c r="AC1229" i="7"/>
  <c r="AB1229" i="7" s="1"/>
  <c r="V1229" i="7"/>
  <c r="U1229" i="7"/>
  <c r="T1229" i="7" s="1"/>
  <c r="N1229" i="7"/>
  <c r="M1229" i="7"/>
  <c r="K1229" i="7" s="1"/>
  <c r="F1229" i="7"/>
  <c r="E1229" i="7"/>
  <c r="D1229" i="7" s="1"/>
  <c r="AT1228" i="7"/>
  <c r="AS1228" i="7"/>
  <c r="AR1228" i="7" s="1"/>
  <c r="AL1228" i="7"/>
  <c r="AK1228" i="7"/>
  <c r="AI1228" i="7" s="1"/>
  <c r="AD1228" i="7"/>
  <c r="AC1228" i="7"/>
  <c r="AA1228" i="7" s="1"/>
  <c r="V1228" i="7"/>
  <c r="U1228" i="7"/>
  <c r="T1228" i="7" s="1"/>
  <c r="N1228" i="7"/>
  <c r="M1228" i="7"/>
  <c r="K1228" i="7" s="1"/>
  <c r="F1228" i="7"/>
  <c r="E1228" i="7"/>
  <c r="AT1227" i="7"/>
  <c r="AS1227" i="7"/>
  <c r="AR1227" i="7" s="1"/>
  <c r="AL1227" i="7"/>
  <c r="AK1227" i="7"/>
  <c r="AI1227" i="7" s="1"/>
  <c r="AD1227" i="7"/>
  <c r="AC1227" i="7"/>
  <c r="AB1227" i="7" s="1"/>
  <c r="V1227" i="7"/>
  <c r="U1227" i="7"/>
  <c r="T1227" i="7" s="1"/>
  <c r="N1227" i="7"/>
  <c r="M1227" i="7"/>
  <c r="K1227" i="7" s="1"/>
  <c r="F1227" i="7"/>
  <c r="E1227" i="7"/>
  <c r="C1227" i="7" s="1"/>
  <c r="AT1226" i="7"/>
  <c r="AS1226" i="7"/>
  <c r="AR1226" i="7" s="1"/>
  <c r="AL1226" i="7"/>
  <c r="AK1226" i="7"/>
  <c r="AI1226" i="7" s="1"/>
  <c r="AD1226" i="7"/>
  <c r="AC1226" i="7"/>
  <c r="AB1226" i="7" s="1"/>
  <c r="V1226" i="7"/>
  <c r="U1226" i="7"/>
  <c r="T1226" i="7" s="1"/>
  <c r="N1226" i="7"/>
  <c r="M1226" i="7"/>
  <c r="K1226" i="7" s="1"/>
  <c r="F1226" i="7"/>
  <c r="E1226" i="7"/>
  <c r="D1226" i="7" s="1"/>
  <c r="AT1225" i="7"/>
  <c r="AS1225" i="7"/>
  <c r="AR1225" i="7" s="1"/>
  <c r="AL1225" i="7"/>
  <c r="AK1225" i="7"/>
  <c r="AI1225" i="7" s="1"/>
  <c r="AD1225" i="7"/>
  <c r="AC1225" i="7"/>
  <c r="V1225" i="7"/>
  <c r="U1225" i="7"/>
  <c r="T1225" i="7" s="1"/>
  <c r="N1225" i="7"/>
  <c r="M1225" i="7"/>
  <c r="K1225" i="7" s="1"/>
  <c r="F1225" i="7"/>
  <c r="E1225" i="7"/>
  <c r="AT1224" i="7"/>
  <c r="AS1224" i="7"/>
  <c r="AR1224" i="7" s="1"/>
  <c r="AL1224" i="7"/>
  <c r="AK1224" i="7"/>
  <c r="AI1224" i="7" s="1"/>
  <c r="AD1224" i="7"/>
  <c r="AC1224" i="7"/>
  <c r="AB1224" i="7" s="1"/>
  <c r="V1224" i="7"/>
  <c r="U1224" i="7"/>
  <c r="T1224" i="7" s="1"/>
  <c r="N1224" i="7"/>
  <c r="M1224" i="7"/>
  <c r="K1224" i="7" s="1"/>
  <c r="F1224" i="7"/>
  <c r="E1224" i="7"/>
  <c r="C1224" i="7" s="1"/>
  <c r="AT1223" i="7"/>
  <c r="AS1223" i="7"/>
  <c r="AR1223" i="7" s="1"/>
  <c r="AL1223" i="7"/>
  <c r="AK1223" i="7"/>
  <c r="AI1223" i="7" s="1"/>
  <c r="AD1223" i="7"/>
  <c r="AC1223" i="7"/>
  <c r="AB1223" i="7" s="1"/>
  <c r="V1223" i="7"/>
  <c r="U1223" i="7"/>
  <c r="T1223" i="7" s="1"/>
  <c r="N1223" i="7"/>
  <c r="M1223" i="7"/>
  <c r="K1223" i="7" s="1"/>
  <c r="F1223" i="7"/>
  <c r="E1223" i="7"/>
  <c r="D1223" i="7" s="1"/>
  <c r="AT1222" i="7"/>
  <c r="AS1222" i="7"/>
  <c r="AR1222" i="7" s="1"/>
  <c r="AL1222" i="7"/>
  <c r="AK1222" i="7"/>
  <c r="AI1222" i="7" s="1"/>
  <c r="AD1222" i="7"/>
  <c r="AC1222" i="7"/>
  <c r="AA1222" i="7" s="1"/>
  <c r="V1222" i="7"/>
  <c r="U1222" i="7"/>
  <c r="T1222" i="7" s="1"/>
  <c r="N1222" i="7"/>
  <c r="M1222" i="7"/>
  <c r="K1222" i="7" s="1"/>
  <c r="F1222" i="7"/>
  <c r="E1222" i="7"/>
  <c r="D1222" i="7" s="1"/>
  <c r="AT1221" i="7"/>
  <c r="AS1221" i="7"/>
  <c r="AR1221" i="7" s="1"/>
  <c r="AL1221" i="7"/>
  <c r="AK1221" i="7"/>
  <c r="AI1221" i="7" s="1"/>
  <c r="AD1221" i="7"/>
  <c r="AC1221" i="7"/>
  <c r="AB1221" i="7" s="1"/>
  <c r="V1221" i="7"/>
  <c r="U1221" i="7"/>
  <c r="T1221" i="7" s="1"/>
  <c r="N1221" i="7"/>
  <c r="M1221" i="7"/>
  <c r="K1221" i="7" s="1"/>
  <c r="F1221" i="7"/>
  <c r="E1221" i="7"/>
  <c r="AT1220" i="7"/>
  <c r="AS1220" i="7"/>
  <c r="AR1220" i="7" s="1"/>
  <c r="AL1220" i="7"/>
  <c r="AK1220" i="7"/>
  <c r="AI1220" i="7" s="1"/>
  <c r="AD1220" i="7"/>
  <c r="AC1220" i="7"/>
  <c r="V1220" i="7"/>
  <c r="U1220" i="7"/>
  <c r="T1220" i="7" s="1"/>
  <c r="N1220" i="7"/>
  <c r="M1220" i="7"/>
  <c r="K1220" i="7" s="1"/>
  <c r="F1220" i="7"/>
  <c r="E1220" i="7"/>
  <c r="D1220" i="7" s="1"/>
  <c r="AT1219" i="7"/>
  <c r="AS1219" i="7"/>
  <c r="AR1219" i="7" s="1"/>
  <c r="AL1219" i="7"/>
  <c r="AK1219" i="7"/>
  <c r="AI1219" i="7" s="1"/>
  <c r="AD1219" i="7"/>
  <c r="AC1219" i="7"/>
  <c r="AA1219" i="7" s="1"/>
  <c r="V1219" i="7"/>
  <c r="U1219" i="7"/>
  <c r="T1219" i="7" s="1"/>
  <c r="N1219" i="7"/>
  <c r="M1219" i="7"/>
  <c r="K1219" i="7" s="1"/>
  <c r="F1219" i="7"/>
  <c r="E1219" i="7"/>
  <c r="D1219" i="7" s="1"/>
  <c r="AT1218" i="7"/>
  <c r="AS1218" i="7"/>
  <c r="AR1218" i="7" s="1"/>
  <c r="AL1218" i="7"/>
  <c r="AK1218" i="7"/>
  <c r="AI1218" i="7" s="1"/>
  <c r="AD1218" i="7"/>
  <c r="AC1218" i="7"/>
  <c r="V1218" i="7"/>
  <c r="U1218" i="7"/>
  <c r="T1218" i="7" s="1"/>
  <c r="N1218" i="7"/>
  <c r="M1218" i="7"/>
  <c r="K1218" i="7" s="1"/>
  <c r="F1218" i="7"/>
  <c r="E1218" i="7"/>
  <c r="C1218" i="7" s="1"/>
  <c r="AT1217" i="7"/>
  <c r="AS1217" i="7"/>
  <c r="AR1217" i="7" s="1"/>
  <c r="AL1217" i="7"/>
  <c r="AK1217" i="7"/>
  <c r="AI1217" i="7" s="1"/>
  <c r="AD1217" i="7"/>
  <c r="AC1217" i="7"/>
  <c r="AB1217" i="7" s="1"/>
  <c r="V1217" i="7"/>
  <c r="U1217" i="7"/>
  <c r="T1217" i="7" s="1"/>
  <c r="N1217" i="7"/>
  <c r="M1217" i="7"/>
  <c r="K1217" i="7" s="1"/>
  <c r="F1217" i="7"/>
  <c r="E1217" i="7"/>
  <c r="D1217" i="7" s="1"/>
  <c r="AT1216" i="7"/>
  <c r="AS1216" i="7"/>
  <c r="AR1216" i="7" s="1"/>
  <c r="AL1216" i="7"/>
  <c r="AK1216" i="7"/>
  <c r="AI1216" i="7" s="1"/>
  <c r="AD1216" i="7"/>
  <c r="AC1216" i="7"/>
  <c r="AA1216" i="7" s="1"/>
  <c r="V1216" i="7"/>
  <c r="U1216" i="7"/>
  <c r="T1216" i="7" s="1"/>
  <c r="N1216" i="7"/>
  <c r="M1216" i="7"/>
  <c r="K1216" i="7" s="1"/>
  <c r="F1216" i="7"/>
  <c r="E1216" i="7"/>
  <c r="AT1215" i="7"/>
  <c r="AS1215" i="7"/>
  <c r="AR1215" i="7" s="1"/>
  <c r="AL1215" i="7"/>
  <c r="AK1215" i="7"/>
  <c r="AI1215" i="7" s="1"/>
  <c r="AD1215" i="7"/>
  <c r="AC1215" i="7"/>
  <c r="AB1215" i="7" s="1"/>
  <c r="V1215" i="7"/>
  <c r="U1215" i="7"/>
  <c r="T1215" i="7" s="1"/>
  <c r="N1215" i="7"/>
  <c r="M1215" i="7"/>
  <c r="K1215" i="7" s="1"/>
  <c r="F1215" i="7"/>
  <c r="E1215" i="7"/>
  <c r="AT1214" i="7"/>
  <c r="AS1214" i="7"/>
  <c r="AR1214" i="7" s="1"/>
  <c r="AL1214" i="7"/>
  <c r="AK1214" i="7"/>
  <c r="AI1214" i="7" s="1"/>
  <c r="AD1214" i="7"/>
  <c r="AC1214" i="7"/>
  <c r="AB1214" i="7" s="1"/>
  <c r="V1214" i="7"/>
  <c r="U1214" i="7"/>
  <c r="T1214" i="7" s="1"/>
  <c r="N1214" i="7"/>
  <c r="M1214" i="7"/>
  <c r="K1214" i="7" s="1"/>
  <c r="F1214" i="7"/>
  <c r="E1214" i="7"/>
  <c r="D1214" i="7" s="1"/>
  <c r="AT1213" i="7"/>
  <c r="AS1213" i="7"/>
  <c r="AR1213" i="7" s="1"/>
  <c r="AL1213" i="7"/>
  <c r="AK1213" i="7"/>
  <c r="AI1213" i="7" s="1"/>
  <c r="AD1213" i="7"/>
  <c r="AC1213" i="7"/>
  <c r="AA1213" i="7" s="1"/>
  <c r="V1213" i="7"/>
  <c r="U1213" i="7"/>
  <c r="T1213" i="7" s="1"/>
  <c r="N1213" i="7"/>
  <c r="M1213" i="7"/>
  <c r="K1213" i="7" s="1"/>
  <c r="F1213" i="7"/>
  <c r="E1213" i="7"/>
  <c r="AT1212" i="7"/>
  <c r="AS1212" i="7"/>
  <c r="AR1212" i="7" s="1"/>
  <c r="AL1212" i="7"/>
  <c r="AK1212" i="7"/>
  <c r="AI1212" i="7" s="1"/>
  <c r="AD1212" i="7"/>
  <c r="AC1212" i="7"/>
  <c r="AB1212" i="7" s="1"/>
  <c r="V1212" i="7"/>
  <c r="U1212" i="7"/>
  <c r="T1212" i="7" s="1"/>
  <c r="N1212" i="7"/>
  <c r="M1212" i="7"/>
  <c r="K1212" i="7" s="1"/>
  <c r="F1212" i="7"/>
  <c r="E1212" i="7"/>
  <c r="C1212" i="7" s="1"/>
  <c r="AT1211" i="7"/>
  <c r="AS1211" i="7"/>
  <c r="AR1211" i="7" s="1"/>
  <c r="AL1211" i="7"/>
  <c r="AK1211" i="7"/>
  <c r="AI1211" i="7" s="1"/>
  <c r="AD1211" i="7"/>
  <c r="AC1211" i="7"/>
  <c r="AB1211" i="7" s="1"/>
  <c r="V1211" i="7"/>
  <c r="U1211" i="7"/>
  <c r="N1211" i="7"/>
  <c r="M1211" i="7"/>
  <c r="L1211" i="7" s="1"/>
  <c r="F1211" i="7"/>
  <c r="E1211" i="7"/>
  <c r="C1211" i="7" s="1"/>
  <c r="AT1210" i="7"/>
  <c r="AS1210" i="7"/>
  <c r="AR1210" i="7" s="1"/>
  <c r="AL1210" i="7"/>
  <c r="AK1210" i="7"/>
  <c r="AD1210" i="7"/>
  <c r="AC1210" i="7"/>
  <c r="AB1210" i="7" s="1"/>
  <c r="V1210" i="7"/>
  <c r="U1210" i="7"/>
  <c r="N1210" i="7"/>
  <c r="M1210" i="7"/>
  <c r="F1210" i="7"/>
  <c r="E1210" i="7"/>
  <c r="C1210" i="7" s="1"/>
  <c r="AT1209" i="7"/>
  <c r="AS1209" i="7"/>
  <c r="AR1209" i="7" s="1"/>
  <c r="AL1209" i="7"/>
  <c r="AK1209" i="7"/>
  <c r="AJ1209" i="7" s="1"/>
  <c r="AD1209" i="7"/>
  <c r="AC1209" i="7"/>
  <c r="V1209" i="7"/>
  <c r="U1209" i="7"/>
  <c r="T1209" i="7" s="1"/>
  <c r="N1209" i="7"/>
  <c r="M1209" i="7"/>
  <c r="F1209" i="7"/>
  <c r="E1209" i="7"/>
  <c r="C1209" i="7" s="1"/>
  <c r="AT1208" i="7"/>
  <c r="AS1208" i="7"/>
  <c r="AR1208" i="7" s="1"/>
  <c r="AL1208" i="7"/>
  <c r="AK1208" i="7"/>
  <c r="AD1208" i="7"/>
  <c r="AC1208" i="7"/>
  <c r="AB1208" i="7" s="1"/>
  <c r="V1208" i="7"/>
  <c r="U1208" i="7"/>
  <c r="S1208" i="7" s="1"/>
  <c r="N1208" i="7"/>
  <c r="M1208" i="7"/>
  <c r="L1208" i="7" s="1"/>
  <c r="F1208" i="7"/>
  <c r="E1208" i="7"/>
  <c r="C1208" i="7" s="1"/>
  <c r="AT1207" i="7"/>
  <c r="AS1207" i="7"/>
  <c r="AR1207" i="7" s="1"/>
  <c r="AL1207" i="7"/>
  <c r="AK1207" i="7"/>
  <c r="AD1207" i="7"/>
  <c r="AC1207" i="7"/>
  <c r="V1207" i="7"/>
  <c r="U1207" i="7"/>
  <c r="T1207" i="7" s="1"/>
  <c r="N1207" i="7"/>
  <c r="M1207" i="7"/>
  <c r="F1207" i="7"/>
  <c r="E1207" i="7"/>
  <c r="C1207" i="7" s="1"/>
  <c r="AT1206" i="7"/>
  <c r="AS1206" i="7"/>
  <c r="AR1206" i="7" s="1"/>
  <c r="AL1206" i="7"/>
  <c r="AK1206" i="7"/>
  <c r="AD1206" i="7"/>
  <c r="AC1206" i="7"/>
  <c r="V1206" i="7"/>
  <c r="U1206" i="7"/>
  <c r="N1206" i="7"/>
  <c r="M1206" i="7"/>
  <c r="L1206" i="7" s="1"/>
  <c r="F1206" i="7"/>
  <c r="E1206" i="7"/>
  <c r="C1206" i="7" s="1"/>
  <c r="AT1205" i="7"/>
  <c r="AS1205" i="7"/>
  <c r="AR1205" i="7" s="1"/>
  <c r="AL1205" i="7"/>
  <c r="AK1205" i="7"/>
  <c r="AD1205" i="7"/>
  <c r="AC1205" i="7"/>
  <c r="AB1205" i="7" s="1"/>
  <c r="V1205" i="7"/>
  <c r="U1205" i="7"/>
  <c r="S1205" i="7" s="1"/>
  <c r="N1205" i="7"/>
  <c r="M1205" i="7"/>
  <c r="L1205" i="7" s="1"/>
  <c r="F1205" i="7"/>
  <c r="E1205" i="7"/>
  <c r="C1205" i="7" s="1"/>
  <c r="AT1204" i="7"/>
  <c r="AS1204" i="7"/>
  <c r="AR1204" i="7" s="1"/>
  <c r="AL1204" i="7"/>
  <c r="AK1204" i="7"/>
  <c r="AD1204" i="7"/>
  <c r="AC1204" i="7"/>
  <c r="AB1204" i="7" s="1"/>
  <c r="V1204" i="7"/>
  <c r="U1204" i="7"/>
  <c r="T1204" i="7" s="1"/>
  <c r="N1204" i="7"/>
  <c r="M1204" i="7"/>
  <c r="F1204" i="7"/>
  <c r="E1204" i="7"/>
  <c r="C1204" i="7" s="1"/>
  <c r="AT1203" i="7"/>
  <c r="AS1203" i="7"/>
  <c r="AR1203" i="7" s="1"/>
  <c r="AL1203" i="7"/>
  <c r="AK1203" i="7"/>
  <c r="AI1203" i="7" s="1"/>
  <c r="AD1203" i="7"/>
  <c r="AC1203" i="7"/>
  <c r="V1203" i="7"/>
  <c r="U1203" i="7"/>
  <c r="N1203" i="7"/>
  <c r="M1203" i="7"/>
  <c r="L1203" i="7" s="1"/>
  <c r="F1203" i="7"/>
  <c r="E1203" i="7"/>
  <c r="AT1202" i="7"/>
  <c r="AS1202" i="7"/>
  <c r="AR1202" i="7" s="1"/>
  <c r="AL1202" i="7"/>
  <c r="AK1202" i="7"/>
  <c r="AJ1202" i="7" s="1"/>
  <c r="AD1202" i="7"/>
  <c r="AC1202" i="7"/>
  <c r="AB1202" i="7" s="1"/>
  <c r="V1202" i="7"/>
  <c r="U1202" i="7"/>
  <c r="N1202" i="7"/>
  <c r="M1202" i="7"/>
  <c r="L1202" i="7" s="1"/>
  <c r="F1202" i="7"/>
  <c r="E1202" i="7"/>
  <c r="AT1201" i="7"/>
  <c r="AS1201" i="7"/>
  <c r="AR1201" i="7" s="1"/>
  <c r="AL1201" i="7"/>
  <c r="AK1201" i="7"/>
  <c r="AD1201" i="7"/>
  <c r="AC1201" i="7"/>
  <c r="V1201" i="7"/>
  <c r="U1201" i="7"/>
  <c r="T1201" i="7" s="1"/>
  <c r="N1201" i="7"/>
  <c r="M1201" i="7"/>
  <c r="F1201" i="7"/>
  <c r="E1201" i="7"/>
  <c r="C1201" i="7" s="1"/>
  <c r="AT1200" i="7"/>
  <c r="AS1200" i="7"/>
  <c r="AR1200" i="7" s="1"/>
  <c r="AL1200" i="7"/>
  <c r="AK1200" i="7"/>
  <c r="AI1200" i="7" s="1"/>
  <c r="AD1200" i="7"/>
  <c r="AC1200" i="7"/>
  <c r="V1200" i="7"/>
  <c r="U1200" i="7"/>
  <c r="T1200" i="7" s="1"/>
  <c r="N1200" i="7"/>
  <c r="M1200" i="7"/>
  <c r="L1200" i="7" s="1"/>
  <c r="F1200" i="7"/>
  <c r="E1200" i="7"/>
  <c r="AT1199" i="7"/>
  <c r="AS1199" i="7"/>
  <c r="AR1199" i="7" s="1"/>
  <c r="AL1199" i="7"/>
  <c r="AK1199" i="7"/>
  <c r="AD1199" i="7"/>
  <c r="AC1199" i="7"/>
  <c r="V1199" i="7"/>
  <c r="U1199" i="7"/>
  <c r="S1199" i="7" s="1"/>
  <c r="N1199" i="7"/>
  <c r="M1199" i="7"/>
  <c r="F1199" i="7"/>
  <c r="E1199" i="7"/>
  <c r="C1199" i="7" s="1"/>
  <c r="AT1198" i="7"/>
  <c r="AS1198" i="7"/>
  <c r="AR1198" i="7" s="1"/>
  <c r="AL1198" i="7"/>
  <c r="AK1198" i="7"/>
  <c r="AD1198" i="7"/>
  <c r="AC1198" i="7"/>
  <c r="AB1198" i="7" s="1"/>
  <c r="V1198" i="7"/>
  <c r="U1198" i="7"/>
  <c r="N1198" i="7"/>
  <c r="M1198" i="7"/>
  <c r="F1198" i="7"/>
  <c r="E1198" i="7"/>
  <c r="C1198" i="7" s="1"/>
  <c r="AT1197" i="7"/>
  <c r="AS1197" i="7"/>
  <c r="AR1197" i="7" s="1"/>
  <c r="AL1197" i="7"/>
  <c r="AK1197" i="7"/>
  <c r="AI1197" i="7" s="1"/>
  <c r="AD1197" i="7"/>
  <c r="AC1197" i="7"/>
  <c r="V1197" i="7"/>
  <c r="U1197" i="7"/>
  <c r="T1197" i="7" s="1"/>
  <c r="N1197" i="7"/>
  <c r="M1197" i="7"/>
  <c r="L1197" i="7" s="1"/>
  <c r="F1197" i="7"/>
  <c r="E1197" i="7"/>
  <c r="C1197" i="7" s="1"/>
  <c r="AT1196" i="7"/>
  <c r="AS1196" i="7"/>
  <c r="AR1196" i="7" s="1"/>
  <c r="AL1196" i="7"/>
  <c r="AK1196" i="7"/>
  <c r="AI1196" i="7" s="1"/>
  <c r="AD1196" i="7"/>
  <c r="AC1196" i="7"/>
  <c r="AB1196" i="7" s="1"/>
  <c r="V1196" i="7"/>
  <c r="U1196" i="7"/>
  <c r="S1196" i="7" s="1"/>
  <c r="N1196" i="7"/>
  <c r="M1196" i="7"/>
  <c r="L1196" i="7" s="1"/>
  <c r="F1196" i="7"/>
  <c r="E1196" i="7"/>
  <c r="C1196" i="7" s="1"/>
  <c r="AT1195" i="7"/>
  <c r="AS1195" i="7"/>
  <c r="AR1195" i="7" s="1"/>
  <c r="AL1195" i="7"/>
  <c r="AK1195" i="7"/>
  <c r="AD1195" i="7"/>
  <c r="AC1195" i="7"/>
  <c r="V1195" i="7"/>
  <c r="U1195" i="7"/>
  <c r="T1195" i="7" s="1"/>
  <c r="N1195" i="7"/>
  <c r="M1195" i="7"/>
  <c r="F1195" i="7"/>
  <c r="E1195" i="7"/>
  <c r="C1195" i="7" s="1"/>
  <c r="AT1194" i="7"/>
  <c r="AS1194" i="7"/>
  <c r="AR1194" i="7" s="1"/>
  <c r="AL1194" i="7"/>
  <c r="AK1194" i="7"/>
  <c r="AI1194" i="7" s="1"/>
  <c r="AD1194" i="7"/>
  <c r="AC1194" i="7"/>
  <c r="V1194" i="7"/>
  <c r="U1194" i="7"/>
  <c r="N1194" i="7"/>
  <c r="M1194" i="7"/>
  <c r="L1194" i="7" s="1"/>
  <c r="F1194" i="7"/>
  <c r="E1194" i="7"/>
  <c r="AT1193" i="7"/>
  <c r="AS1193" i="7"/>
  <c r="AR1193" i="7" s="1"/>
  <c r="AL1193" i="7"/>
  <c r="AK1193" i="7"/>
  <c r="AI1193" i="7" s="1"/>
  <c r="AD1193" i="7"/>
  <c r="AC1193" i="7"/>
  <c r="AB1193" i="7" s="1"/>
  <c r="V1193" i="7"/>
  <c r="U1193" i="7"/>
  <c r="N1193" i="7"/>
  <c r="M1193" i="7"/>
  <c r="L1193" i="7" s="1"/>
  <c r="F1193" i="7"/>
  <c r="E1193" i="7"/>
  <c r="AT1192" i="7"/>
  <c r="AS1192" i="7"/>
  <c r="AR1192" i="7" s="1"/>
  <c r="AL1192" i="7"/>
  <c r="AK1192" i="7"/>
  <c r="AD1192" i="7"/>
  <c r="AC1192" i="7"/>
  <c r="V1192" i="7"/>
  <c r="U1192" i="7"/>
  <c r="T1192" i="7" s="1"/>
  <c r="N1192" i="7"/>
  <c r="M1192" i="7"/>
  <c r="F1192" i="7"/>
  <c r="E1192" i="7"/>
  <c r="C1192" i="7" s="1"/>
  <c r="AT1191" i="7"/>
  <c r="AS1191" i="7"/>
  <c r="AR1191" i="7" s="1"/>
  <c r="AL1191" i="7"/>
  <c r="AK1191" i="7"/>
  <c r="AD1191" i="7"/>
  <c r="AC1191" i="7"/>
  <c r="V1191" i="7"/>
  <c r="U1191" i="7"/>
  <c r="N1191" i="7"/>
  <c r="M1191" i="7"/>
  <c r="L1191" i="7" s="1"/>
  <c r="F1191" i="7"/>
  <c r="E1191" i="7"/>
  <c r="C1191" i="7" s="1"/>
  <c r="AT1190" i="7"/>
  <c r="AS1190" i="7"/>
  <c r="AR1190" i="7" s="1"/>
  <c r="AL1190" i="7"/>
  <c r="AK1190" i="7"/>
  <c r="AD1190" i="7"/>
  <c r="AC1190" i="7"/>
  <c r="AB1190" i="7" s="1"/>
  <c r="V1190" i="7"/>
  <c r="U1190" i="7"/>
  <c r="S1190" i="7" s="1"/>
  <c r="N1190" i="7"/>
  <c r="M1190" i="7"/>
  <c r="L1190" i="7" s="1"/>
  <c r="F1190" i="7"/>
  <c r="E1190" i="7"/>
  <c r="C1190" i="7" s="1"/>
  <c r="AT1189" i="7"/>
  <c r="AS1189" i="7"/>
  <c r="AL1189" i="7"/>
  <c r="AK1189" i="7"/>
  <c r="AD1189" i="7"/>
  <c r="AC1189" i="7"/>
  <c r="AB1189" i="7" s="1"/>
  <c r="V1189" i="7"/>
  <c r="U1189" i="7"/>
  <c r="T1189" i="7" s="1"/>
  <c r="N1189" i="7"/>
  <c r="M1189" i="7"/>
  <c r="F1189" i="7"/>
  <c r="E1189" i="7"/>
  <c r="C1189" i="7" s="1"/>
  <c r="AT1188" i="7"/>
  <c r="AS1188" i="7"/>
  <c r="AL1188" i="7"/>
  <c r="AK1188" i="7"/>
  <c r="AI1188" i="7" s="1"/>
  <c r="AD1188" i="7"/>
  <c r="AC1188" i="7"/>
  <c r="V1188" i="7"/>
  <c r="U1188" i="7"/>
  <c r="T1188" i="7" s="1"/>
  <c r="N1188" i="7"/>
  <c r="M1188" i="7"/>
  <c r="L1188" i="7" s="1"/>
  <c r="F1188" i="7"/>
  <c r="E1188" i="7"/>
  <c r="AT1187" i="7"/>
  <c r="AS1187" i="7"/>
  <c r="AL1187" i="7"/>
  <c r="AK1187" i="7"/>
  <c r="AI1187" i="7" s="1"/>
  <c r="AD1187" i="7"/>
  <c r="AC1187" i="7"/>
  <c r="AB1187" i="7" s="1"/>
  <c r="V1187" i="7"/>
  <c r="U1187" i="7"/>
  <c r="N1187" i="7"/>
  <c r="M1187" i="7"/>
  <c r="L1187" i="7" s="1"/>
  <c r="F1187" i="7"/>
  <c r="E1187" i="7"/>
  <c r="C1187" i="7" s="1"/>
  <c r="AT1186" i="7"/>
  <c r="AS1186" i="7"/>
  <c r="AL1186" i="7"/>
  <c r="AK1186" i="7"/>
  <c r="AD1186" i="7"/>
  <c r="AC1186" i="7"/>
  <c r="AB1186" i="7" s="1"/>
  <c r="V1186" i="7"/>
  <c r="U1186" i="7"/>
  <c r="T1186" i="7" s="1"/>
  <c r="N1186" i="7"/>
  <c r="M1186" i="7"/>
  <c r="F1186" i="7"/>
  <c r="E1186" i="7"/>
  <c r="C1186" i="7" s="1"/>
  <c r="AT1185" i="7"/>
  <c r="AS1185" i="7"/>
  <c r="AL1185" i="7"/>
  <c r="AK1185" i="7"/>
  <c r="AI1185" i="7" s="1"/>
  <c r="AD1185" i="7"/>
  <c r="AC1185" i="7"/>
  <c r="V1185" i="7"/>
  <c r="U1185" i="7"/>
  <c r="N1185" i="7"/>
  <c r="M1185" i="7"/>
  <c r="L1185" i="7" s="1"/>
  <c r="F1185" i="7"/>
  <c r="E1185" i="7"/>
  <c r="C1185" i="7" s="1"/>
  <c r="AT1184" i="7"/>
  <c r="AS1184" i="7"/>
  <c r="AL1184" i="7"/>
  <c r="AK1184" i="7"/>
  <c r="AD1184" i="7"/>
  <c r="AC1184" i="7"/>
  <c r="AB1184" i="7" s="1"/>
  <c r="V1184" i="7"/>
  <c r="U1184" i="7"/>
  <c r="S1184" i="7" s="1"/>
  <c r="N1184" i="7"/>
  <c r="M1184" i="7"/>
  <c r="L1184" i="7" s="1"/>
  <c r="F1184" i="7"/>
  <c r="E1184" i="7"/>
  <c r="C1184" i="7" s="1"/>
  <c r="AT1183" i="7"/>
  <c r="AS1183" i="7"/>
  <c r="AL1183" i="7"/>
  <c r="AK1183" i="7"/>
  <c r="AD1183" i="7"/>
  <c r="AC1183" i="7"/>
  <c r="V1183" i="7"/>
  <c r="U1183" i="7"/>
  <c r="T1183" i="7" s="1"/>
  <c r="N1183" i="7"/>
  <c r="M1183" i="7"/>
  <c r="F1183" i="7"/>
  <c r="E1183" i="7"/>
  <c r="C1183" i="7" s="1"/>
  <c r="AT1182" i="7"/>
  <c r="AS1182" i="7"/>
  <c r="AL1182" i="7"/>
  <c r="AK1182" i="7"/>
  <c r="AD1182" i="7"/>
  <c r="AC1182" i="7"/>
  <c r="V1182" i="7"/>
  <c r="U1182" i="7"/>
  <c r="N1182" i="7"/>
  <c r="M1182" i="7"/>
  <c r="L1182" i="7" s="1"/>
  <c r="F1182" i="7"/>
  <c r="E1182" i="7"/>
  <c r="C1182" i="7" s="1"/>
  <c r="AT1181" i="7"/>
  <c r="AS1181" i="7"/>
  <c r="AL1181" i="7"/>
  <c r="AK1181" i="7"/>
  <c r="AJ1181" i="7" s="1"/>
  <c r="AD1181" i="7"/>
  <c r="AC1181" i="7"/>
  <c r="AB1181" i="7" s="1"/>
  <c r="V1181" i="7"/>
  <c r="U1181" i="7"/>
  <c r="S1181" i="7" s="1"/>
  <c r="N1181" i="7"/>
  <c r="M1181" i="7"/>
  <c r="L1181" i="7" s="1"/>
  <c r="F1181" i="7"/>
  <c r="E1181" i="7"/>
  <c r="C1181" i="7" s="1"/>
  <c r="AT1180" i="7"/>
  <c r="AS1180" i="7"/>
  <c r="AL1180" i="7"/>
  <c r="AK1180" i="7"/>
  <c r="AD1180" i="7"/>
  <c r="AC1180" i="7"/>
  <c r="AB1180" i="7" s="1"/>
  <c r="V1180" i="7"/>
  <c r="U1180" i="7"/>
  <c r="N1180" i="7"/>
  <c r="M1180" i="7"/>
  <c r="F1180" i="7"/>
  <c r="E1180" i="7"/>
  <c r="C1180" i="7" s="1"/>
  <c r="AT1179" i="7"/>
  <c r="AS1179" i="7"/>
  <c r="AL1179" i="7"/>
  <c r="AK1179" i="7"/>
  <c r="AJ1179" i="7" s="1"/>
  <c r="AD1179" i="7"/>
  <c r="AC1179" i="7"/>
  <c r="V1179" i="7"/>
  <c r="U1179" i="7"/>
  <c r="T1179" i="7" s="1"/>
  <c r="N1179" i="7"/>
  <c r="M1179" i="7"/>
  <c r="L1179" i="7" s="1"/>
  <c r="F1179" i="7"/>
  <c r="E1179" i="7"/>
  <c r="C1179" i="7" s="1"/>
  <c r="AT1178" i="7"/>
  <c r="AS1178" i="7"/>
  <c r="AL1178" i="7"/>
  <c r="AK1178" i="7"/>
  <c r="AD1178" i="7"/>
  <c r="AC1178" i="7"/>
  <c r="AB1178" i="7" s="1"/>
  <c r="V1178" i="7"/>
  <c r="U1178" i="7"/>
  <c r="S1178" i="7" s="1"/>
  <c r="N1178" i="7"/>
  <c r="M1178" i="7"/>
  <c r="L1178" i="7" s="1"/>
  <c r="F1178" i="7"/>
  <c r="E1178" i="7"/>
  <c r="C1178" i="7" s="1"/>
  <c r="AT1177" i="7"/>
  <c r="AS1177" i="7"/>
  <c r="AL1177" i="7"/>
  <c r="AK1177" i="7"/>
  <c r="AD1177" i="7"/>
  <c r="AC1177" i="7"/>
  <c r="AB1177" i="7" s="1"/>
  <c r="V1177" i="7"/>
  <c r="U1177" i="7"/>
  <c r="T1177" i="7" s="1"/>
  <c r="N1177" i="7"/>
  <c r="M1177" i="7"/>
  <c r="F1177" i="7"/>
  <c r="E1177" i="7"/>
  <c r="C1177" i="7" s="1"/>
  <c r="AT1176" i="7"/>
  <c r="AS1176" i="7"/>
  <c r="AL1176" i="7"/>
  <c r="AK1176" i="7"/>
  <c r="AI1176" i="7" s="1"/>
  <c r="AD1176" i="7"/>
  <c r="AC1176" i="7"/>
  <c r="V1176" i="7"/>
  <c r="U1176" i="7"/>
  <c r="N1176" i="7"/>
  <c r="M1176" i="7"/>
  <c r="L1176" i="7" s="1"/>
  <c r="F1176" i="7"/>
  <c r="E1176" i="7"/>
  <c r="AT1175" i="7"/>
  <c r="AS1175" i="7"/>
  <c r="AL1175" i="7"/>
  <c r="AK1175" i="7"/>
  <c r="AI1175" i="7" s="1"/>
  <c r="AD1175" i="7"/>
  <c r="AC1175" i="7"/>
  <c r="AB1175" i="7" s="1"/>
  <c r="V1175" i="7"/>
  <c r="U1175" i="7"/>
  <c r="S1175" i="7" s="1"/>
  <c r="N1175" i="7"/>
  <c r="M1175" i="7"/>
  <c r="L1175" i="7" s="1"/>
  <c r="F1175" i="7"/>
  <c r="E1175" i="7"/>
  <c r="AT1174" i="7"/>
  <c r="AS1174" i="7"/>
  <c r="AL1174" i="7"/>
  <c r="AK1174" i="7"/>
  <c r="AD1174" i="7"/>
  <c r="AC1174" i="7"/>
  <c r="V1174" i="7"/>
  <c r="U1174" i="7"/>
  <c r="T1174" i="7" s="1"/>
  <c r="N1174" i="7"/>
  <c r="M1174" i="7"/>
  <c r="F1174" i="7"/>
  <c r="E1174" i="7"/>
  <c r="C1174" i="7" s="1"/>
  <c r="AT1173" i="7"/>
  <c r="AS1173" i="7"/>
  <c r="AL1173" i="7"/>
  <c r="AK1173" i="7"/>
  <c r="AD1173" i="7"/>
  <c r="AC1173" i="7"/>
  <c r="V1173" i="7"/>
  <c r="U1173" i="7"/>
  <c r="T1173" i="7" s="1"/>
  <c r="N1173" i="7"/>
  <c r="M1173" i="7"/>
  <c r="L1173" i="7" s="1"/>
  <c r="F1173" i="7"/>
  <c r="E1173" i="7"/>
  <c r="AT1172" i="7"/>
  <c r="AS1172" i="7"/>
  <c r="AL1172" i="7"/>
  <c r="AK1172" i="7"/>
  <c r="AD1172" i="7"/>
  <c r="AC1172" i="7"/>
  <c r="AB1172" i="7" s="1"/>
  <c r="V1172" i="7"/>
  <c r="U1172" i="7"/>
  <c r="N1172" i="7"/>
  <c r="M1172" i="7"/>
  <c r="F1172" i="7"/>
  <c r="E1172" i="7"/>
  <c r="C1172" i="7" s="1"/>
  <c r="AT1171" i="7"/>
  <c r="AS1171" i="7"/>
  <c r="AL1171" i="7"/>
  <c r="AK1171" i="7"/>
  <c r="AD1171" i="7"/>
  <c r="AC1171" i="7"/>
  <c r="AB1171" i="7" s="1"/>
  <c r="V1171" i="7"/>
  <c r="U1171" i="7"/>
  <c r="T1171" i="7" s="1"/>
  <c r="N1171" i="7"/>
  <c r="M1171" i="7"/>
  <c r="F1171" i="7"/>
  <c r="E1171" i="7"/>
  <c r="C1171" i="7" s="1"/>
  <c r="AT1170" i="7"/>
  <c r="AS1170" i="7"/>
  <c r="AL1170" i="7"/>
  <c r="AK1170" i="7"/>
  <c r="AI1170" i="7" s="1"/>
  <c r="AD1170" i="7"/>
  <c r="AC1170" i="7"/>
  <c r="V1170" i="7"/>
  <c r="U1170" i="7"/>
  <c r="T1170" i="7" s="1"/>
  <c r="N1170" i="7"/>
  <c r="M1170" i="7"/>
  <c r="F1170" i="7"/>
  <c r="E1170" i="7"/>
  <c r="AT1169" i="7"/>
  <c r="AS1169" i="7"/>
  <c r="AL1169" i="7"/>
  <c r="AK1169" i="7"/>
  <c r="AJ1169" i="7" s="1"/>
  <c r="AD1169" i="7"/>
  <c r="AC1169" i="7"/>
  <c r="V1169" i="7"/>
  <c r="U1169" i="7"/>
  <c r="S1169" i="7" s="1"/>
  <c r="N1169" i="7"/>
  <c r="M1169" i="7"/>
  <c r="F1169" i="7"/>
  <c r="E1169" i="7"/>
  <c r="C1169" i="7" s="1"/>
  <c r="AT1168" i="7"/>
  <c r="AS1168" i="7"/>
  <c r="AL1168" i="7"/>
  <c r="AK1168" i="7"/>
  <c r="AD1168" i="7"/>
  <c r="AC1168" i="7"/>
  <c r="AB1168" i="7" s="1"/>
  <c r="V1168" i="7"/>
  <c r="U1168" i="7"/>
  <c r="T1168" i="7" s="1"/>
  <c r="N1168" i="7"/>
  <c r="M1168" i="7"/>
  <c r="F1168" i="7"/>
  <c r="E1168" i="7"/>
  <c r="C1168" i="7" s="1"/>
  <c r="AT1167" i="7"/>
  <c r="AS1167" i="7"/>
  <c r="AL1167" i="7"/>
  <c r="AK1167" i="7"/>
  <c r="AD1167" i="7"/>
  <c r="AC1167" i="7"/>
  <c r="V1167" i="7"/>
  <c r="U1167" i="7"/>
  <c r="N1167" i="7"/>
  <c r="M1167" i="7"/>
  <c r="L1167" i="7" s="1"/>
  <c r="F1167" i="7"/>
  <c r="E1167" i="7"/>
  <c r="C1167" i="7" s="1"/>
  <c r="AT1166" i="7"/>
  <c r="AS1166" i="7"/>
  <c r="AL1166" i="7"/>
  <c r="AK1166" i="7"/>
  <c r="AJ1166" i="7" s="1"/>
  <c r="AD1166" i="7"/>
  <c r="AC1166" i="7"/>
  <c r="V1166" i="7"/>
  <c r="U1166" i="7"/>
  <c r="S1166" i="7" s="1"/>
  <c r="N1166" i="7"/>
  <c r="M1166" i="7"/>
  <c r="L1166" i="7" s="1"/>
  <c r="F1166" i="7"/>
  <c r="E1166" i="7"/>
  <c r="C1166" i="7" s="1"/>
  <c r="AT1165" i="7"/>
  <c r="AS1165" i="7"/>
  <c r="AL1165" i="7"/>
  <c r="AK1165" i="7"/>
  <c r="AD1165" i="7"/>
  <c r="AC1165" i="7"/>
  <c r="AB1165" i="7" s="1"/>
  <c r="V1165" i="7"/>
  <c r="U1165" i="7"/>
  <c r="N1165" i="7"/>
  <c r="M1165" i="7"/>
  <c r="F1165" i="7"/>
  <c r="E1165" i="7"/>
  <c r="C1165" i="7" s="1"/>
  <c r="AT1164" i="7"/>
  <c r="AS1164" i="7"/>
  <c r="AL1164" i="7"/>
  <c r="AK1164" i="7"/>
  <c r="AJ1164" i="7" s="1"/>
  <c r="AD1164" i="7"/>
  <c r="AC1164" i="7"/>
  <c r="V1164" i="7"/>
  <c r="U1164" i="7"/>
  <c r="T1164" i="7" s="1"/>
  <c r="N1164" i="7"/>
  <c r="M1164" i="7"/>
  <c r="F1164" i="7"/>
  <c r="E1164" i="7"/>
  <c r="C1164" i="7" s="1"/>
  <c r="AT1163" i="7"/>
  <c r="AS1163" i="7"/>
  <c r="AL1163" i="7"/>
  <c r="AK1163" i="7"/>
  <c r="AI1163" i="7" s="1"/>
  <c r="AD1163" i="7"/>
  <c r="AC1163" i="7"/>
  <c r="AB1163" i="7" s="1"/>
  <c r="V1163" i="7"/>
  <c r="U1163" i="7"/>
  <c r="S1163" i="7" s="1"/>
  <c r="N1163" i="7"/>
  <c r="M1163" i="7"/>
  <c r="L1163" i="7" s="1"/>
  <c r="F1163" i="7"/>
  <c r="E1163" i="7"/>
  <c r="C1163" i="7" s="1"/>
  <c r="AT1162" i="7"/>
  <c r="AS1162" i="7"/>
  <c r="AL1162" i="7"/>
  <c r="AK1162" i="7"/>
  <c r="AD1162" i="7"/>
  <c r="AC1162" i="7"/>
  <c r="AB1162" i="7" s="1"/>
  <c r="V1162" i="7"/>
  <c r="U1162" i="7"/>
  <c r="T1162" i="7" s="1"/>
  <c r="N1162" i="7"/>
  <c r="M1162" i="7"/>
  <c r="F1162" i="7"/>
  <c r="E1162" i="7"/>
  <c r="C1162" i="7" s="1"/>
  <c r="AT1161" i="7"/>
  <c r="AS1161" i="7"/>
  <c r="AL1161" i="7"/>
  <c r="AK1161" i="7"/>
  <c r="AI1161" i="7" s="1"/>
  <c r="AD1161" i="7"/>
  <c r="AC1161" i="7"/>
  <c r="V1161" i="7"/>
  <c r="U1161" i="7"/>
  <c r="T1161" i="7" s="1"/>
  <c r="N1161" i="7"/>
  <c r="M1161" i="7"/>
  <c r="L1161" i="7" s="1"/>
  <c r="F1161" i="7"/>
  <c r="E1161" i="7"/>
  <c r="C1161" i="7" s="1"/>
  <c r="AT1160" i="7"/>
  <c r="AS1160" i="7"/>
  <c r="AL1160" i="7"/>
  <c r="AK1160" i="7"/>
  <c r="AI1160" i="7" s="1"/>
  <c r="AD1160" i="7"/>
  <c r="AC1160" i="7"/>
  <c r="AB1160" i="7" s="1"/>
  <c r="V1160" i="7"/>
  <c r="U1160" i="7"/>
  <c r="N1160" i="7"/>
  <c r="M1160" i="7"/>
  <c r="L1160" i="7" s="1"/>
  <c r="F1160" i="7"/>
  <c r="E1160" i="7"/>
  <c r="C1160" i="7" s="1"/>
  <c r="AT1159" i="7"/>
  <c r="AS1159" i="7"/>
  <c r="AL1159" i="7"/>
  <c r="AK1159" i="7"/>
  <c r="AD1159" i="7"/>
  <c r="AC1159" i="7"/>
  <c r="AB1159" i="7" s="1"/>
  <c r="V1159" i="7"/>
  <c r="U1159" i="7"/>
  <c r="T1159" i="7" s="1"/>
  <c r="N1159" i="7"/>
  <c r="M1159" i="7"/>
  <c r="F1159" i="7"/>
  <c r="E1159" i="7"/>
  <c r="C1159" i="7" s="1"/>
  <c r="AT1158" i="7"/>
  <c r="AS1158" i="7"/>
  <c r="AL1158" i="7"/>
  <c r="AK1158" i="7"/>
  <c r="AJ1158" i="7" s="1"/>
  <c r="AD1158" i="7"/>
  <c r="AC1158" i="7"/>
  <c r="V1158" i="7"/>
  <c r="U1158" i="7"/>
  <c r="T1158" i="7" s="1"/>
  <c r="N1158" i="7"/>
  <c r="M1158" i="7"/>
  <c r="L1158" i="7" s="1"/>
  <c r="F1158" i="7"/>
  <c r="E1158" i="7"/>
  <c r="AT1157" i="7"/>
  <c r="AS1157" i="7"/>
  <c r="AL1157" i="7"/>
  <c r="AK1157" i="7"/>
  <c r="AJ1157" i="7" s="1"/>
  <c r="AD1157" i="7"/>
  <c r="AC1157" i="7"/>
  <c r="V1157" i="7"/>
  <c r="U1157" i="7"/>
  <c r="N1157" i="7"/>
  <c r="M1157" i="7"/>
  <c r="F1157" i="7"/>
  <c r="E1157" i="7"/>
  <c r="C1157" i="7" s="1"/>
  <c r="AT1156" i="7"/>
  <c r="AS1156" i="7"/>
  <c r="AL1156" i="7"/>
  <c r="AK1156" i="7"/>
  <c r="AD1156" i="7"/>
  <c r="AC1156" i="7"/>
  <c r="AB1156" i="7" s="1"/>
  <c r="V1156" i="7"/>
  <c r="U1156" i="7"/>
  <c r="N1156" i="7"/>
  <c r="M1156" i="7"/>
  <c r="F1156" i="7"/>
  <c r="E1156" i="7"/>
  <c r="C1156" i="7" s="1"/>
  <c r="AT1155" i="7"/>
  <c r="AS1155" i="7"/>
  <c r="AL1155" i="7"/>
  <c r="AK1155" i="7"/>
  <c r="AD1155" i="7"/>
  <c r="AC1155" i="7"/>
  <c r="V1155" i="7"/>
  <c r="U1155" i="7"/>
  <c r="N1155" i="7"/>
  <c r="M1155" i="7"/>
  <c r="F1155" i="7"/>
  <c r="E1155" i="7"/>
  <c r="C1155" i="7" s="1"/>
  <c r="AT1154" i="7"/>
  <c r="AS1154" i="7"/>
  <c r="AL1154" i="7"/>
  <c r="AK1154" i="7"/>
  <c r="AI1154" i="7" s="1"/>
  <c r="AD1154" i="7"/>
  <c r="AC1154" i="7"/>
  <c r="AB1154" i="7" s="1"/>
  <c r="V1154" i="7"/>
  <c r="U1154" i="7"/>
  <c r="S1154" i="7" s="1"/>
  <c r="N1154" i="7"/>
  <c r="M1154" i="7"/>
  <c r="L1154" i="7" s="1"/>
  <c r="F1154" i="7"/>
  <c r="E1154" i="7"/>
  <c r="AT1153" i="7"/>
  <c r="AS1153" i="7"/>
  <c r="AL1153" i="7"/>
  <c r="AK1153" i="7"/>
  <c r="AD1153" i="7"/>
  <c r="AC1153" i="7"/>
  <c r="AB1153" i="7" s="1"/>
  <c r="V1153" i="7"/>
  <c r="U1153" i="7"/>
  <c r="T1153" i="7" s="1"/>
  <c r="N1153" i="7"/>
  <c r="M1153" i="7"/>
  <c r="F1153" i="7"/>
  <c r="E1153" i="7"/>
  <c r="C1153" i="7" s="1"/>
  <c r="AT1152" i="7"/>
  <c r="AS1152" i="7"/>
  <c r="AL1152" i="7"/>
  <c r="AK1152" i="7"/>
  <c r="AJ1152" i="7" s="1"/>
  <c r="AD1152" i="7"/>
  <c r="AC1152" i="7"/>
  <c r="V1152" i="7"/>
  <c r="U1152" i="7"/>
  <c r="T1152" i="7" s="1"/>
  <c r="N1152" i="7"/>
  <c r="M1152" i="7"/>
  <c r="F1152" i="7"/>
  <c r="E1152" i="7"/>
  <c r="C1152" i="7" s="1"/>
  <c r="AT1151" i="7"/>
  <c r="AS1151" i="7"/>
  <c r="AL1151" i="7"/>
  <c r="AK1151" i="7"/>
  <c r="AD1151" i="7"/>
  <c r="AC1151" i="7"/>
  <c r="AB1151" i="7" s="1"/>
  <c r="V1151" i="7"/>
  <c r="U1151" i="7"/>
  <c r="S1151" i="7" s="1"/>
  <c r="N1151" i="7"/>
  <c r="M1151" i="7"/>
  <c r="L1151" i="7" s="1"/>
  <c r="F1151" i="7"/>
  <c r="E1151" i="7"/>
  <c r="C1151" i="7" s="1"/>
  <c r="AT1150" i="7"/>
  <c r="AS1150" i="7"/>
  <c r="AL1150" i="7"/>
  <c r="AK1150" i="7"/>
  <c r="AD1150" i="7"/>
  <c r="AC1150" i="7"/>
  <c r="V1150" i="7"/>
  <c r="U1150" i="7"/>
  <c r="N1150" i="7"/>
  <c r="M1150" i="7"/>
  <c r="F1150" i="7"/>
  <c r="E1150" i="7"/>
  <c r="C1150" i="7" s="1"/>
  <c r="AT1149" i="7"/>
  <c r="AS1149" i="7"/>
  <c r="AL1149" i="7"/>
  <c r="AK1149" i="7"/>
  <c r="AJ1149" i="7" s="1"/>
  <c r="AD1149" i="7"/>
  <c r="AC1149" i="7"/>
  <c r="V1149" i="7"/>
  <c r="U1149" i="7"/>
  <c r="T1149" i="7" s="1"/>
  <c r="N1149" i="7"/>
  <c r="M1149" i="7"/>
  <c r="F1149" i="7"/>
  <c r="E1149" i="7"/>
  <c r="AT1148" i="7"/>
  <c r="AS1148" i="7"/>
  <c r="AL1148" i="7"/>
  <c r="AK1148" i="7"/>
  <c r="AI1148" i="7" s="1"/>
  <c r="AD1148" i="7"/>
  <c r="AC1148" i="7"/>
  <c r="AB1148" i="7" s="1"/>
  <c r="V1148" i="7"/>
  <c r="U1148" i="7"/>
  <c r="N1148" i="7"/>
  <c r="M1148" i="7"/>
  <c r="F1148" i="7"/>
  <c r="E1148" i="7"/>
  <c r="AT1147" i="7"/>
  <c r="AS1147" i="7"/>
  <c r="AL1147" i="7"/>
  <c r="AK1147" i="7"/>
  <c r="AD1147" i="7"/>
  <c r="AC1147" i="7"/>
  <c r="AB1147" i="7" s="1"/>
  <c r="V1147" i="7"/>
  <c r="U1147" i="7"/>
  <c r="T1147" i="7" s="1"/>
  <c r="N1147" i="7"/>
  <c r="M1147" i="7"/>
  <c r="F1147" i="7"/>
  <c r="E1147" i="7"/>
  <c r="C1147" i="7" s="1"/>
  <c r="AT1146" i="7"/>
  <c r="AS1146" i="7"/>
  <c r="AL1146" i="7"/>
  <c r="AK1146" i="7"/>
  <c r="AJ1146" i="7" s="1"/>
  <c r="AD1146" i="7"/>
  <c r="AC1146" i="7"/>
  <c r="AB1146" i="7" s="1"/>
  <c r="V1146" i="7"/>
  <c r="U1146" i="7"/>
  <c r="N1146" i="7"/>
  <c r="M1146" i="7"/>
  <c r="L1146" i="7" s="1"/>
  <c r="F1146" i="7"/>
  <c r="E1146" i="7"/>
  <c r="AT1145" i="7"/>
  <c r="AS1145" i="7"/>
  <c r="AL1145" i="7"/>
  <c r="AK1145" i="7"/>
  <c r="AD1145" i="7"/>
  <c r="AC1145" i="7"/>
  <c r="AB1145" i="7" s="1"/>
  <c r="V1145" i="7"/>
  <c r="U1145" i="7"/>
  <c r="N1145" i="7"/>
  <c r="M1145" i="7"/>
  <c r="L1145" i="7" s="1"/>
  <c r="F1145" i="7"/>
  <c r="E1145" i="7"/>
  <c r="C1145" i="7" s="1"/>
  <c r="AT1144" i="7"/>
  <c r="AS1144" i="7"/>
  <c r="AL1144" i="7"/>
  <c r="AK1144" i="7"/>
  <c r="AJ1144" i="7" s="1"/>
  <c r="AD1144" i="7"/>
  <c r="AC1144" i="7"/>
  <c r="AB1144" i="7" s="1"/>
  <c r="V1144" i="7"/>
  <c r="U1144" i="7"/>
  <c r="N1144" i="7"/>
  <c r="M1144" i="7"/>
  <c r="F1144" i="7"/>
  <c r="E1144" i="7"/>
  <c r="C1144" i="7" s="1"/>
  <c r="AT1143" i="7"/>
  <c r="AS1143" i="7"/>
  <c r="AL1143" i="7"/>
  <c r="AK1143" i="7"/>
  <c r="AD1143" i="7"/>
  <c r="AC1143" i="7"/>
  <c r="V1143" i="7"/>
  <c r="U1143" i="7"/>
  <c r="N1143" i="7"/>
  <c r="M1143" i="7"/>
  <c r="L1143" i="7" s="1"/>
  <c r="F1143" i="7"/>
  <c r="E1143" i="7"/>
  <c r="C1143" i="7" s="1"/>
  <c r="AT1142" i="7"/>
  <c r="AS1142" i="7"/>
  <c r="AL1142" i="7"/>
  <c r="AK1142" i="7"/>
  <c r="AI1142" i="7" s="1"/>
  <c r="AD1142" i="7"/>
  <c r="AC1142" i="7"/>
  <c r="AB1142" i="7" s="1"/>
  <c r="V1142" i="7"/>
  <c r="U1142" i="7"/>
  <c r="S1142" i="7" s="1"/>
  <c r="N1142" i="7"/>
  <c r="M1142" i="7"/>
  <c r="L1142" i="7" s="1"/>
  <c r="F1142" i="7"/>
  <c r="E1142" i="7"/>
  <c r="C1142" i="7" s="1"/>
  <c r="AT1141" i="7"/>
  <c r="AS1141" i="7"/>
  <c r="AL1141" i="7"/>
  <c r="AK1141" i="7"/>
  <c r="AD1141" i="7"/>
  <c r="AC1141" i="7"/>
  <c r="AB1141" i="7" s="1"/>
  <c r="V1141" i="7"/>
  <c r="U1141" i="7"/>
  <c r="N1141" i="7"/>
  <c r="M1141" i="7"/>
  <c r="F1141" i="7"/>
  <c r="E1141" i="7"/>
  <c r="C1141" i="7" s="1"/>
  <c r="AT1140" i="7"/>
  <c r="AS1140" i="7"/>
  <c r="AL1140" i="7"/>
  <c r="AK1140" i="7"/>
  <c r="AD1140" i="7"/>
  <c r="AC1140" i="7"/>
  <c r="AB1140" i="7" s="1"/>
  <c r="V1140" i="7"/>
  <c r="U1140" i="7"/>
  <c r="T1140" i="7" s="1"/>
  <c r="N1140" i="7"/>
  <c r="M1140" i="7"/>
  <c r="L1140" i="7" s="1"/>
  <c r="F1140" i="7"/>
  <c r="E1140" i="7"/>
  <c r="C1140" i="7" s="1"/>
  <c r="AT1139" i="7"/>
  <c r="AS1139" i="7"/>
  <c r="AL1139" i="7"/>
  <c r="AK1139" i="7"/>
  <c r="AD1139" i="7"/>
  <c r="AC1139" i="7"/>
  <c r="AB1139" i="7" s="1"/>
  <c r="V1139" i="7"/>
  <c r="U1139" i="7"/>
  <c r="S1139" i="7" s="1"/>
  <c r="N1139" i="7"/>
  <c r="M1139" i="7"/>
  <c r="L1139" i="7" s="1"/>
  <c r="F1139" i="7"/>
  <c r="E1139" i="7"/>
  <c r="AT1138" i="7"/>
  <c r="AS1138" i="7"/>
  <c r="AL1138" i="7"/>
  <c r="AK1138" i="7"/>
  <c r="AD1138" i="7"/>
  <c r="AC1138" i="7"/>
  <c r="AB1138" i="7" s="1"/>
  <c r="V1138" i="7"/>
  <c r="U1138" i="7"/>
  <c r="T1138" i="7" s="1"/>
  <c r="N1138" i="7"/>
  <c r="M1138" i="7"/>
  <c r="F1138" i="7"/>
  <c r="E1138" i="7"/>
  <c r="C1138" i="7" s="1"/>
  <c r="AT1137" i="7"/>
  <c r="AS1137" i="7"/>
  <c r="AL1137" i="7"/>
  <c r="AK1137" i="7"/>
  <c r="AJ1137" i="7" s="1"/>
  <c r="AD1137" i="7"/>
  <c r="AC1137" i="7"/>
  <c r="V1137" i="7"/>
  <c r="U1137" i="7"/>
  <c r="T1137" i="7" s="1"/>
  <c r="N1137" i="7"/>
  <c r="M1137" i="7"/>
  <c r="L1137" i="7" s="1"/>
  <c r="F1137" i="7"/>
  <c r="E1137" i="7"/>
  <c r="AT1136" i="7"/>
  <c r="AS1136" i="7"/>
  <c r="AR1136" i="7" s="1"/>
  <c r="AL1136" i="7"/>
  <c r="AK1136" i="7"/>
  <c r="AD1136" i="7"/>
  <c r="AC1136" i="7"/>
  <c r="AB1136" i="7" s="1"/>
  <c r="V1136" i="7"/>
  <c r="U1136" i="7"/>
  <c r="T1136" i="7" s="1"/>
  <c r="N1136" i="7"/>
  <c r="M1136" i="7"/>
  <c r="L1136" i="7" s="1"/>
  <c r="F1136" i="7"/>
  <c r="E1136" i="7"/>
  <c r="C1136" i="7" s="1"/>
  <c r="AT1135" i="7"/>
  <c r="AS1135" i="7"/>
  <c r="AR1135" i="7" s="1"/>
  <c r="AL1135" i="7"/>
  <c r="AK1135" i="7"/>
  <c r="AI1135" i="7" s="1"/>
  <c r="AD1135" i="7"/>
  <c r="AC1135" i="7"/>
  <c r="AB1135" i="7" s="1"/>
  <c r="V1135" i="7"/>
  <c r="U1135" i="7"/>
  <c r="T1135" i="7" s="1"/>
  <c r="N1135" i="7"/>
  <c r="M1135" i="7"/>
  <c r="L1135" i="7" s="1"/>
  <c r="F1135" i="7"/>
  <c r="E1135" i="7"/>
  <c r="C1135" i="7" s="1"/>
  <c r="AT1134" i="7"/>
  <c r="AS1134" i="7"/>
  <c r="AQ1134" i="7" s="1"/>
  <c r="AL1134" i="7"/>
  <c r="AK1134" i="7"/>
  <c r="AJ1134" i="7" s="1"/>
  <c r="AD1134" i="7"/>
  <c r="AC1134" i="7"/>
  <c r="AB1134" i="7" s="1"/>
  <c r="V1134" i="7"/>
  <c r="U1134" i="7"/>
  <c r="S1134" i="7" s="1"/>
  <c r="N1134" i="7"/>
  <c r="M1134" i="7"/>
  <c r="L1134" i="7" s="1"/>
  <c r="F1134" i="7"/>
  <c r="E1134" i="7"/>
  <c r="AT1133" i="7"/>
  <c r="AS1133" i="7"/>
  <c r="AQ1133" i="7" s="1"/>
  <c r="AL1133" i="7"/>
  <c r="AK1133" i="7"/>
  <c r="AD1133" i="7"/>
  <c r="AC1133" i="7"/>
  <c r="AB1133" i="7" s="1"/>
  <c r="V1133" i="7"/>
  <c r="U1133" i="7"/>
  <c r="N1133" i="7"/>
  <c r="M1133" i="7"/>
  <c r="F1133" i="7"/>
  <c r="E1133" i="7"/>
  <c r="C1133" i="7" s="1"/>
  <c r="AT1132" i="7"/>
  <c r="AS1132" i="7"/>
  <c r="AR1132" i="7" s="1"/>
  <c r="AL1132" i="7"/>
  <c r="AK1132" i="7"/>
  <c r="AD1132" i="7"/>
  <c r="AC1132" i="7"/>
  <c r="AB1132" i="7" s="1"/>
  <c r="V1132" i="7"/>
  <c r="U1132" i="7"/>
  <c r="N1132" i="7"/>
  <c r="M1132" i="7"/>
  <c r="L1132" i="7" s="1"/>
  <c r="F1132" i="7"/>
  <c r="E1132" i="7"/>
  <c r="AT1131" i="7"/>
  <c r="AS1131" i="7"/>
  <c r="AQ1131" i="7" s="1"/>
  <c r="AL1131" i="7"/>
  <c r="AK1131" i="7"/>
  <c r="AJ1131" i="7" s="1"/>
  <c r="AD1131" i="7"/>
  <c r="AC1131" i="7"/>
  <c r="AB1131" i="7" s="1"/>
  <c r="V1131" i="7"/>
  <c r="U1131" i="7"/>
  <c r="T1131" i="7" s="1"/>
  <c r="N1131" i="7"/>
  <c r="M1131" i="7"/>
  <c r="L1131" i="7" s="1"/>
  <c r="F1131" i="7"/>
  <c r="E1131" i="7"/>
  <c r="C1131" i="7" s="1"/>
  <c r="AT1130" i="7"/>
  <c r="AS1130" i="7"/>
  <c r="AL1130" i="7"/>
  <c r="AK1130" i="7"/>
  <c r="AJ1130" i="7" s="1"/>
  <c r="AD1130" i="7"/>
  <c r="AC1130" i="7"/>
  <c r="AB1130" i="7" s="1"/>
  <c r="V1130" i="7"/>
  <c r="U1130" i="7"/>
  <c r="T1130" i="7" s="1"/>
  <c r="N1130" i="7"/>
  <c r="M1130" i="7"/>
  <c r="L1130" i="7" s="1"/>
  <c r="F1130" i="7"/>
  <c r="E1130" i="7"/>
  <c r="C1130" i="7" s="1"/>
  <c r="AT1129" i="7"/>
  <c r="AS1129" i="7"/>
  <c r="AL1129" i="7"/>
  <c r="AK1129" i="7"/>
  <c r="AI1129" i="7" s="1"/>
  <c r="AD1129" i="7"/>
  <c r="AC1129" i="7"/>
  <c r="AB1129" i="7" s="1"/>
  <c r="V1129" i="7"/>
  <c r="U1129" i="7"/>
  <c r="N1129" i="7"/>
  <c r="M1129" i="7"/>
  <c r="L1129" i="7" s="1"/>
  <c r="F1129" i="7"/>
  <c r="E1129" i="7"/>
  <c r="C1129" i="7" s="1"/>
  <c r="AT1128" i="7"/>
  <c r="AS1128" i="7"/>
  <c r="AQ1128" i="7" s="1"/>
  <c r="AL1128" i="7"/>
  <c r="AK1128" i="7"/>
  <c r="AD1128" i="7"/>
  <c r="AC1128" i="7"/>
  <c r="AB1128" i="7" s="1"/>
  <c r="V1128" i="7"/>
  <c r="U1128" i="7"/>
  <c r="N1128" i="7"/>
  <c r="M1128" i="7"/>
  <c r="L1128" i="7" s="1"/>
  <c r="F1128" i="7"/>
  <c r="E1128" i="7"/>
  <c r="C1128" i="7" s="1"/>
  <c r="AT1127" i="7"/>
  <c r="AS1127" i="7"/>
  <c r="AQ1127" i="7" s="1"/>
  <c r="AL1127" i="7"/>
  <c r="AK1127" i="7"/>
  <c r="AD1127" i="7"/>
  <c r="AC1127" i="7"/>
  <c r="AB1127" i="7" s="1"/>
  <c r="V1127" i="7"/>
  <c r="U1127" i="7"/>
  <c r="T1127" i="7" s="1"/>
  <c r="N1127" i="7"/>
  <c r="M1127" i="7"/>
  <c r="F1127" i="7"/>
  <c r="E1127" i="7"/>
  <c r="C1127" i="7" s="1"/>
  <c r="AT1126" i="7"/>
  <c r="AS1126" i="7"/>
  <c r="AL1126" i="7"/>
  <c r="AK1126" i="7"/>
  <c r="AD1126" i="7"/>
  <c r="AC1126" i="7"/>
  <c r="V1126" i="7"/>
  <c r="U1126" i="7"/>
  <c r="S1126" i="7" s="1"/>
  <c r="N1126" i="7"/>
  <c r="M1126" i="7"/>
  <c r="L1126" i="7" s="1"/>
  <c r="F1126" i="7"/>
  <c r="E1126" i="7"/>
  <c r="AT1125" i="7"/>
  <c r="AS1125" i="7"/>
  <c r="AL1125" i="7"/>
  <c r="AK1125" i="7"/>
  <c r="AI1125" i="7" s="1"/>
  <c r="AD1125" i="7"/>
  <c r="AC1125" i="7"/>
  <c r="AB1125" i="7" s="1"/>
  <c r="V1125" i="7"/>
  <c r="U1125" i="7"/>
  <c r="N1125" i="7"/>
  <c r="M1125" i="7"/>
  <c r="L1125" i="7" s="1"/>
  <c r="F1125" i="7"/>
  <c r="E1125" i="7"/>
  <c r="C1125" i="7" s="1"/>
  <c r="AT1124" i="7"/>
  <c r="AS1124" i="7"/>
  <c r="AR1124" i="7" s="1"/>
  <c r="AL1124" i="7"/>
  <c r="AK1124" i="7"/>
  <c r="AD1124" i="7"/>
  <c r="AC1124" i="7"/>
  <c r="V1124" i="7"/>
  <c r="U1124" i="7"/>
  <c r="T1124" i="7" s="1"/>
  <c r="N1124" i="7"/>
  <c r="M1124" i="7"/>
  <c r="L1124" i="7" s="1"/>
  <c r="F1124" i="7"/>
  <c r="E1124" i="7"/>
  <c r="C1124" i="7" s="1"/>
  <c r="AT1123" i="7"/>
  <c r="AS1123" i="7"/>
  <c r="AQ1123" i="7" s="1"/>
  <c r="AL1123" i="7"/>
  <c r="AK1123" i="7"/>
  <c r="AI1123" i="7" s="1"/>
  <c r="AD1123" i="7"/>
  <c r="AC1123" i="7"/>
  <c r="AB1123" i="7" s="1"/>
  <c r="V1123" i="7"/>
  <c r="U1123" i="7"/>
  <c r="T1123" i="7" s="1"/>
  <c r="N1123" i="7"/>
  <c r="M1123" i="7"/>
  <c r="L1123" i="7" s="1"/>
  <c r="F1123" i="7"/>
  <c r="E1123" i="7"/>
  <c r="C1123" i="7" s="1"/>
  <c r="AT1122" i="7"/>
  <c r="AS1122" i="7"/>
  <c r="AQ1122" i="7" s="1"/>
  <c r="AL1122" i="7"/>
  <c r="AK1122" i="7"/>
  <c r="AJ1122" i="7" s="1"/>
  <c r="AD1122" i="7"/>
  <c r="AC1122" i="7"/>
  <c r="V1122" i="7"/>
  <c r="U1122" i="7"/>
  <c r="T1122" i="7" s="1"/>
  <c r="N1122" i="7"/>
  <c r="M1122" i="7"/>
  <c r="L1122" i="7" s="1"/>
  <c r="F1122" i="7"/>
  <c r="E1122" i="7"/>
  <c r="AT1121" i="7"/>
  <c r="AS1121" i="7"/>
  <c r="AQ1121" i="7" s="1"/>
  <c r="AL1121" i="7"/>
  <c r="AK1121" i="7"/>
  <c r="AD1121" i="7"/>
  <c r="AC1121" i="7"/>
  <c r="AB1121" i="7" s="1"/>
  <c r="V1121" i="7"/>
  <c r="U1121" i="7"/>
  <c r="N1121" i="7"/>
  <c r="M1121" i="7"/>
  <c r="F1121" i="7"/>
  <c r="E1121" i="7"/>
  <c r="C1121" i="7" s="1"/>
  <c r="AT1120" i="7"/>
  <c r="AS1120" i="7"/>
  <c r="AR1120" i="7" s="1"/>
  <c r="AL1120" i="7"/>
  <c r="AK1120" i="7"/>
  <c r="AD1120" i="7"/>
  <c r="AC1120" i="7"/>
  <c r="AB1120" i="7" s="1"/>
  <c r="V1120" i="7"/>
  <c r="U1120" i="7"/>
  <c r="N1120" i="7"/>
  <c r="M1120" i="7"/>
  <c r="L1120" i="7" s="1"/>
  <c r="F1120" i="7"/>
  <c r="E1120" i="7"/>
  <c r="AT1119" i="7"/>
  <c r="AS1119" i="7"/>
  <c r="AQ1119" i="7" s="1"/>
  <c r="AL1119" i="7"/>
  <c r="AK1119" i="7"/>
  <c r="AI1119" i="7" s="1"/>
  <c r="AD1119" i="7"/>
  <c r="AC1119" i="7"/>
  <c r="AB1119" i="7" s="1"/>
  <c r="V1119" i="7"/>
  <c r="U1119" i="7"/>
  <c r="N1119" i="7"/>
  <c r="M1119" i="7"/>
  <c r="L1119" i="7" s="1"/>
  <c r="F1119" i="7"/>
  <c r="E1119" i="7"/>
  <c r="C1119" i="7" s="1"/>
  <c r="AT1118" i="7"/>
  <c r="AS1118" i="7"/>
  <c r="AR1118" i="7" s="1"/>
  <c r="AL1118" i="7"/>
  <c r="AK1118" i="7"/>
  <c r="AI1118" i="7" s="1"/>
  <c r="AD1118" i="7"/>
  <c r="AC1118" i="7"/>
  <c r="AB1118" i="7" s="1"/>
  <c r="V1118" i="7"/>
  <c r="U1118" i="7"/>
  <c r="N1118" i="7"/>
  <c r="M1118" i="7"/>
  <c r="L1118" i="7" s="1"/>
  <c r="F1118" i="7"/>
  <c r="E1118" i="7"/>
  <c r="AT1117" i="7"/>
  <c r="AS1117" i="7"/>
  <c r="AL1117" i="7"/>
  <c r="AK1117" i="7"/>
  <c r="AD1117" i="7"/>
  <c r="AC1117" i="7"/>
  <c r="AB1117" i="7" s="1"/>
  <c r="V1117" i="7"/>
  <c r="U1117" i="7"/>
  <c r="T1117" i="7" s="1"/>
  <c r="N1117" i="7"/>
  <c r="M1117" i="7"/>
  <c r="F1117" i="7"/>
  <c r="E1117" i="7"/>
  <c r="C1117" i="7" s="1"/>
  <c r="AT1116" i="7"/>
  <c r="AS1116" i="7"/>
  <c r="AQ1116" i="7" s="1"/>
  <c r="AL1116" i="7"/>
  <c r="AK1116" i="7"/>
  <c r="AD1116" i="7"/>
  <c r="AC1116" i="7"/>
  <c r="AB1116" i="7" s="1"/>
  <c r="V1116" i="7"/>
  <c r="U1116" i="7"/>
  <c r="N1116" i="7"/>
  <c r="M1116" i="7"/>
  <c r="L1116" i="7" s="1"/>
  <c r="F1116" i="7"/>
  <c r="E1116" i="7"/>
  <c r="C1116" i="7" s="1"/>
  <c r="AT1115" i="7"/>
  <c r="AS1115" i="7"/>
  <c r="AL1115" i="7"/>
  <c r="AK1115" i="7"/>
  <c r="AJ1115" i="7" s="1"/>
  <c r="AD1115" i="7"/>
  <c r="AC1115" i="7"/>
  <c r="AB1115" i="7" s="1"/>
  <c r="V1115" i="7"/>
  <c r="U1115" i="7"/>
  <c r="T1115" i="7" s="1"/>
  <c r="N1115" i="7"/>
  <c r="M1115" i="7"/>
  <c r="L1115" i="7" s="1"/>
  <c r="F1115" i="7"/>
  <c r="E1115" i="7"/>
  <c r="C1115" i="7" s="1"/>
  <c r="AT1114" i="7"/>
  <c r="AS1114" i="7"/>
  <c r="AL1114" i="7"/>
  <c r="AK1114" i="7"/>
  <c r="AJ1114" i="7" s="1"/>
  <c r="AD1114" i="7"/>
  <c r="AC1114" i="7"/>
  <c r="AB1114" i="7" s="1"/>
  <c r="V1114" i="7"/>
  <c r="U1114" i="7"/>
  <c r="S1114" i="7" s="1"/>
  <c r="N1114" i="7"/>
  <c r="M1114" i="7"/>
  <c r="L1114" i="7" s="1"/>
  <c r="F1114" i="7"/>
  <c r="E1114" i="7"/>
  <c r="AT1113" i="7"/>
  <c r="AS1113" i="7"/>
  <c r="AQ1113" i="7" s="1"/>
  <c r="AL1113" i="7"/>
  <c r="AK1113" i="7"/>
  <c r="AD1113" i="7"/>
  <c r="AC1113" i="7"/>
  <c r="AB1113" i="7" s="1"/>
  <c r="V1113" i="7"/>
  <c r="U1113" i="7"/>
  <c r="N1113" i="7"/>
  <c r="M1113" i="7"/>
  <c r="F1113" i="7"/>
  <c r="E1113" i="7"/>
  <c r="C1113" i="7" s="1"/>
  <c r="AT1112" i="7"/>
  <c r="AS1112" i="7"/>
  <c r="AR1112" i="7" s="1"/>
  <c r="AL1112" i="7"/>
  <c r="AK1112" i="7"/>
  <c r="AI1112" i="7" s="1"/>
  <c r="AD1112" i="7"/>
  <c r="AC1112" i="7"/>
  <c r="V1112" i="7"/>
  <c r="U1112" i="7"/>
  <c r="T1112" i="7" s="1"/>
  <c r="N1112" i="7"/>
  <c r="M1112" i="7"/>
  <c r="L1112" i="7" s="1"/>
  <c r="F1112" i="7"/>
  <c r="E1112" i="7"/>
  <c r="C1112" i="7" s="1"/>
  <c r="AT1111" i="7"/>
  <c r="AS1111" i="7"/>
  <c r="AL1111" i="7"/>
  <c r="AK1111" i="7"/>
  <c r="AD1111" i="7"/>
  <c r="AC1111" i="7"/>
  <c r="AB1111" i="7" s="1"/>
  <c r="V1111" i="7"/>
  <c r="U1111" i="7"/>
  <c r="S1111" i="7" s="1"/>
  <c r="N1111" i="7"/>
  <c r="M1111" i="7"/>
  <c r="L1111" i="7" s="1"/>
  <c r="F1111" i="7"/>
  <c r="E1111" i="7"/>
  <c r="C1111" i="7" s="1"/>
  <c r="AT1110" i="7"/>
  <c r="AS1110" i="7"/>
  <c r="AQ1110" i="7" s="1"/>
  <c r="AL1110" i="7"/>
  <c r="AK1110" i="7"/>
  <c r="AI1110" i="7" s="1"/>
  <c r="AD1110" i="7"/>
  <c r="AC1110" i="7"/>
  <c r="V1110" i="7"/>
  <c r="U1110" i="7"/>
  <c r="N1110" i="7"/>
  <c r="M1110" i="7"/>
  <c r="L1110" i="7" s="1"/>
  <c r="F1110" i="7"/>
  <c r="E1110" i="7"/>
  <c r="C1110" i="7" s="1"/>
  <c r="AT1109" i="7"/>
  <c r="AS1109" i="7"/>
  <c r="AR1109" i="7" s="1"/>
  <c r="AL1109" i="7"/>
  <c r="AK1109" i="7"/>
  <c r="AD1109" i="7"/>
  <c r="AC1109" i="7"/>
  <c r="AB1109" i="7" s="1"/>
  <c r="V1109" i="7"/>
  <c r="U1109" i="7"/>
  <c r="N1109" i="7"/>
  <c r="M1109" i="7"/>
  <c r="F1109" i="7"/>
  <c r="E1109" i="7"/>
  <c r="C1109" i="7" s="1"/>
  <c r="AT1108" i="7"/>
  <c r="AS1108" i="7"/>
  <c r="AR1108" i="7" s="1"/>
  <c r="AL1108" i="7"/>
  <c r="AK1108" i="7"/>
  <c r="AD1108" i="7"/>
  <c r="AC1108" i="7"/>
  <c r="V1108" i="7"/>
  <c r="U1108" i="7"/>
  <c r="N1108" i="7"/>
  <c r="M1108" i="7"/>
  <c r="L1108" i="7" s="1"/>
  <c r="F1108" i="7"/>
  <c r="E1108" i="7"/>
  <c r="AT1107" i="7"/>
  <c r="AS1107" i="7"/>
  <c r="AQ1107" i="7" s="1"/>
  <c r="AL1107" i="7"/>
  <c r="AK1107" i="7"/>
  <c r="AD1107" i="7"/>
  <c r="AC1107" i="7"/>
  <c r="AB1107" i="7" s="1"/>
  <c r="V1107" i="7"/>
  <c r="U1107" i="7"/>
  <c r="N1107" i="7"/>
  <c r="M1107" i="7"/>
  <c r="F1107" i="7"/>
  <c r="E1107" i="7"/>
  <c r="C1107" i="7" s="1"/>
  <c r="AT1106" i="7"/>
  <c r="AS1106" i="7"/>
  <c r="AR1106" i="7" s="1"/>
  <c r="AL1106" i="7"/>
  <c r="AK1106" i="7"/>
  <c r="AD1106" i="7"/>
  <c r="AC1106" i="7"/>
  <c r="V1106" i="7"/>
  <c r="U1106" i="7"/>
  <c r="T1106" i="7" s="1"/>
  <c r="N1106" i="7"/>
  <c r="M1106" i="7"/>
  <c r="L1106" i="7" s="1"/>
  <c r="F1106" i="7"/>
  <c r="E1106" i="7"/>
  <c r="C1106" i="7" s="1"/>
  <c r="AT1105" i="7"/>
  <c r="AS1105" i="7"/>
  <c r="AQ1105" i="7" s="1"/>
  <c r="AL1105" i="7"/>
  <c r="AK1105" i="7"/>
  <c r="AJ1105" i="7" s="1"/>
  <c r="AD1105" i="7"/>
  <c r="AC1105" i="7"/>
  <c r="AB1105" i="7" s="1"/>
  <c r="V1105" i="7"/>
  <c r="U1105" i="7"/>
  <c r="N1105" i="7"/>
  <c r="M1105" i="7"/>
  <c r="L1105" i="7" s="1"/>
  <c r="F1105" i="7"/>
  <c r="E1105" i="7"/>
  <c r="C1105" i="7" s="1"/>
  <c r="AT1104" i="7"/>
  <c r="AS1104" i="7"/>
  <c r="AQ1104" i="7" s="1"/>
  <c r="AL1104" i="7"/>
  <c r="AK1104" i="7"/>
  <c r="AD1104" i="7"/>
  <c r="AC1104" i="7"/>
  <c r="AB1104" i="7" s="1"/>
  <c r="V1104" i="7"/>
  <c r="U1104" i="7"/>
  <c r="N1104" i="7"/>
  <c r="M1104" i="7"/>
  <c r="L1104" i="7" s="1"/>
  <c r="F1104" i="7"/>
  <c r="E1104" i="7"/>
  <c r="AT1103" i="7"/>
  <c r="AS1103" i="7"/>
  <c r="AR1103" i="7" s="1"/>
  <c r="AL1103" i="7"/>
  <c r="AK1103" i="7"/>
  <c r="AI1103" i="7" s="1"/>
  <c r="AD1103" i="7"/>
  <c r="AC1103" i="7"/>
  <c r="AB1103" i="7" s="1"/>
  <c r="V1103" i="7"/>
  <c r="U1103" i="7"/>
  <c r="S1103" i="7" s="1"/>
  <c r="N1103" i="7"/>
  <c r="M1103" i="7"/>
  <c r="L1103" i="7" s="1"/>
  <c r="F1103" i="7"/>
  <c r="E1103" i="7"/>
  <c r="C1103" i="7" s="1"/>
  <c r="AT1102" i="7"/>
  <c r="AS1102" i="7"/>
  <c r="AR1102" i="7" s="1"/>
  <c r="AL1102" i="7"/>
  <c r="AK1102" i="7"/>
  <c r="AD1102" i="7"/>
  <c r="AC1102" i="7"/>
  <c r="AB1102" i="7" s="1"/>
  <c r="V1102" i="7"/>
  <c r="U1102" i="7"/>
  <c r="T1102" i="7" s="1"/>
  <c r="N1102" i="7"/>
  <c r="M1102" i="7"/>
  <c r="L1102" i="7" s="1"/>
  <c r="F1102" i="7"/>
  <c r="E1102" i="7"/>
  <c r="C1102" i="7" s="1"/>
  <c r="AT1101" i="7"/>
  <c r="AS1101" i="7"/>
  <c r="AL1101" i="7"/>
  <c r="AK1101" i="7"/>
  <c r="AJ1101" i="7" s="1"/>
  <c r="AD1101" i="7"/>
  <c r="AC1101" i="7"/>
  <c r="AB1101" i="7" s="1"/>
  <c r="V1101" i="7"/>
  <c r="U1101" i="7"/>
  <c r="N1101" i="7"/>
  <c r="M1101" i="7"/>
  <c r="L1101" i="7" s="1"/>
  <c r="F1101" i="7"/>
  <c r="E1101" i="7"/>
  <c r="C1101" i="7" s="1"/>
  <c r="AT1100" i="7"/>
  <c r="AS1100" i="7"/>
  <c r="AR1100" i="7" s="1"/>
  <c r="AL1100" i="7"/>
  <c r="AK1100" i="7"/>
  <c r="AI1100" i="7" s="1"/>
  <c r="AD1100" i="7"/>
  <c r="AC1100" i="7"/>
  <c r="AB1100" i="7" s="1"/>
  <c r="V1100" i="7"/>
  <c r="U1100" i="7"/>
  <c r="N1100" i="7"/>
  <c r="M1100" i="7"/>
  <c r="L1100" i="7" s="1"/>
  <c r="F1100" i="7"/>
  <c r="E1100" i="7"/>
  <c r="AT1099" i="7"/>
  <c r="AS1099" i="7"/>
  <c r="AR1099" i="7" s="1"/>
  <c r="AL1099" i="7"/>
  <c r="AK1099" i="7"/>
  <c r="AI1099" i="7" s="1"/>
  <c r="AD1099" i="7"/>
  <c r="AC1099" i="7"/>
  <c r="AB1099" i="7" s="1"/>
  <c r="V1099" i="7"/>
  <c r="U1099" i="7"/>
  <c r="T1099" i="7" s="1"/>
  <c r="N1099" i="7"/>
  <c r="M1099" i="7"/>
  <c r="F1099" i="7"/>
  <c r="E1099" i="7"/>
  <c r="C1099" i="7" s="1"/>
  <c r="AT1098" i="7"/>
  <c r="AS1098" i="7"/>
  <c r="AQ1098" i="7" s="1"/>
  <c r="AL1098" i="7"/>
  <c r="AK1098" i="7"/>
  <c r="AJ1098" i="7" s="1"/>
  <c r="AD1098" i="7"/>
  <c r="AC1098" i="7"/>
  <c r="V1098" i="7"/>
  <c r="U1098" i="7"/>
  <c r="T1098" i="7" s="1"/>
  <c r="N1098" i="7"/>
  <c r="M1098" i="7"/>
  <c r="L1098" i="7" s="1"/>
  <c r="F1098" i="7"/>
  <c r="E1098" i="7"/>
  <c r="C1098" i="7" s="1"/>
  <c r="AT1097" i="7"/>
  <c r="AS1097" i="7"/>
  <c r="AR1097" i="7" s="1"/>
  <c r="AL1097" i="7"/>
  <c r="AK1097" i="7"/>
  <c r="AI1097" i="7" s="1"/>
  <c r="AD1097" i="7"/>
  <c r="AC1097" i="7"/>
  <c r="AB1097" i="7" s="1"/>
  <c r="V1097" i="7"/>
  <c r="U1097" i="7"/>
  <c r="S1097" i="7" s="1"/>
  <c r="N1097" i="7"/>
  <c r="M1097" i="7"/>
  <c r="L1097" i="7" s="1"/>
  <c r="F1097" i="7"/>
  <c r="E1097" i="7"/>
  <c r="C1097" i="7" s="1"/>
  <c r="AT1096" i="7"/>
  <c r="AS1096" i="7"/>
  <c r="AR1096" i="7" s="1"/>
  <c r="AL1096" i="7"/>
  <c r="AK1096" i="7"/>
  <c r="AD1096" i="7"/>
  <c r="AC1096" i="7"/>
  <c r="AB1096" i="7" s="1"/>
  <c r="V1096" i="7"/>
  <c r="U1096" i="7"/>
  <c r="N1096" i="7"/>
  <c r="M1096" i="7"/>
  <c r="L1096" i="7" s="1"/>
  <c r="F1096" i="7"/>
  <c r="E1096" i="7"/>
  <c r="C1096" i="7" s="1"/>
  <c r="AT1095" i="7"/>
  <c r="AS1095" i="7"/>
  <c r="AL1095" i="7"/>
  <c r="AK1095" i="7"/>
  <c r="AJ1095" i="7" s="1"/>
  <c r="AD1095" i="7"/>
  <c r="AC1095" i="7"/>
  <c r="AB1095" i="7" s="1"/>
  <c r="V1095" i="7"/>
  <c r="U1095" i="7"/>
  <c r="T1095" i="7" s="1"/>
  <c r="N1095" i="7"/>
  <c r="M1095" i="7"/>
  <c r="F1095" i="7"/>
  <c r="E1095" i="7"/>
  <c r="C1095" i="7" s="1"/>
  <c r="AT1094" i="7"/>
  <c r="AS1094" i="7"/>
  <c r="AL1094" i="7"/>
  <c r="AK1094" i="7"/>
  <c r="AJ1094" i="7" s="1"/>
  <c r="AD1094" i="7"/>
  <c r="AC1094" i="7"/>
  <c r="AB1094" i="7" s="1"/>
  <c r="V1094" i="7"/>
  <c r="U1094" i="7"/>
  <c r="N1094" i="7"/>
  <c r="M1094" i="7"/>
  <c r="L1094" i="7" s="1"/>
  <c r="F1094" i="7"/>
  <c r="E1094" i="7"/>
  <c r="AT1093" i="7"/>
  <c r="AS1093" i="7"/>
  <c r="AR1093" i="7" s="1"/>
  <c r="AL1093" i="7"/>
  <c r="AK1093" i="7"/>
  <c r="AI1093" i="7" s="1"/>
  <c r="AD1093" i="7"/>
  <c r="AC1093" i="7"/>
  <c r="AB1093" i="7" s="1"/>
  <c r="V1093" i="7"/>
  <c r="U1093" i="7"/>
  <c r="N1093" i="7"/>
  <c r="M1093" i="7"/>
  <c r="L1093" i="7" s="1"/>
  <c r="F1093" i="7"/>
  <c r="E1093" i="7"/>
  <c r="C1093" i="7" s="1"/>
  <c r="AT1092" i="7"/>
  <c r="AS1092" i="7"/>
  <c r="AQ1092" i="7" s="1"/>
  <c r="AL1092" i="7"/>
  <c r="AK1092" i="7"/>
  <c r="AD1092" i="7"/>
  <c r="AC1092" i="7"/>
  <c r="AB1092" i="7" s="1"/>
  <c r="V1092" i="7"/>
  <c r="U1092" i="7"/>
  <c r="T1092" i="7" s="1"/>
  <c r="N1092" i="7"/>
  <c r="M1092" i="7"/>
  <c r="L1092" i="7" s="1"/>
  <c r="F1092" i="7"/>
  <c r="E1092" i="7"/>
  <c r="C1092" i="7" s="1"/>
  <c r="AT1091" i="7"/>
  <c r="AS1091" i="7"/>
  <c r="AQ1091" i="7" s="1"/>
  <c r="AL1091" i="7"/>
  <c r="AK1091" i="7"/>
  <c r="AJ1091" i="7" s="1"/>
  <c r="AD1091" i="7"/>
  <c r="AC1091" i="7"/>
  <c r="AB1091" i="7" s="1"/>
  <c r="V1091" i="7"/>
  <c r="U1091" i="7"/>
  <c r="T1091" i="7" s="1"/>
  <c r="N1091" i="7"/>
  <c r="M1091" i="7"/>
  <c r="L1091" i="7" s="1"/>
  <c r="F1091" i="7"/>
  <c r="E1091" i="7"/>
  <c r="C1091" i="7" s="1"/>
  <c r="AT1090" i="7"/>
  <c r="AS1090" i="7"/>
  <c r="AL1090" i="7"/>
  <c r="AK1090" i="7"/>
  <c r="AJ1090" i="7" s="1"/>
  <c r="AD1090" i="7"/>
  <c r="AC1090" i="7"/>
  <c r="AB1090" i="7" s="1"/>
  <c r="V1090" i="7"/>
  <c r="U1090" i="7"/>
  <c r="T1090" i="7" s="1"/>
  <c r="N1090" i="7"/>
  <c r="M1090" i="7"/>
  <c r="L1090" i="7" s="1"/>
  <c r="F1090" i="7"/>
  <c r="E1090" i="7"/>
  <c r="C1090" i="7" s="1"/>
  <c r="AT1089" i="7"/>
  <c r="AS1089" i="7"/>
  <c r="AQ1089" i="7" s="1"/>
  <c r="AL1089" i="7"/>
  <c r="AK1089" i="7"/>
  <c r="AD1089" i="7"/>
  <c r="AC1089" i="7"/>
  <c r="AB1089" i="7" s="1"/>
  <c r="V1089" i="7"/>
  <c r="U1089" i="7"/>
  <c r="N1089" i="7"/>
  <c r="M1089" i="7"/>
  <c r="F1089" i="7"/>
  <c r="E1089" i="7"/>
  <c r="C1089" i="7" s="1"/>
  <c r="AT1088" i="7"/>
  <c r="AS1088" i="7"/>
  <c r="AL1088" i="7"/>
  <c r="AK1088" i="7"/>
  <c r="AJ1088" i="7" s="1"/>
  <c r="AD1088" i="7"/>
  <c r="AC1088" i="7"/>
  <c r="AB1088" i="7" s="1"/>
  <c r="V1088" i="7"/>
  <c r="U1088" i="7"/>
  <c r="T1088" i="7" s="1"/>
  <c r="N1088" i="7"/>
  <c r="M1088" i="7"/>
  <c r="L1088" i="7" s="1"/>
  <c r="F1088" i="7"/>
  <c r="E1088" i="7"/>
  <c r="C1088" i="7" s="1"/>
  <c r="AT1087" i="7"/>
  <c r="AS1087" i="7"/>
  <c r="AQ1087" i="7" s="1"/>
  <c r="AL1087" i="7"/>
  <c r="AK1087" i="7"/>
  <c r="AJ1087" i="7" s="1"/>
  <c r="AD1087" i="7"/>
  <c r="AC1087" i="7"/>
  <c r="AB1087" i="7" s="1"/>
  <c r="V1087" i="7"/>
  <c r="U1087" i="7"/>
  <c r="N1087" i="7"/>
  <c r="M1087" i="7"/>
  <c r="L1087" i="7" s="1"/>
  <c r="F1087" i="7"/>
  <c r="E1087" i="7"/>
  <c r="C1087" i="7" s="1"/>
  <c r="AT1086" i="7"/>
  <c r="AS1086" i="7"/>
  <c r="AQ1086" i="7" s="1"/>
  <c r="AL1086" i="7"/>
  <c r="AK1086" i="7"/>
  <c r="AJ1086" i="7" s="1"/>
  <c r="AD1086" i="7"/>
  <c r="AC1086" i="7"/>
  <c r="AB1086" i="7" s="1"/>
  <c r="V1086" i="7"/>
  <c r="U1086" i="7"/>
  <c r="S1086" i="7" s="1"/>
  <c r="N1086" i="7"/>
  <c r="M1086" i="7"/>
  <c r="L1086" i="7" s="1"/>
  <c r="F1086" i="7"/>
  <c r="E1086" i="7"/>
  <c r="AT1085" i="7"/>
  <c r="AS1085" i="7"/>
  <c r="AR1085" i="7" s="1"/>
  <c r="AL1085" i="7"/>
  <c r="AK1085" i="7"/>
  <c r="AD1085" i="7"/>
  <c r="AC1085" i="7"/>
  <c r="AB1085" i="7" s="1"/>
  <c r="V1085" i="7"/>
  <c r="U1085" i="7"/>
  <c r="N1085" i="7"/>
  <c r="M1085" i="7"/>
  <c r="L1085" i="7" s="1"/>
  <c r="F1085" i="7"/>
  <c r="E1085" i="7"/>
  <c r="C1085" i="7" s="1"/>
  <c r="AT1084" i="7"/>
  <c r="AS1084" i="7"/>
  <c r="AR1084" i="7" s="1"/>
  <c r="AL1084" i="7"/>
  <c r="AK1084" i="7"/>
  <c r="AD1084" i="7"/>
  <c r="AC1084" i="7"/>
  <c r="AB1084" i="7" s="1"/>
  <c r="V1084" i="7"/>
  <c r="U1084" i="7"/>
  <c r="T1084" i="7" s="1"/>
  <c r="N1084" i="7"/>
  <c r="M1084" i="7"/>
  <c r="L1084" i="7" s="1"/>
  <c r="F1084" i="7"/>
  <c r="E1084" i="7"/>
  <c r="C1084" i="7" s="1"/>
  <c r="AT1083" i="7"/>
  <c r="AS1083" i="7"/>
  <c r="AL1083" i="7"/>
  <c r="AK1083" i="7"/>
  <c r="AJ1083" i="7" s="1"/>
  <c r="AD1083" i="7"/>
  <c r="AC1083" i="7"/>
  <c r="AB1083" i="7" s="1"/>
  <c r="V1083" i="7"/>
  <c r="U1083" i="7"/>
  <c r="T1083" i="7" s="1"/>
  <c r="N1083" i="7"/>
  <c r="M1083" i="7"/>
  <c r="L1083" i="7" s="1"/>
  <c r="F1083" i="7"/>
  <c r="E1083" i="7"/>
  <c r="C1083" i="7" s="1"/>
  <c r="AT1082" i="7"/>
  <c r="AS1082" i="7"/>
  <c r="AR1082" i="7" s="1"/>
  <c r="AL1082" i="7"/>
  <c r="AK1082" i="7"/>
  <c r="AI1082" i="7" s="1"/>
  <c r="AD1082" i="7"/>
  <c r="AC1082" i="7"/>
  <c r="AB1082" i="7" s="1"/>
  <c r="V1082" i="7"/>
  <c r="U1082" i="7"/>
  <c r="N1082" i="7"/>
  <c r="M1082" i="7"/>
  <c r="L1082" i="7" s="1"/>
  <c r="F1082" i="7"/>
  <c r="E1082" i="7"/>
  <c r="AT1081" i="7"/>
  <c r="AS1081" i="7"/>
  <c r="AR1081" i="7" s="1"/>
  <c r="AL1081" i="7"/>
  <c r="AK1081" i="7"/>
  <c r="AD1081" i="7"/>
  <c r="AC1081" i="7"/>
  <c r="AB1081" i="7" s="1"/>
  <c r="V1081" i="7"/>
  <c r="U1081" i="7"/>
  <c r="T1081" i="7" s="1"/>
  <c r="N1081" i="7"/>
  <c r="M1081" i="7"/>
  <c r="F1081" i="7"/>
  <c r="E1081" i="7"/>
  <c r="C1081" i="7" s="1"/>
  <c r="AT1080" i="7"/>
  <c r="AS1080" i="7"/>
  <c r="AQ1080" i="7" s="1"/>
  <c r="AL1080" i="7"/>
  <c r="AK1080" i="7"/>
  <c r="AJ1080" i="7" s="1"/>
  <c r="AD1080" i="7"/>
  <c r="AC1080" i="7"/>
  <c r="V1080" i="7"/>
  <c r="U1080" i="7"/>
  <c r="T1080" i="7" s="1"/>
  <c r="N1080" i="7"/>
  <c r="M1080" i="7"/>
  <c r="L1080" i="7" s="1"/>
  <c r="F1080" i="7"/>
  <c r="E1080" i="7"/>
  <c r="C1080" i="7" s="1"/>
  <c r="AT1079" i="7"/>
  <c r="AS1079" i="7"/>
  <c r="AL1079" i="7"/>
  <c r="AK1079" i="7"/>
  <c r="AD1079" i="7"/>
  <c r="AC1079" i="7"/>
  <c r="AB1079" i="7" s="1"/>
  <c r="V1079" i="7"/>
  <c r="U1079" i="7"/>
  <c r="S1079" i="7" s="1"/>
  <c r="N1079" i="7"/>
  <c r="M1079" i="7"/>
  <c r="L1079" i="7" s="1"/>
  <c r="F1079" i="7"/>
  <c r="E1079" i="7"/>
  <c r="C1079" i="7" s="1"/>
  <c r="AT1078" i="7"/>
  <c r="AS1078" i="7"/>
  <c r="AR1078" i="7" s="1"/>
  <c r="AL1078" i="7"/>
  <c r="AK1078" i="7"/>
  <c r="AI1078" i="7" s="1"/>
  <c r="AD1078" i="7"/>
  <c r="AC1078" i="7"/>
  <c r="AB1078" i="7" s="1"/>
  <c r="V1078" i="7"/>
  <c r="U1078" i="7"/>
  <c r="N1078" i="7"/>
  <c r="M1078" i="7"/>
  <c r="L1078" i="7" s="1"/>
  <c r="F1078" i="7"/>
  <c r="E1078" i="7"/>
  <c r="C1078" i="7" s="1"/>
  <c r="AT1077" i="7"/>
  <c r="AS1077" i="7"/>
  <c r="AQ1077" i="7" s="1"/>
  <c r="AL1077" i="7"/>
  <c r="AK1077" i="7"/>
  <c r="AI1077" i="7" s="1"/>
  <c r="AD1077" i="7"/>
  <c r="AC1077" i="7"/>
  <c r="AB1077" i="7" s="1"/>
  <c r="V1077" i="7"/>
  <c r="U1077" i="7"/>
  <c r="T1077" i="7" s="1"/>
  <c r="N1077" i="7"/>
  <c r="M1077" i="7"/>
  <c r="F1077" i="7"/>
  <c r="E1077" i="7"/>
  <c r="C1077" i="7" s="1"/>
  <c r="AT1076" i="7"/>
  <c r="AS1076" i="7"/>
  <c r="AL1076" i="7"/>
  <c r="AK1076" i="7"/>
  <c r="AD1076" i="7"/>
  <c r="AC1076" i="7"/>
  <c r="V1076" i="7"/>
  <c r="U1076" i="7"/>
  <c r="T1076" i="7" s="1"/>
  <c r="N1076" i="7"/>
  <c r="M1076" i="7"/>
  <c r="L1076" i="7" s="1"/>
  <c r="F1076" i="7"/>
  <c r="E1076" i="7"/>
  <c r="C1076" i="7" s="1"/>
  <c r="AT1075" i="7"/>
  <c r="AS1075" i="7"/>
  <c r="AR1075" i="7" s="1"/>
  <c r="AL1075" i="7"/>
  <c r="AK1075" i="7"/>
  <c r="AI1075" i="7" s="1"/>
  <c r="AD1075" i="7"/>
  <c r="AC1075" i="7"/>
  <c r="V1075" i="7"/>
  <c r="U1075" i="7"/>
  <c r="N1075" i="7"/>
  <c r="M1075" i="7"/>
  <c r="L1075" i="7" s="1"/>
  <c r="F1075" i="7"/>
  <c r="E1075" i="7"/>
  <c r="C1075" i="7" s="1"/>
  <c r="AT1074" i="7"/>
  <c r="AS1074" i="7"/>
  <c r="AR1074" i="7" s="1"/>
  <c r="AL1074" i="7"/>
  <c r="AK1074" i="7"/>
  <c r="AD1074" i="7"/>
  <c r="AC1074" i="7"/>
  <c r="AB1074" i="7" s="1"/>
  <c r="V1074" i="7"/>
  <c r="U1074" i="7"/>
  <c r="N1074" i="7"/>
  <c r="M1074" i="7"/>
  <c r="L1074" i="7" s="1"/>
  <c r="F1074" i="7"/>
  <c r="E1074" i="7"/>
  <c r="C1074" i="7" s="1"/>
  <c r="AT1073" i="7"/>
  <c r="AS1073" i="7"/>
  <c r="AR1073" i="7" s="1"/>
  <c r="AL1073" i="7"/>
  <c r="AK1073" i="7"/>
  <c r="AI1073" i="7" s="1"/>
  <c r="AD1073" i="7"/>
  <c r="AC1073" i="7"/>
  <c r="AB1073" i="7" s="1"/>
  <c r="V1073" i="7"/>
  <c r="U1073" i="7"/>
  <c r="N1073" i="7"/>
  <c r="M1073" i="7"/>
  <c r="L1073" i="7" s="1"/>
  <c r="F1073" i="7"/>
  <c r="E1073" i="7"/>
  <c r="AT1072" i="7"/>
  <c r="AS1072" i="7"/>
  <c r="AR1072" i="7" s="1"/>
  <c r="AL1072" i="7"/>
  <c r="AK1072" i="7"/>
  <c r="AI1072" i="7" s="1"/>
  <c r="AD1072" i="7"/>
  <c r="AC1072" i="7"/>
  <c r="AB1072" i="7" s="1"/>
  <c r="V1072" i="7"/>
  <c r="U1072" i="7"/>
  <c r="T1072" i="7" s="1"/>
  <c r="N1072" i="7"/>
  <c r="M1072" i="7"/>
  <c r="L1072" i="7" s="1"/>
  <c r="F1072" i="7"/>
  <c r="E1072" i="7"/>
  <c r="C1072" i="7" s="1"/>
  <c r="AT1071" i="7"/>
  <c r="AS1071" i="7"/>
  <c r="AL1071" i="7"/>
  <c r="AK1071" i="7"/>
  <c r="AI1071" i="7" s="1"/>
  <c r="AD1071" i="7"/>
  <c r="AC1071" i="7"/>
  <c r="V1071" i="7"/>
  <c r="U1071" i="7"/>
  <c r="T1071" i="7" s="1"/>
  <c r="N1071" i="7"/>
  <c r="M1071" i="7"/>
  <c r="F1071" i="7"/>
  <c r="E1071" i="7"/>
  <c r="C1071" i="7" s="1"/>
  <c r="AT1070" i="7"/>
  <c r="AS1070" i="7"/>
  <c r="AL1070" i="7"/>
  <c r="AK1070" i="7"/>
  <c r="AI1070" i="7" s="1"/>
  <c r="AD1070" i="7"/>
  <c r="AC1070" i="7"/>
  <c r="AB1070" i="7" s="1"/>
  <c r="V1070" i="7"/>
  <c r="U1070" i="7"/>
  <c r="S1070" i="7" s="1"/>
  <c r="N1070" i="7"/>
  <c r="M1070" i="7"/>
  <c r="L1070" i="7" s="1"/>
  <c r="F1070" i="7"/>
  <c r="E1070" i="7"/>
  <c r="C1070" i="7" s="1"/>
  <c r="AT1069" i="7"/>
  <c r="AS1069" i="7"/>
  <c r="AL1069" i="7"/>
  <c r="AK1069" i="7"/>
  <c r="AI1069" i="7" s="1"/>
  <c r="AD1069" i="7"/>
  <c r="AC1069" i="7"/>
  <c r="V1069" i="7"/>
  <c r="U1069" i="7"/>
  <c r="S1069" i="7" s="1"/>
  <c r="N1069" i="7"/>
  <c r="M1069" i="7"/>
  <c r="L1069" i="7" s="1"/>
  <c r="F1069" i="7"/>
  <c r="E1069" i="7"/>
  <c r="AT1068" i="7"/>
  <c r="AS1068" i="7"/>
  <c r="AR1068" i="7" s="1"/>
  <c r="AL1068" i="7"/>
  <c r="AK1068" i="7"/>
  <c r="AD1068" i="7"/>
  <c r="AC1068" i="7"/>
  <c r="AB1068" i="7" s="1"/>
  <c r="V1068" i="7"/>
  <c r="U1068" i="7"/>
  <c r="N1068" i="7"/>
  <c r="M1068" i="7"/>
  <c r="L1068" i="7" s="1"/>
  <c r="F1068" i="7"/>
  <c r="E1068" i="7"/>
  <c r="C1068" i="7" s="1"/>
  <c r="AT1067" i="7"/>
  <c r="AS1067" i="7"/>
  <c r="AR1067" i="7" s="1"/>
  <c r="AL1067" i="7"/>
  <c r="AK1067" i="7"/>
  <c r="AI1067" i="7" s="1"/>
  <c r="AD1067" i="7"/>
  <c r="AC1067" i="7"/>
  <c r="AB1067" i="7" s="1"/>
  <c r="V1067" i="7"/>
  <c r="U1067" i="7"/>
  <c r="N1067" i="7"/>
  <c r="M1067" i="7"/>
  <c r="L1067" i="7" s="1"/>
  <c r="F1067" i="7"/>
  <c r="E1067" i="7"/>
  <c r="C1067" i="7" s="1"/>
  <c r="AT1066" i="7"/>
  <c r="AS1066" i="7"/>
  <c r="AR1066" i="7" s="1"/>
  <c r="AL1066" i="7"/>
  <c r="AK1066" i="7"/>
  <c r="AI1066" i="7" s="1"/>
  <c r="AD1066" i="7"/>
  <c r="AC1066" i="7"/>
  <c r="AB1066" i="7" s="1"/>
  <c r="V1066" i="7"/>
  <c r="U1066" i="7"/>
  <c r="T1066" i="7" s="1"/>
  <c r="N1066" i="7"/>
  <c r="M1066" i="7"/>
  <c r="L1066" i="7" s="1"/>
  <c r="F1066" i="7"/>
  <c r="E1066" i="7"/>
  <c r="C1066" i="7" s="1"/>
  <c r="AT1065" i="7"/>
  <c r="AS1065" i="7"/>
  <c r="AR1065" i="7" s="1"/>
  <c r="AL1065" i="7"/>
  <c r="AK1065" i="7"/>
  <c r="AI1065" i="7" s="1"/>
  <c r="AD1065" i="7"/>
  <c r="AC1065" i="7"/>
  <c r="AB1065" i="7" s="1"/>
  <c r="V1065" i="7"/>
  <c r="U1065" i="7"/>
  <c r="T1065" i="7" s="1"/>
  <c r="N1065" i="7"/>
  <c r="M1065" i="7"/>
  <c r="F1065" i="7"/>
  <c r="E1065" i="7"/>
  <c r="C1065" i="7" s="1"/>
  <c r="AT1064" i="7"/>
  <c r="AS1064" i="7"/>
  <c r="AL1064" i="7"/>
  <c r="AK1064" i="7"/>
  <c r="AI1064" i="7" s="1"/>
  <c r="AD1064" i="7"/>
  <c r="AC1064" i="7"/>
  <c r="V1064" i="7"/>
  <c r="U1064" i="7"/>
  <c r="T1064" i="7" s="1"/>
  <c r="N1064" i="7"/>
  <c r="M1064" i="7"/>
  <c r="L1064" i="7" s="1"/>
  <c r="F1064" i="7"/>
  <c r="E1064" i="7"/>
  <c r="C1064" i="7" s="1"/>
  <c r="AT1063" i="7"/>
  <c r="AS1063" i="7"/>
  <c r="AL1063" i="7"/>
  <c r="AK1063" i="7"/>
  <c r="AI1063" i="7" s="1"/>
  <c r="AD1063" i="7"/>
  <c r="AC1063" i="7"/>
  <c r="V1063" i="7"/>
  <c r="U1063" i="7"/>
  <c r="T1063" i="7" s="1"/>
  <c r="N1063" i="7"/>
  <c r="M1063" i="7"/>
  <c r="L1063" i="7" s="1"/>
  <c r="F1063" i="7"/>
  <c r="E1063" i="7"/>
  <c r="AT1062" i="7"/>
  <c r="AS1062" i="7"/>
  <c r="AR1062" i="7" s="1"/>
  <c r="AL1062" i="7"/>
  <c r="AK1062" i="7"/>
  <c r="AD1062" i="7"/>
  <c r="AC1062" i="7"/>
  <c r="AB1062" i="7" s="1"/>
  <c r="V1062" i="7"/>
  <c r="U1062" i="7"/>
  <c r="N1062" i="7"/>
  <c r="M1062" i="7"/>
  <c r="L1062" i="7" s="1"/>
  <c r="F1062" i="7"/>
  <c r="E1062" i="7"/>
  <c r="C1062" i="7" s="1"/>
  <c r="AT1061" i="7"/>
  <c r="AS1061" i="7"/>
  <c r="AR1061" i="7" s="1"/>
  <c r="AL1061" i="7"/>
  <c r="AK1061" i="7"/>
  <c r="AI1061" i="7" s="1"/>
  <c r="AD1061" i="7"/>
  <c r="AC1061" i="7"/>
  <c r="AB1061" i="7" s="1"/>
  <c r="V1061" i="7"/>
  <c r="U1061" i="7"/>
  <c r="N1061" i="7"/>
  <c r="M1061" i="7"/>
  <c r="L1061" i="7" s="1"/>
  <c r="F1061" i="7"/>
  <c r="E1061" i="7"/>
  <c r="AT1060" i="7"/>
  <c r="AS1060" i="7"/>
  <c r="AR1060" i="7" s="1"/>
  <c r="AL1060" i="7"/>
  <c r="AK1060" i="7"/>
  <c r="AI1060" i="7" s="1"/>
  <c r="AD1060" i="7"/>
  <c r="AC1060" i="7"/>
  <c r="AB1060" i="7" s="1"/>
  <c r="V1060" i="7"/>
  <c r="U1060" i="7"/>
  <c r="T1060" i="7" s="1"/>
  <c r="N1060" i="7"/>
  <c r="M1060" i="7"/>
  <c r="L1060" i="7" s="1"/>
  <c r="F1060" i="7"/>
  <c r="E1060" i="7"/>
  <c r="C1060" i="7" s="1"/>
  <c r="AT1059" i="7"/>
  <c r="AS1059" i="7"/>
  <c r="AL1059" i="7"/>
  <c r="AK1059" i="7"/>
  <c r="AI1059" i="7" s="1"/>
  <c r="AD1059" i="7"/>
  <c r="AC1059" i="7"/>
  <c r="AA1059" i="7" s="1"/>
  <c r="V1059" i="7"/>
  <c r="U1059" i="7"/>
  <c r="T1059" i="7" s="1"/>
  <c r="N1059" i="7"/>
  <c r="M1059" i="7"/>
  <c r="F1059" i="7"/>
  <c r="E1059" i="7"/>
  <c r="C1059" i="7" s="1"/>
  <c r="AT1058" i="7"/>
  <c r="AS1058" i="7"/>
  <c r="AL1058" i="7"/>
  <c r="AK1058" i="7"/>
  <c r="AD1058" i="7"/>
  <c r="AC1058" i="7"/>
  <c r="AB1058" i="7" s="1"/>
  <c r="V1058" i="7"/>
  <c r="U1058" i="7"/>
  <c r="N1058" i="7"/>
  <c r="M1058" i="7"/>
  <c r="L1058" i="7" s="1"/>
  <c r="F1058" i="7"/>
  <c r="E1058" i="7"/>
  <c r="C1058" i="7" s="1"/>
  <c r="AT1057" i="7"/>
  <c r="AS1057" i="7"/>
  <c r="AR1057" i="7" s="1"/>
  <c r="AL1057" i="7"/>
  <c r="AK1057" i="7"/>
  <c r="AI1057" i="7" s="1"/>
  <c r="AD1057" i="7"/>
  <c r="AC1057" i="7"/>
  <c r="V1057" i="7"/>
  <c r="U1057" i="7"/>
  <c r="S1057" i="7" s="1"/>
  <c r="N1057" i="7"/>
  <c r="M1057" i="7"/>
  <c r="L1057" i="7" s="1"/>
  <c r="F1057" i="7"/>
  <c r="E1057" i="7"/>
  <c r="AT1056" i="7"/>
  <c r="AS1056" i="7"/>
  <c r="AR1056" i="7" s="1"/>
  <c r="AL1056" i="7"/>
  <c r="AK1056" i="7"/>
  <c r="AD1056" i="7"/>
  <c r="AC1056" i="7"/>
  <c r="AB1056" i="7" s="1"/>
  <c r="V1056" i="7"/>
  <c r="U1056" i="7"/>
  <c r="N1056" i="7"/>
  <c r="M1056" i="7"/>
  <c r="L1056" i="7" s="1"/>
  <c r="F1056" i="7"/>
  <c r="E1056" i="7"/>
  <c r="C1056" i="7" s="1"/>
  <c r="AT1055" i="7"/>
  <c r="AS1055" i="7"/>
  <c r="AR1055" i="7" s="1"/>
  <c r="AL1055" i="7"/>
  <c r="AK1055" i="7"/>
  <c r="AI1055" i="7" s="1"/>
  <c r="AD1055" i="7"/>
  <c r="AC1055" i="7"/>
  <c r="AB1055" i="7" s="1"/>
  <c r="V1055" i="7"/>
  <c r="U1055" i="7"/>
  <c r="N1055" i="7"/>
  <c r="M1055" i="7"/>
  <c r="L1055" i="7" s="1"/>
  <c r="F1055" i="7"/>
  <c r="E1055" i="7"/>
  <c r="C1055" i="7" s="1"/>
  <c r="AT1054" i="7"/>
  <c r="AS1054" i="7"/>
  <c r="AL1054" i="7"/>
  <c r="AK1054" i="7"/>
  <c r="AI1054" i="7" s="1"/>
  <c r="AD1054" i="7"/>
  <c r="AC1054" i="7"/>
  <c r="AB1054" i="7" s="1"/>
  <c r="V1054" i="7"/>
  <c r="U1054" i="7"/>
  <c r="T1054" i="7" s="1"/>
  <c r="N1054" i="7"/>
  <c r="M1054" i="7"/>
  <c r="L1054" i="7" s="1"/>
  <c r="F1054" i="7"/>
  <c r="E1054" i="7"/>
  <c r="C1054" i="7" s="1"/>
  <c r="AT1053" i="7"/>
  <c r="AS1053" i="7"/>
  <c r="AR1053" i="7" s="1"/>
  <c r="AL1053" i="7"/>
  <c r="AK1053" i="7"/>
  <c r="AI1053" i="7" s="1"/>
  <c r="AD1053" i="7"/>
  <c r="AC1053" i="7"/>
  <c r="AB1053" i="7" s="1"/>
  <c r="V1053" i="7"/>
  <c r="U1053" i="7"/>
  <c r="T1053" i="7" s="1"/>
  <c r="N1053" i="7"/>
  <c r="M1053" i="7"/>
  <c r="F1053" i="7"/>
  <c r="E1053" i="7"/>
  <c r="C1053" i="7" s="1"/>
  <c r="AT1052" i="7"/>
  <c r="AS1052" i="7"/>
  <c r="AL1052" i="7"/>
  <c r="AK1052" i="7"/>
  <c r="AI1052" i="7" s="1"/>
  <c r="AD1052" i="7"/>
  <c r="AC1052" i="7"/>
  <c r="V1052" i="7"/>
  <c r="U1052" i="7"/>
  <c r="T1052" i="7" s="1"/>
  <c r="N1052" i="7"/>
  <c r="M1052" i="7"/>
  <c r="L1052" i="7" s="1"/>
  <c r="F1052" i="7"/>
  <c r="E1052" i="7"/>
  <c r="C1052" i="7" s="1"/>
  <c r="AT1051" i="7"/>
  <c r="AS1051" i="7"/>
  <c r="AL1051" i="7"/>
  <c r="AK1051" i="7"/>
  <c r="AI1051" i="7" s="1"/>
  <c r="AD1051" i="7"/>
  <c r="AC1051" i="7"/>
  <c r="V1051" i="7"/>
  <c r="U1051" i="7"/>
  <c r="N1051" i="7"/>
  <c r="M1051" i="7"/>
  <c r="L1051" i="7" s="1"/>
  <c r="F1051" i="7"/>
  <c r="E1051" i="7"/>
  <c r="AT1050" i="7"/>
  <c r="AS1050" i="7"/>
  <c r="AR1050" i="7" s="1"/>
  <c r="AL1050" i="7"/>
  <c r="AK1050" i="7"/>
  <c r="AD1050" i="7"/>
  <c r="AC1050" i="7"/>
  <c r="AB1050" i="7" s="1"/>
  <c r="V1050" i="7"/>
  <c r="U1050" i="7"/>
  <c r="N1050" i="7"/>
  <c r="M1050" i="7"/>
  <c r="L1050" i="7" s="1"/>
  <c r="F1050" i="7"/>
  <c r="E1050" i="7"/>
  <c r="C1050" i="7" s="1"/>
  <c r="AT1049" i="7"/>
  <c r="AS1049" i="7"/>
  <c r="AR1049" i="7" s="1"/>
  <c r="AL1049" i="7"/>
  <c r="AK1049" i="7"/>
  <c r="AI1049" i="7" s="1"/>
  <c r="AD1049" i="7"/>
  <c r="AC1049" i="7"/>
  <c r="AB1049" i="7" s="1"/>
  <c r="V1049" i="7"/>
  <c r="U1049" i="7"/>
  <c r="N1049" i="7"/>
  <c r="M1049" i="7"/>
  <c r="L1049" i="7" s="1"/>
  <c r="F1049" i="7"/>
  <c r="E1049" i="7"/>
  <c r="C1049" i="7" s="1"/>
  <c r="AT1048" i="7"/>
  <c r="AS1048" i="7"/>
  <c r="AR1048" i="7" s="1"/>
  <c r="AL1048" i="7"/>
  <c r="AK1048" i="7"/>
  <c r="AI1048" i="7" s="1"/>
  <c r="AD1048" i="7"/>
  <c r="AC1048" i="7"/>
  <c r="AB1048" i="7" s="1"/>
  <c r="V1048" i="7"/>
  <c r="U1048" i="7"/>
  <c r="T1048" i="7" s="1"/>
  <c r="N1048" i="7"/>
  <c r="M1048" i="7"/>
  <c r="L1048" i="7" s="1"/>
  <c r="F1048" i="7"/>
  <c r="E1048" i="7"/>
  <c r="C1048" i="7" s="1"/>
  <c r="AT1047" i="7"/>
  <c r="AS1047" i="7"/>
  <c r="AR1047" i="7" s="1"/>
  <c r="AL1047" i="7"/>
  <c r="AK1047" i="7"/>
  <c r="AI1047" i="7" s="1"/>
  <c r="AD1047" i="7"/>
  <c r="AC1047" i="7"/>
  <c r="V1047" i="7"/>
  <c r="U1047" i="7"/>
  <c r="T1047" i="7" s="1"/>
  <c r="N1047" i="7"/>
  <c r="M1047" i="7"/>
  <c r="F1047" i="7"/>
  <c r="E1047" i="7"/>
  <c r="C1047" i="7" s="1"/>
  <c r="AT1046" i="7"/>
  <c r="AS1046" i="7"/>
  <c r="AL1046" i="7"/>
  <c r="AK1046" i="7"/>
  <c r="AD1046" i="7"/>
  <c r="AC1046" i="7"/>
  <c r="AB1046" i="7" s="1"/>
  <c r="V1046" i="7"/>
  <c r="U1046" i="7"/>
  <c r="N1046" i="7"/>
  <c r="M1046" i="7"/>
  <c r="L1046" i="7" s="1"/>
  <c r="F1046" i="7"/>
  <c r="E1046" i="7"/>
  <c r="C1046" i="7" s="1"/>
  <c r="AT1045" i="7"/>
  <c r="AS1045" i="7"/>
  <c r="AR1045" i="7" s="1"/>
  <c r="AL1045" i="7"/>
  <c r="AK1045" i="7"/>
  <c r="AI1045" i="7" s="1"/>
  <c r="AD1045" i="7"/>
  <c r="AC1045" i="7"/>
  <c r="V1045" i="7"/>
  <c r="U1045" i="7"/>
  <c r="N1045" i="7"/>
  <c r="M1045" i="7"/>
  <c r="L1045" i="7" s="1"/>
  <c r="F1045" i="7"/>
  <c r="E1045" i="7"/>
  <c r="C1045" i="7" s="1"/>
  <c r="AT1044" i="7"/>
  <c r="AS1044" i="7"/>
  <c r="AR1044" i="7" s="1"/>
  <c r="AL1044" i="7"/>
  <c r="AK1044" i="7"/>
  <c r="AD1044" i="7"/>
  <c r="AC1044" i="7"/>
  <c r="AB1044" i="7" s="1"/>
  <c r="V1044" i="7"/>
  <c r="U1044" i="7"/>
  <c r="N1044" i="7"/>
  <c r="M1044" i="7"/>
  <c r="L1044" i="7" s="1"/>
  <c r="F1044" i="7"/>
  <c r="E1044" i="7"/>
  <c r="C1044" i="7" s="1"/>
  <c r="AT1043" i="7"/>
  <c r="AS1043" i="7"/>
  <c r="AR1043" i="7" s="1"/>
  <c r="AL1043" i="7"/>
  <c r="AK1043" i="7"/>
  <c r="AI1043" i="7" s="1"/>
  <c r="AD1043" i="7"/>
  <c r="AC1043" i="7"/>
  <c r="AB1043" i="7" s="1"/>
  <c r="V1043" i="7"/>
  <c r="U1043" i="7"/>
  <c r="N1043" i="7"/>
  <c r="M1043" i="7"/>
  <c r="L1043" i="7" s="1"/>
  <c r="F1043" i="7"/>
  <c r="E1043" i="7"/>
  <c r="C1043" i="7" s="1"/>
  <c r="AT1042" i="7"/>
  <c r="AS1042" i="7"/>
  <c r="AR1042" i="7" s="1"/>
  <c r="AL1042" i="7"/>
  <c r="AK1042" i="7"/>
  <c r="AI1042" i="7" s="1"/>
  <c r="AD1042" i="7"/>
  <c r="AC1042" i="7"/>
  <c r="AB1042" i="7" s="1"/>
  <c r="V1042" i="7"/>
  <c r="U1042" i="7"/>
  <c r="T1042" i="7" s="1"/>
  <c r="N1042" i="7"/>
  <c r="M1042" i="7"/>
  <c r="L1042" i="7" s="1"/>
  <c r="F1042" i="7"/>
  <c r="E1042" i="7"/>
  <c r="C1042" i="7" s="1"/>
  <c r="AT1041" i="7"/>
  <c r="AS1041" i="7"/>
  <c r="AR1041" i="7" s="1"/>
  <c r="AL1041" i="7"/>
  <c r="AK1041" i="7"/>
  <c r="AI1041" i="7" s="1"/>
  <c r="AD1041" i="7"/>
  <c r="AC1041" i="7"/>
  <c r="V1041" i="7"/>
  <c r="U1041" i="7"/>
  <c r="T1041" i="7" s="1"/>
  <c r="N1041" i="7"/>
  <c r="M1041" i="7"/>
  <c r="K1041" i="7" s="1"/>
  <c r="F1041" i="7"/>
  <c r="E1041" i="7"/>
  <c r="D1041" i="7" s="1"/>
  <c r="AT1040" i="7"/>
  <c r="AS1040" i="7"/>
  <c r="AL1040" i="7"/>
  <c r="AK1040" i="7"/>
  <c r="AI1040" i="7" s="1"/>
  <c r="AD1040" i="7"/>
  <c r="AC1040" i="7"/>
  <c r="V1040" i="7"/>
  <c r="U1040" i="7"/>
  <c r="T1040" i="7" s="1"/>
  <c r="N1040" i="7"/>
  <c r="M1040" i="7"/>
  <c r="F1040" i="7"/>
  <c r="E1040" i="7"/>
  <c r="D1040" i="7" s="1"/>
  <c r="AT1039" i="7"/>
  <c r="AS1039" i="7"/>
  <c r="AL1039" i="7"/>
  <c r="AK1039" i="7"/>
  <c r="AI1039" i="7" s="1"/>
  <c r="AD1039" i="7"/>
  <c r="AC1039" i="7"/>
  <c r="AB1039" i="7" s="1"/>
  <c r="V1039" i="7"/>
  <c r="U1039" i="7"/>
  <c r="N1039" i="7"/>
  <c r="M1039" i="7"/>
  <c r="K1039" i="7" s="1"/>
  <c r="F1039" i="7"/>
  <c r="E1039" i="7"/>
  <c r="AT1038" i="7"/>
  <c r="AS1038" i="7"/>
  <c r="AR1038" i="7" s="1"/>
  <c r="AL1038" i="7"/>
  <c r="AK1038" i="7"/>
  <c r="AI1038" i="7" s="1"/>
  <c r="AD1038" i="7"/>
  <c r="AC1038" i="7"/>
  <c r="V1038" i="7"/>
  <c r="U1038" i="7"/>
  <c r="T1038" i="7" s="1"/>
  <c r="N1038" i="7"/>
  <c r="M1038" i="7"/>
  <c r="K1038" i="7" s="1"/>
  <c r="F1038" i="7"/>
  <c r="E1038" i="7"/>
  <c r="D1038" i="7" s="1"/>
  <c r="AT1037" i="7"/>
  <c r="AS1037" i="7"/>
  <c r="AL1037" i="7"/>
  <c r="AK1037" i="7"/>
  <c r="AI1037" i="7" s="1"/>
  <c r="AD1037" i="7"/>
  <c r="AC1037" i="7"/>
  <c r="V1037" i="7"/>
  <c r="U1037" i="7"/>
  <c r="T1037" i="7" s="1"/>
  <c r="N1037" i="7"/>
  <c r="M1037" i="7"/>
  <c r="K1037" i="7" s="1"/>
  <c r="F1037" i="7"/>
  <c r="E1037" i="7"/>
  <c r="D1037" i="7" s="1"/>
  <c r="AT1036" i="7"/>
  <c r="AS1036" i="7"/>
  <c r="AL1036" i="7"/>
  <c r="AK1036" i="7"/>
  <c r="AI1036" i="7" s="1"/>
  <c r="AD1036" i="7"/>
  <c r="AC1036" i="7"/>
  <c r="AB1036" i="7" s="1"/>
  <c r="V1036" i="7"/>
  <c r="U1036" i="7"/>
  <c r="T1036" i="7" s="1"/>
  <c r="N1036" i="7"/>
  <c r="M1036" i="7"/>
  <c r="K1036" i="7" s="1"/>
  <c r="F1036" i="7"/>
  <c r="E1036" i="7"/>
  <c r="D1036" i="7" s="1"/>
  <c r="AT1035" i="7"/>
  <c r="AS1035" i="7"/>
  <c r="AR1035" i="7" s="1"/>
  <c r="AL1035" i="7"/>
  <c r="AK1035" i="7"/>
  <c r="AI1035" i="7" s="1"/>
  <c r="AD1035" i="7"/>
  <c r="AC1035" i="7"/>
  <c r="AB1035" i="7" s="1"/>
  <c r="V1035" i="7"/>
  <c r="U1035" i="7"/>
  <c r="T1035" i="7" s="1"/>
  <c r="N1035" i="7"/>
  <c r="M1035" i="7"/>
  <c r="K1035" i="7" s="1"/>
  <c r="F1035" i="7"/>
  <c r="E1035" i="7"/>
  <c r="AT1034" i="7"/>
  <c r="AS1034" i="7"/>
  <c r="AR1034" i="7" s="1"/>
  <c r="AL1034" i="7"/>
  <c r="AK1034" i="7"/>
  <c r="AI1034" i="7" s="1"/>
  <c r="AD1034" i="7"/>
  <c r="AC1034" i="7"/>
  <c r="AB1034" i="7" s="1"/>
  <c r="V1034" i="7"/>
  <c r="U1034" i="7"/>
  <c r="T1034" i="7" s="1"/>
  <c r="N1034" i="7"/>
  <c r="M1034" i="7"/>
  <c r="K1034" i="7" s="1"/>
  <c r="F1034" i="7"/>
  <c r="E1034" i="7"/>
  <c r="D1034" i="7" s="1"/>
  <c r="AT1033" i="7"/>
  <c r="AS1033" i="7"/>
  <c r="AR1033" i="7" s="1"/>
  <c r="AL1033" i="7"/>
  <c r="AK1033" i="7"/>
  <c r="AI1033" i="7" s="1"/>
  <c r="AD1033" i="7"/>
  <c r="AC1033" i="7"/>
  <c r="V1033" i="7"/>
  <c r="U1033" i="7"/>
  <c r="T1033" i="7" s="1"/>
  <c r="N1033" i="7"/>
  <c r="M1033" i="7"/>
  <c r="F1033" i="7"/>
  <c r="E1033" i="7"/>
  <c r="D1033" i="7" s="1"/>
  <c r="AT1032" i="7"/>
  <c r="AS1032" i="7"/>
  <c r="AL1032" i="7"/>
  <c r="AK1032" i="7"/>
  <c r="AI1032" i="7" s="1"/>
  <c r="AD1032" i="7"/>
  <c r="AC1032" i="7"/>
  <c r="V1032" i="7"/>
  <c r="U1032" i="7"/>
  <c r="T1032" i="7" s="1"/>
  <c r="N1032" i="7"/>
  <c r="M1032" i="7"/>
  <c r="F1032" i="7"/>
  <c r="E1032" i="7"/>
  <c r="D1032" i="7" s="1"/>
  <c r="AT1031" i="7"/>
  <c r="AS1031" i="7"/>
  <c r="AL1031" i="7"/>
  <c r="AK1031" i="7"/>
  <c r="AI1031" i="7" s="1"/>
  <c r="AD1031" i="7"/>
  <c r="AC1031" i="7"/>
  <c r="AA1031" i="7" s="1"/>
  <c r="V1031" i="7"/>
  <c r="U1031" i="7"/>
  <c r="T1031" i="7" s="1"/>
  <c r="N1031" i="7"/>
  <c r="M1031" i="7"/>
  <c r="K1031" i="7" s="1"/>
  <c r="F1031" i="7"/>
  <c r="E1031" i="7"/>
  <c r="D1031" i="7" s="1"/>
  <c r="AT1030" i="7"/>
  <c r="AS1030" i="7"/>
  <c r="AR1030" i="7" s="1"/>
  <c r="AL1030" i="7"/>
  <c r="AK1030" i="7"/>
  <c r="AI1030" i="7" s="1"/>
  <c r="AD1030" i="7"/>
  <c r="AC1030" i="7"/>
  <c r="AB1030" i="7" s="1"/>
  <c r="V1030" i="7"/>
  <c r="U1030" i="7"/>
  <c r="T1030" i="7" s="1"/>
  <c r="N1030" i="7"/>
  <c r="M1030" i="7"/>
  <c r="K1030" i="7" s="1"/>
  <c r="F1030" i="7"/>
  <c r="E1030" i="7"/>
  <c r="D1030" i="7" s="1"/>
  <c r="AT1029" i="7"/>
  <c r="AS1029" i="7"/>
  <c r="AR1029" i="7" s="1"/>
  <c r="AL1029" i="7"/>
  <c r="AK1029" i="7"/>
  <c r="AI1029" i="7" s="1"/>
  <c r="AD1029" i="7"/>
  <c r="AC1029" i="7"/>
  <c r="AB1029" i="7" s="1"/>
  <c r="V1029" i="7"/>
  <c r="U1029" i="7"/>
  <c r="T1029" i="7" s="1"/>
  <c r="N1029" i="7"/>
  <c r="M1029" i="7"/>
  <c r="K1029" i="7" s="1"/>
  <c r="F1029" i="7"/>
  <c r="E1029" i="7"/>
  <c r="AT1028" i="7"/>
  <c r="AS1028" i="7"/>
  <c r="AR1028" i="7" s="1"/>
  <c r="AL1028" i="7"/>
  <c r="AK1028" i="7"/>
  <c r="AI1028" i="7" s="1"/>
  <c r="AD1028" i="7"/>
  <c r="AC1028" i="7"/>
  <c r="AA1028" i="7" s="1"/>
  <c r="V1028" i="7"/>
  <c r="U1028" i="7"/>
  <c r="T1028" i="7" s="1"/>
  <c r="N1028" i="7"/>
  <c r="M1028" i="7"/>
  <c r="K1028" i="7" s="1"/>
  <c r="F1028" i="7"/>
  <c r="E1028" i="7"/>
  <c r="D1028" i="7" s="1"/>
  <c r="AT1027" i="7"/>
  <c r="AS1027" i="7"/>
  <c r="AR1027" i="7" s="1"/>
  <c r="AL1027" i="7"/>
  <c r="AK1027" i="7"/>
  <c r="AI1027" i="7" s="1"/>
  <c r="AD1027" i="7"/>
  <c r="AC1027" i="7"/>
  <c r="V1027" i="7"/>
  <c r="U1027" i="7"/>
  <c r="T1027" i="7" s="1"/>
  <c r="N1027" i="7"/>
  <c r="M1027" i="7"/>
  <c r="F1027" i="7"/>
  <c r="E1027" i="7"/>
  <c r="D1027" i="7" s="1"/>
  <c r="AT1026" i="7"/>
  <c r="AS1026" i="7"/>
  <c r="AQ1026" i="7" s="1"/>
  <c r="AL1026" i="7"/>
  <c r="AK1026" i="7"/>
  <c r="AI1026" i="7" s="1"/>
  <c r="AD1026" i="7"/>
  <c r="AC1026" i="7"/>
  <c r="V1026" i="7"/>
  <c r="U1026" i="7"/>
  <c r="T1026" i="7" s="1"/>
  <c r="N1026" i="7"/>
  <c r="M1026" i="7"/>
  <c r="F1026" i="7"/>
  <c r="E1026" i="7"/>
  <c r="D1026" i="7" s="1"/>
  <c r="AT1025" i="7"/>
  <c r="AS1025" i="7"/>
  <c r="AL1025" i="7"/>
  <c r="AK1025" i="7"/>
  <c r="AI1025" i="7" s="1"/>
  <c r="AD1025" i="7"/>
  <c r="AC1025" i="7"/>
  <c r="V1025" i="7"/>
  <c r="U1025" i="7"/>
  <c r="T1025" i="7" s="1"/>
  <c r="N1025" i="7"/>
  <c r="M1025" i="7"/>
  <c r="K1025" i="7" s="1"/>
  <c r="F1025" i="7"/>
  <c r="E1025" i="7"/>
  <c r="D1025" i="7" s="1"/>
  <c r="AT1024" i="7"/>
  <c r="AS1024" i="7"/>
  <c r="AR1024" i="7" s="1"/>
  <c r="AL1024" i="7"/>
  <c r="AK1024" i="7"/>
  <c r="AI1024" i="7" s="1"/>
  <c r="AD1024" i="7"/>
  <c r="AC1024" i="7"/>
  <c r="AB1024" i="7" s="1"/>
  <c r="V1024" i="7"/>
  <c r="U1024" i="7"/>
  <c r="T1024" i="7" s="1"/>
  <c r="N1024" i="7"/>
  <c r="M1024" i="7"/>
  <c r="K1024" i="7" s="1"/>
  <c r="F1024" i="7"/>
  <c r="E1024" i="7"/>
  <c r="D1024" i="7" s="1"/>
  <c r="AT1023" i="7"/>
  <c r="AS1023" i="7"/>
  <c r="AR1023" i="7" s="1"/>
  <c r="AL1023" i="7"/>
  <c r="AK1023" i="7"/>
  <c r="AI1023" i="7" s="1"/>
  <c r="AD1023" i="7"/>
  <c r="AC1023" i="7"/>
  <c r="AB1023" i="7" s="1"/>
  <c r="V1023" i="7"/>
  <c r="U1023" i="7"/>
  <c r="T1023" i="7" s="1"/>
  <c r="N1023" i="7"/>
  <c r="M1023" i="7"/>
  <c r="K1023" i="7" s="1"/>
  <c r="F1023" i="7"/>
  <c r="E1023" i="7"/>
  <c r="AT1022" i="7"/>
  <c r="AS1022" i="7"/>
  <c r="AR1022" i="7" s="1"/>
  <c r="AL1022" i="7"/>
  <c r="AK1022" i="7"/>
  <c r="AI1022" i="7" s="1"/>
  <c r="AD1022" i="7"/>
  <c r="AC1022" i="7"/>
  <c r="AA1022" i="7" s="1"/>
  <c r="V1022" i="7"/>
  <c r="U1022" i="7"/>
  <c r="T1022" i="7" s="1"/>
  <c r="N1022" i="7"/>
  <c r="M1022" i="7"/>
  <c r="K1022" i="7" s="1"/>
  <c r="F1022" i="7"/>
  <c r="E1022" i="7"/>
  <c r="D1022" i="7" s="1"/>
  <c r="AT1021" i="7"/>
  <c r="AS1021" i="7"/>
  <c r="AR1021" i="7" s="1"/>
  <c r="AL1021" i="7"/>
  <c r="AK1021" i="7"/>
  <c r="AI1021" i="7" s="1"/>
  <c r="AD1021" i="7"/>
  <c r="AC1021" i="7"/>
  <c r="V1021" i="7"/>
  <c r="U1021" i="7"/>
  <c r="T1021" i="7" s="1"/>
  <c r="N1021" i="7"/>
  <c r="M1021" i="7"/>
  <c r="F1021" i="7"/>
  <c r="E1021" i="7"/>
  <c r="D1021" i="7" s="1"/>
  <c r="AT1020" i="7"/>
  <c r="AS1020" i="7"/>
  <c r="AL1020" i="7"/>
  <c r="AK1020" i="7"/>
  <c r="AI1020" i="7" s="1"/>
  <c r="AD1020" i="7"/>
  <c r="AC1020" i="7"/>
  <c r="V1020" i="7"/>
  <c r="U1020" i="7"/>
  <c r="T1020" i="7" s="1"/>
  <c r="N1020" i="7"/>
  <c r="M1020" i="7"/>
  <c r="F1020" i="7"/>
  <c r="E1020" i="7"/>
  <c r="D1020" i="7" s="1"/>
  <c r="AT1019" i="7"/>
  <c r="AS1019" i="7"/>
  <c r="AL1019" i="7"/>
  <c r="AK1019" i="7"/>
  <c r="AI1019" i="7" s="1"/>
  <c r="AD1019" i="7"/>
  <c r="AC1019" i="7"/>
  <c r="AA1019" i="7" s="1"/>
  <c r="V1019" i="7"/>
  <c r="U1019" i="7"/>
  <c r="T1019" i="7" s="1"/>
  <c r="N1019" i="7"/>
  <c r="M1019" i="7"/>
  <c r="K1019" i="7" s="1"/>
  <c r="F1019" i="7"/>
  <c r="E1019" i="7"/>
  <c r="AT1018" i="7"/>
  <c r="AS1018" i="7"/>
  <c r="AQ1018" i="7" s="1"/>
  <c r="AL1018" i="7"/>
  <c r="AK1018" i="7"/>
  <c r="AI1018" i="7" s="1"/>
  <c r="AD1018" i="7"/>
  <c r="AC1018" i="7"/>
  <c r="AB1018" i="7" s="1"/>
  <c r="V1018" i="7"/>
  <c r="U1018" i="7"/>
  <c r="T1018" i="7" s="1"/>
  <c r="N1018" i="7"/>
  <c r="M1018" i="7"/>
  <c r="K1018" i="7" s="1"/>
  <c r="F1018" i="7"/>
  <c r="E1018" i="7"/>
  <c r="D1018" i="7" s="1"/>
  <c r="AT1017" i="7"/>
  <c r="AS1017" i="7"/>
  <c r="AR1017" i="7" s="1"/>
  <c r="AL1017" i="7"/>
  <c r="AK1017" i="7"/>
  <c r="AI1017" i="7" s="1"/>
  <c r="AD1017" i="7"/>
  <c r="AC1017" i="7"/>
  <c r="AB1017" i="7" s="1"/>
  <c r="V1017" i="7"/>
  <c r="U1017" i="7"/>
  <c r="T1017" i="7" s="1"/>
  <c r="N1017" i="7"/>
  <c r="M1017" i="7"/>
  <c r="K1017" i="7" s="1"/>
  <c r="F1017" i="7"/>
  <c r="E1017" i="7"/>
  <c r="AT1016" i="7"/>
  <c r="AS1016" i="7"/>
  <c r="AR1016" i="7" s="1"/>
  <c r="AL1016" i="7"/>
  <c r="AK1016" i="7"/>
  <c r="AI1016" i="7" s="1"/>
  <c r="AD1016" i="7"/>
  <c r="AC1016" i="7"/>
  <c r="V1016" i="7"/>
  <c r="U1016" i="7"/>
  <c r="T1016" i="7" s="1"/>
  <c r="N1016" i="7"/>
  <c r="M1016" i="7"/>
  <c r="K1016" i="7" s="1"/>
  <c r="F1016" i="7"/>
  <c r="E1016" i="7"/>
  <c r="D1016" i="7" s="1"/>
  <c r="AT1015" i="7"/>
  <c r="AS1015" i="7"/>
  <c r="AR1015" i="7" s="1"/>
  <c r="AL1015" i="7"/>
  <c r="AK1015" i="7"/>
  <c r="AI1015" i="7" s="1"/>
  <c r="AD1015" i="7"/>
  <c r="AC1015" i="7"/>
  <c r="AB1015" i="7" s="1"/>
  <c r="V1015" i="7"/>
  <c r="U1015" i="7"/>
  <c r="T1015" i="7" s="1"/>
  <c r="N1015" i="7"/>
  <c r="M1015" i="7"/>
  <c r="K1015" i="7" s="1"/>
  <c r="F1015" i="7"/>
  <c r="E1015" i="7"/>
  <c r="D1015" i="7" s="1"/>
  <c r="AT1014" i="7"/>
  <c r="AS1014" i="7"/>
  <c r="AQ1014" i="7" s="1"/>
  <c r="AL1014" i="7"/>
  <c r="AK1014" i="7"/>
  <c r="AI1014" i="7" s="1"/>
  <c r="AD1014" i="7"/>
  <c r="AC1014" i="7"/>
  <c r="V1014" i="7"/>
  <c r="U1014" i="7"/>
  <c r="T1014" i="7" s="1"/>
  <c r="N1014" i="7"/>
  <c r="M1014" i="7"/>
  <c r="F1014" i="7"/>
  <c r="E1014" i="7"/>
  <c r="D1014" i="7" s="1"/>
  <c r="AT1013" i="7"/>
  <c r="AS1013" i="7"/>
  <c r="AL1013" i="7"/>
  <c r="AK1013" i="7"/>
  <c r="AI1013" i="7" s="1"/>
  <c r="AD1013" i="7"/>
  <c r="AC1013" i="7"/>
  <c r="AA1013" i="7" s="1"/>
  <c r="V1013" i="7"/>
  <c r="U1013" i="7"/>
  <c r="T1013" i="7" s="1"/>
  <c r="N1013" i="7"/>
  <c r="M1013" i="7"/>
  <c r="K1013" i="7" s="1"/>
  <c r="F1013" i="7"/>
  <c r="E1013" i="7"/>
  <c r="D1013" i="7" s="1"/>
  <c r="AT1012" i="7"/>
  <c r="AS1012" i="7"/>
  <c r="AQ1012" i="7" s="1"/>
  <c r="AL1012" i="7"/>
  <c r="AK1012" i="7"/>
  <c r="AI1012" i="7" s="1"/>
  <c r="AD1012" i="7"/>
  <c r="AC1012" i="7"/>
  <c r="AB1012" i="7" s="1"/>
  <c r="V1012" i="7"/>
  <c r="U1012" i="7"/>
  <c r="T1012" i="7" s="1"/>
  <c r="N1012" i="7"/>
  <c r="M1012" i="7"/>
  <c r="K1012" i="7" s="1"/>
  <c r="F1012" i="7"/>
  <c r="E1012" i="7"/>
  <c r="D1012" i="7" s="1"/>
  <c r="AT1011" i="7"/>
  <c r="AS1011" i="7"/>
  <c r="AR1011" i="7" s="1"/>
  <c r="AL1011" i="7"/>
  <c r="AK1011" i="7"/>
  <c r="AI1011" i="7" s="1"/>
  <c r="AD1011" i="7"/>
  <c r="AC1011" i="7"/>
  <c r="AB1011" i="7" s="1"/>
  <c r="V1011" i="7"/>
  <c r="U1011" i="7"/>
  <c r="T1011" i="7" s="1"/>
  <c r="N1011" i="7"/>
  <c r="M1011" i="7"/>
  <c r="K1011" i="7" s="1"/>
  <c r="F1011" i="7"/>
  <c r="E1011" i="7"/>
  <c r="AT1010" i="7"/>
  <c r="AS1010" i="7"/>
  <c r="AR1010" i="7" s="1"/>
  <c r="AL1010" i="7"/>
  <c r="AK1010" i="7"/>
  <c r="AI1010" i="7" s="1"/>
  <c r="AD1010" i="7"/>
  <c r="AC1010" i="7"/>
  <c r="AA1010" i="7" s="1"/>
  <c r="V1010" i="7"/>
  <c r="U1010" i="7"/>
  <c r="T1010" i="7" s="1"/>
  <c r="N1010" i="7"/>
  <c r="M1010" i="7"/>
  <c r="K1010" i="7" s="1"/>
  <c r="F1010" i="7"/>
  <c r="E1010" i="7"/>
  <c r="AT1009" i="7"/>
  <c r="AS1009" i="7"/>
  <c r="AQ1009" i="7" s="1"/>
  <c r="AL1009" i="7"/>
  <c r="AK1009" i="7"/>
  <c r="AI1009" i="7" s="1"/>
  <c r="AD1009" i="7"/>
  <c r="AC1009" i="7"/>
  <c r="V1009" i="7"/>
  <c r="U1009" i="7"/>
  <c r="T1009" i="7" s="1"/>
  <c r="N1009" i="7"/>
  <c r="M1009" i="7"/>
  <c r="F1009" i="7"/>
  <c r="E1009" i="7"/>
  <c r="D1009" i="7" s="1"/>
  <c r="AT1008" i="7"/>
  <c r="AS1008" i="7"/>
  <c r="AR1008" i="7" s="1"/>
  <c r="AL1008" i="7"/>
  <c r="AK1008" i="7"/>
  <c r="AI1008" i="7" s="1"/>
  <c r="AD1008" i="7"/>
  <c r="AC1008" i="7"/>
  <c r="V1008" i="7"/>
  <c r="U1008" i="7"/>
  <c r="T1008" i="7" s="1"/>
  <c r="N1008" i="7"/>
  <c r="M1008" i="7"/>
  <c r="F1008" i="7"/>
  <c r="E1008" i="7"/>
  <c r="D1008" i="7" s="1"/>
  <c r="AT1007" i="7"/>
  <c r="AS1007" i="7"/>
  <c r="AL1007" i="7"/>
  <c r="AK1007" i="7"/>
  <c r="AI1007" i="7" s="1"/>
  <c r="AD1007" i="7"/>
  <c r="AC1007" i="7"/>
  <c r="AA1007" i="7" s="1"/>
  <c r="V1007" i="7"/>
  <c r="U1007" i="7"/>
  <c r="T1007" i="7" s="1"/>
  <c r="N1007" i="7"/>
  <c r="M1007" i="7"/>
  <c r="K1007" i="7" s="1"/>
  <c r="F1007" i="7"/>
  <c r="E1007" i="7"/>
  <c r="D1007" i="7" s="1"/>
  <c r="AT1006" i="7"/>
  <c r="AS1006" i="7"/>
  <c r="AQ1006" i="7" s="1"/>
  <c r="AL1006" i="7"/>
  <c r="AK1006" i="7"/>
  <c r="AI1006" i="7" s="1"/>
  <c r="AD1006" i="7"/>
  <c r="AC1006" i="7"/>
  <c r="AB1006" i="7" s="1"/>
  <c r="V1006" i="7"/>
  <c r="U1006" i="7"/>
  <c r="T1006" i="7" s="1"/>
  <c r="N1006" i="7"/>
  <c r="M1006" i="7"/>
  <c r="K1006" i="7" s="1"/>
  <c r="F1006" i="7"/>
  <c r="E1006" i="7"/>
  <c r="AT1005" i="7"/>
  <c r="AS1005" i="7"/>
  <c r="AR1005" i="7" s="1"/>
  <c r="AL1005" i="7"/>
  <c r="AK1005" i="7"/>
  <c r="AI1005" i="7" s="1"/>
  <c r="AD1005" i="7"/>
  <c r="AC1005" i="7"/>
  <c r="AB1005" i="7" s="1"/>
  <c r="V1005" i="7"/>
  <c r="U1005" i="7"/>
  <c r="T1005" i="7" s="1"/>
  <c r="N1005" i="7"/>
  <c r="M1005" i="7"/>
  <c r="K1005" i="7" s="1"/>
  <c r="F1005" i="7"/>
  <c r="E1005" i="7"/>
  <c r="AT1004" i="7"/>
  <c r="AS1004" i="7"/>
  <c r="AR1004" i="7" s="1"/>
  <c r="AL1004" i="7"/>
  <c r="AK1004" i="7"/>
  <c r="AI1004" i="7" s="1"/>
  <c r="AD1004" i="7"/>
  <c r="AC1004" i="7"/>
  <c r="V1004" i="7"/>
  <c r="U1004" i="7"/>
  <c r="T1004" i="7" s="1"/>
  <c r="N1004" i="7"/>
  <c r="M1004" i="7"/>
  <c r="K1004" i="7" s="1"/>
  <c r="F1004" i="7"/>
  <c r="E1004" i="7"/>
  <c r="D1004" i="7" s="1"/>
  <c r="AT1003" i="7"/>
  <c r="AS1003" i="7"/>
  <c r="AR1003" i="7" s="1"/>
  <c r="AL1003" i="7"/>
  <c r="AK1003" i="7"/>
  <c r="AI1003" i="7" s="1"/>
  <c r="AD1003" i="7"/>
  <c r="AC1003" i="7"/>
  <c r="AA1003" i="7" s="1"/>
  <c r="V1003" i="7"/>
  <c r="U1003" i="7"/>
  <c r="T1003" i="7" s="1"/>
  <c r="N1003" i="7"/>
  <c r="M1003" i="7"/>
  <c r="K1003" i="7" s="1"/>
  <c r="F1003" i="7"/>
  <c r="E1003" i="7"/>
  <c r="D1003" i="7" s="1"/>
  <c r="AT1002" i="7"/>
  <c r="AS1002" i="7"/>
  <c r="AL1002" i="7"/>
  <c r="AK1002" i="7"/>
  <c r="AI1002" i="7" s="1"/>
  <c r="AD1002" i="7"/>
  <c r="AC1002" i="7"/>
  <c r="V1002" i="7"/>
  <c r="U1002" i="7"/>
  <c r="T1002" i="7" s="1"/>
  <c r="N1002" i="7"/>
  <c r="M1002" i="7"/>
  <c r="F1002" i="7"/>
  <c r="E1002" i="7"/>
  <c r="D1002" i="7" s="1"/>
  <c r="AT1001" i="7"/>
  <c r="AS1001" i="7"/>
  <c r="AL1001" i="7"/>
  <c r="AK1001" i="7"/>
  <c r="AI1001" i="7" s="1"/>
  <c r="AD1001" i="7"/>
  <c r="AC1001" i="7"/>
  <c r="V1001" i="7"/>
  <c r="U1001" i="7"/>
  <c r="T1001" i="7" s="1"/>
  <c r="N1001" i="7"/>
  <c r="M1001" i="7"/>
  <c r="F1001" i="7"/>
  <c r="E1001" i="7"/>
  <c r="D1001" i="7" s="1"/>
  <c r="AT1000" i="7"/>
  <c r="AS1000" i="7"/>
  <c r="AQ1000" i="7" s="1"/>
  <c r="AL1000" i="7"/>
  <c r="AK1000" i="7"/>
  <c r="AI1000" i="7" s="1"/>
  <c r="AD1000" i="7"/>
  <c r="AC1000" i="7"/>
  <c r="AB1000" i="7" s="1"/>
  <c r="V1000" i="7"/>
  <c r="U1000" i="7"/>
  <c r="T1000" i="7" s="1"/>
  <c r="N1000" i="7"/>
  <c r="M1000" i="7"/>
  <c r="K1000" i="7" s="1"/>
  <c r="F1000" i="7"/>
  <c r="E1000" i="7"/>
  <c r="AT999" i="7"/>
  <c r="AS999" i="7"/>
  <c r="AR999" i="7" s="1"/>
  <c r="AL999" i="7"/>
  <c r="AK999" i="7"/>
  <c r="AI999" i="7" s="1"/>
  <c r="AD999" i="7"/>
  <c r="AC999" i="7"/>
  <c r="AA999" i="7" s="1"/>
  <c r="V999" i="7"/>
  <c r="U999" i="7"/>
  <c r="T999" i="7" s="1"/>
  <c r="N999" i="7"/>
  <c r="M999" i="7"/>
  <c r="F999" i="7"/>
  <c r="E999" i="7"/>
  <c r="AT998" i="7"/>
  <c r="AS998" i="7"/>
  <c r="AR998" i="7" s="1"/>
  <c r="AL998" i="7"/>
  <c r="AK998" i="7"/>
  <c r="AI998" i="7" s="1"/>
  <c r="AD998" i="7"/>
  <c r="AC998" i="7"/>
  <c r="AB998" i="7" s="1"/>
  <c r="V998" i="7"/>
  <c r="U998" i="7"/>
  <c r="T998" i="7" s="1"/>
  <c r="N998" i="7"/>
  <c r="M998" i="7"/>
  <c r="K998" i="7" s="1"/>
  <c r="F998" i="7"/>
  <c r="E998" i="7"/>
  <c r="D998" i="7" s="1"/>
  <c r="AT997" i="7"/>
  <c r="AS997" i="7"/>
  <c r="AL997" i="7"/>
  <c r="AK997" i="7"/>
  <c r="AI997" i="7" s="1"/>
  <c r="AD997" i="7"/>
  <c r="AC997" i="7"/>
  <c r="V997" i="7"/>
  <c r="U997" i="7"/>
  <c r="T997" i="7" s="1"/>
  <c r="N997" i="7"/>
  <c r="M997" i="7"/>
  <c r="K997" i="7" s="1"/>
  <c r="F997" i="7"/>
  <c r="E997" i="7"/>
  <c r="D997" i="7" s="1"/>
  <c r="AT996" i="7"/>
  <c r="AS996" i="7"/>
  <c r="AL996" i="7"/>
  <c r="AK996" i="7"/>
  <c r="AI996" i="7" s="1"/>
  <c r="AD996" i="7"/>
  <c r="AC996" i="7"/>
  <c r="V996" i="7"/>
  <c r="U996" i="7"/>
  <c r="T996" i="7" s="1"/>
  <c r="N996" i="7"/>
  <c r="M996" i="7"/>
  <c r="F996" i="7"/>
  <c r="E996" i="7"/>
  <c r="D996" i="7" s="1"/>
  <c r="AT995" i="7"/>
  <c r="AS995" i="7"/>
  <c r="AL995" i="7"/>
  <c r="AK995" i="7"/>
  <c r="AI995" i="7" s="1"/>
  <c r="AD995" i="7"/>
  <c r="AC995" i="7"/>
  <c r="AA995" i="7" s="1"/>
  <c r="V995" i="7"/>
  <c r="U995" i="7"/>
  <c r="T995" i="7" s="1"/>
  <c r="N995" i="7"/>
  <c r="M995" i="7"/>
  <c r="K995" i="7" s="1"/>
  <c r="F995" i="7"/>
  <c r="E995" i="7"/>
  <c r="D995" i="7" s="1"/>
  <c r="AT994" i="7"/>
  <c r="AS994" i="7"/>
  <c r="AQ994" i="7" s="1"/>
  <c r="AL994" i="7"/>
  <c r="AK994" i="7"/>
  <c r="AI994" i="7" s="1"/>
  <c r="AD994" i="7"/>
  <c r="AC994" i="7"/>
  <c r="AB994" i="7" s="1"/>
  <c r="V994" i="7"/>
  <c r="U994" i="7"/>
  <c r="T994" i="7" s="1"/>
  <c r="N994" i="7"/>
  <c r="M994" i="7"/>
  <c r="K994" i="7" s="1"/>
  <c r="F994" i="7"/>
  <c r="E994" i="7"/>
  <c r="D994" i="7" s="1"/>
  <c r="AT993" i="7"/>
  <c r="AS993" i="7"/>
  <c r="AR993" i="7" s="1"/>
  <c r="AL993" i="7"/>
  <c r="AK993" i="7"/>
  <c r="AI993" i="7" s="1"/>
  <c r="AD993" i="7"/>
  <c r="AC993" i="7"/>
  <c r="V993" i="7"/>
  <c r="U993" i="7"/>
  <c r="T993" i="7" s="1"/>
  <c r="N993" i="7"/>
  <c r="M993" i="7"/>
  <c r="F993" i="7"/>
  <c r="E993" i="7"/>
  <c r="AT992" i="7"/>
  <c r="AS992" i="7"/>
  <c r="AR992" i="7" s="1"/>
  <c r="AL992" i="7"/>
  <c r="AK992" i="7"/>
  <c r="AI992" i="7" s="1"/>
  <c r="AD992" i="7"/>
  <c r="AC992" i="7"/>
  <c r="V992" i="7"/>
  <c r="U992" i="7"/>
  <c r="T992" i="7" s="1"/>
  <c r="N992" i="7"/>
  <c r="M992" i="7"/>
  <c r="K992" i="7" s="1"/>
  <c r="F992" i="7"/>
  <c r="E992" i="7"/>
  <c r="D992" i="7" s="1"/>
  <c r="AT991" i="7"/>
  <c r="AS991" i="7"/>
  <c r="AR991" i="7" s="1"/>
  <c r="AL991" i="7"/>
  <c r="AK991" i="7"/>
  <c r="AI991" i="7" s="1"/>
  <c r="AD991" i="7"/>
  <c r="AC991" i="7"/>
  <c r="V991" i="7"/>
  <c r="U991" i="7"/>
  <c r="T991" i="7" s="1"/>
  <c r="N991" i="7"/>
  <c r="M991" i="7"/>
  <c r="F991" i="7"/>
  <c r="E991" i="7"/>
  <c r="D991" i="7" s="1"/>
  <c r="AT990" i="7"/>
  <c r="AS990" i="7"/>
  <c r="AL990" i="7"/>
  <c r="AK990" i="7"/>
  <c r="AI990" i="7" s="1"/>
  <c r="AD990" i="7"/>
  <c r="AC990" i="7"/>
  <c r="V990" i="7"/>
  <c r="U990" i="7"/>
  <c r="T990" i="7" s="1"/>
  <c r="N990" i="7"/>
  <c r="M990" i="7"/>
  <c r="F990" i="7"/>
  <c r="E990" i="7"/>
  <c r="AT989" i="7"/>
  <c r="AS989" i="7"/>
  <c r="AL989" i="7"/>
  <c r="AK989" i="7"/>
  <c r="AI989" i="7" s="1"/>
  <c r="AD989" i="7"/>
  <c r="AC989" i="7"/>
  <c r="AB989" i="7" s="1"/>
  <c r="V989" i="7"/>
  <c r="U989" i="7"/>
  <c r="T989" i="7" s="1"/>
  <c r="N989" i="7"/>
  <c r="M989" i="7"/>
  <c r="K989" i="7" s="1"/>
  <c r="F989" i="7"/>
  <c r="E989" i="7"/>
  <c r="D989" i="7" s="1"/>
  <c r="AT988" i="7"/>
  <c r="AS988" i="7"/>
  <c r="AL988" i="7"/>
  <c r="AK988" i="7"/>
  <c r="AI988" i="7" s="1"/>
  <c r="AD988" i="7"/>
  <c r="AC988" i="7"/>
  <c r="AB988" i="7" s="1"/>
  <c r="V988" i="7"/>
  <c r="U988" i="7"/>
  <c r="T988" i="7" s="1"/>
  <c r="N988" i="7"/>
  <c r="M988" i="7"/>
  <c r="K988" i="7" s="1"/>
  <c r="F988" i="7"/>
  <c r="E988" i="7"/>
  <c r="AT987" i="7"/>
  <c r="AS987" i="7"/>
  <c r="AR987" i="7" s="1"/>
  <c r="AL987" i="7"/>
  <c r="AK987" i="7"/>
  <c r="AI987" i="7" s="1"/>
  <c r="AD987" i="7"/>
  <c r="AC987" i="7"/>
  <c r="V987" i="7"/>
  <c r="U987" i="7"/>
  <c r="T987" i="7" s="1"/>
  <c r="N987" i="7"/>
  <c r="M987" i="7"/>
  <c r="F987" i="7"/>
  <c r="E987" i="7"/>
  <c r="AT986" i="7"/>
  <c r="AS986" i="7"/>
  <c r="AQ986" i="7" s="1"/>
  <c r="AL986" i="7"/>
  <c r="AK986" i="7"/>
  <c r="AI986" i="7" s="1"/>
  <c r="AD986" i="7"/>
  <c r="AC986" i="7"/>
  <c r="V986" i="7"/>
  <c r="U986" i="7"/>
  <c r="T986" i="7" s="1"/>
  <c r="N986" i="7"/>
  <c r="M986" i="7"/>
  <c r="K986" i="7" s="1"/>
  <c r="F986" i="7"/>
  <c r="E986" i="7"/>
  <c r="D986" i="7" s="1"/>
  <c r="AT985" i="7"/>
  <c r="AS985" i="7"/>
  <c r="AR985" i="7" s="1"/>
  <c r="AL985" i="7"/>
  <c r="AK985" i="7"/>
  <c r="AI985" i="7" s="1"/>
  <c r="AD985" i="7"/>
  <c r="AC985" i="7"/>
  <c r="V985" i="7"/>
  <c r="U985" i="7"/>
  <c r="T985" i="7" s="1"/>
  <c r="N985" i="7"/>
  <c r="M985" i="7"/>
  <c r="F985" i="7"/>
  <c r="E985" i="7"/>
  <c r="D985" i="7" s="1"/>
  <c r="AT984" i="7"/>
  <c r="AS984" i="7"/>
  <c r="AQ984" i="7" s="1"/>
  <c r="AL984" i="7"/>
  <c r="AK984" i="7"/>
  <c r="AI984" i="7" s="1"/>
  <c r="AD984" i="7"/>
  <c r="AC984" i="7"/>
  <c r="V984" i="7"/>
  <c r="U984" i="7"/>
  <c r="T984" i="7" s="1"/>
  <c r="N984" i="7"/>
  <c r="M984" i="7"/>
  <c r="F984" i="7"/>
  <c r="E984" i="7"/>
  <c r="D984" i="7" s="1"/>
  <c r="AT983" i="7"/>
  <c r="AS983" i="7"/>
  <c r="AL983" i="7"/>
  <c r="AK983" i="7"/>
  <c r="AI983" i="7" s="1"/>
  <c r="AD983" i="7"/>
  <c r="AC983" i="7"/>
  <c r="AB983" i="7" s="1"/>
  <c r="V983" i="7"/>
  <c r="U983" i="7"/>
  <c r="T983" i="7" s="1"/>
  <c r="N983" i="7"/>
  <c r="M983" i="7"/>
  <c r="K983" i="7" s="1"/>
  <c r="F983" i="7"/>
  <c r="E983" i="7"/>
  <c r="D983" i="7" s="1"/>
  <c r="AT982" i="7"/>
  <c r="AS982" i="7"/>
  <c r="AL982" i="7"/>
  <c r="AK982" i="7"/>
  <c r="AI982" i="7" s="1"/>
  <c r="AD982" i="7"/>
  <c r="AC982" i="7"/>
  <c r="AB982" i="7" s="1"/>
  <c r="V982" i="7"/>
  <c r="U982" i="7"/>
  <c r="T982" i="7" s="1"/>
  <c r="N982" i="7"/>
  <c r="M982" i="7"/>
  <c r="K982" i="7" s="1"/>
  <c r="F982" i="7"/>
  <c r="E982" i="7"/>
  <c r="AT981" i="7"/>
  <c r="AS981" i="7"/>
  <c r="AR981" i="7" s="1"/>
  <c r="AL981" i="7"/>
  <c r="AK981" i="7"/>
  <c r="AI981" i="7" s="1"/>
  <c r="AD981" i="7"/>
  <c r="AC981" i="7"/>
  <c r="AA981" i="7" s="1"/>
  <c r="V981" i="7"/>
  <c r="U981" i="7"/>
  <c r="T981" i="7" s="1"/>
  <c r="N981" i="7"/>
  <c r="M981" i="7"/>
  <c r="K981" i="7" s="1"/>
  <c r="F981" i="7"/>
  <c r="E981" i="7"/>
  <c r="AT980" i="7"/>
  <c r="AS980" i="7"/>
  <c r="AL980" i="7"/>
  <c r="AK980" i="7"/>
  <c r="AI980" i="7" s="1"/>
  <c r="AD980" i="7"/>
  <c r="AC980" i="7"/>
  <c r="V980" i="7"/>
  <c r="U980" i="7"/>
  <c r="T980" i="7" s="1"/>
  <c r="N980" i="7"/>
  <c r="M980" i="7"/>
  <c r="K980" i="7" s="1"/>
  <c r="F980" i="7"/>
  <c r="E980" i="7"/>
  <c r="D980" i="7" s="1"/>
  <c r="AT979" i="7"/>
  <c r="AS979" i="7"/>
  <c r="AR979" i="7" s="1"/>
  <c r="AL979" i="7"/>
  <c r="AK979" i="7"/>
  <c r="AI979" i="7" s="1"/>
  <c r="AD979" i="7"/>
  <c r="AC979" i="7"/>
  <c r="V979" i="7"/>
  <c r="U979" i="7"/>
  <c r="T979" i="7" s="1"/>
  <c r="N979" i="7"/>
  <c r="M979" i="7"/>
  <c r="F979" i="7"/>
  <c r="E979" i="7"/>
  <c r="D979" i="7" s="1"/>
  <c r="AT978" i="7"/>
  <c r="AS978" i="7"/>
  <c r="AQ978" i="7" s="1"/>
  <c r="AL978" i="7"/>
  <c r="AK978" i="7"/>
  <c r="AI978" i="7" s="1"/>
  <c r="AD978" i="7"/>
  <c r="AC978" i="7"/>
  <c r="V978" i="7"/>
  <c r="U978" i="7"/>
  <c r="T978" i="7" s="1"/>
  <c r="N978" i="7"/>
  <c r="M978" i="7"/>
  <c r="F978" i="7"/>
  <c r="E978" i="7"/>
  <c r="D978" i="7" s="1"/>
  <c r="AT977" i="7"/>
  <c r="AS977" i="7"/>
  <c r="AL977" i="7"/>
  <c r="AK977" i="7"/>
  <c r="AI977" i="7" s="1"/>
  <c r="AD977" i="7"/>
  <c r="AC977" i="7"/>
  <c r="V977" i="7"/>
  <c r="U977" i="7"/>
  <c r="T977" i="7" s="1"/>
  <c r="N977" i="7"/>
  <c r="M977" i="7"/>
  <c r="K977" i="7" s="1"/>
  <c r="F977" i="7"/>
  <c r="E977" i="7"/>
  <c r="D977" i="7" s="1"/>
  <c r="AT976" i="7"/>
  <c r="AS976" i="7"/>
  <c r="AQ976" i="7" s="1"/>
  <c r="AL976" i="7"/>
  <c r="AK976" i="7"/>
  <c r="AI976" i="7" s="1"/>
  <c r="AD976" i="7"/>
  <c r="AC976" i="7"/>
  <c r="AB976" i="7" s="1"/>
  <c r="V976" i="7"/>
  <c r="U976" i="7"/>
  <c r="T976" i="7" s="1"/>
  <c r="N976" i="7"/>
  <c r="M976" i="7"/>
  <c r="K976" i="7" s="1"/>
  <c r="F976" i="7"/>
  <c r="E976" i="7"/>
  <c r="AT975" i="7"/>
  <c r="AS975" i="7"/>
  <c r="AR975" i="7" s="1"/>
  <c r="AL975" i="7"/>
  <c r="AK975" i="7"/>
  <c r="AI975" i="7" s="1"/>
  <c r="AD975" i="7"/>
  <c r="AC975" i="7"/>
  <c r="AA975" i="7" s="1"/>
  <c r="V975" i="7"/>
  <c r="U975" i="7"/>
  <c r="T975" i="7" s="1"/>
  <c r="N975" i="7"/>
  <c r="M975" i="7"/>
  <c r="K975" i="7" s="1"/>
  <c r="F975" i="7"/>
  <c r="E975" i="7"/>
  <c r="AT974" i="7"/>
  <c r="AS974" i="7"/>
  <c r="AR974" i="7" s="1"/>
  <c r="AL974" i="7"/>
  <c r="AK974" i="7"/>
  <c r="AI974" i="7" s="1"/>
  <c r="AD974" i="7"/>
  <c r="AC974" i="7"/>
  <c r="AB974" i="7" s="1"/>
  <c r="V974" i="7"/>
  <c r="U974" i="7"/>
  <c r="T974" i="7" s="1"/>
  <c r="N974" i="7"/>
  <c r="M974" i="7"/>
  <c r="K974" i="7" s="1"/>
  <c r="F974" i="7"/>
  <c r="E974" i="7"/>
  <c r="AT973" i="7"/>
  <c r="AS973" i="7"/>
  <c r="AR973" i="7" s="1"/>
  <c r="AL973" i="7"/>
  <c r="AK973" i="7"/>
  <c r="AI973" i="7" s="1"/>
  <c r="AD973" i="7"/>
  <c r="AC973" i="7"/>
  <c r="AB973" i="7" s="1"/>
  <c r="V973" i="7"/>
  <c r="U973" i="7"/>
  <c r="T973" i="7" s="1"/>
  <c r="N973" i="7"/>
  <c r="M973" i="7"/>
  <c r="K973" i="7" s="1"/>
  <c r="F973" i="7"/>
  <c r="E973" i="7"/>
  <c r="D973" i="7" s="1"/>
  <c r="AT972" i="7"/>
  <c r="AS972" i="7"/>
  <c r="AL972" i="7"/>
  <c r="AK972" i="7"/>
  <c r="AI972" i="7" s="1"/>
  <c r="AD972" i="7"/>
  <c r="AC972" i="7"/>
  <c r="V972" i="7"/>
  <c r="U972" i="7"/>
  <c r="N972" i="7"/>
  <c r="M972" i="7"/>
  <c r="F972" i="7"/>
  <c r="E972" i="7"/>
  <c r="D972" i="7" s="1"/>
  <c r="AT971" i="7"/>
  <c r="AS971" i="7"/>
  <c r="AL971" i="7"/>
  <c r="AK971" i="7"/>
  <c r="AI971" i="7" s="1"/>
  <c r="AD971" i="7"/>
  <c r="AC971" i="7"/>
  <c r="AA971" i="7" s="1"/>
  <c r="V971" i="7"/>
  <c r="U971" i="7"/>
  <c r="N971" i="7"/>
  <c r="M971" i="7"/>
  <c r="F971" i="7"/>
  <c r="E971" i="7"/>
  <c r="D971" i="7" s="1"/>
  <c r="AT970" i="7"/>
  <c r="AS970" i="7"/>
  <c r="AQ970" i="7" s="1"/>
  <c r="AL970" i="7"/>
  <c r="AK970" i="7"/>
  <c r="AI970" i="7" s="1"/>
  <c r="AD970" i="7"/>
  <c r="AC970" i="7"/>
  <c r="AB970" i="7" s="1"/>
  <c r="V970" i="7"/>
  <c r="U970" i="7"/>
  <c r="N970" i="7"/>
  <c r="M970" i="7"/>
  <c r="K970" i="7" s="1"/>
  <c r="F970" i="7"/>
  <c r="E970" i="7"/>
  <c r="D970" i="7" s="1"/>
  <c r="AT969" i="7"/>
  <c r="AS969" i="7"/>
  <c r="AR969" i="7" s="1"/>
  <c r="AL969" i="7"/>
  <c r="AK969" i="7"/>
  <c r="AI969" i="7" s="1"/>
  <c r="AD969" i="7"/>
  <c r="AC969" i="7"/>
  <c r="AB969" i="7" s="1"/>
  <c r="V969" i="7"/>
  <c r="U969" i="7"/>
  <c r="N969" i="7"/>
  <c r="M969" i="7"/>
  <c r="K969" i="7" s="1"/>
  <c r="F969" i="7"/>
  <c r="E969" i="7"/>
  <c r="AT968" i="7"/>
  <c r="AS968" i="7"/>
  <c r="AR968" i="7" s="1"/>
  <c r="AL968" i="7"/>
  <c r="AK968" i="7"/>
  <c r="AI968" i="7" s="1"/>
  <c r="AD968" i="7"/>
  <c r="AC968" i="7"/>
  <c r="V968" i="7"/>
  <c r="U968" i="7"/>
  <c r="N968" i="7"/>
  <c r="M968" i="7"/>
  <c r="K968" i="7" s="1"/>
  <c r="F968" i="7"/>
  <c r="E968" i="7"/>
  <c r="D968" i="7" s="1"/>
  <c r="AT967" i="7"/>
  <c r="AS967" i="7"/>
  <c r="AR967" i="7" s="1"/>
  <c r="AL967" i="7"/>
  <c r="AK967" i="7"/>
  <c r="AI967" i="7" s="1"/>
  <c r="AD967" i="7"/>
  <c r="AC967" i="7"/>
  <c r="AA967" i="7" s="1"/>
  <c r="V967" i="7"/>
  <c r="U967" i="7"/>
  <c r="N967" i="7"/>
  <c r="M967" i="7"/>
  <c r="F967" i="7"/>
  <c r="E967" i="7"/>
  <c r="D967" i="7" s="1"/>
  <c r="AT966" i="7"/>
  <c r="AS966" i="7"/>
  <c r="AL966" i="7"/>
  <c r="AK966" i="7"/>
  <c r="AI966" i="7" s="1"/>
  <c r="AD966" i="7"/>
  <c r="AC966" i="7"/>
  <c r="V966" i="7"/>
  <c r="U966" i="7"/>
  <c r="N966" i="7"/>
  <c r="M966" i="7"/>
  <c r="F966" i="7"/>
  <c r="E966" i="7"/>
  <c r="D966" i="7" s="1"/>
  <c r="AT965" i="7"/>
  <c r="AS965" i="7"/>
  <c r="AL965" i="7"/>
  <c r="AK965" i="7"/>
  <c r="AI965" i="7" s="1"/>
  <c r="AD965" i="7"/>
  <c r="AC965" i="7"/>
  <c r="V965" i="7"/>
  <c r="U965" i="7"/>
  <c r="N965" i="7"/>
  <c r="M965" i="7"/>
  <c r="F965" i="7"/>
  <c r="E965" i="7"/>
  <c r="D965" i="7" s="1"/>
  <c r="AT964" i="7"/>
  <c r="AS964" i="7"/>
  <c r="AQ964" i="7" s="1"/>
  <c r="AL964" i="7"/>
  <c r="AK964" i="7"/>
  <c r="AI964" i="7" s="1"/>
  <c r="AD964" i="7"/>
  <c r="AC964" i="7"/>
  <c r="AB964" i="7" s="1"/>
  <c r="V964" i="7"/>
  <c r="U964" i="7"/>
  <c r="N964" i="7"/>
  <c r="M964" i="7"/>
  <c r="K964" i="7" s="1"/>
  <c r="F964" i="7"/>
  <c r="E964" i="7"/>
  <c r="AT963" i="7"/>
  <c r="AS963" i="7"/>
  <c r="AR963" i="7" s="1"/>
  <c r="AL963" i="7"/>
  <c r="AK963" i="7"/>
  <c r="AI963" i="7" s="1"/>
  <c r="AD963" i="7"/>
  <c r="AC963" i="7"/>
  <c r="AA963" i="7" s="1"/>
  <c r="V963" i="7"/>
  <c r="U963" i="7"/>
  <c r="N963" i="7"/>
  <c r="M963" i="7"/>
  <c r="F963" i="7"/>
  <c r="E963" i="7"/>
  <c r="AT962" i="7"/>
  <c r="AS962" i="7"/>
  <c r="AQ962" i="7" s="1"/>
  <c r="AL962" i="7"/>
  <c r="AK962" i="7"/>
  <c r="AI962" i="7" s="1"/>
  <c r="AD962" i="7"/>
  <c r="AC962" i="7"/>
  <c r="V962" i="7"/>
  <c r="U962" i="7"/>
  <c r="N962" i="7"/>
  <c r="M962" i="7"/>
  <c r="K962" i="7" s="1"/>
  <c r="F962" i="7"/>
  <c r="E962" i="7"/>
  <c r="AT961" i="7"/>
  <c r="AS961" i="7"/>
  <c r="AR961" i="7" s="1"/>
  <c r="AL961" i="7"/>
  <c r="AK961" i="7"/>
  <c r="AI961" i="7" s="1"/>
  <c r="AD961" i="7"/>
  <c r="AC961" i="7"/>
  <c r="V961" i="7"/>
  <c r="U961" i="7"/>
  <c r="N961" i="7"/>
  <c r="M961" i="7"/>
  <c r="K961" i="7" s="1"/>
  <c r="F961" i="7"/>
  <c r="E961" i="7"/>
  <c r="D961" i="7" s="1"/>
  <c r="AT960" i="7"/>
  <c r="AS960" i="7"/>
  <c r="AL960" i="7"/>
  <c r="AK960" i="7"/>
  <c r="AI960" i="7" s="1"/>
  <c r="AD960" i="7"/>
  <c r="AC960" i="7"/>
  <c r="V960" i="7"/>
  <c r="U960" i="7"/>
  <c r="N960" i="7"/>
  <c r="M960" i="7"/>
  <c r="F960" i="7"/>
  <c r="E960" i="7"/>
  <c r="D960" i="7" s="1"/>
  <c r="AT959" i="7"/>
  <c r="AS959" i="7"/>
  <c r="AL959" i="7"/>
  <c r="AK959" i="7"/>
  <c r="AI959" i="7" s="1"/>
  <c r="AD959" i="7"/>
  <c r="AC959" i="7"/>
  <c r="V959" i="7"/>
  <c r="U959" i="7"/>
  <c r="N959" i="7"/>
  <c r="M959" i="7"/>
  <c r="F959" i="7"/>
  <c r="E959" i="7"/>
  <c r="D959" i="7" s="1"/>
  <c r="AT958" i="7"/>
  <c r="AS958" i="7"/>
  <c r="AL958" i="7"/>
  <c r="AK958" i="7"/>
  <c r="AI958" i="7" s="1"/>
  <c r="AD958" i="7"/>
  <c r="AC958" i="7"/>
  <c r="AB958" i="7" s="1"/>
  <c r="V958" i="7"/>
  <c r="U958" i="7"/>
  <c r="N958" i="7"/>
  <c r="M958" i="7"/>
  <c r="K958" i="7" s="1"/>
  <c r="F958" i="7"/>
  <c r="E958" i="7"/>
  <c r="D958" i="7" s="1"/>
  <c r="AT957" i="7"/>
  <c r="AS957" i="7"/>
  <c r="AR957" i="7" s="1"/>
  <c r="AL957" i="7"/>
  <c r="AK957" i="7"/>
  <c r="AI957" i="7" s="1"/>
  <c r="AD957" i="7"/>
  <c r="AC957" i="7"/>
  <c r="V957" i="7"/>
  <c r="U957" i="7"/>
  <c r="N957" i="7"/>
  <c r="M957" i="7"/>
  <c r="K957" i="7" s="1"/>
  <c r="F957" i="7"/>
  <c r="E957" i="7"/>
  <c r="AT956" i="7"/>
  <c r="AS956" i="7"/>
  <c r="AQ956" i="7" s="1"/>
  <c r="AL956" i="7"/>
  <c r="AK956" i="7"/>
  <c r="AI956" i="7" s="1"/>
  <c r="AD956" i="7"/>
  <c r="AC956" i="7"/>
  <c r="AB956" i="7" s="1"/>
  <c r="V956" i="7"/>
  <c r="U956" i="7"/>
  <c r="N956" i="7"/>
  <c r="M956" i="7"/>
  <c r="K956" i="7" s="1"/>
  <c r="F956" i="7"/>
  <c r="E956" i="7"/>
  <c r="D956" i="7" s="1"/>
  <c r="AT955" i="7"/>
  <c r="AS955" i="7"/>
  <c r="AL955" i="7"/>
  <c r="AK955" i="7"/>
  <c r="AI955" i="7" s="1"/>
  <c r="AD955" i="7"/>
  <c r="AC955" i="7"/>
  <c r="V955" i="7"/>
  <c r="U955" i="7"/>
  <c r="N955" i="7"/>
  <c r="M955" i="7"/>
  <c r="K955" i="7" s="1"/>
  <c r="F955" i="7"/>
  <c r="E955" i="7"/>
  <c r="D955" i="7" s="1"/>
  <c r="AT954" i="7"/>
  <c r="AS954" i="7"/>
  <c r="AL954" i="7"/>
  <c r="AK954" i="7"/>
  <c r="AI954" i="7" s="1"/>
  <c r="AD954" i="7"/>
  <c r="AC954" i="7"/>
  <c r="V954" i="7"/>
  <c r="U954" i="7"/>
  <c r="N954" i="7"/>
  <c r="M954" i="7"/>
  <c r="F954" i="7"/>
  <c r="E954" i="7"/>
  <c r="D954" i="7" s="1"/>
  <c r="AT953" i="7"/>
  <c r="AS953" i="7"/>
  <c r="AL953" i="7"/>
  <c r="AK953" i="7"/>
  <c r="AI953" i="7" s="1"/>
  <c r="AD953" i="7"/>
  <c r="AC953" i="7"/>
  <c r="V953" i="7"/>
  <c r="U953" i="7"/>
  <c r="N953" i="7"/>
  <c r="M953" i="7"/>
  <c r="F953" i="7"/>
  <c r="E953" i="7"/>
  <c r="D953" i="7" s="1"/>
  <c r="AT952" i="7"/>
  <c r="AS952" i="7"/>
  <c r="AQ952" i="7" s="1"/>
  <c r="AL952" i="7"/>
  <c r="AK952" i="7"/>
  <c r="AI952" i="7" s="1"/>
  <c r="AD952" i="7"/>
  <c r="AC952" i="7"/>
  <c r="AB952" i="7" s="1"/>
  <c r="V952" i="7"/>
  <c r="U952" i="7"/>
  <c r="N952" i="7"/>
  <c r="M952" i="7"/>
  <c r="K952" i="7" s="1"/>
  <c r="F952" i="7"/>
  <c r="E952" i="7"/>
  <c r="D952" i="7" s="1"/>
  <c r="AT951" i="7"/>
  <c r="AS951" i="7"/>
  <c r="AR951" i="7" s="1"/>
  <c r="AL951" i="7"/>
  <c r="AK951" i="7"/>
  <c r="AI951" i="7" s="1"/>
  <c r="AD951" i="7"/>
  <c r="AC951" i="7"/>
  <c r="AA951" i="7" s="1"/>
  <c r="V951" i="7"/>
  <c r="U951" i="7"/>
  <c r="N951" i="7"/>
  <c r="M951" i="7"/>
  <c r="F951" i="7"/>
  <c r="E951" i="7"/>
  <c r="AT950" i="7"/>
  <c r="AS950" i="7"/>
  <c r="AQ950" i="7" s="1"/>
  <c r="AL950" i="7"/>
  <c r="AK950" i="7"/>
  <c r="AI950" i="7" s="1"/>
  <c r="AD950" i="7"/>
  <c r="AC950" i="7"/>
  <c r="AB950" i="7" s="1"/>
  <c r="V950" i="7"/>
  <c r="U950" i="7"/>
  <c r="N950" i="7"/>
  <c r="M950" i="7"/>
  <c r="K950" i="7" s="1"/>
  <c r="F950" i="7"/>
  <c r="E950" i="7"/>
  <c r="D950" i="7" s="1"/>
  <c r="AT949" i="7"/>
  <c r="AS949" i="7"/>
  <c r="AL949" i="7"/>
  <c r="AK949" i="7"/>
  <c r="AI949" i="7" s="1"/>
  <c r="AD949" i="7"/>
  <c r="AC949" i="7"/>
  <c r="V949" i="7"/>
  <c r="U949" i="7"/>
  <c r="T949" i="7" s="1"/>
  <c r="N949" i="7"/>
  <c r="M949" i="7"/>
  <c r="F949" i="7"/>
  <c r="E949" i="7"/>
  <c r="D949" i="7" s="1"/>
  <c r="AT948" i="7"/>
  <c r="AS948" i="7"/>
  <c r="AL948" i="7"/>
  <c r="AK948" i="7"/>
  <c r="AD948" i="7"/>
  <c r="AC948" i="7"/>
  <c r="AB948" i="7" s="1"/>
  <c r="V948" i="7"/>
  <c r="U948" i="7"/>
  <c r="T948" i="7" s="1"/>
  <c r="N948" i="7"/>
  <c r="M948" i="7"/>
  <c r="K948" i="7" s="1"/>
  <c r="F948" i="7"/>
  <c r="E948" i="7"/>
  <c r="AT947" i="7"/>
  <c r="AS947" i="7"/>
  <c r="AR947" i="7" s="1"/>
  <c r="AL947" i="7"/>
  <c r="AK947" i="7"/>
  <c r="AD947" i="7"/>
  <c r="AC947" i="7"/>
  <c r="AA947" i="7" s="1"/>
  <c r="V947" i="7"/>
  <c r="U947" i="7"/>
  <c r="N947" i="7"/>
  <c r="M947" i="7"/>
  <c r="K947" i="7" s="1"/>
  <c r="F947" i="7"/>
  <c r="E947" i="7"/>
  <c r="D947" i="7" s="1"/>
  <c r="AT946" i="7"/>
  <c r="AS946" i="7"/>
  <c r="AQ946" i="7" s="1"/>
  <c r="AL946" i="7"/>
  <c r="AK946" i="7"/>
  <c r="AD946" i="7"/>
  <c r="AC946" i="7"/>
  <c r="V946" i="7"/>
  <c r="U946" i="7"/>
  <c r="T946" i="7" s="1"/>
  <c r="N946" i="7"/>
  <c r="M946" i="7"/>
  <c r="F946" i="7"/>
  <c r="E946" i="7"/>
  <c r="AT945" i="7"/>
  <c r="AS945" i="7"/>
  <c r="AL945" i="7"/>
  <c r="AK945" i="7"/>
  <c r="AD945" i="7"/>
  <c r="AC945" i="7"/>
  <c r="V945" i="7"/>
  <c r="U945" i="7"/>
  <c r="T945" i="7" s="1"/>
  <c r="N945" i="7"/>
  <c r="M945" i="7"/>
  <c r="K945" i="7" s="1"/>
  <c r="F945" i="7"/>
  <c r="E945" i="7"/>
  <c r="AT944" i="7"/>
  <c r="AS944" i="7"/>
  <c r="AL944" i="7"/>
  <c r="AK944" i="7"/>
  <c r="AD944" i="7"/>
  <c r="AC944" i="7"/>
  <c r="V944" i="7"/>
  <c r="U944" i="7"/>
  <c r="T944" i="7" s="1"/>
  <c r="N944" i="7"/>
  <c r="M944" i="7"/>
  <c r="K944" i="7" s="1"/>
  <c r="F944" i="7"/>
  <c r="E944" i="7"/>
  <c r="D944" i="7" s="1"/>
  <c r="AT943" i="7"/>
  <c r="AS943" i="7"/>
  <c r="AL943" i="7"/>
  <c r="AK943" i="7"/>
  <c r="AD943" i="7"/>
  <c r="AC943" i="7"/>
  <c r="V943" i="7"/>
  <c r="U943" i="7"/>
  <c r="N943" i="7"/>
  <c r="M943" i="7"/>
  <c r="F943" i="7"/>
  <c r="E943" i="7"/>
  <c r="AT942" i="7"/>
  <c r="AS942" i="7"/>
  <c r="AL942" i="7"/>
  <c r="AK942" i="7"/>
  <c r="AD942" i="7"/>
  <c r="AC942" i="7"/>
  <c r="V942" i="7"/>
  <c r="U942" i="7"/>
  <c r="T942" i="7" s="1"/>
  <c r="N942" i="7"/>
  <c r="M942" i="7"/>
  <c r="F942" i="7"/>
  <c r="E942" i="7"/>
  <c r="D942" i="7" s="1"/>
  <c r="AT941" i="7"/>
  <c r="AS941" i="7"/>
  <c r="AQ941" i="7" s="1"/>
  <c r="AL941" i="7"/>
  <c r="AK941" i="7"/>
  <c r="AD941" i="7"/>
  <c r="AC941" i="7"/>
  <c r="AB941" i="7" s="1"/>
  <c r="V941" i="7"/>
  <c r="U941" i="7"/>
  <c r="N941" i="7"/>
  <c r="M941" i="7"/>
  <c r="F941" i="7"/>
  <c r="E941" i="7"/>
  <c r="AT940" i="7"/>
  <c r="AS940" i="7"/>
  <c r="AQ940" i="7" s="1"/>
  <c r="AL940" i="7"/>
  <c r="AK940" i="7"/>
  <c r="AD940" i="7"/>
  <c r="AC940" i="7"/>
  <c r="AB940" i="7" s="1"/>
  <c r="V940" i="7"/>
  <c r="U940" i="7"/>
  <c r="T940" i="7" s="1"/>
  <c r="N940" i="7"/>
  <c r="M940" i="7"/>
  <c r="K940" i="7" s="1"/>
  <c r="F940" i="7"/>
  <c r="E940" i="7"/>
  <c r="D940" i="7" s="1"/>
  <c r="AT939" i="7"/>
  <c r="AS939" i="7"/>
  <c r="AR939" i="7" s="1"/>
  <c r="AL939" i="7"/>
  <c r="AK939" i="7"/>
  <c r="AD939" i="7"/>
  <c r="AC939" i="7"/>
  <c r="V939" i="7"/>
  <c r="U939" i="7"/>
  <c r="T939" i="7" s="1"/>
  <c r="N939" i="7"/>
  <c r="M939" i="7"/>
  <c r="F939" i="7"/>
  <c r="E939" i="7"/>
  <c r="D939" i="7" s="1"/>
  <c r="AT938" i="7"/>
  <c r="AS938" i="7"/>
  <c r="AL938" i="7"/>
  <c r="AK938" i="7"/>
  <c r="AD938" i="7"/>
  <c r="AC938" i="7"/>
  <c r="AB938" i="7" s="1"/>
  <c r="V938" i="7"/>
  <c r="U938" i="7"/>
  <c r="T938" i="7" s="1"/>
  <c r="N938" i="7"/>
  <c r="M938" i="7"/>
  <c r="K938" i="7" s="1"/>
  <c r="F938" i="7"/>
  <c r="E938" i="7"/>
  <c r="D938" i="7" s="1"/>
  <c r="AT937" i="7"/>
  <c r="AS937" i="7"/>
  <c r="AL937" i="7"/>
  <c r="AK937" i="7"/>
  <c r="AD937" i="7"/>
  <c r="AC937" i="7"/>
  <c r="AB937" i="7" s="1"/>
  <c r="V937" i="7"/>
  <c r="U937" i="7"/>
  <c r="N937" i="7"/>
  <c r="M937" i="7"/>
  <c r="K937" i="7" s="1"/>
  <c r="F937" i="7"/>
  <c r="E937" i="7"/>
  <c r="AT936" i="7"/>
  <c r="AS936" i="7"/>
  <c r="AQ936" i="7" s="1"/>
  <c r="AL936" i="7"/>
  <c r="AK936" i="7"/>
  <c r="AD936" i="7"/>
  <c r="AC936" i="7"/>
  <c r="V936" i="7"/>
  <c r="U936" i="7"/>
  <c r="T936" i="7" s="1"/>
  <c r="N936" i="7"/>
  <c r="M936" i="7"/>
  <c r="K936" i="7" s="1"/>
  <c r="F936" i="7"/>
  <c r="E936" i="7"/>
  <c r="D936" i="7" s="1"/>
  <c r="AT935" i="7"/>
  <c r="AS935" i="7"/>
  <c r="AL935" i="7"/>
  <c r="AK935" i="7"/>
  <c r="AD935" i="7"/>
  <c r="AC935" i="7"/>
  <c r="AA935" i="7" s="1"/>
  <c r="V935" i="7"/>
  <c r="U935" i="7"/>
  <c r="T935" i="7" s="1"/>
  <c r="N935" i="7"/>
  <c r="M935" i="7"/>
  <c r="F935" i="7"/>
  <c r="E935" i="7"/>
  <c r="D935" i="7" s="1"/>
  <c r="AT934" i="7"/>
  <c r="AS934" i="7"/>
  <c r="AL934" i="7"/>
  <c r="AK934" i="7"/>
  <c r="AD934" i="7"/>
  <c r="AC934" i="7"/>
  <c r="AB934" i="7" s="1"/>
  <c r="V934" i="7"/>
  <c r="U934" i="7"/>
  <c r="T934" i="7" s="1"/>
  <c r="N934" i="7"/>
  <c r="M934" i="7"/>
  <c r="K934" i="7" s="1"/>
  <c r="F934" i="7"/>
  <c r="E934" i="7"/>
  <c r="D934" i="7" s="1"/>
  <c r="AT933" i="7"/>
  <c r="AS933" i="7"/>
  <c r="AQ933" i="7" s="1"/>
  <c r="AL933" i="7"/>
  <c r="AK933" i="7"/>
  <c r="AD933" i="7"/>
  <c r="AC933" i="7"/>
  <c r="AB933" i="7" s="1"/>
  <c r="V933" i="7"/>
  <c r="U933" i="7"/>
  <c r="N933" i="7"/>
  <c r="M933" i="7"/>
  <c r="K933" i="7" s="1"/>
  <c r="F933" i="7"/>
  <c r="E933" i="7"/>
  <c r="AT932" i="7"/>
  <c r="AS932" i="7"/>
  <c r="AQ932" i="7" s="1"/>
  <c r="AL932" i="7"/>
  <c r="AK932" i="7"/>
  <c r="AD932" i="7"/>
  <c r="AC932" i="7"/>
  <c r="AB932" i="7" s="1"/>
  <c r="V932" i="7"/>
  <c r="U932" i="7"/>
  <c r="T932" i="7" s="1"/>
  <c r="N932" i="7"/>
  <c r="M932" i="7"/>
  <c r="K932" i="7" s="1"/>
  <c r="F932" i="7"/>
  <c r="E932" i="7"/>
  <c r="D932" i="7" s="1"/>
  <c r="AT931" i="7"/>
  <c r="AS931" i="7"/>
  <c r="AR931" i="7" s="1"/>
  <c r="AL931" i="7"/>
  <c r="AK931" i="7"/>
  <c r="AD931" i="7"/>
  <c r="AC931" i="7"/>
  <c r="V931" i="7"/>
  <c r="U931" i="7"/>
  <c r="T931" i="7" s="1"/>
  <c r="N931" i="7"/>
  <c r="M931" i="7"/>
  <c r="F931" i="7"/>
  <c r="E931" i="7"/>
  <c r="D931" i="7" s="1"/>
  <c r="AT930" i="7"/>
  <c r="AS930" i="7"/>
  <c r="AL930" i="7"/>
  <c r="AK930" i="7"/>
  <c r="AD930" i="7"/>
  <c r="AC930" i="7"/>
  <c r="AA930" i="7" s="1"/>
  <c r="V930" i="7"/>
  <c r="U930" i="7"/>
  <c r="T930" i="7" s="1"/>
  <c r="N930" i="7"/>
  <c r="M930" i="7"/>
  <c r="K930" i="7" s="1"/>
  <c r="F930" i="7"/>
  <c r="E930" i="7"/>
  <c r="D930" i="7" s="1"/>
  <c r="AT929" i="7"/>
  <c r="AS929" i="7"/>
  <c r="AL929" i="7"/>
  <c r="AK929" i="7"/>
  <c r="AD929" i="7"/>
  <c r="AC929" i="7"/>
  <c r="AB929" i="7" s="1"/>
  <c r="V929" i="7"/>
  <c r="U929" i="7"/>
  <c r="N929" i="7"/>
  <c r="M929" i="7"/>
  <c r="K929" i="7" s="1"/>
  <c r="F929" i="7"/>
  <c r="E929" i="7"/>
  <c r="AT928" i="7"/>
  <c r="AS928" i="7"/>
  <c r="AL928" i="7"/>
  <c r="AK928" i="7"/>
  <c r="AD928" i="7"/>
  <c r="AC928" i="7"/>
  <c r="V928" i="7"/>
  <c r="U928" i="7"/>
  <c r="T928" i="7" s="1"/>
  <c r="N928" i="7"/>
  <c r="M928" i="7"/>
  <c r="K928" i="7" s="1"/>
  <c r="F928" i="7"/>
  <c r="E928" i="7"/>
  <c r="D928" i="7" s="1"/>
  <c r="AT927" i="7"/>
  <c r="AS927" i="7"/>
  <c r="AL927" i="7"/>
  <c r="AK927" i="7"/>
  <c r="AD927" i="7"/>
  <c r="AC927" i="7"/>
  <c r="AB927" i="7" s="1"/>
  <c r="V927" i="7"/>
  <c r="U927" i="7"/>
  <c r="N927" i="7"/>
  <c r="M927" i="7"/>
  <c r="F927" i="7"/>
  <c r="E927" i="7"/>
  <c r="D927" i="7" s="1"/>
  <c r="AT926" i="7"/>
  <c r="AS926" i="7"/>
  <c r="AL926" i="7"/>
  <c r="AK926" i="7"/>
  <c r="AD926" i="7"/>
  <c r="AC926" i="7"/>
  <c r="V926" i="7"/>
  <c r="U926" i="7"/>
  <c r="T926" i="7" s="1"/>
  <c r="N926" i="7"/>
  <c r="M926" i="7"/>
  <c r="K926" i="7" s="1"/>
  <c r="F926" i="7"/>
  <c r="E926" i="7"/>
  <c r="D926" i="7" s="1"/>
  <c r="AT925" i="7"/>
  <c r="AS925" i="7"/>
  <c r="AL925" i="7"/>
  <c r="AK925" i="7"/>
  <c r="AD925" i="7"/>
  <c r="AC925" i="7"/>
  <c r="AB925" i="7" s="1"/>
  <c r="V925" i="7"/>
  <c r="U925" i="7"/>
  <c r="T925" i="7" s="1"/>
  <c r="N925" i="7"/>
  <c r="M925" i="7"/>
  <c r="K925" i="7" s="1"/>
  <c r="F925" i="7"/>
  <c r="E925" i="7"/>
  <c r="D925" i="7" s="1"/>
  <c r="AT924" i="7"/>
  <c r="AS924" i="7"/>
  <c r="AL924" i="7"/>
  <c r="AK924" i="7"/>
  <c r="AJ924" i="7" s="1"/>
  <c r="AD924" i="7"/>
  <c r="AC924" i="7"/>
  <c r="AA924" i="7" s="1"/>
  <c r="V924" i="7"/>
  <c r="U924" i="7"/>
  <c r="T924" i="7" s="1"/>
  <c r="N924" i="7"/>
  <c r="M924" i="7"/>
  <c r="K924" i="7" s="1"/>
  <c r="F924" i="7"/>
  <c r="E924" i="7"/>
  <c r="AT923" i="7"/>
  <c r="AS923" i="7"/>
  <c r="AQ923" i="7" s="1"/>
  <c r="AL923" i="7"/>
  <c r="AK923" i="7"/>
  <c r="AD923" i="7"/>
  <c r="AC923" i="7"/>
  <c r="AB923" i="7" s="1"/>
  <c r="V923" i="7"/>
  <c r="U923" i="7"/>
  <c r="T923" i="7" s="1"/>
  <c r="N923" i="7"/>
  <c r="M923" i="7"/>
  <c r="K923" i="7" s="1"/>
  <c r="F923" i="7"/>
  <c r="E923" i="7"/>
  <c r="AT922" i="7"/>
  <c r="AS922" i="7"/>
  <c r="AR922" i="7" s="1"/>
  <c r="AL922" i="7"/>
  <c r="AK922" i="7"/>
  <c r="AJ922" i="7" s="1"/>
  <c r="AD922" i="7"/>
  <c r="AC922" i="7"/>
  <c r="AA922" i="7" s="1"/>
  <c r="V922" i="7"/>
  <c r="U922" i="7"/>
  <c r="N922" i="7"/>
  <c r="M922" i="7"/>
  <c r="K922" i="7" s="1"/>
  <c r="F922" i="7"/>
  <c r="E922" i="7"/>
  <c r="D922" i="7" s="1"/>
  <c r="AT921" i="7"/>
  <c r="AS921" i="7"/>
  <c r="AQ921" i="7" s="1"/>
  <c r="AL921" i="7"/>
  <c r="AK921" i="7"/>
  <c r="AJ921" i="7" s="1"/>
  <c r="AD921" i="7"/>
  <c r="AC921" i="7"/>
  <c r="V921" i="7"/>
  <c r="U921" i="7"/>
  <c r="T921" i="7" s="1"/>
  <c r="N921" i="7"/>
  <c r="M921" i="7"/>
  <c r="F921" i="7"/>
  <c r="E921" i="7"/>
  <c r="D921" i="7" s="1"/>
  <c r="AT920" i="7"/>
  <c r="AS920" i="7"/>
  <c r="AR920" i="7" s="1"/>
  <c r="AL920" i="7"/>
  <c r="AK920" i="7"/>
  <c r="AJ920" i="7" s="1"/>
  <c r="AD920" i="7"/>
  <c r="AC920" i="7"/>
  <c r="AB920" i="7" s="1"/>
  <c r="V920" i="7"/>
  <c r="U920" i="7"/>
  <c r="N920" i="7"/>
  <c r="M920" i="7"/>
  <c r="K920" i="7" s="1"/>
  <c r="F920" i="7"/>
  <c r="E920" i="7"/>
  <c r="C920" i="7" s="1"/>
  <c r="AT919" i="7"/>
  <c r="AS919" i="7"/>
  <c r="AR919" i="7" s="1"/>
  <c r="AL919" i="7"/>
  <c r="AK919" i="7"/>
  <c r="AJ919" i="7" s="1"/>
  <c r="AD919" i="7"/>
  <c r="AC919" i="7"/>
  <c r="AA919" i="7" s="1"/>
  <c r="V919" i="7"/>
  <c r="U919" i="7"/>
  <c r="T919" i="7" s="1"/>
  <c r="N919" i="7"/>
  <c r="M919" i="7"/>
  <c r="K919" i="7" s="1"/>
  <c r="F919" i="7"/>
  <c r="E919" i="7"/>
  <c r="C919" i="7" s="1"/>
  <c r="AT918" i="7"/>
  <c r="AS918" i="7"/>
  <c r="AQ918" i="7" s="1"/>
  <c r="AL918" i="7"/>
  <c r="AK918" i="7"/>
  <c r="AJ918" i="7" s="1"/>
  <c r="AD918" i="7"/>
  <c r="AC918" i="7"/>
  <c r="AB918" i="7" s="1"/>
  <c r="V918" i="7"/>
  <c r="U918" i="7"/>
  <c r="N918" i="7"/>
  <c r="M918" i="7"/>
  <c r="K918" i="7" s="1"/>
  <c r="F918" i="7"/>
  <c r="E918" i="7"/>
  <c r="AT917" i="7"/>
  <c r="AS917" i="7"/>
  <c r="AR917" i="7" s="1"/>
  <c r="AL917" i="7"/>
  <c r="AK917" i="7"/>
  <c r="AJ917" i="7" s="1"/>
  <c r="AD917" i="7"/>
  <c r="AC917" i="7"/>
  <c r="AA917" i="7" s="1"/>
  <c r="V917" i="7"/>
  <c r="U917" i="7"/>
  <c r="T917" i="7" s="1"/>
  <c r="N917" i="7"/>
  <c r="M917" i="7"/>
  <c r="K917" i="7" s="1"/>
  <c r="F917" i="7"/>
  <c r="E917" i="7"/>
  <c r="AT916" i="7"/>
  <c r="AS916" i="7"/>
  <c r="AR916" i="7" s="1"/>
  <c r="AL916" i="7"/>
  <c r="AK916" i="7"/>
  <c r="AD916" i="7"/>
  <c r="AC916" i="7"/>
  <c r="AB916" i="7" s="1"/>
  <c r="V916" i="7"/>
  <c r="U916" i="7"/>
  <c r="T916" i="7" s="1"/>
  <c r="N916" i="7"/>
  <c r="M916" i="7"/>
  <c r="F916" i="7"/>
  <c r="E916" i="7"/>
  <c r="D916" i="7" s="1"/>
  <c r="AT915" i="7"/>
  <c r="AS915" i="7"/>
  <c r="AL915" i="7"/>
  <c r="AK915" i="7"/>
  <c r="AJ915" i="7" s="1"/>
  <c r="AD915" i="7"/>
  <c r="AC915" i="7"/>
  <c r="V915" i="7"/>
  <c r="U915" i="7"/>
  <c r="T915" i="7" s="1"/>
  <c r="N915" i="7"/>
  <c r="M915" i="7"/>
  <c r="K915" i="7" s="1"/>
  <c r="F915" i="7"/>
  <c r="E915" i="7"/>
  <c r="AT914" i="7"/>
  <c r="AS914" i="7"/>
  <c r="AR914" i="7" s="1"/>
  <c r="AL914" i="7"/>
  <c r="AK914" i="7"/>
  <c r="AJ914" i="7" s="1"/>
  <c r="AD914" i="7"/>
  <c r="AC914" i="7"/>
  <c r="AB914" i="7" s="1"/>
  <c r="V914" i="7"/>
  <c r="U914" i="7"/>
  <c r="T914" i="7" s="1"/>
  <c r="N914" i="7"/>
  <c r="M914" i="7"/>
  <c r="K914" i="7" s="1"/>
  <c r="F914" i="7"/>
  <c r="E914" i="7"/>
  <c r="AT913" i="7"/>
  <c r="AS913" i="7"/>
  <c r="AQ913" i="7" s="1"/>
  <c r="AL913" i="7"/>
  <c r="AK913" i="7"/>
  <c r="AJ913" i="7" s="1"/>
  <c r="AD913" i="7"/>
  <c r="AC913" i="7"/>
  <c r="V913" i="7"/>
  <c r="U913" i="7"/>
  <c r="T913" i="7" s="1"/>
  <c r="N913" i="7"/>
  <c r="M913" i="7"/>
  <c r="K913" i="7" s="1"/>
  <c r="F913" i="7"/>
  <c r="E913" i="7"/>
  <c r="C913" i="7" s="1"/>
  <c r="AT912" i="7"/>
  <c r="AS912" i="7"/>
  <c r="AR912" i="7" s="1"/>
  <c r="AL912" i="7"/>
  <c r="AK912" i="7"/>
  <c r="AJ912" i="7" s="1"/>
  <c r="AD912" i="7"/>
  <c r="AC912" i="7"/>
  <c r="AB912" i="7" s="1"/>
  <c r="V912" i="7"/>
  <c r="U912" i="7"/>
  <c r="T912" i="7" s="1"/>
  <c r="N912" i="7"/>
  <c r="M912" i="7"/>
  <c r="K912" i="7" s="1"/>
  <c r="F912" i="7"/>
  <c r="E912" i="7"/>
  <c r="AT911" i="7"/>
  <c r="AS911" i="7"/>
  <c r="AR911" i="7" s="1"/>
  <c r="AL911" i="7"/>
  <c r="AK911" i="7"/>
  <c r="AJ911" i="7" s="1"/>
  <c r="AD911" i="7"/>
  <c r="AC911" i="7"/>
  <c r="V911" i="7"/>
  <c r="U911" i="7"/>
  <c r="T911" i="7" s="1"/>
  <c r="N911" i="7"/>
  <c r="M911" i="7"/>
  <c r="F911" i="7"/>
  <c r="E911" i="7"/>
  <c r="D911" i="7" s="1"/>
  <c r="AT910" i="7"/>
  <c r="AS910" i="7"/>
  <c r="AR910" i="7" s="1"/>
  <c r="AL910" i="7"/>
  <c r="AK910" i="7"/>
  <c r="AD910" i="7"/>
  <c r="AC910" i="7"/>
  <c r="AA910" i="7" s="1"/>
  <c r="V910" i="7"/>
  <c r="U910" i="7"/>
  <c r="T910" i="7" s="1"/>
  <c r="N910" i="7"/>
  <c r="M910" i="7"/>
  <c r="F910" i="7"/>
  <c r="E910" i="7"/>
  <c r="D910" i="7" s="1"/>
  <c r="AT909" i="7"/>
  <c r="AS909" i="7"/>
  <c r="AL909" i="7"/>
  <c r="AK909" i="7"/>
  <c r="AJ909" i="7" s="1"/>
  <c r="AD909" i="7"/>
  <c r="AC909" i="7"/>
  <c r="AB909" i="7" s="1"/>
  <c r="V909" i="7"/>
  <c r="U909" i="7"/>
  <c r="T909" i="7" s="1"/>
  <c r="N909" i="7"/>
  <c r="M909" i="7"/>
  <c r="F909" i="7"/>
  <c r="E909" i="7"/>
  <c r="AT908" i="7"/>
  <c r="AS908" i="7"/>
  <c r="AR908" i="7" s="1"/>
  <c r="AL908" i="7"/>
  <c r="AK908" i="7"/>
  <c r="AJ908" i="7" s="1"/>
  <c r="AD908" i="7"/>
  <c r="AC908" i="7"/>
  <c r="AB908" i="7" s="1"/>
  <c r="V908" i="7"/>
  <c r="U908" i="7"/>
  <c r="T908" i="7" s="1"/>
  <c r="N908" i="7"/>
  <c r="M908" i="7"/>
  <c r="K908" i="7" s="1"/>
  <c r="F908" i="7"/>
  <c r="E908" i="7"/>
  <c r="C908" i="7" s="1"/>
  <c r="AT907" i="7"/>
  <c r="AS907" i="7"/>
  <c r="AQ907" i="7" s="1"/>
  <c r="AL907" i="7"/>
  <c r="AK907" i="7"/>
  <c r="AD907" i="7"/>
  <c r="AC907" i="7"/>
  <c r="AB907" i="7" s="1"/>
  <c r="V907" i="7"/>
  <c r="U907" i="7"/>
  <c r="N907" i="7"/>
  <c r="M907" i="7"/>
  <c r="K907" i="7" s="1"/>
  <c r="F907" i="7"/>
  <c r="E907" i="7"/>
  <c r="AT906" i="7"/>
  <c r="AS906" i="7"/>
  <c r="AR906" i="7" s="1"/>
  <c r="AL906" i="7"/>
  <c r="AK906" i="7"/>
  <c r="AJ906" i="7" s="1"/>
  <c r="AD906" i="7"/>
  <c r="AC906" i="7"/>
  <c r="AB906" i="7" s="1"/>
  <c r="V906" i="7"/>
  <c r="U906" i="7"/>
  <c r="T906" i="7" s="1"/>
  <c r="N906" i="7"/>
  <c r="M906" i="7"/>
  <c r="K906" i="7" s="1"/>
  <c r="F906" i="7"/>
  <c r="E906" i="7"/>
  <c r="D906" i="7" s="1"/>
  <c r="AT905" i="7"/>
  <c r="AS905" i="7"/>
  <c r="AQ905" i="7" s="1"/>
  <c r="AL905" i="7"/>
  <c r="AK905" i="7"/>
  <c r="AJ905" i="7" s="1"/>
  <c r="AD905" i="7"/>
  <c r="AC905" i="7"/>
  <c r="AB905" i="7" s="1"/>
  <c r="V905" i="7"/>
  <c r="U905" i="7"/>
  <c r="T905" i="7" s="1"/>
  <c r="N905" i="7"/>
  <c r="M905" i="7"/>
  <c r="K905" i="7" s="1"/>
  <c r="F905" i="7"/>
  <c r="E905" i="7"/>
  <c r="C905" i="7" s="1"/>
  <c r="AT904" i="7"/>
  <c r="AS904" i="7"/>
  <c r="AR904" i="7" s="1"/>
  <c r="AL904" i="7"/>
  <c r="AK904" i="7"/>
  <c r="AD904" i="7"/>
  <c r="AC904" i="7"/>
  <c r="V904" i="7"/>
  <c r="U904" i="7"/>
  <c r="N904" i="7"/>
  <c r="M904" i="7"/>
  <c r="K904" i="7" s="1"/>
  <c r="F904" i="7"/>
  <c r="E904" i="7"/>
  <c r="D904" i="7" s="1"/>
  <c r="AT903" i="7"/>
  <c r="AS903" i="7"/>
  <c r="AR903" i="7" s="1"/>
  <c r="AL903" i="7"/>
  <c r="AK903" i="7"/>
  <c r="AD903" i="7"/>
  <c r="AC903" i="7"/>
  <c r="AB903" i="7" s="1"/>
  <c r="V903" i="7"/>
  <c r="U903" i="7"/>
  <c r="T903" i="7" s="1"/>
  <c r="N903" i="7"/>
  <c r="M903" i="7"/>
  <c r="K903" i="7" s="1"/>
  <c r="F903" i="7"/>
  <c r="E903" i="7"/>
  <c r="AT902" i="7"/>
  <c r="AS902" i="7"/>
  <c r="AQ902" i="7" s="1"/>
  <c r="AL902" i="7"/>
  <c r="AK902" i="7"/>
  <c r="AJ902" i="7" s="1"/>
  <c r="AD902" i="7"/>
  <c r="AC902" i="7"/>
  <c r="AA902" i="7" s="1"/>
  <c r="V902" i="7"/>
  <c r="U902" i="7"/>
  <c r="T902" i="7" s="1"/>
  <c r="N902" i="7"/>
  <c r="M902" i="7"/>
  <c r="K902" i="7" s="1"/>
  <c r="F902" i="7"/>
  <c r="E902" i="7"/>
  <c r="C902" i="7" s="1"/>
  <c r="AT901" i="7"/>
  <c r="AS901" i="7"/>
  <c r="AL901" i="7"/>
  <c r="AK901" i="7"/>
  <c r="AJ901" i="7" s="1"/>
  <c r="AD901" i="7"/>
  <c r="AC901" i="7"/>
  <c r="AA901" i="7" s="1"/>
  <c r="V901" i="7"/>
  <c r="U901" i="7"/>
  <c r="N901" i="7"/>
  <c r="M901" i="7"/>
  <c r="K901" i="7" s="1"/>
  <c r="F901" i="7"/>
  <c r="E901" i="7"/>
  <c r="C901" i="7" s="1"/>
  <c r="AT900" i="7"/>
  <c r="AS900" i="7"/>
  <c r="AQ900" i="7" s="1"/>
  <c r="AL900" i="7"/>
  <c r="AK900" i="7"/>
  <c r="AJ900" i="7" s="1"/>
  <c r="AD900" i="7"/>
  <c r="AC900" i="7"/>
  <c r="V900" i="7"/>
  <c r="U900" i="7"/>
  <c r="N900" i="7"/>
  <c r="M900" i="7"/>
  <c r="K900" i="7" s="1"/>
  <c r="F900" i="7"/>
  <c r="E900" i="7"/>
  <c r="D900" i="7" s="1"/>
  <c r="AT899" i="7"/>
  <c r="AS899" i="7"/>
  <c r="AL899" i="7"/>
  <c r="AK899" i="7"/>
  <c r="AD899" i="7"/>
  <c r="AC899" i="7"/>
  <c r="AA899" i="7" s="1"/>
  <c r="V899" i="7"/>
  <c r="U899" i="7"/>
  <c r="T899" i="7" s="1"/>
  <c r="N899" i="7"/>
  <c r="M899" i="7"/>
  <c r="K899" i="7" s="1"/>
  <c r="F899" i="7"/>
  <c r="E899" i="7"/>
  <c r="AT898" i="7"/>
  <c r="AS898" i="7"/>
  <c r="AL898" i="7"/>
  <c r="AK898" i="7"/>
  <c r="AJ898" i="7" s="1"/>
  <c r="AD898" i="7"/>
  <c r="AC898" i="7"/>
  <c r="V898" i="7"/>
  <c r="U898" i="7"/>
  <c r="N898" i="7"/>
  <c r="M898" i="7"/>
  <c r="K898" i="7" s="1"/>
  <c r="F898" i="7"/>
  <c r="E898" i="7"/>
  <c r="D898" i="7" s="1"/>
  <c r="AT897" i="7"/>
  <c r="AS897" i="7"/>
  <c r="AR897" i="7" s="1"/>
  <c r="AL897" i="7"/>
  <c r="AK897" i="7"/>
  <c r="AJ897" i="7" s="1"/>
  <c r="AD897" i="7"/>
  <c r="AC897" i="7"/>
  <c r="AA897" i="7" s="1"/>
  <c r="V897" i="7"/>
  <c r="U897" i="7"/>
  <c r="T897" i="7" s="1"/>
  <c r="N897" i="7"/>
  <c r="M897" i="7"/>
  <c r="F897" i="7"/>
  <c r="E897" i="7"/>
  <c r="AT896" i="7"/>
  <c r="AS896" i="7"/>
  <c r="AL896" i="7"/>
  <c r="AK896" i="7"/>
  <c r="AJ896" i="7" s="1"/>
  <c r="AD896" i="7"/>
  <c r="AC896" i="7"/>
  <c r="V896" i="7"/>
  <c r="U896" i="7"/>
  <c r="T896" i="7" s="1"/>
  <c r="N896" i="7"/>
  <c r="M896" i="7"/>
  <c r="K896" i="7" s="1"/>
  <c r="F896" i="7"/>
  <c r="E896" i="7"/>
  <c r="AT895" i="7"/>
  <c r="AS895" i="7"/>
  <c r="AR895" i="7" s="1"/>
  <c r="AL895" i="7"/>
  <c r="AK895" i="7"/>
  <c r="AD895" i="7"/>
  <c r="AC895" i="7"/>
  <c r="AB895" i="7" s="1"/>
  <c r="V895" i="7"/>
  <c r="U895" i="7"/>
  <c r="N895" i="7"/>
  <c r="M895" i="7"/>
  <c r="K895" i="7" s="1"/>
  <c r="F895" i="7"/>
  <c r="E895" i="7"/>
  <c r="C895" i="7" s="1"/>
  <c r="AT894" i="7"/>
  <c r="AS894" i="7"/>
  <c r="AQ894" i="7" s="1"/>
  <c r="AL894" i="7"/>
  <c r="AK894" i="7"/>
  <c r="AJ894" i="7" s="1"/>
  <c r="AD894" i="7"/>
  <c r="AC894" i="7"/>
  <c r="V894" i="7"/>
  <c r="U894" i="7"/>
  <c r="T894" i="7" s="1"/>
  <c r="N894" i="7"/>
  <c r="M894" i="7"/>
  <c r="K894" i="7" s="1"/>
  <c r="F894" i="7"/>
  <c r="E894" i="7"/>
  <c r="AT893" i="7"/>
  <c r="AS893" i="7"/>
  <c r="AQ893" i="7" s="1"/>
  <c r="AL893" i="7"/>
  <c r="AK893" i="7"/>
  <c r="AJ893" i="7" s="1"/>
  <c r="AD893" i="7"/>
  <c r="AC893" i="7"/>
  <c r="AB893" i="7" s="1"/>
  <c r="V893" i="7"/>
  <c r="U893" i="7"/>
  <c r="T893" i="7" s="1"/>
  <c r="N893" i="7"/>
  <c r="M893" i="7"/>
  <c r="K893" i="7" s="1"/>
  <c r="F893" i="7"/>
  <c r="E893" i="7"/>
  <c r="AT892" i="7"/>
  <c r="AS892" i="7"/>
  <c r="AQ892" i="7" s="1"/>
  <c r="AL892" i="7"/>
  <c r="AK892" i="7"/>
  <c r="AD892" i="7"/>
  <c r="AC892" i="7"/>
  <c r="AB892" i="7" s="1"/>
  <c r="V892" i="7"/>
  <c r="U892" i="7"/>
  <c r="T892" i="7" s="1"/>
  <c r="N892" i="7"/>
  <c r="M892" i="7"/>
  <c r="K892" i="7" s="1"/>
  <c r="F892" i="7"/>
  <c r="E892" i="7"/>
  <c r="D892" i="7" s="1"/>
  <c r="AT891" i="7"/>
  <c r="AS891" i="7"/>
  <c r="AR891" i="7" s="1"/>
  <c r="AL891" i="7"/>
  <c r="AK891" i="7"/>
  <c r="AJ891" i="7" s="1"/>
  <c r="AD891" i="7"/>
  <c r="AC891" i="7"/>
  <c r="AB891" i="7" s="1"/>
  <c r="V891" i="7"/>
  <c r="U891" i="7"/>
  <c r="T891" i="7" s="1"/>
  <c r="N891" i="7"/>
  <c r="M891" i="7"/>
  <c r="F891" i="7"/>
  <c r="E891" i="7"/>
  <c r="D891" i="7" s="1"/>
  <c r="AT890" i="7"/>
  <c r="AS890" i="7"/>
  <c r="AR890" i="7" s="1"/>
  <c r="AL890" i="7"/>
  <c r="AK890" i="7"/>
  <c r="AJ890" i="7" s="1"/>
  <c r="AD890" i="7"/>
  <c r="AC890" i="7"/>
  <c r="AB890" i="7" s="1"/>
  <c r="V890" i="7"/>
  <c r="U890" i="7"/>
  <c r="N890" i="7"/>
  <c r="M890" i="7"/>
  <c r="K890" i="7" s="1"/>
  <c r="F890" i="7"/>
  <c r="E890" i="7"/>
  <c r="C890" i="7" s="1"/>
  <c r="AT889" i="7"/>
  <c r="AS889" i="7"/>
  <c r="AR889" i="7" s="1"/>
  <c r="AL889" i="7"/>
  <c r="AK889" i="7"/>
  <c r="AJ889" i="7" s="1"/>
  <c r="AD889" i="7"/>
  <c r="AC889" i="7"/>
  <c r="AB889" i="7" s="1"/>
  <c r="V889" i="7"/>
  <c r="U889" i="7"/>
  <c r="T889" i="7" s="1"/>
  <c r="N889" i="7"/>
  <c r="M889" i="7"/>
  <c r="F889" i="7"/>
  <c r="E889" i="7"/>
  <c r="C889" i="7" s="1"/>
  <c r="AT888" i="7"/>
  <c r="AS888" i="7"/>
  <c r="AL888" i="7"/>
  <c r="AK888" i="7"/>
  <c r="AJ888" i="7" s="1"/>
  <c r="AD888" i="7"/>
  <c r="AC888" i="7"/>
  <c r="AA888" i="7" s="1"/>
  <c r="V888" i="7"/>
  <c r="U888" i="7"/>
  <c r="T888" i="7" s="1"/>
  <c r="N888" i="7"/>
  <c r="M888" i="7"/>
  <c r="K888" i="7" s="1"/>
  <c r="F888" i="7"/>
  <c r="E888" i="7"/>
  <c r="D888" i="7" s="1"/>
  <c r="AT887" i="7"/>
  <c r="AS887" i="7"/>
  <c r="AR887" i="7" s="1"/>
  <c r="AL887" i="7"/>
  <c r="AK887" i="7"/>
  <c r="AI887" i="7" s="1"/>
  <c r="AD887" i="7"/>
  <c r="AC887" i="7"/>
  <c r="AA887" i="7" s="1"/>
  <c r="V887" i="7"/>
  <c r="U887" i="7"/>
  <c r="T887" i="7" s="1"/>
  <c r="N887" i="7"/>
  <c r="M887" i="7"/>
  <c r="K887" i="7" s="1"/>
  <c r="F887" i="7"/>
  <c r="E887" i="7"/>
  <c r="AT886" i="7"/>
  <c r="AS886" i="7"/>
  <c r="AL886" i="7"/>
  <c r="AK886" i="7"/>
  <c r="AJ886" i="7" s="1"/>
  <c r="AD886" i="7"/>
  <c r="AC886" i="7"/>
  <c r="V886" i="7"/>
  <c r="U886" i="7"/>
  <c r="T886" i="7" s="1"/>
  <c r="N886" i="7"/>
  <c r="M886" i="7"/>
  <c r="K886" i="7" s="1"/>
  <c r="F886" i="7"/>
  <c r="E886" i="7"/>
  <c r="D886" i="7" s="1"/>
  <c r="AT885" i="7"/>
  <c r="AS885" i="7"/>
  <c r="AR885" i="7" s="1"/>
  <c r="AL885" i="7"/>
  <c r="AK885" i="7"/>
  <c r="AI885" i="7" s="1"/>
  <c r="AD885" i="7"/>
  <c r="AC885" i="7"/>
  <c r="V885" i="7"/>
  <c r="U885" i="7"/>
  <c r="T885" i="7" s="1"/>
  <c r="N885" i="7"/>
  <c r="M885" i="7"/>
  <c r="F885" i="7"/>
  <c r="E885" i="7"/>
  <c r="AT884" i="7"/>
  <c r="AS884" i="7"/>
  <c r="AL884" i="7"/>
  <c r="AK884" i="7"/>
  <c r="AJ884" i="7" s="1"/>
  <c r="AD884" i="7"/>
  <c r="AC884" i="7"/>
  <c r="AB884" i="7" s="1"/>
  <c r="V884" i="7"/>
  <c r="U884" i="7"/>
  <c r="T884" i="7" s="1"/>
  <c r="N884" i="7"/>
  <c r="M884" i="7"/>
  <c r="K884" i="7" s="1"/>
  <c r="F884" i="7"/>
  <c r="E884" i="7"/>
  <c r="D884" i="7" s="1"/>
  <c r="AT883" i="7"/>
  <c r="AS883" i="7"/>
  <c r="AQ883" i="7" s="1"/>
  <c r="AL883" i="7"/>
  <c r="AK883" i="7"/>
  <c r="AI883" i="7" s="1"/>
  <c r="AD883" i="7"/>
  <c r="AC883" i="7"/>
  <c r="V883" i="7"/>
  <c r="U883" i="7"/>
  <c r="T883" i="7" s="1"/>
  <c r="N883" i="7"/>
  <c r="M883" i="7"/>
  <c r="K883" i="7" s="1"/>
  <c r="F883" i="7"/>
  <c r="E883" i="7"/>
  <c r="C883" i="7" s="1"/>
  <c r="AT882" i="7"/>
  <c r="AS882" i="7"/>
  <c r="AR882" i="7" s="1"/>
  <c r="AL882" i="7"/>
  <c r="AK882" i="7"/>
  <c r="AJ882" i="7" s="1"/>
  <c r="AD882" i="7"/>
  <c r="AC882" i="7"/>
  <c r="AB882" i="7" s="1"/>
  <c r="V882" i="7"/>
  <c r="U882" i="7"/>
  <c r="T882" i="7" s="1"/>
  <c r="N882" i="7"/>
  <c r="M882" i="7"/>
  <c r="K882" i="7" s="1"/>
  <c r="F882" i="7"/>
  <c r="E882" i="7"/>
  <c r="D882" i="7" s="1"/>
  <c r="AT881" i="7"/>
  <c r="AS881" i="7"/>
  <c r="AQ881" i="7" s="1"/>
  <c r="AL881" i="7"/>
  <c r="AK881" i="7"/>
  <c r="AD881" i="7"/>
  <c r="AC881" i="7"/>
  <c r="AB881" i="7" s="1"/>
  <c r="V881" i="7"/>
  <c r="U881" i="7"/>
  <c r="N881" i="7"/>
  <c r="M881" i="7"/>
  <c r="K881" i="7" s="1"/>
  <c r="F881" i="7"/>
  <c r="E881" i="7"/>
  <c r="C881" i="7" s="1"/>
  <c r="AT880" i="7"/>
  <c r="AS880" i="7"/>
  <c r="AL880" i="7"/>
  <c r="AK880" i="7"/>
  <c r="AJ880" i="7" s="1"/>
  <c r="AD880" i="7"/>
  <c r="AC880" i="7"/>
  <c r="V880" i="7"/>
  <c r="U880" i="7"/>
  <c r="T880" i="7" s="1"/>
  <c r="N880" i="7"/>
  <c r="M880" i="7"/>
  <c r="K880" i="7" s="1"/>
  <c r="F880" i="7"/>
  <c r="E880" i="7"/>
  <c r="D880" i="7" s="1"/>
  <c r="AT879" i="7"/>
  <c r="AS879" i="7"/>
  <c r="AQ879" i="7" s="1"/>
  <c r="AL879" i="7"/>
  <c r="AK879" i="7"/>
  <c r="AI879" i="7" s="1"/>
  <c r="AD879" i="7"/>
  <c r="AC879" i="7"/>
  <c r="V879" i="7"/>
  <c r="U879" i="7"/>
  <c r="T879" i="7" s="1"/>
  <c r="N879" i="7"/>
  <c r="M879" i="7"/>
  <c r="F879" i="7"/>
  <c r="E879" i="7"/>
  <c r="C879" i="7" s="1"/>
  <c r="AT878" i="7"/>
  <c r="AS878" i="7"/>
  <c r="AL878" i="7"/>
  <c r="AK878" i="7"/>
  <c r="AJ878" i="7" s="1"/>
  <c r="AD878" i="7"/>
  <c r="AC878" i="7"/>
  <c r="AB878" i="7" s="1"/>
  <c r="V878" i="7"/>
  <c r="U878" i="7"/>
  <c r="T878" i="7" s="1"/>
  <c r="N878" i="7"/>
  <c r="M878" i="7"/>
  <c r="K878" i="7" s="1"/>
  <c r="F878" i="7"/>
  <c r="E878" i="7"/>
  <c r="D878" i="7" s="1"/>
  <c r="AT877" i="7"/>
  <c r="AS877" i="7"/>
  <c r="AQ877" i="7" s="1"/>
  <c r="AL877" i="7"/>
  <c r="AK877" i="7"/>
  <c r="AI877" i="7" s="1"/>
  <c r="AD877" i="7"/>
  <c r="AC877" i="7"/>
  <c r="V877" i="7"/>
  <c r="U877" i="7"/>
  <c r="N877" i="7"/>
  <c r="M877" i="7"/>
  <c r="F877" i="7"/>
  <c r="E877" i="7"/>
  <c r="C877" i="7" s="1"/>
  <c r="AT876" i="7"/>
  <c r="AS876" i="7"/>
  <c r="AL876" i="7"/>
  <c r="AK876" i="7"/>
  <c r="AJ876" i="7" s="1"/>
  <c r="AD876" i="7"/>
  <c r="AC876" i="7"/>
  <c r="AB876" i="7" s="1"/>
  <c r="V876" i="7"/>
  <c r="U876" i="7"/>
  <c r="T876" i="7" s="1"/>
  <c r="N876" i="7"/>
  <c r="M876" i="7"/>
  <c r="K876" i="7" s="1"/>
  <c r="F876" i="7"/>
  <c r="E876" i="7"/>
  <c r="D876" i="7" s="1"/>
  <c r="AT875" i="7"/>
  <c r="AS875" i="7"/>
  <c r="AQ875" i="7" s="1"/>
  <c r="AL875" i="7"/>
  <c r="AK875" i="7"/>
  <c r="AI875" i="7" s="1"/>
  <c r="AD875" i="7"/>
  <c r="AC875" i="7"/>
  <c r="V875" i="7"/>
  <c r="U875" i="7"/>
  <c r="N875" i="7"/>
  <c r="M875" i="7"/>
  <c r="F875" i="7"/>
  <c r="E875" i="7"/>
  <c r="C875" i="7" s="1"/>
  <c r="AT874" i="7"/>
  <c r="AS874" i="7"/>
  <c r="AQ874" i="7" s="1"/>
  <c r="AL874" i="7"/>
  <c r="AK874" i="7"/>
  <c r="AJ874" i="7" s="1"/>
  <c r="AD874" i="7"/>
  <c r="AC874" i="7"/>
  <c r="AA874" i="7" s="1"/>
  <c r="V874" i="7"/>
  <c r="U874" i="7"/>
  <c r="T874" i="7" s="1"/>
  <c r="N874" i="7"/>
  <c r="M874" i="7"/>
  <c r="K874" i="7" s="1"/>
  <c r="F874" i="7"/>
  <c r="E874" i="7"/>
  <c r="D874" i="7" s="1"/>
  <c r="AT873" i="7"/>
  <c r="AS873" i="7"/>
  <c r="AQ873" i="7" s="1"/>
  <c r="AL873" i="7"/>
  <c r="AK873" i="7"/>
  <c r="AI873" i="7" s="1"/>
  <c r="AD873" i="7"/>
  <c r="AC873" i="7"/>
  <c r="AB873" i="7" s="1"/>
  <c r="V873" i="7"/>
  <c r="U873" i="7"/>
  <c r="T873" i="7" s="1"/>
  <c r="N873" i="7"/>
  <c r="M873" i="7"/>
  <c r="F873" i="7"/>
  <c r="E873" i="7"/>
  <c r="C873" i="7" s="1"/>
  <c r="AT872" i="7"/>
  <c r="AS872" i="7"/>
  <c r="AL872" i="7"/>
  <c r="AK872" i="7"/>
  <c r="AJ872" i="7" s="1"/>
  <c r="AD872" i="7"/>
  <c r="AC872" i="7"/>
  <c r="AB872" i="7" s="1"/>
  <c r="V872" i="7"/>
  <c r="U872" i="7"/>
  <c r="T872" i="7" s="1"/>
  <c r="N872" i="7"/>
  <c r="M872" i="7"/>
  <c r="K872" i="7" s="1"/>
  <c r="F872" i="7"/>
  <c r="E872" i="7"/>
  <c r="D872" i="7" s="1"/>
  <c r="AT871" i="7"/>
  <c r="AS871" i="7"/>
  <c r="AQ871" i="7" s="1"/>
  <c r="AL871" i="7"/>
  <c r="AK871" i="7"/>
  <c r="AI871" i="7" s="1"/>
  <c r="AD871" i="7"/>
  <c r="AC871" i="7"/>
  <c r="V871" i="7"/>
  <c r="U871" i="7"/>
  <c r="T871" i="7" s="1"/>
  <c r="N871" i="7"/>
  <c r="M871" i="7"/>
  <c r="K871" i="7" s="1"/>
  <c r="F871" i="7"/>
  <c r="E871" i="7"/>
  <c r="C871" i="7" s="1"/>
  <c r="AT870" i="7"/>
  <c r="AS870" i="7"/>
  <c r="AQ870" i="7" s="1"/>
  <c r="AL870" i="7"/>
  <c r="AK870" i="7"/>
  <c r="AJ870" i="7" s="1"/>
  <c r="AD870" i="7"/>
  <c r="AC870" i="7"/>
  <c r="AB870" i="7" s="1"/>
  <c r="V870" i="7"/>
  <c r="U870" i="7"/>
  <c r="T870" i="7" s="1"/>
  <c r="N870" i="7"/>
  <c r="M870" i="7"/>
  <c r="K870" i="7" s="1"/>
  <c r="F870" i="7"/>
  <c r="E870" i="7"/>
  <c r="D870" i="7" s="1"/>
  <c r="AT869" i="7"/>
  <c r="AS869" i="7"/>
  <c r="AQ869" i="7" s="1"/>
  <c r="AL869" i="7"/>
  <c r="AK869" i="7"/>
  <c r="AI869" i="7" s="1"/>
  <c r="AD869" i="7"/>
  <c r="AC869" i="7"/>
  <c r="AA869" i="7" s="1"/>
  <c r="V869" i="7"/>
  <c r="U869" i="7"/>
  <c r="N869" i="7"/>
  <c r="M869" i="7"/>
  <c r="K869" i="7" s="1"/>
  <c r="F869" i="7"/>
  <c r="E869" i="7"/>
  <c r="C869" i="7" s="1"/>
  <c r="AT868" i="7"/>
  <c r="AS868" i="7"/>
  <c r="AR868" i="7" s="1"/>
  <c r="AL868" i="7"/>
  <c r="AK868" i="7"/>
  <c r="AJ868" i="7" s="1"/>
  <c r="AD868" i="7"/>
  <c r="AC868" i="7"/>
  <c r="AB868" i="7" s="1"/>
  <c r="V868" i="7"/>
  <c r="U868" i="7"/>
  <c r="T868" i="7" s="1"/>
  <c r="N868" i="7"/>
  <c r="M868" i="7"/>
  <c r="K868" i="7" s="1"/>
  <c r="F868" i="7"/>
  <c r="E868" i="7"/>
  <c r="C868" i="7" s="1"/>
  <c r="AT867" i="7"/>
  <c r="AS867" i="7"/>
  <c r="AL867" i="7"/>
  <c r="AK867" i="7"/>
  <c r="AD867" i="7"/>
  <c r="AC867" i="7"/>
  <c r="AB867" i="7" s="1"/>
  <c r="V867" i="7"/>
  <c r="U867" i="7"/>
  <c r="S867" i="7" s="1"/>
  <c r="N867" i="7"/>
  <c r="M867" i="7"/>
  <c r="K867" i="7" s="1"/>
  <c r="F867" i="7"/>
  <c r="E867" i="7"/>
  <c r="C867" i="7" s="1"/>
  <c r="AT866" i="7"/>
  <c r="AS866" i="7"/>
  <c r="AL866" i="7"/>
  <c r="AK866" i="7"/>
  <c r="AD866" i="7"/>
  <c r="AC866" i="7"/>
  <c r="AB866" i="7" s="1"/>
  <c r="V866" i="7"/>
  <c r="U866" i="7"/>
  <c r="N866" i="7"/>
  <c r="M866" i="7"/>
  <c r="K866" i="7" s="1"/>
  <c r="F866" i="7"/>
  <c r="E866" i="7"/>
  <c r="C866" i="7" s="1"/>
  <c r="AT865" i="7"/>
  <c r="AS865" i="7"/>
  <c r="AR865" i="7" s="1"/>
  <c r="AL865" i="7"/>
  <c r="AK865" i="7"/>
  <c r="AI865" i="7" s="1"/>
  <c r="AD865" i="7"/>
  <c r="AC865" i="7"/>
  <c r="AB865" i="7" s="1"/>
  <c r="V865" i="7"/>
  <c r="U865" i="7"/>
  <c r="N865" i="7"/>
  <c r="M865" i="7"/>
  <c r="K865" i="7" s="1"/>
  <c r="F865" i="7"/>
  <c r="E865" i="7"/>
  <c r="C865" i="7" s="1"/>
  <c r="AT864" i="7"/>
  <c r="AS864" i="7"/>
  <c r="AL864" i="7"/>
  <c r="AK864" i="7"/>
  <c r="AJ864" i="7" s="1"/>
  <c r="AD864" i="7"/>
  <c r="AC864" i="7"/>
  <c r="AB864" i="7" s="1"/>
  <c r="V864" i="7"/>
  <c r="U864" i="7"/>
  <c r="S864" i="7" s="1"/>
  <c r="N864" i="7"/>
  <c r="M864" i="7"/>
  <c r="K864" i="7" s="1"/>
  <c r="F864" i="7"/>
  <c r="E864" i="7"/>
  <c r="C864" i="7" s="1"/>
  <c r="AT863" i="7"/>
  <c r="AS863" i="7"/>
  <c r="AL863" i="7"/>
  <c r="AK863" i="7"/>
  <c r="AD863" i="7"/>
  <c r="AC863" i="7"/>
  <c r="AB863" i="7" s="1"/>
  <c r="V863" i="7"/>
  <c r="U863" i="7"/>
  <c r="N863" i="7"/>
  <c r="M863" i="7"/>
  <c r="K863" i="7" s="1"/>
  <c r="F863" i="7"/>
  <c r="E863" i="7"/>
  <c r="C863" i="7" s="1"/>
  <c r="AT862" i="7"/>
  <c r="AS862" i="7"/>
  <c r="AL862" i="7"/>
  <c r="AK862" i="7"/>
  <c r="AD862" i="7"/>
  <c r="AC862" i="7"/>
  <c r="AB862" i="7" s="1"/>
  <c r="V862" i="7"/>
  <c r="U862" i="7"/>
  <c r="T862" i="7" s="1"/>
  <c r="N862" i="7"/>
  <c r="M862" i="7"/>
  <c r="K862" i="7" s="1"/>
  <c r="F862" i="7"/>
  <c r="E862" i="7"/>
  <c r="C862" i="7" s="1"/>
  <c r="AT861" i="7"/>
  <c r="AS861" i="7"/>
  <c r="AL861" i="7"/>
  <c r="AK861" i="7"/>
  <c r="AJ861" i="7" s="1"/>
  <c r="AD861" i="7"/>
  <c r="AC861" i="7"/>
  <c r="AB861" i="7" s="1"/>
  <c r="V861" i="7"/>
  <c r="U861" i="7"/>
  <c r="S861" i="7" s="1"/>
  <c r="N861" i="7"/>
  <c r="M861" i="7"/>
  <c r="K861" i="7" s="1"/>
  <c r="F861" i="7"/>
  <c r="E861" i="7"/>
  <c r="C861" i="7" s="1"/>
  <c r="AT860" i="7"/>
  <c r="AS860" i="7"/>
  <c r="AL860" i="7"/>
  <c r="AK860" i="7"/>
  <c r="AD860" i="7"/>
  <c r="AC860" i="7"/>
  <c r="AB860" i="7" s="1"/>
  <c r="V860" i="7"/>
  <c r="U860" i="7"/>
  <c r="N860" i="7"/>
  <c r="M860" i="7"/>
  <c r="K860" i="7" s="1"/>
  <c r="F860" i="7"/>
  <c r="E860" i="7"/>
  <c r="C860" i="7" s="1"/>
  <c r="AT859" i="7"/>
  <c r="AS859" i="7"/>
  <c r="AL859" i="7"/>
  <c r="AK859" i="7"/>
  <c r="AD859" i="7"/>
  <c r="AC859" i="7"/>
  <c r="AB859" i="7" s="1"/>
  <c r="V859" i="7"/>
  <c r="U859" i="7"/>
  <c r="N859" i="7"/>
  <c r="M859" i="7"/>
  <c r="K859" i="7" s="1"/>
  <c r="F859" i="7"/>
  <c r="E859" i="7"/>
  <c r="C859" i="7" s="1"/>
  <c r="AT858" i="7"/>
  <c r="AS858" i="7"/>
  <c r="AL858" i="7"/>
  <c r="AK858" i="7"/>
  <c r="AI858" i="7" s="1"/>
  <c r="AD858" i="7"/>
  <c r="AC858" i="7"/>
  <c r="AB858" i="7" s="1"/>
  <c r="V858" i="7"/>
  <c r="U858" i="7"/>
  <c r="S858" i="7" s="1"/>
  <c r="N858" i="7"/>
  <c r="M858" i="7"/>
  <c r="K858" i="7" s="1"/>
  <c r="F858" i="7"/>
  <c r="E858" i="7"/>
  <c r="C858" i="7" s="1"/>
  <c r="AT857" i="7"/>
  <c r="AS857" i="7"/>
  <c r="AQ857" i="7" s="1"/>
  <c r="AL857" i="7"/>
  <c r="AK857" i="7"/>
  <c r="AD857" i="7"/>
  <c r="AC857" i="7"/>
  <c r="AB857" i="7" s="1"/>
  <c r="V857" i="7"/>
  <c r="U857" i="7"/>
  <c r="N857" i="7"/>
  <c r="M857" i="7"/>
  <c r="K857" i="7" s="1"/>
  <c r="F857" i="7"/>
  <c r="E857" i="7"/>
  <c r="C857" i="7" s="1"/>
  <c r="AT856" i="7"/>
  <c r="AS856" i="7"/>
  <c r="AR856" i="7" s="1"/>
  <c r="AL856" i="7"/>
  <c r="AK856" i="7"/>
  <c r="AD856" i="7"/>
  <c r="AC856" i="7"/>
  <c r="AB856" i="7" s="1"/>
  <c r="V856" i="7"/>
  <c r="U856" i="7"/>
  <c r="T856" i="7" s="1"/>
  <c r="N856" i="7"/>
  <c r="M856" i="7"/>
  <c r="K856" i="7" s="1"/>
  <c r="F856" i="7"/>
  <c r="E856" i="7"/>
  <c r="C856" i="7" s="1"/>
  <c r="AT855" i="7"/>
  <c r="AS855" i="7"/>
  <c r="AL855" i="7"/>
  <c r="AK855" i="7"/>
  <c r="AJ855" i="7" s="1"/>
  <c r="AD855" i="7"/>
  <c r="AC855" i="7"/>
  <c r="AB855" i="7" s="1"/>
  <c r="V855" i="7"/>
  <c r="U855" i="7"/>
  <c r="S855" i="7" s="1"/>
  <c r="N855" i="7"/>
  <c r="M855" i="7"/>
  <c r="K855" i="7" s="1"/>
  <c r="F855" i="7"/>
  <c r="E855" i="7"/>
  <c r="C855" i="7" s="1"/>
  <c r="AT854" i="7"/>
  <c r="AS854" i="7"/>
  <c r="AQ854" i="7" s="1"/>
  <c r="AL854" i="7"/>
  <c r="AK854" i="7"/>
  <c r="AD854" i="7"/>
  <c r="AC854" i="7"/>
  <c r="AB854" i="7" s="1"/>
  <c r="V854" i="7"/>
  <c r="U854" i="7"/>
  <c r="N854" i="7"/>
  <c r="M854" i="7"/>
  <c r="K854" i="7" s="1"/>
  <c r="F854" i="7"/>
  <c r="E854" i="7"/>
  <c r="AT853" i="7"/>
  <c r="AS853" i="7"/>
  <c r="AR853" i="7" s="1"/>
  <c r="AL853" i="7"/>
  <c r="AK853" i="7"/>
  <c r="AD853" i="7"/>
  <c r="AC853" i="7"/>
  <c r="AB853" i="7" s="1"/>
  <c r="V853" i="7"/>
  <c r="U853" i="7"/>
  <c r="T853" i="7" s="1"/>
  <c r="N853" i="7"/>
  <c r="M853" i="7"/>
  <c r="K853" i="7" s="1"/>
  <c r="F853" i="7"/>
  <c r="E853" i="7"/>
  <c r="AT852" i="7"/>
  <c r="AS852" i="7"/>
  <c r="AL852" i="7"/>
  <c r="AK852" i="7"/>
  <c r="AJ852" i="7" s="1"/>
  <c r="AD852" i="7"/>
  <c r="AC852" i="7"/>
  <c r="AB852" i="7" s="1"/>
  <c r="V852" i="7"/>
  <c r="U852" i="7"/>
  <c r="N852" i="7"/>
  <c r="M852" i="7"/>
  <c r="K852" i="7" s="1"/>
  <c r="F852" i="7"/>
  <c r="E852" i="7"/>
  <c r="C852" i="7" s="1"/>
  <c r="AT851" i="7"/>
  <c r="AS851" i="7"/>
  <c r="AR851" i="7" s="1"/>
  <c r="AL851" i="7"/>
  <c r="AK851" i="7"/>
  <c r="AD851" i="7"/>
  <c r="AC851" i="7"/>
  <c r="AB851" i="7" s="1"/>
  <c r="V851" i="7"/>
  <c r="U851" i="7"/>
  <c r="N851" i="7"/>
  <c r="M851" i="7"/>
  <c r="K851" i="7" s="1"/>
  <c r="F851" i="7"/>
  <c r="E851" i="7"/>
  <c r="C851" i="7" s="1"/>
  <c r="AT850" i="7"/>
  <c r="AS850" i="7"/>
  <c r="AR850" i="7" s="1"/>
  <c r="AL850" i="7"/>
  <c r="AK850" i="7"/>
  <c r="AI850" i="7" s="1"/>
  <c r="AD850" i="7"/>
  <c r="AC850" i="7"/>
  <c r="AB850" i="7" s="1"/>
  <c r="V850" i="7"/>
  <c r="U850" i="7"/>
  <c r="S850" i="7" s="1"/>
  <c r="N850" i="7"/>
  <c r="M850" i="7"/>
  <c r="K850" i="7" s="1"/>
  <c r="F850" i="7"/>
  <c r="E850" i="7"/>
  <c r="C850" i="7" s="1"/>
  <c r="AT849" i="7"/>
  <c r="AS849" i="7"/>
  <c r="AL849" i="7"/>
  <c r="AK849" i="7"/>
  <c r="AJ849" i="7" s="1"/>
  <c r="AD849" i="7"/>
  <c r="AC849" i="7"/>
  <c r="AB849" i="7" s="1"/>
  <c r="V849" i="7"/>
  <c r="U849" i="7"/>
  <c r="N849" i="7"/>
  <c r="M849" i="7"/>
  <c r="K849" i="7" s="1"/>
  <c r="F849" i="7"/>
  <c r="E849" i="7"/>
  <c r="C849" i="7" s="1"/>
  <c r="AT848" i="7"/>
  <c r="AS848" i="7"/>
  <c r="AR848" i="7" s="1"/>
  <c r="AL848" i="7"/>
  <c r="AK848" i="7"/>
  <c r="AD848" i="7"/>
  <c r="AC848" i="7"/>
  <c r="AB848" i="7" s="1"/>
  <c r="V848" i="7"/>
  <c r="U848" i="7"/>
  <c r="T848" i="7" s="1"/>
  <c r="N848" i="7"/>
  <c r="M848" i="7"/>
  <c r="K848" i="7" s="1"/>
  <c r="F848" i="7"/>
  <c r="E848" i="7"/>
  <c r="C848" i="7" s="1"/>
  <c r="AT847" i="7"/>
  <c r="AS847" i="7"/>
  <c r="AR847" i="7" s="1"/>
  <c r="AL847" i="7"/>
  <c r="AK847" i="7"/>
  <c r="AI847" i="7" s="1"/>
  <c r="AD847" i="7"/>
  <c r="AC847" i="7"/>
  <c r="AB847" i="7" s="1"/>
  <c r="V847" i="7"/>
  <c r="U847" i="7"/>
  <c r="N847" i="7"/>
  <c r="M847" i="7"/>
  <c r="K847" i="7" s="1"/>
  <c r="F847" i="7"/>
  <c r="E847" i="7"/>
  <c r="C847" i="7" s="1"/>
  <c r="AT846" i="7"/>
  <c r="AS846" i="7"/>
  <c r="AL846" i="7"/>
  <c r="AK846" i="7"/>
  <c r="AJ846" i="7" s="1"/>
  <c r="AD846" i="7"/>
  <c r="AC846" i="7"/>
  <c r="AB846" i="7" s="1"/>
  <c r="V846" i="7"/>
  <c r="U846" i="7"/>
  <c r="N846" i="7"/>
  <c r="M846" i="7"/>
  <c r="K846" i="7" s="1"/>
  <c r="F846" i="7"/>
  <c r="E846" i="7"/>
  <c r="AT845" i="7"/>
  <c r="AS845" i="7"/>
  <c r="AR845" i="7" s="1"/>
  <c r="AL845" i="7"/>
  <c r="AK845" i="7"/>
  <c r="AD845" i="7"/>
  <c r="AC845" i="7"/>
  <c r="AB845" i="7" s="1"/>
  <c r="V845" i="7"/>
  <c r="U845" i="7"/>
  <c r="T845" i="7" s="1"/>
  <c r="N845" i="7"/>
  <c r="M845" i="7"/>
  <c r="K845" i="7" s="1"/>
  <c r="F845" i="7"/>
  <c r="E845" i="7"/>
  <c r="C845" i="7" s="1"/>
  <c r="AT844" i="7"/>
  <c r="AS844" i="7"/>
  <c r="AL844" i="7"/>
  <c r="AK844" i="7"/>
  <c r="AJ844" i="7" s="1"/>
  <c r="AD844" i="7"/>
  <c r="AC844" i="7"/>
  <c r="AB844" i="7" s="1"/>
  <c r="V844" i="7"/>
  <c r="U844" i="7"/>
  <c r="S844" i="7" s="1"/>
  <c r="N844" i="7"/>
  <c r="M844" i="7"/>
  <c r="K844" i="7" s="1"/>
  <c r="F844" i="7"/>
  <c r="E844" i="7"/>
  <c r="AT843" i="7"/>
  <c r="AS843" i="7"/>
  <c r="AL843" i="7"/>
  <c r="AK843" i="7"/>
  <c r="AD843" i="7"/>
  <c r="AC843" i="7"/>
  <c r="AB843" i="7" s="1"/>
  <c r="V843" i="7"/>
  <c r="U843" i="7"/>
  <c r="N843" i="7"/>
  <c r="M843" i="7"/>
  <c r="K843" i="7" s="1"/>
  <c r="F843" i="7"/>
  <c r="E843" i="7"/>
  <c r="C843" i="7" s="1"/>
  <c r="AT842" i="7"/>
  <c r="AS842" i="7"/>
  <c r="AL842" i="7"/>
  <c r="AK842" i="7"/>
  <c r="AD842" i="7"/>
  <c r="AC842" i="7"/>
  <c r="AB842" i="7" s="1"/>
  <c r="V842" i="7"/>
  <c r="U842" i="7"/>
  <c r="T842" i="7" s="1"/>
  <c r="N842" i="7"/>
  <c r="M842" i="7"/>
  <c r="K842" i="7" s="1"/>
  <c r="F842" i="7"/>
  <c r="E842" i="7"/>
  <c r="C842" i="7" s="1"/>
  <c r="AT841" i="7"/>
  <c r="AS841" i="7"/>
  <c r="AL841" i="7"/>
  <c r="AK841" i="7"/>
  <c r="AI841" i="7" s="1"/>
  <c r="AD841" i="7"/>
  <c r="AC841" i="7"/>
  <c r="AB841" i="7" s="1"/>
  <c r="V841" i="7"/>
  <c r="U841" i="7"/>
  <c r="S841" i="7" s="1"/>
  <c r="N841" i="7"/>
  <c r="M841" i="7"/>
  <c r="K841" i="7" s="1"/>
  <c r="F841" i="7"/>
  <c r="E841" i="7"/>
  <c r="C841" i="7" s="1"/>
  <c r="AT840" i="7"/>
  <c r="AS840" i="7"/>
  <c r="AL840" i="7"/>
  <c r="AK840" i="7"/>
  <c r="AD840" i="7"/>
  <c r="AC840" i="7"/>
  <c r="AB840" i="7" s="1"/>
  <c r="V840" i="7"/>
  <c r="U840" i="7"/>
  <c r="N840" i="7"/>
  <c r="M840" i="7"/>
  <c r="K840" i="7" s="1"/>
  <c r="F840" i="7"/>
  <c r="E840" i="7"/>
  <c r="C840" i="7" s="1"/>
  <c r="AT839" i="7"/>
  <c r="AS839" i="7"/>
  <c r="AL839" i="7"/>
  <c r="AK839" i="7"/>
  <c r="AD839" i="7"/>
  <c r="AC839" i="7"/>
  <c r="AB839" i="7" s="1"/>
  <c r="V839" i="7"/>
  <c r="U839" i="7"/>
  <c r="T839" i="7" s="1"/>
  <c r="N839" i="7"/>
  <c r="M839" i="7"/>
  <c r="K839" i="7" s="1"/>
  <c r="F839" i="7"/>
  <c r="E839" i="7"/>
  <c r="C839" i="7" s="1"/>
  <c r="AT838" i="7"/>
  <c r="AS838" i="7"/>
  <c r="AL838" i="7"/>
  <c r="AK838" i="7"/>
  <c r="AJ838" i="7" s="1"/>
  <c r="AD838" i="7"/>
  <c r="AC838" i="7"/>
  <c r="AB838" i="7" s="1"/>
  <c r="V838" i="7"/>
  <c r="U838" i="7"/>
  <c r="S838" i="7" s="1"/>
  <c r="N838" i="7"/>
  <c r="M838" i="7"/>
  <c r="K838" i="7" s="1"/>
  <c r="F838" i="7"/>
  <c r="E838" i="7"/>
  <c r="AT837" i="7"/>
  <c r="AS837" i="7"/>
  <c r="AL837" i="7"/>
  <c r="AK837" i="7"/>
  <c r="AJ837" i="7" s="1"/>
  <c r="AD837" i="7"/>
  <c r="AC837" i="7"/>
  <c r="AB837" i="7" s="1"/>
  <c r="V837" i="7"/>
  <c r="U837" i="7"/>
  <c r="N837" i="7"/>
  <c r="M837" i="7"/>
  <c r="K837" i="7" s="1"/>
  <c r="F837" i="7"/>
  <c r="E837" i="7"/>
  <c r="C837" i="7" s="1"/>
  <c r="AT836" i="7"/>
  <c r="AS836" i="7"/>
  <c r="AR836" i="7" s="1"/>
  <c r="AL836" i="7"/>
  <c r="AK836" i="7"/>
  <c r="AD836" i="7"/>
  <c r="AC836" i="7"/>
  <c r="AB836" i="7" s="1"/>
  <c r="V836" i="7"/>
  <c r="U836" i="7"/>
  <c r="T836" i="7" s="1"/>
  <c r="N836" i="7"/>
  <c r="M836" i="7"/>
  <c r="K836" i="7" s="1"/>
  <c r="F836" i="7"/>
  <c r="E836" i="7"/>
  <c r="C836" i="7" s="1"/>
  <c r="AT835" i="7"/>
  <c r="AS835" i="7"/>
  <c r="AR835" i="7" s="1"/>
  <c r="AL835" i="7"/>
  <c r="AK835" i="7"/>
  <c r="AI835" i="7" s="1"/>
  <c r="AD835" i="7"/>
  <c r="AC835" i="7"/>
  <c r="AB835" i="7" s="1"/>
  <c r="V835" i="7"/>
  <c r="U835" i="7"/>
  <c r="N835" i="7"/>
  <c r="M835" i="7"/>
  <c r="K835" i="7" s="1"/>
  <c r="F835" i="7"/>
  <c r="E835" i="7"/>
  <c r="C835" i="7" s="1"/>
  <c r="AT834" i="7"/>
  <c r="AS834" i="7"/>
  <c r="AL834" i="7"/>
  <c r="AK834" i="7"/>
  <c r="AJ834" i="7" s="1"/>
  <c r="AD834" i="7"/>
  <c r="AC834" i="7"/>
  <c r="AB834" i="7" s="1"/>
  <c r="V834" i="7"/>
  <c r="U834" i="7"/>
  <c r="N834" i="7"/>
  <c r="M834" i="7"/>
  <c r="K834" i="7" s="1"/>
  <c r="F834" i="7"/>
  <c r="E834" i="7"/>
  <c r="AT833" i="7"/>
  <c r="AS833" i="7"/>
  <c r="AR833" i="7" s="1"/>
  <c r="AL833" i="7"/>
  <c r="AK833" i="7"/>
  <c r="AD833" i="7"/>
  <c r="AC833" i="7"/>
  <c r="AB833" i="7" s="1"/>
  <c r="V833" i="7"/>
  <c r="U833" i="7"/>
  <c r="T833" i="7" s="1"/>
  <c r="N833" i="7"/>
  <c r="M833" i="7"/>
  <c r="K833" i="7" s="1"/>
  <c r="F833" i="7"/>
  <c r="E833" i="7"/>
  <c r="C833" i="7" s="1"/>
  <c r="AT832" i="7"/>
  <c r="AS832" i="7"/>
  <c r="AR832" i="7" s="1"/>
  <c r="AL832" i="7"/>
  <c r="AK832" i="7"/>
  <c r="AI832" i="7" s="1"/>
  <c r="AD832" i="7"/>
  <c r="AC832" i="7"/>
  <c r="AB832" i="7" s="1"/>
  <c r="V832" i="7"/>
  <c r="U832" i="7"/>
  <c r="S832" i="7" s="1"/>
  <c r="N832" i="7"/>
  <c r="M832" i="7"/>
  <c r="K832" i="7" s="1"/>
  <c r="F832" i="7"/>
  <c r="E832" i="7"/>
  <c r="C832" i="7" s="1"/>
  <c r="AT831" i="7"/>
  <c r="AS831" i="7"/>
  <c r="AL831" i="7"/>
  <c r="AK831" i="7"/>
  <c r="AJ831" i="7" s="1"/>
  <c r="AD831" i="7"/>
  <c r="AC831" i="7"/>
  <c r="AB831" i="7" s="1"/>
  <c r="V831" i="7"/>
  <c r="U831" i="7"/>
  <c r="S831" i="7" s="1"/>
  <c r="N831" i="7"/>
  <c r="M831" i="7"/>
  <c r="K831" i="7" s="1"/>
  <c r="F831" i="7"/>
  <c r="E831" i="7"/>
  <c r="C831" i="7" s="1"/>
  <c r="AT830" i="7"/>
  <c r="AS830" i="7"/>
  <c r="AL830" i="7"/>
  <c r="AK830" i="7"/>
  <c r="AD830" i="7"/>
  <c r="AC830" i="7"/>
  <c r="AB830" i="7" s="1"/>
  <c r="V830" i="7"/>
  <c r="U830" i="7"/>
  <c r="S830" i="7" s="1"/>
  <c r="N830" i="7"/>
  <c r="M830" i="7"/>
  <c r="K830" i="7" s="1"/>
  <c r="F830" i="7"/>
  <c r="E830" i="7"/>
  <c r="AT829" i="7"/>
  <c r="AS829" i="7"/>
  <c r="AR829" i="7" s="1"/>
  <c r="AL829" i="7"/>
  <c r="AK829" i="7"/>
  <c r="AJ829" i="7" s="1"/>
  <c r="AD829" i="7"/>
  <c r="AC829" i="7"/>
  <c r="AB829" i="7" s="1"/>
  <c r="V829" i="7"/>
  <c r="U829" i="7"/>
  <c r="S829" i="7" s="1"/>
  <c r="N829" i="7"/>
  <c r="M829" i="7"/>
  <c r="K829" i="7" s="1"/>
  <c r="F829" i="7"/>
  <c r="E829" i="7"/>
  <c r="C829" i="7" s="1"/>
  <c r="AT828" i="7"/>
  <c r="AS828" i="7"/>
  <c r="AL828" i="7"/>
  <c r="AK828" i="7"/>
  <c r="AD828" i="7"/>
  <c r="AC828" i="7"/>
  <c r="AB828" i="7" s="1"/>
  <c r="V828" i="7"/>
  <c r="U828" i="7"/>
  <c r="S828" i="7" s="1"/>
  <c r="N828" i="7"/>
  <c r="M828" i="7"/>
  <c r="K828" i="7" s="1"/>
  <c r="F828" i="7"/>
  <c r="E828" i="7"/>
  <c r="C828" i="7" s="1"/>
  <c r="AT827" i="7"/>
  <c r="AS827" i="7"/>
  <c r="AQ827" i="7" s="1"/>
  <c r="AL827" i="7"/>
  <c r="AK827" i="7"/>
  <c r="AD827" i="7"/>
  <c r="AC827" i="7"/>
  <c r="AB827" i="7" s="1"/>
  <c r="V827" i="7"/>
  <c r="U827" i="7"/>
  <c r="S827" i="7" s="1"/>
  <c r="N827" i="7"/>
  <c r="M827" i="7"/>
  <c r="K827" i="7" s="1"/>
  <c r="F827" i="7"/>
  <c r="E827" i="7"/>
  <c r="C827" i="7" s="1"/>
  <c r="AT826" i="7"/>
  <c r="AS826" i="7"/>
  <c r="AR826" i="7" s="1"/>
  <c r="AL826" i="7"/>
  <c r="AK826" i="7"/>
  <c r="AI826" i="7" s="1"/>
  <c r="AD826" i="7"/>
  <c r="AC826" i="7"/>
  <c r="AB826" i="7" s="1"/>
  <c r="V826" i="7"/>
  <c r="U826" i="7"/>
  <c r="S826" i="7" s="1"/>
  <c r="N826" i="7"/>
  <c r="M826" i="7"/>
  <c r="K826" i="7" s="1"/>
  <c r="F826" i="7"/>
  <c r="E826" i="7"/>
  <c r="AT825" i="7"/>
  <c r="AS825" i="7"/>
  <c r="AL825" i="7"/>
  <c r="AK825" i="7"/>
  <c r="AJ825" i="7" s="1"/>
  <c r="AD825" i="7"/>
  <c r="AC825" i="7"/>
  <c r="AB825" i="7" s="1"/>
  <c r="V825" i="7"/>
  <c r="U825" i="7"/>
  <c r="T825" i="7" s="1"/>
  <c r="N825" i="7"/>
  <c r="M825" i="7"/>
  <c r="K825" i="7" s="1"/>
  <c r="F825" i="7"/>
  <c r="E825" i="7"/>
  <c r="C825" i="7" s="1"/>
  <c r="AT824" i="7"/>
  <c r="AS824" i="7"/>
  <c r="AL824" i="7"/>
  <c r="AK824" i="7"/>
  <c r="AD824" i="7"/>
  <c r="AC824" i="7"/>
  <c r="AB824" i="7" s="1"/>
  <c r="V824" i="7"/>
  <c r="U824" i="7"/>
  <c r="T824" i="7" s="1"/>
  <c r="N824" i="7"/>
  <c r="M824" i="7"/>
  <c r="K824" i="7" s="1"/>
  <c r="F824" i="7"/>
  <c r="E824" i="7"/>
  <c r="C824" i="7" s="1"/>
  <c r="AT823" i="7"/>
  <c r="AS823" i="7"/>
  <c r="AR823" i="7" s="1"/>
  <c r="AL823" i="7"/>
  <c r="AK823" i="7"/>
  <c r="AJ823" i="7" s="1"/>
  <c r="AD823" i="7"/>
  <c r="AC823" i="7"/>
  <c r="AB823" i="7" s="1"/>
  <c r="V823" i="7"/>
  <c r="U823" i="7"/>
  <c r="S823" i="7" s="1"/>
  <c r="N823" i="7"/>
  <c r="M823" i="7"/>
  <c r="K823" i="7" s="1"/>
  <c r="F823" i="7"/>
  <c r="E823" i="7"/>
  <c r="C823" i="7" s="1"/>
  <c r="AT822" i="7"/>
  <c r="AS822" i="7"/>
  <c r="AQ822" i="7" s="1"/>
  <c r="AL822" i="7"/>
  <c r="AK822" i="7"/>
  <c r="AJ822" i="7" s="1"/>
  <c r="AD822" i="7"/>
  <c r="AC822" i="7"/>
  <c r="AB822" i="7" s="1"/>
  <c r="V822" i="7"/>
  <c r="U822" i="7"/>
  <c r="T822" i="7" s="1"/>
  <c r="N822" i="7"/>
  <c r="M822" i="7"/>
  <c r="K822" i="7" s="1"/>
  <c r="F822" i="7"/>
  <c r="E822" i="7"/>
  <c r="C822" i="7" s="1"/>
  <c r="AT821" i="7"/>
  <c r="AS821" i="7"/>
  <c r="AR821" i="7" s="1"/>
  <c r="AL821" i="7"/>
  <c r="AK821" i="7"/>
  <c r="AD821" i="7"/>
  <c r="AC821" i="7"/>
  <c r="AB821" i="7" s="1"/>
  <c r="V821" i="7"/>
  <c r="U821" i="7"/>
  <c r="N821" i="7"/>
  <c r="M821" i="7"/>
  <c r="K821" i="7" s="1"/>
  <c r="F821" i="7"/>
  <c r="E821" i="7"/>
  <c r="AT820" i="7"/>
  <c r="AS820" i="7"/>
  <c r="AL820" i="7"/>
  <c r="AK820" i="7"/>
  <c r="AJ820" i="7" s="1"/>
  <c r="AD820" i="7"/>
  <c r="AC820" i="7"/>
  <c r="AB820" i="7" s="1"/>
  <c r="V820" i="7"/>
  <c r="U820" i="7"/>
  <c r="S820" i="7" s="1"/>
  <c r="N820" i="7"/>
  <c r="M820" i="7"/>
  <c r="K820" i="7" s="1"/>
  <c r="F820" i="7"/>
  <c r="E820" i="7"/>
  <c r="AT819" i="7"/>
  <c r="AS819" i="7"/>
  <c r="AQ819" i="7" s="1"/>
  <c r="AL819" i="7"/>
  <c r="AK819" i="7"/>
  <c r="AJ819" i="7" s="1"/>
  <c r="AD819" i="7"/>
  <c r="AC819" i="7"/>
  <c r="AB819" i="7" s="1"/>
  <c r="V819" i="7"/>
  <c r="U819" i="7"/>
  <c r="S819" i="7" s="1"/>
  <c r="N819" i="7"/>
  <c r="M819" i="7"/>
  <c r="K819" i="7" s="1"/>
  <c r="F819" i="7"/>
  <c r="E819" i="7"/>
  <c r="C819" i="7" s="1"/>
  <c r="AT818" i="7"/>
  <c r="AS818" i="7"/>
  <c r="AR818" i="7" s="1"/>
  <c r="AL818" i="7"/>
  <c r="AK818" i="7"/>
  <c r="AI818" i="7" s="1"/>
  <c r="AD818" i="7"/>
  <c r="AC818" i="7"/>
  <c r="AB818" i="7" s="1"/>
  <c r="V818" i="7"/>
  <c r="U818" i="7"/>
  <c r="N818" i="7"/>
  <c r="M818" i="7"/>
  <c r="K818" i="7" s="1"/>
  <c r="F818" i="7"/>
  <c r="E818" i="7"/>
  <c r="AT817" i="7"/>
  <c r="AS817" i="7"/>
  <c r="AL817" i="7"/>
  <c r="AK817" i="7"/>
  <c r="AJ817" i="7" s="1"/>
  <c r="AD817" i="7"/>
  <c r="AC817" i="7"/>
  <c r="AB817" i="7" s="1"/>
  <c r="V817" i="7"/>
  <c r="U817" i="7"/>
  <c r="S817" i="7" s="1"/>
  <c r="N817" i="7"/>
  <c r="M817" i="7"/>
  <c r="K817" i="7" s="1"/>
  <c r="F817" i="7"/>
  <c r="E817" i="7"/>
  <c r="C817" i="7" s="1"/>
  <c r="AT816" i="7"/>
  <c r="AS816" i="7"/>
  <c r="AL816" i="7"/>
  <c r="AK816" i="7"/>
  <c r="AJ816" i="7" s="1"/>
  <c r="AD816" i="7"/>
  <c r="AC816" i="7"/>
  <c r="AB816" i="7" s="1"/>
  <c r="V816" i="7"/>
  <c r="U816" i="7"/>
  <c r="N816" i="7"/>
  <c r="M816" i="7"/>
  <c r="K816" i="7" s="1"/>
  <c r="F816" i="7"/>
  <c r="E816" i="7"/>
  <c r="AT815" i="7"/>
  <c r="AS815" i="7"/>
  <c r="AL815" i="7"/>
  <c r="AK815" i="7"/>
  <c r="AI815" i="7" s="1"/>
  <c r="AD815" i="7"/>
  <c r="AC815" i="7"/>
  <c r="AB815" i="7" s="1"/>
  <c r="V815" i="7"/>
  <c r="U815" i="7"/>
  <c r="N815" i="7"/>
  <c r="M815" i="7"/>
  <c r="K815" i="7" s="1"/>
  <c r="F815" i="7"/>
  <c r="E815" i="7"/>
  <c r="AT814" i="7"/>
  <c r="AS814" i="7"/>
  <c r="AR814" i="7" s="1"/>
  <c r="AL814" i="7"/>
  <c r="AK814" i="7"/>
  <c r="AD814" i="7"/>
  <c r="AC814" i="7"/>
  <c r="AB814" i="7" s="1"/>
  <c r="V814" i="7"/>
  <c r="U814" i="7"/>
  <c r="N814" i="7"/>
  <c r="M814" i="7"/>
  <c r="K814" i="7" s="1"/>
  <c r="F814" i="7"/>
  <c r="E814" i="7"/>
  <c r="C814" i="7" s="1"/>
  <c r="AT813" i="7"/>
  <c r="AS813" i="7"/>
  <c r="AQ813" i="7" s="1"/>
  <c r="AL813" i="7"/>
  <c r="AK813" i="7"/>
  <c r="AJ813" i="7" s="1"/>
  <c r="AD813" i="7"/>
  <c r="AC813" i="7"/>
  <c r="AB813" i="7" s="1"/>
  <c r="V813" i="7"/>
  <c r="U813" i="7"/>
  <c r="S813" i="7" s="1"/>
  <c r="N813" i="7"/>
  <c r="M813" i="7"/>
  <c r="K813" i="7" s="1"/>
  <c r="F813" i="7"/>
  <c r="E813" i="7"/>
  <c r="C813" i="7" s="1"/>
  <c r="AT812" i="7"/>
  <c r="AS812" i="7"/>
  <c r="AL812" i="7"/>
  <c r="AK812" i="7"/>
  <c r="AD812" i="7"/>
  <c r="AC812" i="7"/>
  <c r="AB812" i="7" s="1"/>
  <c r="V812" i="7"/>
  <c r="U812" i="7"/>
  <c r="N812" i="7"/>
  <c r="M812" i="7"/>
  <c r="K812" i="7" s="1"/>
  <c r="F812" i="7"/>
  <c r="E812" i="7"/>
  <c r="AT811" i="7"/>
  <c r="AS811" i="7"/>
  <c r="AR811" i="7" s="1"/>
  <c r="AL811" i="7"/>
  <c r="AK811" i="7"/>
  <c r="AD811" i="7"/>
  <c r="AC811" i="7"/>
  <c r="AB811" i="7" s="1"/>
  <c r="V811" i="7"/>
  <c r="U811" i="7"/>
  <c r="N811" i="7"/>
  <c r="M811" i="7"/>
  <c r="K811" i="7" s="1"/>
  <c r="F811" i="7"/>
  <c r="E811" i="7"/>
  <c r="C811" i="7" s="1"/>
  <c r="AT810" i="7"/>
  <c r="AS810" i="7"/>
  <c r="AQ810" i="7" s="1"/>
  <c r="AL810" i="7"/>
  <c r="AK810" i="7"/>
  <c r="AJ810" i="7" s="1"/>
  <c r="AD810" i="7"/>
  <c r="AC810" i="7"/>
  <c r="AB810" i="7" s="1"/>
  <c r="V810" i="7"/>
  <c r="U810" i="7"/>
  <c r="T810" i="7" s="1"/>
  <c r="N810" i="7"/>
  <c r="M810" i="7"/>
  <c r="K810" i="7" s="1"/>
  <c r="F810" i="7"/>
  <c r="E810" i="7"/>
  <c r="C810" i="7" s="1"/>
  <c r="AT809" i="7"/>
  <c r="AS809" i="7"/>
  <c r="AR809" i="7" s="1"/>
  <c r="AL809" i="7"/>
  <c r="AK809" i="7"/>
  <c r="AI809" i="7" s="1"/>
  <c r="AD809" i="7"/>
  <c r="AC809" i="7"/>
  <c r="AB809" i="7" s="1"/>
  <c r="V809" i="7"/>
  <c r="U809" i="7"/>
  <c r="N809" i="7"/>
  <c r="M809" i="7"/>
  <c r="K809" i="7" s="1"/>
  <c r="F809" i="7"/>
  <c r="E809" i="7"/>
  <c r="AT808" i="7"/>
  <c r="AS808" i="7"/>
  <c r="AR808" i="7" s="1"/>
  <c r="AL808" i="7"/>
  <c r="AK808" i="7"/>
  <c r="AJ808" i="7" s="1"/>
  <c r="AD808" i="7"/>
  <c r="AC808" i="7"/>
  <c r="AB808" i="7" s="1"/>
  <c r="V808" i="7"/>
  <c r="U808" i="7"/>
  <c r="S808" i="7" s="1"/>
  <c r="N808" i="7"/>
  <c r="M808" i="7"/>
  <c r="K808" i="7" s="1"/>
  <c r="F808" i="7"/>
  <c r="E808" i="7"/>
  <c r="C808" i="7" s="1"/>
  <c r="AT807" i="7"/>
  <c r="AS807" i="7"/>
  <c r="AL807" i="7"/>
  <c r="AK807" i="7"/>
  <c r="AJ807" i="7" s="1"/>
  <c r="AD807" i="7"/>
  <c r="AC807" i="7"/>
  <c r="AB807" i="7" s="1"/>
  <c r="V807" i="7"/>
  <c r="U807" i="7"/>
  <c r="N807" i="7"/>
  <c r="M807" i="7"/>
  <c r="K807" i="7" s="1"/>
  <c r="F807" i="7"/>
  <c r="E807" i="7"/>
  <c r="C807" i="7" s="1"/>
  <c r="AT806" i="7"/>
  <c r="AS806" i="7"/>
  <c r="AL806" i="7"/>
  <c r="AK806" i="7"/>
  <c r="AI806" i="7" s="1"/>
  <c r="AD806" i="7"/>
  <c r="AC806" i="7"/>
  <c r="AB806" i="7" s="1"/>
  <c r="V806" i="7"/>
  <c r="U806" i="7"/>
  <c r="N806" i="7"/>
  <c r="M806" i="7"/>
  <c r="K806" i="7" s="1"/>
  <c r="F806" i="7"/>
  <c r="E806" i="7"/>
  <c r="AT805" i="7"/>
  <c r="AS805" i="7"/>
  <c r="AL805" i="7"/>
  <c r="AK805" i="7"/>
  <c r="AJ805" i="7" s="1"/>
  <c r="AD805" i="7"/>
  <c r="AC805" i="7"/>
  <c r="AB805" i="7" s="1"/>
  <c r="V805" i="7"/>
  <c r="U805" i="7"/>
  <c r="S805" i="7" s="1"/>
  <c r="N805" i="7"/>
  <c r="M805" i="7"/>
  <c r="K805" i="7" s="1"/>
  <c r="F805" i="7"/>
  <c r="E805" i="7"/>
  <c r="C805" i="7" s="1"/>
  <c r="AT804" i="7"/>
  <c r="AS804" i="7"/>
  <c r="AQ804" i="7" s="1"/>
  <c r="AL804" i="7"/>
  <c r="AK804" i="7"/>
  <c r="AJ804" i="7" s="1"/>
  <c r="AD804" i="7"/>
  <c r="AC804" i="7"/>
  <c r="AB804" i="7" s="1"/>
  <c r="V804" i="7"/>
  <c r="U804" i="7"/>
  <c r="N804" i="7"/>
  <c r="M804" i="7"/>
  <c r="K804" i="7" s="1"/>
  <c r="F804" i="7"/>
  <c r="E804" i="7"/>
  <c r="AT803" i="7"/>
  <c r="AS803" i="7"/>
  <c r="AR803" i="7" s="1"/>
  <c r="AL803" i="7"/>
  <c r="AK803" i="7"/>
  <c r="AD803" i="7"/>
  <c r="AC803" i="7"/>
  <c r="AB803" i="7" s="1"/>
  <c r="V803" i="7"/>
  <c r="U803" i="7"/>
  <c r="N803" i="7"/>
  <c r="M803" i="7"/>
  <c r="K803" i="7" s="1"/>
  <c r="F803" i="7"/>
  <c r="E803" i="7"/>
  <c r="AT802" i="7"/>
  <c r="AS802" i="7"/>
  <c r="AR802" i="7" s="1"/>
  <c r="AL802" i="7"/>
  <c r="AK802" i="7"/>
  <c r="AJ802" i="7" s="1"/>
  <c r="AD802" i="7"/>
  <c r="AC802" i="7"/>
  <c r="AB802" i="7" s="1"/>
  <c r="V802" i="7"/>
  <c r="U802" i="7"/>
  <c r="S802" i="7" s="1"/>
  <c r="N802" i="7"/>
  <c r="M802" i="7"/>
  <c r="K802" i="7" s="1"/>
  <c r="F802" i="7"/>
  <c r="E802" i="7"/>
  <c r="C802" i="7" s="1"/>
  <c r="AT801" i="7"/>
  <c r="AS801" i="7"/>
  <c r="AQ801" i="7" s="1"/>
  <c r="AL801" i="7"/>
  <c r="AK801" i="7"/>
  <c r="AD801" i="7"/>
  <c r="AC801" i="7"/>
  <c r="AB801" i="7" s="1"/>
  <c r="V801" i="7"/>
  <c r="U801" i="7"/>
  <c r="S801" i="7" s="1"/>
  <c r="N801" i="7"/>
  <c r="M801" i="7"/>
  <c r="K801" i="7" s="1"/>
  <c r="F801" i="7"/>
  <c r="E801" i="7"/>
  <c r="C801" i="7" s="1"/>
  <c r="AT800" i="7"/>
  <c r="AS800" i="7"/>
  <c r="AR800" i="7" s="1"/>
  <c r="AL800" i="7"/>
  <c r="AK800" i="7"/>
  <c r="AI800" i="7" s="1"/>
  <c r="AD800" i="7"/>
  <c r="AC800" i="7"/>
  <c r="AB800" i="7" s="1"/>
  <c r="V800" i="7"/>
  <c r="U800" i="7"/>
  <c r="N800" i="7"/>
  <c r="M800" i="7"/>
  <c r="K800" i="7" s="1"/>
  <c r="F800" i="7"/>
  <c r="E800" i="7"/>
  <c r="AT799" i="7"/>
  <c r="AS799" i="7"/>
  <c r="AR799" i="7" s="1"/>
  <c r="AL799" i="7"/>
  <c r="AK799" i="7"/>
  <c r="AI799" i="7" s="1"/>
  <c r="AD799" i="7"/>
  <c r="AC799" i="7"/>
  <c r="AB799" i="7" s="1"/>
  <c r="V799" i="7"/>
  <c r="U799" i="7"/>
  <c r="N799" i="7"/>
  <c r="M799" i="7"/>
  <c r="K799" i="7" s="1"/>
  <c r="F799" i="7"/>
  <c r="E799" i="7"/>
  <c r="AT798" i="7"/>
  <c r="AS798" i="7"/>
  <c r="AL798" i="7"/>
  <c r="AK798" i="7"/>
  <c r="AJ798" i="7" s="1"/>
  <c r="AD798" i="7"/>
  <c r="AC798" i="7"/>
  <c r="AB798" i="7" s="1"/>
  <c r="V798" i="7"/>
  <c r="U798" i="7"/>
  <c r="T798" i="7" s="1"/>
  <c r="N798" i="7"/>
  <c r="M798" i="7"/>
  <c r="K798" i="7" s="1"/>
  <c r="F798" i="7"/>
  <c r="E798" i="7"/>
  <c r="C798" i="7" s="1"/>
  <c r="AT797" i="7"/>
  <c r="AS797" i="7"/>
  <c r="AR797" i="7" s="1"/>
  <c r="AL797" i="7"/>
  <c r="AK797" i="7"/>
  <c r="AI797" i="7" s="1"/>
  <c r="AD797" i="7"/>
  <c r="AC797" i="7"/>
  <c r="AB797" i="7" s="1"/>
  <c r="V797" i="7"/>
  <c r="U797" i="7"/>
  <c r="N797" i="7"/>
  <c r="M797" i="7"/>
  <c r="K797" i="7" s="1"/>
  <c r="F797" i="7"/>
  <c r="E797" i="7"/>
  <c r="AT796" i="7"/>
  <c r="AS796" i="7"/>
  <c r="AR796" i="7" s="1"/>
  <c r="AL796" i="7"/>
  <c r="AK796" i="7"/>
  <c r="AD796" i="7"/>
  <c r="AC796" i="7"/>
  <c r="AB796" i="7" s="1"/>
  <c r="V796" i="7"/>
  <c r="U796" i="7"/>
  <c r="N796" i="7"/>
  <c r="M796" i="7"/>
  <c r="K796" i="7" s="1"/>
  <c r="F796" i="7"/>
  <c r="E796" i="7"/>
  <c r="C796" i="7" s="1"/>
  <c r="AT795" i="7"/>
  <c r="AS795" i="7"/>
  <c r="AQ795" i="7" s="1"/>
  <c r="AL795" i="7"/>
  <c r="AK795" i="7"/>
  <c r="AJ795" i="7" s="1"/>
  <c r="AD795" i="7"/>
  <c r="AC795" i="7"/>
  <c r="AB795" i="7" s="1"/>
  <c r="V795" i="7"/>
  <c r="U795" i="7"/>
  <c r="S795" i="7" s="1"/>
  <c r="N795" i="7"/>
  <c r="M795" i="7"/>
  <c r="K795" i="7" s="1"/>
  <c r="F795" i="7"/>
  <c r="E795" i="7"/>
  <c r="AT794" i="7"/>
  <c r="AS794" i="7"/>
  <c r="AL794" i="7"/>
  <c r="AK794" i="7"/>
  <c r="AD794" i="7"/>
  <c r="AC794" i="7"/>
  <c r="AB794" i="7" s="1"/>
  <c r="V794" i="7"/>
  <c r="U794" i="7"/>
  <c r="N794" i="7"/>
  <c r="M794" i="7"/>
  <c r="K794" i="7" s="1"/>
  <c r="F794" i="7"/>
  <c r="E794" i="7"/>
  <c r="AT793" i="7"/>
  <c r="AS793" i="7"/>
  <c r="AR793" i="7" s="1"/>
  <c r="AL793" i="7"/>
  <c r="AK793" i="7"/>
  <c r="AI793" i="7" s="1"/>
  <c r="AD793" i="7"/>
  <c r="AC793" i="7"/>
  <c r="AB793" i="7" s="1"/>
  <c r="V793" i="7"/>
  <c r="U793" i="7"/>
  <c r="S793" i="7" s="1"/>
  <c r="N793" i="7"/>
  <c r="M793" i="7"/>
  <c r="K793" i="7" s="1"/>
  <c r="F793" i="7"/>
  <c r="E793" i="7"/>
  <c r="C793" i="7" s="1"/>
  <c r="AT792" i="7"/>
  <c r="AS792" i="7"/>
  <c r="AQ792" i="7" s="1"/>
  <c r="AL792" i="7"/>
  <c r="AK792" i="7"/>
  <c r="AJ792" i="7" s="1"/>
  <c r="AD792" i="7"/>
  <c r="AC792" i="7"/>
  <c r="AB792" i="7" s="1"/>
  <c r="V792" i="7"/>
  <c r="U792" i="7"/>
  <c r="N792" i="7"/>
  <c r="M792" i="7"/>
  <c r="K792" i="7" s="1"/>
  <c r="F792" i="7"/>
  <c r="E792" i="7"/>
  <c r="C792" i="7" s="1"/>
  <c r="AT791" i="7"/>
  <c r="AS791" i="7"/>
  <c r="AQ791" i="7" s="1"/>
  <c r="AL791" i="7"/>
  <c r="AK791" i="7"/>
  <c r="AI791" i="7" s="1"/>
  <c r="AD791" i="7"/>
  <c r="AC791" i="7"/>
  <c r="AB791" i="7" s="1"/>
  <c r="V791" i="7"/>
  <c r="U791" i="7"/>
  <c r="N791" i="7"/>
  <c r="M791" i="7"/>
  <c r="K791" i="7" s="1"/>
  <c r="F791" i="7"/>
  <c r="E791" i="7"/>
  <c r="AT790" i="7"/>
  <c r="AS790" i="7"/>
  <c r="AR790" i="7" s="1"/>
  <c r="AL790" i="7"/>
  <c r="AK790" i="7"/>
  <c r="AJ790" i="7" s="1"/>
  <c r="AD790" i="7"/>
  <c r="AC790" i="7"/>
  <c r="AB790" i="7" s="1"/>
  <c r="V790" i="7"/>
  <c r="U790" i="7"/>
  <c r="S790" i="7" s="1"/>
  <c r="N790" i="7"/>
  <c r="M790" i="7"/>
  <c r="K790" i="7" s="1"/>
  <c r="F790" i="7"/>
  <c r="E790" i="7"/>
  <c r="C790" i="7" s="1"/>
  <c r="AT789" i="7"/>
  <c r="AS789" i="7"/>
  <c r="AL789" i="7"/>
  <c r="AK789" i="7"/>
  <c r="AJ789" i="7" s="1"/>
  <c r="AD789" i="7"/>
  <c r="AC789" i="7"/>
  <c r="AB789" i="7" s="1"/>
  <c r="V789" i="7"/>
  <c r="U789" i="7"/>
  <c r="T789" i="7" s="1"/>
  <c r="N789" i="7"/>
  <c r="M789" i="7"/>
  <c r="K789" i="7" s="1"/>
  <c r="F789" i="7"/>
  <c r="E789" i="7"/>
  <c r="C789" i="7" s="1"/>
  <c r="AT788" i="7"/>
  <c r="AS788" i="7"/>
  <c r="AL788" i="7"/>
  <c r="AK788" i="7"/>
  <c r="AI788" i="7" s="1"/>
  <c r="AD788" i="7"/>
  <c r="AC788" i="7"/>
  <c r="AB788" i="7" s="1"/>
  <c r="V788" i="7"/>
  <c r="U788" i="7"/>
  <c r="N788" i="7"/>
  <c r="M788" i="7"/>
  <c r="K788" i="7" s="1"/>
  <c r="F788" i="7"/>
  <c r="E788" i="7"/>
  <c r="AT787" i="7"/>
  <c r="AS787" i="7"/>
  <c r="AL787" i="7"/>
  <c r="AK787" i="7"/>
  <c r="AI787" i="7" s="1"/>
  <c r="AD787" i="7"/>
  <c r="AC787" i="7"/>
  <c r="AB787" i="7" s="1"/>
  <c r="V787" i="7"/>
  <c r="U787" i="7"/>
  <c r="S787" i="7" s="1"/>
  <c r="N787" i="7"/>
  <c r="M787" i="7"/>
  <c r="K787" i="7" s="1"/>
  <c r="F787" i="7"/>
  <c r="E787" i="7"/>
  <c r="C787" i="7" s="1"/>
  <c r="AT786" i="7"/>
  <c r="AS786" i="7"/>
  <c r="AQ786" i="7" s="1"/>
  <c r="AL786" i="7"/>
  <c r="AK786" i="7"/>
  <c r="AJ786" i="7" s="1"/>
  <c r="AD786" i="7"/>
  <c r="AC786" i="7"/>
  <c r="AB786" i="7" s="1"/>
  <c r="V786" i="7"/>
  <c r="U786" i="7"/>
  <c r="N786" i="7"/>
  <c r="M786" i="7"/>
  <c r="K786" i="7" s="1"/>
  <c r="F786" i="7"/>
  <c r="E786" i="7"/>
  <c r="AT785" i="7"/>
  <c r="AS785" i="7"/>
  <c r="AR785" i="7" s="1"/>
  <c r="AL785" i="7"/>
  <c r="AK785" i="7"/>
  <c r="AD785" i="7"/>
  <c r="AC785" i="7"/>
  <c r="AB785" i="7" s="1"/>
  <c r="V785" i="7"/>
  <c r="U785" i="7"/>
  <c r="N785" i="7"/>
  <c r="M785" i="7"/>
  <c r="K785" i="7" s="1"/>
  <c r="F785" i="7"/>
  <c r="E785" i="7"/>
  <c r="AT784" i="7"/>
  <c r="AS784" i="7"/>
  <c r="AR784" i="7" s="1"/>
  <c r="AL784" i="7"/>
  <c r="AK784" i="7"/>
  <c r="AD784" i="7"/>
  <c r="AC784" i="7"/>
  <c r="AB784" i="7" s="1"/>
  <c r="V784" i="7"/>
  <c r="U784" i="7"/>
  <c r="S784" i="7" s="1"/>
  <c r="N784" i="7"/>
  <c r="M784" i="7"/>
  <c r="K784" i="7" s="1"/>
  <c r="F784" i="7"/>
  <c r="E784" i="7"/>
  <c r="C784" i="7" s="1"/>
  <c r="AT783" i="7"/>
  <c r="AS783" i="7"/>
  <c r="AQ783" i="7" s="1"/>
  <c r="AL783" i="7"/>
  <c r="AK783" i="7"/>
  <c r="AD783" i="7"/>
  <c r="AC783" i="7"/>
  <c r="AB783" i="7" s="1"/>
  <c r="V783" i="7"/>
  <c r="U783" i="7"/>
  <c r="T783" i="7" s="1"/>
  <c r="N783" i="7"/>
  <c r="M783" i="7"/>
  <c r="K783" i="7" s="1"/>
  <c r="F783" i="7"/>
  <c r="E783" i="7"/>
  <c r="C783" i="7" s="1"/>
  <c r="AT782" i="7"/>
  <c r="AS782" i="7"/>
  <c r="AR782" i="7" s="1"/>
  <c r="AL782" i="7"/>
  <c r="AK782" i="7"/>
  <c r="AI782" i="7" s="1"/>
  <c r="AD782" i="7"/>
  <c r="AC782" i="7"/>
  <c r="AB782" i="7" s="1"/>
  <c r="V782" i="7"/>
  <c r="U782" i="7"/>
  <c r="N782" i="7"/>
  <c r="M782" i="7"/>
  <c r="K782" i="7" s="1"/>
  <c r="F782" i="7"/>
  <c r="E782" i="7"/>
  <c r="AT781" i="7"/>
  <c r="AS781" i="7"/>
  <c r="AR781" i="7" s="1"/>
  <c r="AL781" i="7"/>
  <c r="AK781" i="7"/>
  <c r="AJ781" i="7" s="1"/>
  <c r="AD781" i="7"/>
  <c r="AC781" i="7"/>
  <c r="AB781" i="7" s="1"/>
  <c r="V781" i="7"/>
  <c r="U781" i="7"/>
  <c r="S781" i="7" s="1"/>
  <c r="N781" i="7"/>
  <c r="M781" i="7"/>
  <c r="K781" i="7" s="1"/>
  <c r="F781" i="7"/>
  <c r="E781" i="7"/>
  <c r="AT780" i="7"/>
  <c r="AS780" i="7"/>
  <c r="AL780" i="7"/>
  <c r="AK780" i="7"/>
  <c r="AJ780" i="7" s="1"/>
  <c r="AD780" i="7"/>
  <c r="AC780" i="7"/>
  <c r="AB780" i="7" s="1"/>
  <c r="V780" i="7"/>
  <c r="U780" i="7"/>
  <c r="N780" i="7"/>
  <c r="M780" i="7"/>
  <c r="K780" i="7" s="1"/>
  <c r="F780" i="7"/>
  <c r="E780" i="7"/>
  <c r="C780" i="7" s="1"/>
  <c r="AT779" i="7"/>
  <c r="AS779" i="7"/>
  <c r="AQ779" i="7" s="1"/>
  <c r="AL779" i="7"/>
  <c r="AK779" i="7"/>
  <c r="AI779" i="7" s="1"/>
  <c r="AD779" i="7"/>
  <c r="AC779" i="7"/>
  <c r="AB779" i="7" s="1"/>
  <c r="V779" i="7"/>
  <c r="U779" i="7"/>
  <c r="N779" i="7"/>
  <c r="M779" i="7"/>
  <c r="K779" i="7" s="1"/>
  <c r="F779" i="7"/>
  <c r="E779" i="7"/>
  <c r="AT778" i="7"/>
  <c r="AS778" i="7"/>
  <c r="AL778" i="7"/>
  <c r="AK778" i="7"/>
  <c r="AD778" i="7"/>
  <c r="AC778" i="7"/>
  <c r="AB778" i="7" s="1"/>
  <c r="V778" i="7"/>
  <c r="U778" i="7"/>
  <c r="N778" i="7"/>
  <c r="M778" i="7"/>
  <c r="K778" i="7" s="1"/>
  <c r="F778" i="7"/>
  <c r="E778" i="7"/>
  <c r="C778" i="7" s="1"/>
  <c r="AT777" i="7"/>
  <c r="AS777" i="7"/>
  <c r="AQ777" i="7" s="1"/>
  <c r="AL777" i="7"/>
  <c r="AK777" i="7"/>
  <c r="AJ777" i="7" s="1"/>
  <c r="AD777" i="7"/>
  <c r="AC777" i="7"/>
  <c r="AB777" i="7" s="1"/>
  <c r="V777" i="7"/>
  <c r="U777" i="7"/>
  <c r="S777" i="7" s="1"/>
  <c r="N777" i="7"/>
  <c r="M777" i="7"/>
  <c r="K777" i="7" s="1"/>
  <c r="F777" i="7"/>
  <c r="E777" i="7"/>
  <c r="AT776" i="7"/>
  <c r="AS776" i="7"/>
  <c r="AL776" i="7"/>
  <c r="AK776" i="7"/>
  <c r="AD776" i="7"/>
  <c r="AC776" i="7"/>
  <c r="AB776" i="7" s="1"/>
  <c r="V776" i="7"/>
  <c r="U776" i="7"/>
  <c r="N776" i="7"/>
  <c r="M776" i="7"/>
  <c r="K776" i="7" s="1"/>
  <c r="F776" i="7"/>
  <c r="E776" i="7"/>
  <c r="AT775" i="7"/>
  <c r="AS775" i="7"/>
  <c r="AR775" i="7" s="1"/>
  <c r="AL775" i="7"/>
  <c r="AK775" i="7"/>
  <c r="AD775" i="7"/>
  <c r="AC775" i="7"/>
  <c r="AB775" i="7" s="1"/>
  <c r="V775" i="7"/>
  <c r="U775" i="7"/>
  <c r="N775" i="7"/>
  <c r="M775" i="7"/>
  <c r="K775" i="7" s="1"/>
  <c r="F775" i="7"/>
  <c r="E775" i="7"/>
  <c r="C775" i="7" s="1"/>
  <c r="AT774" i="7"/>
  <c r="AS774" i="7"/>
  <c r="AQ774" i="7" s="1"/>
  <c r="AL774" i="7"/>
  <c r="AK774" i="7"/>
  <c r="AJ774" i="7" s="1"/>
  <c r="AD774" i="7"/>
  <c r="AC774" i="7"/>
  <c r="AB774" i="7" s="1"/>
  <c r="V774" i="7"/>
  <c r="U774" i="7"/>
  <c r="N774" i="7"/>
  <c r="M774" i="7"/>
  <c r="K774" i="7" s="1"/>
  <c r="F774" i="7"/>
  <c r="E774" i="7"/>
  <c r="C774" i="7" s="1"/>
  <c r="AT773" i="7"/>
  <c r="AS773" i="7"/>
  <c r="AR773" i="7" s="1"/>
  <c r="AL773" i="7"/>
  <c r="AK773" i="7"/>
  <c r="AI773" i="7" s="1"/>
  <c r="AD773" i="7"/>
  <c r="AC773" i="7"/>
  <c r="AB773" i="7" s="1"/>
  <c r="V773" i="7"/>
  <c r="U773" i="7"/>
  <c r="N773" i="7"/>
  <c r="M773" i="7"/>
  <c r="K773" i="7" s="1"/>
  <c r="F773" i="7"/>
  <c r="E773" i="7"/>
  <c r="AT772" i="7"/>
  <c r="AS772" i="7"/>
  <c r="AR772" i="7" s="1"/>
  <c r="AL772" i="7"/>
  <c r="AK772" i="7"/>
  <c r="AJ772" i="7" s="1"/>
  <c r="AD772" i="7"/>
  <c r="AC772" i="7"/>
  <c r="AB772" i="7" s="1"/>
  <c r="V772" i="7"/>
  <c r="U772" i="7"/>
  <c r="S772" i="7" s="1"/>
  <c r="N772" i="7"/>
  <c r="M772" i="7"/>
  <c r="K772" i="7" s="1"/>
  <c r="F772" i="7"/>
  <c r="E772" i="7"/>
  <c r="C772" i="7" s="1"/>
  <c r="AT771" i="7"/>
  <c r="AS771" i="7"/>
  <c r="AL771" i="7"/>
  <c r="AK771" i="7"/>
  <c r="AJ771" i="7" s="1"/>
  <c r="AD771" i="7"/>
  <c r="AC771" i="7"/>
  <c r="AB771" i="7" s="1"/>
  <c r="V771" i="7"/>
  <c r="U771" i="7"/>
  <c r="T771" i="7" s="1"/>
  <c r="N771" i="7"/>
  <c r="M771" i="7"/>
  <c r="K771" i="7" s="1"/>
  <c r="F771" i="7"/>
  <c r="E771" i="7"/>
  <c r="C771" i="7" s="1"/>
  <c r="AT770" i="7"/>
  <c r="AS770" i="7"/>
  <c r="AR770" i="7" s="1"/>
  <c r="AL770" i="7"/>
  <c r="AK770" i="7"/>
  <c r="AI770" i="7" s="1"/>
  <c r="AD770" i="7"/>
  <c r="AC770" i="7"/>
  <c r="AB770" i="7" s="1"/>
  <c r="V770" i="7"/>
  <c r="U770" i="7"/>
  <c r="N770" i="7"/>
  <c r="M770" i="7"/>
  <c r="K770" i="7" s="1"/>
  <c r="F770" i="7"/>
  <c r="E770" i="7"/>
  <c r="AT769" i="7"/>
  <c r="AS769" i="7"/>
  <c r="AL769" i="7"/>
  <c r="AK769" i="7"/>
  <c r="AD769" i="7"/>
  <c r="AC769" i="7"/>
  <c r="AB769" i="7" s="1"/>
  <c r="V769" i="7"/>
  <c r="U769" i="7"/>
  <c r="N769" i="7"/>
  <c r="M769" i="7"/>
  <c r="K769" i="7" s="1"/>
  <c r="F769" i="7"/>
  <c r="E769" i="7"/>
  <c r="C769" i="7" s="1"/>
  <c r="AT768" i="7"/>
  <c r="AS768" i="7"/>
  <c r="AQ768" i="7" s="1"/>
  <c r="AL768" i="7"/>
  <c r="AK768" i="7"/>
  <c r="AD768" i="7"/>
  <c r="AC768" i="7"/>
  <c r="AB768" i="7" s="1"/>
  <c r="V768" i="7"/>
  <c r="U768" i="7"/>
  <c r="N768" i="7"/>
  <c r="M768" i="7"/>
  <c r="K768" i="7" s="1"/>
  <c r="F768" i="7"/>
  <c r="E768" i="7"/>
  <c r="AT767" i="7"/>
  <c r="AS767" i="7"/>
  <c r="AQ767" i="7" s="1"/>
  <c r="AL767" i="7"/>
  <c r="AK767" i="7"/>
  <c r="AD767" i="7"/>
  <c r="AC767" i="7"/>
  <c r="AB767" i="7" s="1"/>
  <c r="V767" i="7"/>
  <c r="U767" i="7"/>
  <c r="N767" i="7"/>
  <c r="M767" i="7"/>
  <c r="K767" i="7" s="1"/>
  <c r="F767" i="7"/>
  <c r="E767" i="7"/>
  <c r="AT766" i="7"/>
  <c r="AS766" i="7"/>
  <c r="AL766" i="7"/>
  <c r="AK766" i="7"/>
  <c r="AD766" i="7"/>
  <c r="AC766" i="7"/>
  <c r="AB766" i="7" s="1"/>
  <c r="V766" i="7"/>
  <c r="U766" i="7"/>
  <c r="N766" i="7"/>
  <c r="M766" i="7"/>
  <c r="K766" i="7" s="1"/>
  <c r="F766" i="7"/>
  <c r="E766" i="7"/>
  <c r="C766" i="7" s="1"/>
  <c r="AT765" i="7"/>
  <c r="AS765" i="7"/>
  <c r="AQ765" i="7" s="1"/>
  <c r="AL765" i="7"/>
  <c r="AK765" i="7"/>
  <c r="AD765" i="7"/>
  <c r="AC765" i="7"/>
  <c r="AB765" i="7" s="1"/>
  <c r="V765" i="7"/>
  <c r="U765" i="7"/>
  <c r="S765" i="7" s="1"/>
  <c r="N765" i="7"/>
  <c r="M765" i="7"/>
  <c r="K765" i="7" s="1"/>
  <c r="F765" i="7"/>
  <c r="E765" i="7"/>
  <c r="C765" i="7" s="1"/>
  <c r="AT764" i="7"/>
  <c r="AS764" i="7"/>
  <c r="AR764" i="7" s="1"/>
  <c r="AL764" i="7"/>
  <c r="AK764" i="7"/>
  <c r="AI764" i="7" s="1"/>
  <c r="AD764" i="7"/>
  <c r="AC764" i="7"/>
  <c r="AB764" i="7" s="1"/>
  <c r="V764" i="7"/>
  <c r="U764" i="7"/>
  <c r="N764" i="7"/>
  <c r="M764" i="7"/>
  <c r="K764" i="7" s="1"/>
  <c r="F764" i="7"/>
  <c r="E764" i="7"/>
  <c r="AT763" i="7"/>
  <c r="AS763" i="7"/>
  <c r="AR763" i="7" s="1"/>
  <c r="AL763" i="7"/>
  <c r="AK763" i="7"/>
  <c r="AJ763" i="7" s="1"/>
  <c r="AD763" i="7"/>
  <c r="AC763" i="7"/>
  <c r="AB763" i="7" s="1"/>
  <c r="V763" i="7"/>
  <c r="U763" i="7"/>
  <c r="S763" i="7" s="1"/>
  <c r="N763" i="7"/>
  <c r="M763" i="7"/>
  <c r="K763" i="7" s="1"/>
  <c r="F763" i="7"/>
  <c r="E763" i="7"/>
  <c r="AT762" i="7"/>
  <c r="AS762" i="7"/>
  <c r="AL762" i="7"/>
  <c r="AK762" i="7"/>
  <c r="AJ762" i="7" s="1"/>
  <c r="AD762" i="7"/>
  <c r="AC762" i="7"/>
  <c r="AB762" i="7" s="1"/>
  <c r="V762" i="7"/>
  <c r="U762" i="7"/>
  <c r="N762" i="7"/>
  <c r="M762" i="7"/>
  <c r="K762" i="7" s="1"/>
  <c r="F762" i="7"/>
  <c r="E762" i="7"/>
  <c r="C762" i="7" s="1"/>
  <c r="AT761" i="7"/>
  <c r="AS761" i="7"/>
  <c r="AQ761" i="7" s="1"/>
  <c r="AL761" i="7"/>
  <c r="AK761" i="7"/>
  <c r="AI761" i="7" s="1"/>
  <c r="AD761" i="7"/>
  <c r="AC761" i="7"/>
  <c r="AB761" i="7" s="1"/>
  <c r="V761" i="7"/>
  <c r="U761" i="7"/>
  <c r="N761" i="7"/>
  <c r="M761" i="7"/>
  <c r="K761" i="7" s="1"/>
  <c r="F761" i="7"/>
  <c r="E761" i="7"/>
  <c r="AT760" i="7"/>
  <c r="AS760" i="7"/>
  <c r="AR760" i="7" s="1"/>
  <c r="AL760" i="7"/>
  <c r="AK760" i="7"/>
  <c r="AD760" i="7"/>
  <c r="AC760" i="7"/>
  <c r="AB760" i="7" s="1"/>
  <c r="V760" i="7"/>
  <c r="U760" i="7"/>
  <c r="N760" i="7"/>
  <c r="M760" i="7"/>
  <c r="K760" i="7" s="1"/>
  <c r="F760" i="7"/>
  <c r="E760" i="7"/>
  <c r="AT759" i="7"/>
  <c r="AS759" i="7"/>
  <c r="AQ759" i="7" s="1"/>
  <c r="AL759" i="7"/>
  <c r="AK759" i="7"/>
  <c r="AJ759" i="7" s="1"/>
  <c r="AD759" i="7"/>
  <c r="AC759" i="7"/>
  <c r="AB759" i="7" s="1"/>
  <c r="V759" i="7"/>
  <c r="U759" i="7"/>
  <c r="S759" i="7" s="1"/>
  <c r="N759" i="7"/>
  <c r="M759" i="7"/>
  <c r="K759" i="7" s="1"/>
  <c r="F759" i="7"/>
  <c r="E759" i="7"/>
  <c r="C759" i="7" s="1"/>
  <c r="AT758" i="7"/>
  <c r="AS758" i="7"/>
  <c r="AL758" i="7"/>
  <c r="AK758" i="7"/>
  <c r="AD758" i="7"/>
  <c r="AC758" i="7"/>
  <c r="AB758" i="7" s="1"/>
  <c r="V758" i="7"/>
  <c r="U758" i="7"/>
  <c r="N758" i="7"/>
  <c r="M758" i="7"/>
  <c r="K758" i="7" s="1"/>
  <c r="F758" i="7"/>
  <c r="E758" i="7"/>
  <c r="AT757" i="7"/>
  <c r="AS757" i="7"/>
  <c r="AR757" i="7" s="1"/>
  <c r="AL757" i="7"/>
  <c r="AK757" i="7"/>
  <c r="AI757" i="7" s="1"/>
  <c r="AD757" i="7"/>
  <c r="AC757" i="7"/>
  <c r="AB757" i="7" s="1"/>
  <c r="V757" i="7"/>
  <c r="U757" i="7"/>
  <c r="S757" i="7" s="1"/>
  <c r="N757" i="7"/>
  <c r="M757" i="7"/>
  <c r="K757" i="7" s="1"/>
  <c r="F757" i="7"/>
  <c r="E757" i="7"/>
  <c r="C757" i="7" s="1"/>
  <c r="AT756" i="7"/>
  <c r="AS756" i="7"/>
  <c r="AQ756" i="7" s="1"/>
  <c r="AL756" i="7"/>
  <c r="AK756" i="7"/>
  <c r="AJ756" i="7" s="1"/>
  <c r="AD756" i="7"/>
  <c r="AC756" i="7"/>
  <c r="AB756" i="7" s="1"/>
  <c r="V756" i="7"/>
  <c r="U756" i="7"/>
  <c r="N756" i="7"/>
  <c r="M756" i="7"/>
  <c r="K756" i="7" s="1"/>
  <c r="F756" i="7"/>
  <c r="E756" i="7"/>
  <c r="AT755" i="7"/>
  <c r="AS755" i="7"/>
  <c r="AQ755" i="7" s="1"/>
  <c r="AL755" i="7"/>
  <c r="AK755" i="7"/>
  <c r="AI755" i="7" s="1"/>
  <c r="AD755" i="7"/>
  <c r="AC755" i="7"/>
  <c r="AB755" i="7" s="1"/>
  <c r="V755" i="7"/>
  <c r="U755" i="7"/>
  <c r="N755" i="7"/>
  <c r="M755" i="7"/>
  <c r="K755" i="7" s="1"/>
  <c r="F755" i="7"/>
  <c r="E755" i="7"/>
  <c r="AT754" i="7"/>
  <c r="AS754" i="7"/>
  <c r="AR754" i="7" s="1"/>
  <c r="AL754" i="7"/>
  <c r="AK754" i="7"/>
  <c r="AJ754" i="7" s="1"/>
  <c r="AD754" i="7"/>
  <c r="AC754" i="7"/>
  <c r="AB754" i="7" s="1"/>
  <c r="V754" i="7"/>
  <c r="U754" i="7"/>
  <c r="S754" i="7" s="1"/>
  <c r="N754" i="7"/>
  <c r="M754" i="7"/>
  <c r="K754" i="7" s="1"/>
  <c r="F754" i="7"/>
  <c r="E754" i="7"/>
  <c r="C754" i="7" s="1"/>
  <c r="AT753" i="7"/>
  <c r="AS753" i="7"/>
  <c r="AL753" i="7"/>
  <c r="AK753" i="7"/>
  <c r="AJ753" i="7" s="1"/>
  <c r="AD753" i="7"/>
  <c r="AC753" i="7"/>
  <c r="AB753" i="7" s="1"/>
  <c r="V753" i="7"/>
  <c r="U753" i="7"/>
  <c r="T753" i="7" s="1"/>
  <c r="N753" i="7"/>
  <c r="M753" i="7"/>
  <c r="K753" i="7" s="1"/>
  <c r="F753" i="7"/>
  <c r="E753" i="7"/>
  <c r="AT752" i="7"/>
  <c r="AS752" i="7"/>
  <c r="AR752" i="7" s="1"/>
  <c r="AL752" i="7"/>
  <c r="AK752" i="7"/>
  <c r="AI752" i="7" s="1"/>
  <c r="AD752" i="7"/>
  <c r="AC752" i="7"/>
  <c r="AB752" i="7" s="1"/>
  <c r="V752" i="7"/>
  <c r="U752" i="7"/>
  <c r="N752" i="7"/>
  <c r="M752" i="7"/>
  <c r="K752" i="7" s="1"/>
  <c r="F752" i="7"/>
  <c r="E752" i="7"/>
  <c r="AT751" i="7"/>
  <c r="AS751" i="7"/>
  <c r="AL751" i="7"/>
  <c r="AK751" i="7"/>
  <c r="AI751" i="7" s="1"/>
  <c r="AD751" i="7"/>
  <c r="AC751" i="7"/>
  <c r="AB751" i="7" s="1"/>
  <c r="V751" i="7"/>
  <c r="U751" i="7"/>
  <c r="S751" i="7" s="1"/>
  <c r="N751" i="7"/>
  <c r="M751" i="7"/>
  <c r="K751" i="7" s="1"/>
  <c r="F751" i="7"/>
  <c r="E751" i="7"/>
  <c r="C751" i="7" s="1"/>
  <c r="AT750" i="7"/>
  <c r="AS750" i="7"/>
  <c r="AQ750" i="7" s="1"/>
  <c r="AL750" i="7"/>
  <c r="AK750" i="7"/>
  <c r="AD750" i="7"/>
  <c r="AC750" i="7"/>
  <c r="AB750" i="7" s="1"/>
  <c r="V750" i="7"/>
  <c r="U750" i="7"/>
  <c r="N750" i="7"/>
  <c r="M750" i="7"/>
  <c r="K750" i="7" s="1"/>
  <c r="F750" i="7"/>
  <c r="E750" i="7"/>
  <c r="AT749" i="7"/>
  <c r="AS749" i="7"/>
  <c r="AQ749" i="7" s="1"/>
  <c r="AL749" i="7"/>
  <c r="AK749" i="7"/>
  <c r="AD749" i="7"/>
  <c r="AC749" i="7"/>
  <c r="AB749" i="7" s="1"/>
  <c r="V749" i="7"/>
  <c r="U749" i="7"/>
  <c r="N749" i="7"/>
  <c r="M749" i="7"/>
  <c r="K749" i="7" s="1"/>
  <c r="F749" i="7"/>
  <c r="E749" i="7"/>
  <c r="AT748" i="7"/>
  <c r="AS748" i="7"/>
  <c r="AL748" i="7"/>
  <c r="AK748" i="7"/>
  <c r="AI748" i="7" s="1"/>
  <c r="AD748" i="7"/>
  <c r="AC748" i="7"/>
  <c r="AB748" i="7" s="1"/>
  <c r="V748" i="7"/>
  <c r="U748" i="7"/>
  <c r="S748" i="7" s="1"/>
  <c r="N748" i="7"/>
  <c r="M748" i="7"/>
  <c r="K748" i="7" s="1"/>
  <c r="F748" i="7"/>
  <c r="E748" i="7"/>
  <c r="C748" i="7" s="1"/>
  <c r="AT747" i="7"/>
  <c r="AS747" i="7"/>
  <c r="AQ747" i="7" s="1"/>
  <c r="AL747" i="7"/>
  <c r="AK747" i="7"/>
  <c r="AD747" i="7"/>
  <c r="AC747" i="7"/>
  <c r="AB747" i="7" s="1"/>
  <c r="V747" i="7"/>
  <c r="U747" i="7"/>
  <c r="S747" i="7" s="1"/>
  <c r="N747" i="7"/>
  <c r="M747" i="7"/>
  <c r="K747" i="7" s="1"/>
  <c r="F747" i="7"/>
  <c r="E747" i="7"/>
  <c r="C747" i="7" s="1"/>
  <c r="AT746" i="7"/>
  <c r="AS746" i="7"/>
  <c r="AQ746" i="7" s="1"/>
  <c r="AL746" i="7"/>
  <c r="AK746" i="7"/>
  <c r="AI746" i="7" s="1"/>
  <c r="AD746" i="7"/>
  <c r="AC746" i="7"/>
  <c r="AB746" i="7" s="1"/>
  <c r="V746" i="7"/>
  <c r="U746" i="7"/>
  <c r="N746" i="7"/>
  <c r="M746" i="7"/>
  <c r="K746" i="7" s="1"/>
  <c r="F746" i="7"/>
  <c r="E746" i="7"/>
  <c r="AT745" i="7"/>
  <c r="AS745" i="7"/>
  <c r="AR745" i="7" s="1"/>
  <c r="AL745" i="7"/>
  <c r="AK745" i="7"/>
  <c r="AJ745" i="7" s="1"/>
  <c r="AD745" i="7"/>
  <c r="AC745" i="7"/>
  <c r="AB745" i="7" s="1"/>
  <c r="V745" i="7"/>
  <c r="U745" i="7"/>
  <c r="S745" i="7" s="1"/>
  <c r="N745" i="7"/>
  <c r="M745" i="7"/>
  <c r="K745" i="7" s="1"/>
  <c r="F745" i="7"/>
  <c r="E745" i="7"/>
  <c r="AT744" i="7"/>
  <c r="AS744" i="7"/>
  <c r="AL744" i="7"/>
  <c r="AK744" i="7"/>
  <c r="AJ744" i="7" s="1"/>
  <c r="AD744" i="7"/>
  <c r="AC744" i="7"/>
  <c r="AB744" i="7" s="1"/>
  <c r="V744" i="7"/>
  <c r="U744" i="7"/>
  <c r="T744" i="7" s="1"/>
  <c r="N744" i="7"/>
  <c r="M744" i="7"/>
  <c r="K744" i="7" s="1"/>
  <c r="F744" i="7"/>
  <c r="E744" i="7"/>
  <c r="C744" i="7" s="1"/>
  <c r="AT743" i="7"/>
  <c r="AS743" i="7"/>
  <c r="AQ743" i="7" s="1"/>
  <c r="AL743" i="7"/>
  <c r="AK743" i="7"/>
  <c r="AI743" i="7" s="1"/>
  <c r="AD743" i="7"/>
  <c r="AC743" i="7"/>
  <c r="AB743" i="7" s="1"/>
  <c r="V743" i="7"/>
  <c r="U743" i="7"/>
  <c r="N743" i="7"/>
  <c r="M743" i="7"/>
  <c r="K743" i="7" s="1"/>
  <c r="F743" i="7"/>
  <c r="E743" i="7"/>
  <c r="AT742" i="7"/>
  <c r="AS742" i="7"/>
  <c r="AR742" i="7" s="1"/>
  <c r="AL742" i="7"/>
  <c r="AK742" i="7"/>
  <c r="AD742" i="7"/>
  <c r="AC742" i="7"/>
  <c r="AB742" i="7" s="1"/>
  <c r="V742" i="7"/>
  <c r="U742" i="7"/>
  <c r="N742" i="7"/>
  <c r="M742" i="7"/>
  <c r="K742" i="7" s="1"/>
  <c r="F742" i="7"/>
  <c r="E742" i="7"/>
  <c r="AT741" i="7"/>
  <c r="AS741" i="7"/>
  <c r="AQ741" i="7" s="1"/>
  <c r="AL741" i="7"/>
  <c r="AK741" i="7"/>
  <c r="AD741" i="7"/>
  <c r="AC741" i="7"/>
  <c r="AB741" i="7" s="1"/>
  <c r="V741" i="7"/>
  <c r="U741" i="7"/>
  <c r="T741" i="7" s="1"/>
  <c r="N741" i="7"/>
  <c r="M741" i="7"/>
  <c r="K741" i="7" s="1"/>
  <c r="F741" i="7"/>
  <c r="E741" i="7"/>
  <c r="C741" i="7" s="1"/>
  <c r="AT740" i="7"/>
  <c r="AS740" i="7"/>
  <c r="AL740" i="7"/>
  <c r="AK740" i="7"/>
  <c r="AI740" i="7" s="1"/>
  <c r="AD740" i="7"/>
  <c r="AC740" i="7"/>
  <c r="AB740" i="7" s="1"/>
  <c r="V740" i="7"/>
  <c r="U740" i="7"/>
  <c r="N740" i="7"/>
  <c r="M740" i="7"/>
  <c r="K740" i="7" s="1"/>
  <c r="F740" i="7"/>
  <c r="E740" i="7"/>
  <c r="AT739" i="7"/>
  <c r="AS739" i="7"/>
  <c r="AL739" i="7"/>
  <c r="AK739" i="7"/>
  <c r="AD739" i="7"/>
  <c r="AC739" i="7"/>
  <c r="AB739" i="7" s="1"/>
  <c r="V739" i="7"/>
  <c r="U739" i="7"/>
  <c r="N739" i="7"/>
  <c r="M739" i="7"/>
  <c r="K739" i="7" s="1"/>
  <c r="F739" i="7"/>
  <c r="E739" i="7"/>
  <c r="C739" i="7" s="1"/>
  <c r="AT738" i="7"/>
  <c r="AS738" i="7"/>
  <c r="AQ738" i="7" s="1"/>
  <c r="AL738" i="7"/>
  <c r="AK738" i="7"/>
  <c r="AJ738" i="7" s="1"/>
  <c r="AD738" i="7"/>
  <c r="AC738" i="7"/>
  <c r="AB738" i="7" s="1"/>
  <c r="V738" i="7"/>
  <c r="U738" i="7"/>
  <c r="S738" i="7" s="1"/>
  <c r="N738" i="7"/>
  <c r="M738" i="7"/>
  <c r="K738" i="7" s="1"/>
  <c r="F738" i="7"/>
  <c r="E738" i="7"/>
  <c r="C738" i="7" s="1"/>
  <c r="AT737" i="7"/>
  <c r="AS737" i="7"/>
  <c r="AL737" i="7"/>
  <c r="AK737" i="7"/>
  <c r="AI737" i="7" s="1"/>
  <c r="AD737" i="7"/>
  <c r="AC737" i="7"/>
  <c r="AB737" i="7" s="1"/>
  <c r="V737" i="7"/>
  <c r="U737" i="7"/>
  <c r="N737" i="7"/>
  <c r="M737" i="7"/>
  <c r="K737" i="7" s="1"/>
  <c r="F737" i="7"/>
  <c r="E737" i="7"/>
  <c r="AT736" i="7"/>
  <c r="AS736" i="7"/>
  <c r="AR736" i="7" s="1"/>
  <c r="AL736" i="7"/>
  <c r="AK736" i="7"/>
  <c r="AJ736" i="7" s="1"/>
  <c r="AD736" i="7"/>
  <c r="AC736" i="7"/>
  <c r="AB736" i="7" s="1"/>
  <c r="V736" i="7"/>
  <c r="U736" i="7"/>
  <c r="S736" i="7" s="1"/>
  <c r="N736" i="7"/>
  <c r="M736" i="7"/>
  <c r="K736" i="7" s="1"/>
  <c r="F736" i="7"/>
  <c r="E736" i="7"/>
  <c r="C736" i="7" s="1"/>
  <c r="AT735" i="7"/>
  <c r="AS735" i="7"/>
  <c r="AQ735" i="7" s="1"/>
  <c r="AL735" i="7"/>
  <c r="AK735" i="7"/>
  <c r="AJ735" i="7" s="1"/>
  <c r="AD735" i="7"/>
  <c r="AC735" i="7"/>
  <c r="AB735" i="7" s="1"/>
  <c r="V735" i="7"/>
  <c r="U735" i="7"/>
  <c r="T735" i="7" s="1"/>
  <c r="N735" i="7"/>
  <c r="M735" i="7"/>
  <c r="K735" i="7" s="1"/>
  <c r="F735" i="7"/>
  <c r="E735" i="7"/>
  <c r="C735" i="7" s="1"/>
  <c r="AT734" i="7"/>
  <c r="AS734" i="7"/>
  <c r="AQ734" i="7" s="1"/>
  <c r="AL734" i="7"/>
  <c r="AK734" i="7"/>
  <c r="AI734" i="7" s="1"/>
  <c r="AD734" i="7"/>
  <c r="AC734" i="7"/>
  <c r="AB734" i="7" s="1"/>
  <c r="V734" i="7"/>
  <c r="U734" i="7"/>
  <c r="N734" i="7"/>
  <c r="M734" i="7"/>
  <c r="K734" i="7" s="1"/>
  <c r="F734" i="7"/>
  <c r="E734" i="7"/>
  <c r="AT733" i="7"/>
  <c r="AS733" i="7"/>
  <c r="AR733" i="7" s="1"/>
  <c r="AL733" i="7"/>
  <c r="AK733" i="7"/>
  <c r="AJ733" i="7" s="1"/>
  <c r="AD733" i="7"/>
  <c r="AC733" i="7"/>
  <c r="AB733" i="7" s="1"/>
  <c r="V733" i="7"/>
  <c r="U733" i="7"/>
  <c r="S733" i="7" s="1"/>
  <c r="N733" i="7"/>
  <c r="M733" i="7"/>
  <c r="K733" i="7" s="1"/>
  <c r="F733" i="7"/>
  <c r="E733" i="7"/>
  <c r="C733" i="7" s="1"/>
  <c r="AT732" i="7"/>
  <c r="AS732" i="7"/>
  <c r="AL732" i="7"/>
  <c r="AK732" i="7"/>
  <c r="AD732" i="7"/>
  <c r="AC732" i="7"/>
  <c r="AB732" i="7" s="1"/>
  <c r="V732" i="7"/>
  <c r="U732" i="7"/>
  <c r="T732" i="7" s="1"/>
  <c r="N732" i="7"/>
  <c r="M732" i="7"/>
  <c r="K732" i="7" s="1"/>
  <c r="F732" i="7"/>
  <c r="E732" i="7"/>
  <c r="C732" i="7" s="1"/>
  <c r="AT731" i="7"/>
  <c r="AS731" i="7"/>
  <c r="AR731" i="7" s="1"/>
  <c r="AL731" i="7"/>
  <c r="AK731" i="7"/>
  <c r="AI731" i="7" s="1"/>
  <c r="AD731" i="7"/>
  <c r="AC731" i="7"/>
  <c r="AB731" i="7" s="1"/>
  <c r="V731" i="7"/>
  <c r="U731" i="7"/>
  <c r="N731" i="7"/>
  <c r="M731" i="7"/>
  <c r="K731" i="7" s="1"/>
  <c r="F731" i="7"/>
  <c r="E731" i="7"/>
  <c r="AT730" i="7"/>
  <c r="AS730" i="7"/>
  <c r="AL730" i="7"/>
  <c r="AK730" i="7"/>
  <c r="AD730" i="7"/>
  <c r="AC730" i="7"/>
  <c r="AB730" i="7" s="1"/>
  <c r="V730" i="7"/>
  <c r="U730" i="7"/>
  <c r="T730" i="7" s="1"/>
  <c r="N730" i="7"/>
  <c r="M730" i="7"/>
  <c r="K730" i="7" s="1"/>
  <c r="F730" i="7"/>
  <c r="E730" i="7"/>
  <c r="C730" i="7" s="1"/>
  <c r="AT729" i="7"/>
  <c r="AS729" i="7"/>
  <c r="AL729" i="7"/>
  <c r="AK729" i="7"/>
  <c r="AJ729" i="7" s="1"/>
  <c r="AD729" i="7"/>
  <c r="AC729" i="7"/>
  <c r="AB729" i="7" s="1"/>
  <c r="V729" i="7"/>
  <c r="U729" i="7"/>
  <c r="T729" i="7" s="1"/>
  <c r="N729" i="7"/>
  <c r="M729" i="7"/>
  <c r="K729" i="7" s="1"/>
  <c r="F729" i="7"/>
  <c r="E729" i="7"/>
  <c r="C729" i="7" s="1"/>
  <c r="AT728" i="7"/>
  <c r="AS728" i="7"/>
  <c r="AR728" i="7" s="1"/>
  <c r="AL728" i="7"/>
  <c r="AK728" i="7"/>
  <c r="AI728" i="7" s="1"/>
  <c r="AD728" i="7"/>
  <c r="AC728" i="7"/>
  <c r="AB728" i="7" s="1"/>
  <c r="V728" i="7"/>
  <c r="U728" i="7"/>
  <c r="N728" i="7"/>
  <c r="M728" i="7"/>
  <c r="K728" i="7" s="1"/>
  <c r="F728" i="7"/>
  <c r="E728" i="7"/>
  <c r="AT727" i="7"/>
  <c r="AS727" i="7"/>
  <c r="AL727" i="7"/>
  <c r="AK727" i="7"/>
  <c r="AJ727" i="7" s="1"/>
  <c r="AD727" i="7"/>
  <c r="AC727" i="7"/>
  <c r="AB727" i="7" s="1"/>
  <c r="V727" i="7"/>
  <c r="U727" i="7"/>
  <c r="T727" i="7" s="1"/>
  <c r="N727" i="7"/>
  <c r="M727" i="7"/>
  <c r="K727" i="7" s="1"/>
  <c r="F727" i="7"/>
  <c r="E727" i="7"/>
  <c r="C727" i="7" s="1"/>
  <c r="AT726" i="7"/>
  <c r="AS726" i="7"/>
  <c r="AL726" i="7"/>
  <c r="AK726" i="7"/>
  <c r="AD726" i="7"/>
  <c r="AC726" i="7"/>
  <c r="AB726" i="7" s="1"/>
  <c r="V726" i="7"/>
  <c r="U726" i="7"/>
  <c r="T726" i="7" s="1"/>
  <c r="N726" i="7"/>
  <c r="M726" i="7"/>
  <c r="K726" i="7" s="1"/>
  <c r="F726" i="7"/>
  <c r="E726" i="7"/>
  <c r="C726" i="7" s="1"/>
  <c r="AT725" i="7"/>
  <c r="AS725" i="7"/>
  <c r="AR725" i="7" s="1"/>
  <c r="AL725" i="7"/>
  <c r="AK725" i="7"/>
  <c r="AI725" i="7" s="1"/>
  <c r="AD725" i="7"/>
  <c r="AC725" i="7"/>
  <c r="AB725" i="7" s="1"/>
  <c r="V725" i="7"/>
  <c r="U725" i="7"/>
  <c r="N725" i="7"/>
  <c r="M725" i="7"/>
  <c r="K725" i="7" s="1"/>
  <c r="F725" i="7"/>
  <c r="E725" i="7"/>
  <c r="AT724" i="7"/>
  <c r="AS724" i="7"/>
  <c r="AL724" i="7"/>
  <c r="AK724" i="7"/>
  <c r="AI724" i="7" s="1"/>
  <c r="AD724" i="7"/>
  <c r="AC724" i="7"/>
  <c r="AB724" i="7" s="1"/>
  <c r="V724" i="7"/>
  <c r="U724" i="7"/>
  <c r="S724" i="7" s="1"/>
  <c r="N724" i="7"/>
  <c r="M724" i="7"/>
  <c r="K724" i="7" s="1"/>
  <c r="F724" i="7"/>
  <c r="E724" i="7"/>
  <c r="C724" i="7" s="1"/>
  <c r="AT723" i="7"/>
  <c r="AS723" i="7"/>
  <c r="AL723" i="7"/>
  <c r="AK723" i="7"/>
  <c r="AJ723" i="7" s="1"/>
  <c r="AD723" i="7"/>
  <c r="AC723" i="7"/>
  <c r="AB723" i="7" s="1"/>
  <c r="V723" i="7"/>
  <c r="U723" i="7"/>
  <c r="N723" i="7"/>
  <c r="M723" i="7"/>
  <c r="K723" i="7" s="1"/>
  <c r="F723" i="7"/>
  <c r="E723" i="7"/>
  <c r="AT722" i="7"/>
  <c r="AS722" i="7"/>
  <c r="AQ722" i="7" s="1"/>
  <c r="AL722" i="7"/>
  <c r="AK722" i="7"/>
  <c r="AI722" i="7" s="1"/>
  <c r="AD722" i="7"/>
  <c r="AC722" i="7"/>
  <c r="AB722" i="7" s="1"/>
  <c r="V722" i="7"/>
  <c r="U722" i="7"/>
  <c r="N722" i="7"/>
  <c r="M722" i="7"/>
  <c r="K722" i="7" s="1"/>
  <c r="F722" i="7"/>
  <c r="E722" i="7"/>
  <c r="AT721" i="7"/>
  <c r="AS721" i="7"/>
  <c r="AR721" i="7" s="1"/>
  <c r="AL721" i="7"/>
  <c r="AK721" i="7"/>
  <c r="AJ721" i="7" s="1"/>
  <c r="AD721" i="7"/>
  <c r="AC721" i="7"/>
  <c r="AB721" i="7" s="1"/>
  <c r="V721" i="7"/>
  <c r="U721" i="7"/>
  <c r="S721" i="7" s="1"/>
  <c r="N721" i="7"/>
  <c r="M721" i="7"/>
  <c r="K721" i="7" s="1"/>
  <c r="F721" i="7"/>
  <c r="E721" i="7"/>
  <c r="AT720" i="7"/>
  <c r="AS720" i="7"/>
  <c r="AQ720" i="7" s="1"/>
  <c r="AL720" i="7"/>
  <c r="AK720" i="7"/>
  <c r="AJ720" i="7" s="1"/>
  <c r="AD720" i="7"/>
  <c r="AC720" i="7"/>
  <c r="AB720" i="7" s="1"/>
  <c r="V720" i="7"/>
  <c r="U720" i="7"/>
  <c r="T720" i="7" s="1"/>
  <c r="N720" i="7"/>
  <c r="M720" i="7"/>
  <c r="K720" i="7" s="1"/>
  <c r="F720" i="7"/>
  <c r="E720" i="7"/>
  <c r="C720" i="7" s="1"/>
  <c r="AT719" i="7"/>
  <c r="AS719" i="7"/>
  <c r="AR719" i="7" s="1"/>
  <c r="AL719" i="7"/>
  <c r="AK719" i="7"/>
  <c r="AD719" i="7"/>
  <c r="AC719" i="7"/>
  <c r="AB719" i="7" s="1"/>
  <c r="V719" i="7"/>
  <c r="U719" i="7"/>
  <c r="N719" i="7"/>
  <c r="M719" i="7"/>
  <c r="K719" i="7" s="1"/>
  <c r="F719" i="7"/>
  <c r="E719" i="7"/>
  <c r="AT718" i="7"/>
  <c r="AS718" i="7"/>
  <c r="AR718" i="7" s="1"/>
  <c r="AL718" i="7"/>
  <c r="AK718" i="7"/>
  <c r="AJ718" i="7" s="1"/>
  <c r="AD718" i="7"/>
  <c r="AC718" i="7"/>
  <c r="AB718" i="7" s="1"/>
  <c r="V718" i="7"/>
  <c r="U718" i="7"/>
  <c r="S718" i="7" s="1"/>
  <c r="N718" i="7"/>
  <c r="M718" i="7"/>
  <c r="K718" i="7" s="1"/>
  <c r="F718" i="7"/>
  <c r="E718" i="7"/>
  <c r="AT717" i="7"/>
  <c r="AS717" i="7"/>
  <c r="AQ717" i="7" s="1"/>
  <c r="AL717" i="7"/>
  <c r="AK717" i="7"/>
  <c r="AD717" i="7"/>
  <c r="AC717" i="7"/>
  <c r="AB717" i="7" s="1"/>
  <c r="V717" i="7"/>
  <c r="U717" i="7"/>
  <c r="T717" i="7" s="1"/>
  <c r="N717" i="7"/>
  <c r="M717" i="7"/>
  <c r="K717" i="7" s="1"/>
  <c r="F717" i="7"/>
  <c r="E717" i="7"/>
  <c r="C717" i="7" s="1"/>
  <c r="AT716" i="7"/>
  <c r="AS716" i="7"/>
  <c r="AQ716" i="7" s="1"/>
  <c r="AL716" i="7"/>
  <c r="AK716" i="7"/>
  <c r="AI716" i="7" s="1"/>
  <c r="AD716" i="7"/>
  <c r="AC716" i="7"/>
  <c r="AB716" i="7" s="1"/>
  <c r="V716" i="7"/>
  <c r="U716" i="7"/>
  <c r="N716" i="7"/>
  <c r="M716" i="7"/>
  <c r="K716" i="7" s="1"/>
  <c r="F716" i="7"/>
  <c r="E716" i="7"/>
  <c r="AT715" i="7"/>
  <c r="AS715" i="7"/>
  <c r="AL715" i="7"/>
  <c r="AK715" i="7"/>
  <c r="AD715" i="7"/>
  <c r="AC715" i="7"/>
  <c r="AB715" i="7" s="1"/>
  <c r="V715" i="7"/>
  <c r="U715" i="7"/>
  <c r="N715" i="7"/>
  <c r="M715" i="7"/>
  <c r="K715" i="7" s="1"/>
  <c r="F715" i="7"/>
  <c r="E715" i="7"/>
  <c r="C715" i="7" s="1"/>
  <c r="AT714" i="7"/>
  <c r="AS714" i="7"/>
  <c r="AQ714" i="7" s="1"/>
  <c r="AL714" i="7"/>
  <c r="AK714" i="7"/>
  <c r="AJ714" i="7" s="1"/>
  <c r="AD714" i="7"/>
  <c r="AC714" i="7"/>
  <c r="AB714" i="7" s="1"/>
  <c r="V714" i="7"/>
  <c r="U714" i="7"/>
  <c r="T714" i="7" s="1"/>
  <c r="N714" i="7"/>
  <c r="M714" i="7"/>
  <c r="K714" i="7" s="1"/>
  <c r="F714" i="7"/>
  <c r="E714" i="7"/>
  <c r="C714" i="7" s="1"/>
  <c r="AT713" i="7"/>
  <c r="AS713" i="7"/>
  <c r="AL713" i="7"/>
  <c r="AK713" i="7"/>
  <c r="AI713" i="7" s="1"/>
  <c r="AD713" i="7"/>
  <c r="AC713" i="7"/>
  <c r="AB713" i="7" s="1"/>
  <c r="V713" i="7"/>
  <c r="U713" i="7"/>
  <c r="N713" i="7"/>
  <c r="M713" i="7"/>
  <c r="K713" i="7" s="1"/>
  <c r="F713" i="7"/>
  <c r="E713" i="7"/>
  <c r="AT712" i="7"/>
  <c r="AS712" i="7"/>
  <c r="AR712" i="7" s="1"/>
  <c r="AL712" i="7"/>
  <c r="AK712" i="7"/>
  <c r="AI712" i="7" s="1"/>
  <c r="AD712" i="7"/>
  <c r="AC712" i="7"/>
  <c r="AB712" i="7" s="1"/>
  <c r="V712" i="7"/>
  <c r="U712" i="7"/>
  <c r="S712" i="7" s="1"/>
  <c r="N712" i="7"/>
  <c r="M712" i="7"/>
  <c r="K712" i="7" s="1"/>
  <c r="F712" i="7"/>
  <c r="E712" i="7"/>
  <c r="C712" i="7" s="1"/>
  <c r="AT711" i="7"/>
  <c r="AS711" i="7"/>
  <c r="AQ711" i="7" s="1"/>
  <c r="AL711" i="7"/>
  <c r="AK711" i="7"/>
  <c r="AJ711" i="7" s="1"/>
  <c r="AD711" i="7"/>
  <c r="AC711" i="7"/>
  <c r="AB711" i="7" s="1"/>
  <c r="V711" i="7"/>
  <c r="U711" i="7"/>
  <c r="T711" i="7" s="1"/>
  <c r="N711" i="7"/>
  <c r="M711" i="7"/>
  <c r="K711" i="7" s="1"/>
  <c r="F711" i="7"/>
  <c r="E711" i="7"/>
  <c r="C711" i="7" s="1"/>
  <c r="AT710" i="7"/>
  <c r="AS710" i="7"/>
  <c r="AQ710" i="7" s="1"/>
  <c r="AL710" i="7"/>
  <c r="AK710" i="7"/>
  <c r="AI710" i="7" s="1"/>
  <c r="AD710" i="7"/>
  <c r="AC710" i="7"/>
  <c r="AB710" i="7" s="1"/>
  <c r="V710" i="7"/>
  <c r="U710" i="7"/>
  <c r="N710" i="7"/>
  <c r="M710" i="7"/>
  <c r="K710" i="7" s="1"/>
  <c r="F710" i="7"/>
  <c r="E710" i="7"/>
  <c r="AT709" i="7"/>
  <c r="AS709" i="7"/>
  <c r="AR709" i="7" s="1"/>
  <c r="AL709" i="7"/>
  <c r="AK709" i="7"/>
  <c r="AJ709" i="7" s="1"/>
  <c r="AD709" i="7"/>
  <c r="AC709" i="7"/>
  <c r="AB709" i="7" s="1"/>
  <c r="V709" i="7"/>
  <c r="U709" i="7"/>
  <c r="S709" i="7" s="1"/>
  <c r="N709" i="7"/>
  <c r="M709" i="7"/>
  <c r="K709" i="7" s="1"/>
  <c r="F709" i="7"/>
  <c r="E709" i="7"/>
  <c r="C709" i="7" s="1"/>
  <c r="AT708" i="7"/>
  <c r="AS708" i="7"/>
  <c r="AL708" i="7"/>
  <c r="AK708" i="7"/>
  <c r="AD708" i="7"/>
  <c r="AC708" i="7"/>
  <c r="AB708" i="7" s="1"/>
  <c r="V708" i="7"/>
  <c r="U708" i="7"/>
  <c r="S708" i="7" s="1"/>
  <c r="N708" i="7"/>
  <c r="M708" i="7"/>
  <c r="K708" i="7" s="1"/>
  <c r="F708" i="7"/>
  <c r="E708" i="7"/>
  <c r="C708" i="7" s="1"/>
  <c r="AT707" i="7"/>
  <c r="AS707" i="7"/>
  <c r="AR707" i="7" s="1"/>
  <c r="AL707" i="7"/>
  <c r="AK707" i="7"/>
  <c r="AI707" i="7" s="1"/>
  <c r="AD707" i="7"/>
  <c r="AC707" i="7"/>
  <c r="AB707" i="7" s="1"/>
  <c r="V707" i="7"/>
  <c r="U707" i="7"/>
  <c r="N707" i="7"/>
  <c r="M707" i="7"/>
  <c r="K707" i="7" s="1"/>
  <c r="F707" i="7"/>
  <c r="E707" i="7"/>
  <c r="AT706" i="7"/>
  <c r="AS706" i="7"/>
  <c r="AL706" i="7"/>
  <c r="AK706" i="7"/>
  <c r="AI706" i="7" s="1"/>
  <c r="AD706" i="7"/>
  <c r="AC706" i="7"/>
  <c r="AB706" i="7" s="1"/>
  <c r="V706" i="7"/>
  <c r="U706" i="7"/>
  <c r="S706" i="7" s="1"/>
  <c r="N706" i="7"/>
  <c r="M706" i="7"/>
  <c r="K706" i="7" s="1"/>
  <c r="F706" i="7"/>
  <c r="E706" i="7"/>
  <c r="C706" i="7" s="1"/>
  <c r="AT705" i="7"/>
  <c r="AS705" i="7"/>
  <c r="AQ705" i="7" s="1"/>
  <c r="AL705" i="7"/>
  <c r="AK705" i="7"/>
  <c r="AJ705" i="7" s="1"/>
  <c r="AD705" i="7"/>
  <c r="AC705" i="7"/>
  <c r="AB705" i="7" s="1"/>
  <c r="V705" i="7"/>
  <c r="U705" i="7"/>
  <c r="N705" i="7"/>
  <c r="M705" i="7"/>
  <c r="K705" i="7" s="1"/>
  <c r="F705" i="7"/>
  <c r="E705" i="7"/>
  <c r="AT704" i="7"/>
  <c r="AS704" i="7"/>
  <c r="AR704" i="7" s="1"/>
  <c r="AL704" i="7"/>
  <c r="AK704" i="7"/>
  <c r="AI704" i="7" s="1"/>
  <c r="AD704" i="7"/>
  <c r="AC704" i="7"/>
  <c r="AB704" i="7" s="1"/>
  <c r="V704" i="7"/>
  <c r="U704" i="7"/>
  <c r="N704" i="7"/>
  <c r="M704" i="7"/>
  <c r="K704" i="7" s="1"/>
  <c r="F704" i="7"/>
  <c r="E704" i="7"/>
  <c r="AT703" i="7"/>
  <c r="AS703" i="7"/>
  <c r="AR703" i="7" s="1"/>
  <c r="AL703" i="7"/>
  <c r="AK703" i="7"/>
  <c r="AJ703" i="7" s="1"/>
  <c r="AD703" i="7"/>
  <c r="AC703" i="7"/>
  <c r="AB703" i="7" s="1"/>
  <c r="V703" i="7"/>
  <c r="U703" i="7"/>
  <c r="S703" i="7" s="1"/>
  <c r="N703" i="7"/>
  <c r="M703" i="7"/>
  <c r="K703" i="7" s="1"/>
  <c r="F703" i="7"/>
  <c r="E703" i="7"/>
  <c r="C703" i="7" s="1"/>
  <c r="AT702" i="7"/>
  <c r="AS702" i="7"/>
  <c r="AQ702" i="7" s="1"/>
  <c r="AL702" i="7"/>
  <c r="AK702" i="7"/>
  <c r="AJ702" i="7" s="1"/>
  <c r="AD702" i="7"/>
  <c r="AC702" i="7"/>
  <c r="AB702" i="7" s="1"/>
  <c r="V702" i="7"/>
  <c r="U702" i="7"/>
  <c r="S702" i="7" s="1"/>
  <c r="N702" i="7"/>
  <c r="M702" i="7"/>
  <c r="K702" i="7" s="1"/>
  <c r="F702" i="7"/>
  <c r="E702" i="7"/>
  <c r="C702" i="7" s="1"/>
  <c r="AT701" i="7"/>
  <c r="AS701" i="7"/>
  <c r="AL701" i="7"/>
  <c r="AK701" i="7"/>
  <c r="AD701" i="7"/>
  <c r="AC701" i="7"/>
  <c r="AB701" i="7" s="1"/>
  <c r="V701" i="7"/>
  <c r="U701" i="7"/>
  <c r="N701" i="7"/>
  <c r="M701" i="7"/>
  <c r="K701" i="7" s="1"/>
  <c r="F701" i="7"/>
  <c r="E701" i="7"/>
  <c r="AT700" i="7"/>
  <c r="AS700" i="7"/>
  <c r="AR700" i="7" s="1"/>
  <c r="AL700" i="7"/>
  <c r="AK700" i="7"/>
  <c r="AJ700" i="7" s="1"/>
  <c r="AD700" i="7"/>
  <c r="AC700" i="7"/>
  <c r="AB700" i="7" s="1"/>
  <c r="V700" i="7"/>
  <c r="U700" i="7"/>
  <c r="S700" i="7" s="1"/>
  <c r="N700" i="7"/>
  <c r="M700" i="7"/>
  <c r="K700" i="7" s="1"/>
  <c r="F700" i="7"/>
  <c r="E700" i="7"/>
  <c r="AT699" i="7"/>
  <c r="AS699" i="7"/>
  <c r="AQ699" i="7" s="1"/>
  <c r="AL699" i="7"/>
  <c r="AK699" i="7"/>
  <c r="AD699" i="7"/>
  <c r="AC699" i="7"/>
  <c r="AB699" i="7" s="1"/>
  <c r="V699" i="7"/>
  <c r="U699" i="7"/>
  <c r="T699" i="7" s="1"/>
  <c r="N699" i="7"/>
  <c r="M699" i="7"/>
  <c r="K699" i="7" s="1"/>
  <c r="F699" i="7"/>
  <c r="E699" i="7"/>
  <c r="C699" i="7" s="1"/>
  <c r="AT698" i="7"/>
  <c r="AS698" i="7"/>
  <c r="AR698" i="7" s="1"/>
  <c r="AL698" i="7"/>
  <c r="AK698" i="7"/>
  <c r="AI698" i="7" s="1"/>
  <c r="AD698" i="7"/>
  <c r="AC698" i="7"/>
  <c r="AB698" i="7" s="1"/>
  <c r="V698" i="7"/>
  <c r="U698" i="7"/>
  <c r="N698" i="7"/>
  <c r="M698" i="7"/>
  <c r="K698" i="7" s="1"/>
  <c r="F698" i="7"/>
  <c r="E698" i="7"/>
  <c r="AT697" i="7"/>
  <c r="AS697" i="7"/>
  <c r="AL697" i="7"/>
  <c r="AK697" i="7"/>
  <c r="AD697" i="7"/>
  <c r="AC697" i="7"/>
  <c r="AB697" i="7" s="1"/>
  <c r="V697" i="7"/>
  <c r="U697" i="7"/>
  <c r="N697" i="7"/>
  <c r="M697" i="7"/>
  <c r="K697" i="7" s="1"/>
  <c r="F697" i="7"/>
  <c r="E697" i="7"/>
  <c r="C697" i="7" s="1"/>
  <c r="AT696" i="7"/>
  <c r="AS696" i="7"/>
  <c r="AQ696" i="7" s="1"/>
  <c r="AL696" i="7"/>
  <c r="AK696" i="7"/>
  <c r="AJ696" i="7" s="1"/>
  <c r="AD696" i="7"/>
  <c r="AC696" i="7"/>
  <c r="AB696" i="7" s="1"/>
  <c r="V696" i="7"/>
  <c r="U696" i="7"/>
  <c r="S696" i="7" s="1"/>
  <c r="N696" i="7"/>
  <c r="M696" i="7"/>
  <c r="K696" i="7" s="1"/>
  <c r="F696" i="7"/>
  <c r="E696" i="7"/>
  <c r="C696" i="7" s="1"/>
  <c r="AT695" i="7"/>
  <c r="AS695" i="7"/>
  <c r="AL695" i="7"/>
  <c r="AK695" i="7"/>
  <c r="AI695" i="7" s="1"/>
  <c r="AD695" i="7"/>
  <c r="AC695" i="7"/>
  <c r="AB695" i="7" s="1"/>
  <c r="V695" i="7"/>
  <c r="U695" i="7"/>
  <c r="N695" i="7"/>
  <c r="M695" i="7"/>
  <c r="K695" i="7" s="1"/>
  <c r="F695" i="7"/>
  <c r="E695" i="7"/>
  <c r="AT694" i="7"/>
  <c r="AS694" i="7"/>
  <c r="AR694" i="7" s="1"/>
  <c r="AL694" i="7"/>
  <c r="AK694" i="7"/>
  <c r="AI694" i="7" s="1"/>
  <c r="AD694" i="7"/>
  <c r="AC694" i="7"/>
  <c r="AB694" i="7" s="1"/>
  <c r="V694" i="7"/>
  <c r="U694" i="7"/>
  <c r="S694" i="7" s="1"/>
  <c r="N694" i="7"/>
  <c r="M694" i="7"/>
  <c r="K694" i="7" s="1"/>
  <c r="F694" i="7"/>
  <c r="E694" i="7"/>
  <c r="C694" i="7" s="1"/>
  <c r="AT693" i="7"/>
  <c r="AS693" i="7"/>
  <c r="AQ693" i="7" s="1"/>
  <c r="AL693" i="7"/>
  <c r="AK693" i="7"/>
  <c r="AJ693" i="7" s="1"/>
  <c r="AD693" i="7"/>
  <c r="AC693" i="7"/>
  <c r="AB693" i="7" s="1"/>
  <c r="V693" i="7"/>
  <c r="U693" i="7"/>
  <c r="T693" i="7" s="1"/>
  <c r="N693" i="7"/>
  <c r="M693" i="7"/>
  <c r="K693" i="7" s="1"/>
  <c r="F693" i="7"/>
  <c r="E693" i="7"/>
  <c r="C693" i="7" s="1"/>
  <c r="AT692" i="7"/>
  <c r="AS692" i="7"/>
  <c r="AQ692" i="7" s="1"/>
  <c r="AL692" i="7"/>
  <c r="AK692" i="7"/>
  <c r="AI692" i="7" s="1"/>
  <c r="AD692" i="7"/>
  <c r="AC692" i="7"/>
  <c r="AB692" i="7" s="1"/>
  <c r="V692" i="7"/>
  <c r="U692" i="7"/>
  <c r="N692" i="7"/>
  <c r="M692" i="7"/>
  <c r="K692" i="7" s="1"/>
  <c r="F692" i="7"/>
  <c r="E692" i="7"/>
  <c r="AT691" i="7"/>
  <c r="AS691" i="7"/>
  <c r="AR691" i="7" s="1"/>
  <c r="AL691" i="7"/>
  <c r="AK691" i="7"/>
  <c r="AJ691" i="7" s="1"/>
  <c r="AD691" i="7"/>
  <c r="AC691" i="7"/>
  <c r="AB691" i="7" s="1"/>
  <c r="V691" i="7"/>
  <c r="U691" i="7"/>
  <c r="S691" i="7" s="1"/>
  <c r="N691" i="7"/>
  <c r="M691" i="7"/>
  <c r="K691" i="7" s="1"/>
  <c r="F691" i="7"/>
  <c r="E691" i="7"/>
  <c r="C691" i="7" s="1"/>
  <c r="AT690" i="7"/>
  <c r="AS690" i="7"/>
  <c r="AL690" i="7"/>
  <c r="AK690" i="7"/>
  <c r="AD690" i="7"/>
  <c r="AC690" i="7"/>
  <c r="AB690" i="7" s="1"/>
  <c r="V690" i="7"/>
  <c r="U690" i="7"/>
  <c r="S690" i="7" s="1"/>
  <c r="N690" i="7"/>
  <c r="M690" i="7"/>
  <c r="K690" i="7" s="1"/>
  <c r="F690" i="7"/>
  <c r="E690" i="7"/>
  <c r="C690" i="7" s="1"/>
  <c r="AT689" i="7"/>
  <c r="AS689" i="7"/>
  <c r="AR689" i="7" s="1"/>
  <c r="AL689" i="7"/>
  <c r="AK689" i="7"/>
  <c r="AI689" i="7" s="1"/>
  <c r="AD689" i="7"/>
  <c r="AC689" i="7"/>
  <c r="AB689" i="7" s="1"/>
  <c r="V689" i="7"/>
  <c r="U689" i="7"/>
  <c r="N689" i="7"/>
  <c r="M689" i="7"/>
  <c r="K689" i="7" s="1"/>
  <c r="F689" i="7"/>
  <c r="E689" i="7"/>
  <c r="AT688" i="7"/>
  <c r="AS688" i="7"/>
  <c r="AL688" i="7"/>
  <c r="AK688" i="7"/>
  <c r="AI688" i="7" s="1"/>
  <c r="AD688" i="7"/>
  <c r="AC688" i="7"/>
  <c r="AB688" i="7" s="1"/>
  <c r="V688" i="7"/>
  <c r="U688" i="7"/>
  <c r="S688" i="7" s="1"/>
  <c r="N688" i="7"/>
  <c r="M688" i="7"/>
  <c r="K688" i="7" s="1"/>
  <c r="F688" i="7"/>
  <c r="E688" i="7"/>
  <c r="C688" i="7" s="1"/>
  <c r="AT687" i="7"/>
  <c r="AS687" i="7"/>
  <c r="AQ687" i="7" s="1"/>
  <c r="AL687" i="7"/>
  <c r="AK687" i="7"/>
  <c r="AJ687" i="7" s="1"/>
  <c r="AD687" i="7"/>
  <c r="AC687" i="7"/>
  <c r="AB687" i="7" s="1"/>
  <c r="V687" i="7"/>
  <c r="U687" i="7"/>
  <c r="N687" i="7"/>
  <c r="M687" i="7"/>
  <c r="K687" i="7" s="1"/>
  <c r="F687" i="7"/>
  <c r="E687" i="7"/>
  <c r="AT686" i="7"/>
  <c r="AS686" i="7"/>
  <c r="AR686" i="7" s="1"/>
  <c r="AL686" i="7"/>
  <c r="AK686" i="7"/>
  <c r="AI686" i="7" s="1"/>
  <c r="AD686" i="7"/>
  <c r="AC686" i="7"/>
  <c r="AB686" i="7" s="1"/>
  <c r="V686" i="7"/>
  <c r="U686" i="7"/>
  <c r="N686" i="7"/>
  <c r="M686" i="7"/>
  <c r="K686" i="7" s="1"/>
  <c r="F686" i="7"/>
  <c r="E686" i="7"/>
  <c r="AT685" i="7"/>
  <c r="AS685" i="7"/>
  <c r="AR685" i="7" s="1"/>
  <c r="AL685" i="7"/>
  <c r="AK685" i="7"/>
  <c r="AJ685" i="7" s="1"/>
  <c r="AD685" i="7"/>
  <c r="AC685" i="7"/>
  <c r="AB685" i="7" s="1"/>
  <c r="V685" i="7"/>
  <c r="U685" i="7"/>
  <c r="T685" i="7" s="1"/>
  <c r="N685" i="7"/>
  <c r="M685" i="7"/>
  <c r="K685" i="7" s="1"/>
  <c r="F685" i="7"/>
  <c r="E685" i="7"/>
  <c r="C685" i="7" s="1"/>
  <c r="AT684" i="7"/>
  <c r="AS684" i="7"/>
  <c r="AQ684" i="7" s="1"/>
  <c r="AL684" i="7"/>
  <c r="AK684" i="7"/>
  <c r="AJ684" i="7" s="1"/>
  <c r="AD684" i="7"/>
  <c r="AC684" i="7"/>
  <c r="AB684" i="7" s="1"/>
  <c r="V684" i="7"/>
  <c r="U684" i="7"/>
  <c r="N684" i="7"/>
  <c r="M684" i="7"/>
  <c r="K684" i="7" s="1"/>
  <c r="F684" i="7"/>
  <c r="E684" i="7"/>
  <c r="AT683" i="7"/>
  <c r="AS683" i="7"/>
  <c r="AR683" i="7" s="1"/>
  <c r="AL683" i="7"/>
  <c r="AK683" i="7"/>
  <c r="AD683" i="7"/>
  <c r="AC683" i="7"/>
  <c r="AB683" i="7" s="1"/>
  <c r="V683" i="7"/>
  <c r="U683" i="7"/>
  <c r="N683" i="7"/>
  <c r="M683" i="7"/>
  <c r="K683" i="7" s="1"/>
  <c r="F683" i="7"/>
  <c r="E683" i="7"/>
  <c r="AT682" i="7"/>
  <c r="AS682" i="7"/>
  <c r="AR682" i="7" s="1"/>
  <c r="AL682" i="7"/>
  <c r="AK682" i="7"/>
  <c r="AJ682" i="7" s="1"/>
  <c r="AD682" i="7"/>
  <c r="AC682" i="7"/>
  <c r="AB682" i="7" s="1"/>
  <c r="V682" i="7"/>
  <c r="U682" i="7"/>
  <c r="T682" i="7" s="1"/>
  <c r="N682" i="7"/>
  <c r="M682" i="7"/>
  <c r="K682" i="7" s="1"/>
  <c r="F682" i="7"/>
  <c r="E682" i="7"/>
  <c r="C682" i="7" s="1"/>
  <c r="AT681" i="7"/>
  <c r="AS681" i="7"/>
  <c r="AQ681" i="7" s="1"/>
  <c r="AL681" i="7"/>
  <c r="AK681" i="7"/>
  <c r="AJ681" i="7" s="1"/>
  <c r="AD681" i="7"/>
  <c r="AC681" i="7"/>
  <c r="AB681" i="7" s="1"/>
  <c r="V681" i="7"/>
  <c r="U681" i="7"/>
  <c r="N681" i="7"/>
  <c r="M681" i="7"/>
  <c r="K681" i="7" s="1"/>
  <c r="F681" i="7"/>
  <c r="E681" i="7"/>
  <c r="AT680" i="7"/>
  <c r="AS680" i="7"/>
  <c r="AQ680" i="7" s="1"/>
  <c r="AL680" i="7"/>
  <c r="AK680" i="7"/>
  <c r="AI680" i="7" s="1"/>
  <c r="AD680" i="7"/>
  <c r="AC680" i="7"/>
  <c r="AB680" i="7" s="1"/>
  <c r="V680" i="7"/>
  <c r="U680" i="7"/>
  <c r="N680" i="7"/>
  <c r="M680" i="7"/>
  <c r="K680" i="7" s="1"/>
  <c r="F680" i="7"/>
  <c r="E680" i="7"/>
  <c r="AT679" i="7"/>
  <c r="AS679" i="7"/>
  <c r="AR679" i="7" s="1"/>
  <c r="AL679" i="7"/>
  <c r="AK679" i="7"/>
  <c r="AJ679" i="7" s="1"/>
  <c r="AD679" i="7"/>
  <c r="AC679" i="7"/>
  <c r="AB679" i="7" s="1"/>
  <c r="V679" i="7"/>
  <c r="U679" i="7"/>
  <c r="T679" i="7" s="1"/>
  <c r="N679" i="7"/>
  <c r="M679" i="7"/>
  <c r="F679" i="7"/>
  <c r="E679" i="7"/>
  <c r="C679" i="7" s="1"/>
  <c r="AT678" i="7"/>
  <c r="AS678" i="7"/>
  <c r="AQ678" i="7" s="1"/>
  <c r="AL678" i="7"/>
  <c r="AK678" i="7"/>
  <c r="AJ678" i="7" s="1"/>
  <c r="AD678" i="7"/>
  <c r="AC678" i="7"/>
  <c r="AB678" i="7" s="1"/>
  <c r="V678" i="7"/>
  <c r="U678" i="7"/>
  <c r="N678" i="7"/>
  <c r="M678" i="7"/>
  <c r="F678" i="7"/>
  <c r="E678" i="7"/>
  <c r="AT677" i="7"/>
  <c r="AS677" i="7"/>
  <c r="AQ677" i="7" s="1"/>
  <c r="AL677" i="7"/>
  <c r="AK677" i="7"/>
  <c r="AD677" i="7"/>
  <c r="AC677" i="7"/>
  <c r="AB677" i="7" s="1"/>
  <c r="V677" i="7"/>
  <c r="U677" i="7"/>
  <c r="N677" i="7"/>
  <c r="M677" i="7"/>
  <c r="F677" i="7"/>
  <c r="E677" i="7"/>
  <c r="AT676" i="7"/>
  <c r="AS676" i="7"/>
  <c r="AR676" i="7" s="1"/>
  <c r="AL676" i="7"/>
  <c r="AK676" i="7"/>
  <c r="AJ676" i="7" s="1"/>
  <c r="AD676" i="7"/>
  <c r="AC676" i="7"/>
  <c r="AB676" i="7" s="1"/>
  <c r="V676" i="7"/>
  <c r="U676" i="7"/>
  <c r="T676" i="7" s="1"/>
  <c r="N676" i="7"/>
  <c r="M676" i="7"/>
  <c r="F676" i="7"/>
  <c r="E676" i="7"/>
  <c r="C676" i="7" s="1"/>
  <c r="AT675" i="7"/>
  <c r="AS675" i="7"/>
  <c r="AQ675" i="7" s="1"/>
  <c r="AL675" i="7"/>
  <c r="AK675" i="7"/>
  <c r="AJ675" i="7" s="1"/>
  <c r="AD675" i="7"/>
  <c r="AC675" i="7"/>
  <c r="AB675" i="7" s="1"/>
  <c r="V675" i="7"/>
  <c r="U675" i="7"/>
  <c r="N675" i="7"/>
  <c r="M675" i="7"/>
  <c r="F675" i="7"/>
  <c r="E675" i="7"/>
  <c r="AT674" i="7"/>
  <c r="AS674" i="7"/>
  <c r="AR674" i="7" s="1"/>
  <c r="AL674" i="7"/>
  <c r="AK674" i="7"/>
  <c r="AI674" i="7" s="1"/>
  <c r="AD674" i="7"/>
  <c r="AC674" i="7"/>
  <c r="AB674" i="7" s="1"/>
  <c r="V674" i="7"/>
  <c r="U674" i="7"/>
  <c r="N674" i="7"/>
  <c r="M674" i="7"/>
  <c r="F674" i="7"/>
  <c r="E674" i="7"/>
  <c r="AT673" i="7"/>
  <c r="AS673" i="7"/>
  <c r="AR673" i="7" s="1"/>
  <c r="AL673" i="7"/>
  <c r="AK673" i="7"/>
  <c r="AJ673" i="7" s="1"/>
  <c r="AD673" i="7"/>
  <c r="AC673" i="7"/>
  <c r="AB673" i="7" s="1"/>
  <c r="V673" i="7"/>
  <c r="U673" i="7"/>
  <c r="S673" i="7" s="1"/>
  <c r="N673" i="7"/>
  <c r="M673" i="7"/>
  <c r="F673" i="7"/>
  <c r="E673" i="7"/>
  <c r="C673" i="7" s="1"/>
  <c r="AT672" i="7"/>
  <c r="AS672" i="7"/>
  <c r="AQ672" i="7" s="1"/>
  <c r="AL672" i="7"/>
  <c r="AK672" i="7"/>
  <c r="AJ672" i="7" s="1"/>
  <c r="AD672" i="7"/>
  <c r="AC672" i="7"/>
  <c r="AB672" i="7" s="1"/>
  <c r="V672" i="7"/>
  <c r="U672" i="7"/>
  <c r="N672" i="7"/>
  <c r="M672" i="7"/>
  <c r="F672" i="7"/>
  <c r="E672" i="7"/>
  <c r="C672" i="7" s="1"/>
  <c r="AT671" i="7"/>
  <c r="AS671" i="7"/>
  <c r="AR671" i="7" s="1"/>
  <c r="AL671" i="7"/>
  <c r="AK671" i="7"/>
  <c r="AD671" i="7"/>
  <c r="AC671" i="7"/>
  <c r="AB671" i="7" s="1"/>
  <c r="V671" i="7"/>
  <c r="U671" i="7"/>
  <c r="N671" i="7"/>
  <c r="M671" i="7"/>
  <c r="F671" i="7"/>
  <c r="E671" i="7"/>
  <c r="AT670" i="7"/>
  <c r="AS670" i="7"/>
  <c r="AR670" i="7" s="1"/>
  <c r="AL670" i="7"/>
  <c r="AK670" i="7"/>
  <c r="AJ670" i="7" s="1"/>
  <c r="AD670" i="7"/>
  <c r="AC670" i="7"/>
  <c r="AB670" i="7" s="1"/>
  <c r="V670" i="7"/>
  <c r="U670" i="7"/>
  <c r="S670" i="7" s="1"/>
  <c r="N670" i="7"/>
  <c r="M670" i="7"/>
  <c r="F670" i="7"/>
  <c r="E670" i="7"/>
  <c r="AT669" i="7"/>
  <c r="AS669" i="7"/>
  <c r="AQ669" i="7" s="1"/>
  <c r="AL669" i="7"/>
  <c r="AK669" i="7"/>
  <c r="AD669" i="7"/>
  <c r="AC669" i="7"/>
  <c r="AB669" i="7" s="1"/>
  <c r="V669" i="7"/>
  <c r="U669" i="7"/>
  <c r="T669" i="7" s="1"/>
  <c r="N669" i="7"/>
  <c r="M669" i="7"/>
  <c r="F669" i="7"/>
  <c r="E669" i="7"/>
  <c r="C669" i="7" s="1"/>
  <c r="AT668" i="7"/>
  <c r="AS668" i="7"/>
  <c r="AR668" i="7" s="1"/>
  <c r="AL668" i="7"/>
  <c r="AK668" i="7"/>
  <c r="AI668" i="7" s="1"/>
  <c r="AD668" i="7"/>
  <c r="AC668" i="7"/>
  <c r="AB668" i="7" s="1"/>
  <c r="V668" i="7"/>
  <c r="U668" i="7"/>
  <c r="N668" i="7"/>
  <c r="M668" i="7"/>
  <c r="F668" i="7"/>
  <c r="E668" i="7"/>
  <c r="AT667" i="7"/>
  <c r="AS667" i="7"/>
  <c r="AL667" i="7"/>
  <c r="AK667" i="7"/>
  <c r="AD667" i="7"/>
  <c r="AC667" i="7"/>
  <c r="AB667" i="7" s="1"/>
  <c r="V667" i="7"/>
  <c r="U667" i="7"/>
  <c r="N667" i="7"/>
  <c r="M667" i="7"/>
  <c r="F667" i="7"/>
  <c r="E667" i="7"/>
  <c r="AT666" i="7"/>
  <c r="AS666" i="7"/>
  <c r="AL666" i="7"/>
  <c r="AK666" i="7"/>
  <c r="AJ666" i="7" s="1"/>
  <c r="AD666" i="7"/>
  <c r="AC666" i="7"/>
  <c r="AB666" i="7" s="1"/>
  <c r="V666" i="7"/>
  <c r="U666" i="7"/>
  <c r="S666" i="7" s="1"/>
  <c r="N666" i="7"/>
  <c r="M666" i="7"/>
  <c r="F666" i="7"/>
  <c r="E666" i="7"/>
  <c r="C666" i="7" s="1"/>
  <c r="AT665" i="7"/>
  <c r="AS665" i="7"/>
  <c r="AL665" i="7"/>
  <c r="AK665" i="7"/>
  <c r="AI665" i="7" s="1"/>
  <c r="AD665" i="7"/>
  <c r="AC665" i="7"/>
  <c r="AB665" i="7" s="1"/>
  <c r="V665" i="7"/>
  <c r="U665" i="7"/>
  <c r="T665" i="7" s="1"/>
  <c r="N665" i="7"/>
  <c r="M665" i="7"/>
  <c r="F665" i="7"/>
  <c r="E665" i="7"/>
  <c r="C665" i="7" s="1"/>
  <c r="AT664" i="7"/>
  <c r="AS664" i="7"/>
  <c r="AQ664" i="7" s="1"/>
  <c r="AL664" i="7"/>
  <c r="AK664" i="7"/>
  <c r="AI664" i="7" s="1"/>
  <c r="AD664" i="7"/>
  <c r="AC664" i="7"/>
  <c r="AB664" i="7" s="1"/>
  <c r="V664" i="7"/>
  <c r="U664" i="7"/>
  <c r="N664" i="7"/>
  <c r="M664" i="7"/>
  <c r="F664" i="7"/>
  <c r="E664" i="7"/>
  <c r="AT663" i="7"/>
  <c r="AS663" i="7"/>
  <c r="AL663" i="7"/>
  <c r="AK663" i="7"/>
  <c r="AI663" i="7" s="1"/>
  <c r="AD663" i="7"/>
  <c r="AC663" i="7"/>
  <c r="AB663" i="7" s="1"/>
  <c r="V663" i="7"/>
  <c r="U663" i="7"/>
  <c r="T663" i="7" s="1"/>
  <c r="N663" i="7"/>
  <c r="M663" i="7"/>
  <c r="F663" i="7"/>
  <c r="E663" i="7"/>
  <c r="C663" i="7" s="1"/>
  <c r="AT662" i="7"/>
  <c r="AS662" i="7"/>
  <c r="AQ662" i="7" s="1"/>
  <c r="AL662" i="7"/>
  <c r="AK662" i="7"/>
  <c r="AD662" i="7"/>
  <c r="AC662" i="7"/>
  <c r="AB662" i="7" s="1"/>
  <c r="V662" i="7"/>
  <c r="U662" i="7"/>
  <c r="N662" i="7"/>
  <c r="M662" i="7"/>
  <c r="F662" i="7"/>
  <c r="E662" i="7"/>
  <c r="C662" i="7" s="1"/>
  <c r="AT661" i="7"/>
  <c r="AS661" i="7"/>
  <c r="AR661" i="7" s="1"/>
  <c r="AL661" i="7"/>
  <c r="AK661" i="7"/>
  <c r="AI661" i="7" s="1"/>
  <c r="AD661" i="7"/>
  <c r="AC661" i="7"/>
  <c r="AB661" i="7" s="1"/>
  <c r="V661" i="7"/>
  <c r="U661" i="7"/>
  <c r="N661" i="7"/>
  <c r="M661" i="7"/>
  <c r="F661" i="7"/>
  <c r="E661" i="7"/>
  <c r="AT660" i="7"/>
  <c r="AS660" i="7"/>
  <c r="AQ660" i="7" s="1"/>
  <c r="AL660" i="7"/>
  <c r="AK660" i="7"/>
  <c r="AD660" i="7"/>
  <c r="AC660" i="7"/>
  <c r="AB660" i="7" s="1"/>
  <c r="V660" i="7"/>
  <c r="U660" i="7"/>
  <c r="T660" i="7" s="1"/>
  <c r="N660" i="7"/>
  <c r="M660" i="7"/>
  <c r="F660" i="7"/>
  <c r="E660" i="7"/>
  <c r="C660" i="7" s="1"/>
  <c r="AT659" i="7"/>
  <c r="AS659" i="7"/>
  <c r="AQ659" i="7" s="1"/>
  <c r="AL659" i="7"/>
  <c r="AK659" i="7"/>
  <c r="AI659" i="7" s="1"/>
  <c r="AD659" i="7"/>
  <c r="AC659" i="7"/>
  <c r="AB659" i="7" s="1"/>
  <c r="V659" i="7"/>
  <c r="U659" i="7"/>
  <c r="T659" i="7" s="1"/>
  <c r="N659" i="7"/>
  <c r="M659" i="7"/>
  <c r="F659" i="7"/>
  <c r="E659" i="7"/>
  <c r="C659" i="7" s="1"/>
  <c r="AT658" i="7"/>
  <c r="AS658" i="7"/>
  <c r="AL658" i="7"/>
  <c r="AK658" i="7"/>
  <c r="AJ658" i="7" s="1"/>
  <c r="AD658" i="7"/>
  <c r="AC658" i="7"/>
  <c r="AB658" i="7" s="1"/>
  <c r="V658" i="7"/>
  <c r="U658" i="7"/>
  <c r="N658" i="7"/>
  <c r="M658" i="7"/>
  <c r="F658" i="7"/>
  <c r="E658" i="7"/>
  <c r="AT657" i="7"/>
  <c r="AS657" i="7"/>
  <c r="AQ657" i="7" s="1"/>
  <c r="AL657" i="7"/>
  <c r="AK657" i="7"/>
  <c r="AJ657" i="7" s="1"/>
  <c r="AD657" i="7"/>
  <c r="AC657" i="7"/>
  <c r="AB657" i="7" s="1"/>
  <c r="V657" i="7"/>
  <c r="U657" i="7"/>
  <c r="T657" i="7" s="1"/>
  <c r="N657" i="7"/>
  <c r="M657" i="7"/>
  <c r="F657" i="7"/>
  <c r="E657" i="7"/>
  <c r="C657" i="7" s="1"/>
  <c r="AT656" i="7"/>
  <c r="AS656" i="7"/>
  <c r="AQ656" i="7" s="1"/>
  <c r="AL656" i="7"/>
  <c r="AK656" i="7"/>
  <c r="AI656" i="7" s="1"/>
  <c r="AD656" i="7"/>
  <c r="AC656" i="7"/>
  <c r="AB656" i="7" s="1"/>
  <c r="V656" i="7"/>
  <c r="U656" i="7"/>
  <c r="T656" i="7" s="1"/>
  <c r="N656" i="7"/>
  <c r="M656" i="7"/>
  <c r="F656" i="7"/>
  <c r="E656" i="7"/>
  <c r="C656" i="7" s="1"/>
  <c r="AT655" i="7"/>
  <c r="AS655" i="7"/>
  <c r="AR655" i="7" s="1"/>
  <c r="AL655" i="7"/>
  <c r="AK655" i="7"/>
  <c r="AJ655" i="7" s="1"/>
  <c r="AD655" i="7"/>
  <c r="AC655" i="7"/>
  <c r="AB655" i="7" s="1"/>
  <c r="V655" i="7"/>
  <c r="U655" i="7"/>
  <c r="N655" i="7"/>
  <c r="M655" i="7"/>
  <c r="F655" i="7"/>
  <c r="E655" i="7"/>
  <c r="AT654" i="7"/>
  <c r="AS654" i="7"/>
  <c r="AQ654" i="7" s="1"/>
  <c r="AL654" i="7"/>
  <c r="AK654" i="7"/>
  <c r="AJ654" i="7" s="1"/>
  <c r="AD654" i="7"/>
  <c r="AC654" i="7"/>
  <c r="AB654" i="7" s="1"/>
  <c r="V654" i="7"/>
  <c r="U654" i="7"/>
  <c r="T654" i="7" s="1"/>
  <c r="N654" i="7"/>
  <c r="M654" i="7"/>
  <c r="F654" i="7"/>
  <c r="E654" i="7"/>
  <c r="C654" i="7" s="1"/>
  <c r="AT653" i="7"/>
  <c r="AS653" i="7"/>
  <c r="AR653" i="7" s="1"/>
  <c r="AL653" i="7"/>
  <c r="AK653" i="7"/>
  <c r="AI653" i="7" s="1"/>
  <c r="AD653" i="7"/>
  <c r="AC653" i="7"/>
  <c r="AB653" i="7" s="1"/>
  <c r="V653" i="7"/>
  <c r="U653" i="7"/>
  <c r="S653" i="7" s="1"/>
  <c r="N653" i="7"/>
  <c r="M653" i="7"/>
  <c r="F653" i="7"/>
  <c r="E653" i="7"/>
  <c r="C653" i="7" s="1"/>
  <c r="AT652" i="7"/>
  <c r="AS652" i="7"/>
  <c r="AR652" i="7" s="1"/>
  <c r="AL652" i="7"/>
  <c r="AK652" i="7"/>
  <c r="AD652" i="7"/>
  <c r="AC652" i="7"/>
  <c r="AB652" i="7" s="1"/>
  <c r="V652" i="7"/>
  <c r="U652" i="7"/>
  <c r="N652" i="7"/>
  <c r="M652" i="7"/>
  <c r="F652" i="7"/>
  <c r="E652" i="7"/>
  <c r="C652" i="7" s="1"/>
  <c r="AT651" i="7"/>
  <c r="AS651" i="7"/>
  <c r="AQ651" i="7" s="1"/>
  <c r="AL651" i="7"/>
  <c r="AK651" i="7"/>
  <c r="AJ651" i="7" s="1"/>
  <c r="AD651" i="7"/>
  <c r="AC651" i="7"/>
  <c r="AB651" i="7" s="1"/>
  <c r="V651" i="7"/>
  <c r="U651" i="7"/>
  <c r="T651" i="7" s="1"/>
  <c r="N651" i="7"/>
  <c r="M651" i="7"/>
  <c r="F651" i="7"/>
  <c r="E651" i="7"/>
  <c r="C651" i="7" s="1"/>
  <c r="AT650" i="7"/>
  <c r="AS650" i="7"/>
  <c r="AL650" i="7"/>
  <c r="AK650" i="7"/>
  <c r="AI650" i="7" s="1"/>
  <c r="AD650" i="7"/>
  <c r="AC650" i="7"/>
  <c r="AB650" i="7" s="1"/>
  <c r="V650" i="7"/>
  <c r="U650" i="7"/>
  <c r="N650" i="7"/>
  <c r="M650" i="7"/>
  <c r="F650" i="7"/>
  <c r="E650" i="7"/>
  <c r="AT649" i="7"/>
  <c r="AS649" i="7"/>
  <c r="AQ649" i="7" s="1"/>
  <c r="AL649" i="7"/>
  <c r="AK649" i="7"/>
  <c r="AD649" i="7"/>
  <c r="AC649" i="7"/>
  <c r="AB649" i="7" s="1"/>
  <c r="V649" i="7"/>
  <c r="U649" i="7"/>
  <c r="N649" i="7"/>
  <c r="M649" i="7"/>
  <c r="F649" i="7"/>
  <c r="E649" i="7"/>
  <c r="C649" i="7" s="1"/>
  <c r="AT648" i="7"/>
  <c r="AS648" i="7"/>
  <c r="AR648" i="7" s="1"/>
  <c r="AL648" i="7"/>
  <c r="AK648" i="7"/>
  <c r="AD648" i="7"/>
  <c r="AC648" i="7"/>
  <c r="AB648" i="7" s="1"/>
  <c r="V648" i="7"/>
  <c r="U648" i="7"/>
  <c r="T648" i="7" s="1"/>
  <c r="N648" i="7"/>
  <c r="M648" i="7"/>
  <c r="F648" i="7"/>
  <c r="E648" i="7"/>
  <c r="C648" i="7" s="1"/>
  <c r="AT647" i="7"/>
  <c r="AS647" i="7"/>
  <c r="AQ647" i="7" s="1"/>
  <c r="AL647" i="7"/>
  <c r="AK647" i="7"/>
  <c r="AI647" i="7" s="1"/>
  <c r="AD647" i="7"/>
  <c r="AC647" i="7"/>
  <c r="AB647" i="7" s="1"/>
  <c r="V647" i="7"/>
  <c r="U647" i="7"/>
  <c r="S647" i="7" s="1"/>
  <c r="N647" i="7"/>
  <c r="M647" i="7"/>
  <c r="F647" i="7"/>
  <c r="E647" i="7"/>
  <c r="C647" i="7" s="1"/>
  <c r="AT646" i="7"/>
  <c r="AS646" i="7"/>
  <c r="AR646" i="7" s="1"/>
  <c r="AL646" i="7"/>
  <c r="AK646" i="7"/>
  <c r="AI646" i="7" s="1"/>
  <c r="AD646" i="7"/>
  <c r="AC646" i="7"/>
  <c r="AB646" i="7" s="1"/>
  <c r="V646" i="7"/>
  <c r="U646" i="7"/>
  <c r="T646" i="7" s="1"/>
  <c r="N646" i="7"/>
  <c r="M646" i="7"/>
  <c r="F646" i="7"/>
  <c r="E646" i="7"/>
  <c r="C646" i="7" s="1"/>
  <c r="AT645" i="7"/>
  <c r="AS645" i="7"/>
  <c r="AQ645" i="7" s="1"/>
  <c r="AL645" i="7"/>
  <c r="AK645" i="7"/>
  <c r="AI645" i="7" s="1"/>
  <c r="AD645" i="7"/>
  <c r="AC645" i="7"/>
  <c r="AB645" i="7" s="1"/>
  <c r="V645" i="7"/>
  <c r="U645" i="7"/>
  <c r="S645" i="7" s="1"/>
  <c r="N645" i="7"/>
  <c r="M645" i="7"/>
  <c r="F645" i="7"/>
  <c r="E645" i="7"/>
  <c r="C645" i="7" s="1"/>
  <c r="AT644" i="7"/>
  <c r="AS644" i="7"/>
  <c r="AQ644" i="7" s="1"/>
  <c r="AL644" i="7"/>
  <c r="AK644" i="7"/>
  <c r="AI644" i="7" s="1"/>
  <c r="AD644" i="7"/>
  <c r="AC644" i="7"/>
  <c r="AB644" i="7" s="1"/>
  <c r="V644" i="7"/>
  <c r="U644" i="7"/>
  <c r="N644" i="7"/>
  <c r="M644" i="7"/>
  <c r="F644" i="7"/>
  <c r="E644" i="7"/>
  <c r="AT643" i="7"/>
  <c r="AS643" i="7"/>
  <c r="AR643" i="7" s="1"/>
  <c r="AL643" i="7"/>
  <c r="AK643" i="7"/>
  <c r="AD643" i="7"/>
  <c r="AC643" i="7"/>
  <c r="AB643" i="7" s="1"/>
  <c r="V643" i="7"/>
  <c r="U643" i="7"/>
  <c r="S643" i="7" s="1"/>
  <c r="N643" i="7"/>
  <c r="M643" i="7"/>
  <c r="F643" i="7"/>
  <c r="E643" i="7"/>
  <c r="C643" i="7" s="1"/>
  <c r="AT642" i="7"/>
  <c r="AS642" i="7"/>
  <c r="AL642" i="7"/>
  <c r="AK642" i="7"/>
  <c r="AI642" i="7" s="1"/>
  <c r="AD642" i="7"/>
  <c r="AC642" i="7"/>
  <c r="AB642" i="7" s="1"/>
  <c r="V642" i="7"/>
  <c r="U642" i="7"/>
  <c r="T642" i="7" s="1"/>
  <c r="N642" i="7"/>
  <c r="M642" i="7"/>
  <c r="F642" i="7"/>
  <c r="E642" i="7"/>
  <c r="C642" i="7" s="1"/>
  <c r="AT641" i="7"/>
  <c r="AS641" i="7"/>
  <c r="AQ641" i="7" s="1"/>
  <c r="AL641" i="7"/>
  <c r="AK641" i="7"/>
  <c r="AD641" i="7"/>
  <c r="AC641" i="7"/>
  <c r="AB641" i="7" s="1"/>
  <c r="V641" i="7"/>
  <c r="U641" i="7"/>
  <c r="N641" i="7"/>
  <c r="M641" i="7"/>
  <c r="F641" i="7"/>
  <c r="E641" i="7"/>
  <c r="C641" i="7" s="1"/>
  <c r="AT640" i="7"/>
  <c r="AS640" i="7"/>
  <c r="AQ640" i="7" s="1"/>
  <c r="AL640" i="7"/>
  <c r="AK640" i="7"/>
  <c r="AD640" i="7"/>
  <c r="AC640" i="7"/>
  <c r="AB640" i="7" s="1"/>
  <c r="V640" i="7"/>
  <c r="U640" i="7"/>
  <c r="T640" i="7" s="1"/>
  <c r="N640" i="7"/>
  <c r="M640" i="7"/>
  <c r="F640" i="7"/>
  <c r="E640" i="7"/>
  <c r="C640" i="7" s="1"/>
  <c r="AT639" i="7"/>
  <c r="AS639" i="7"/>
  <c r="AQ639" i="7" s="1"/>
  <c r="AL639" i="7"/>
  <c r="AK639" i="7"/>
  <c r="AI639" i="7" s="1"/>
  <c r="AD639" i="7"/>
  <c r="AC639" i="7"/>
  <c r="AB639" i="7" s="1"/>
  <c r="V639" i="7"/>
  <c r="U639" i="7"/>
  <c r="S639" i="7" s="1"/>
  <c r="N639" i="7"/>
  <c r="M639" i="7"/>
  <c r="F639" i="7"/>
  <c r="E639" i="7"/>
  <c r="C639" i="7" s="1"/>
  <c r="AT638" i="7"/>
  <c r="AS638" i="7"/>
  <c r="AQ638" i="7" s="1"/>
  <c r="AL638" i="7"/>
  <c r="AK638" i="7"/>
  <c r="AJ638" i="7" s="1"/>
  <c r="AD638" i="7"/>
  <c r="AC638" i="7"/>
  <c r="AB638" i="7" s="1"/>
  <c r="V638" i="7"/>
  <c r="U638" i="7"/>
  <c r="N638" i="7"/>
  <c r="M638" i="7"/>
  <c r="F638" i="7"/>
  <c r="E638" i="7"/>
  <c r="AT637" i="7"/>
  <c r="AS637" i="7"/>
  <c r="AR637" i="7" s="1"/>
  <c r="AL637" i="7"/>
  <c r="AK637" i="7"/>
  <c r="AI637" i="7" s="1"/>
  <c r="AD637" i="7"/>
  <c r="AC637" i="7"/>
  <c r="AB637" i="7" s="1"/>
  <c r="V637" i="7"/>
  <c r="U637" i="7"/>
  <c r="S637" i="7" s="1"/>
  <c r="N637" i="7"/>
  <c r="M637" i="7"/>
  <c r="F637" i="7"/>
  <c r="E637" i="7"/>
  <c r="C637" i="7" s="1"/>
  <c r="AT636" i="7"/>
  <c r="AS636" i="7"/>
  <c r="AR636" i="7" s="1"/>
  <c r="AL636" i="7"/>
  <c r="AK636" i="7"/>
  <c r="AD636" i="7"/>
  <c r="AC636" i="7"/>
  <c r="AB636" i="7" s="1"/>
  <c r="V636" i="7"/>
  <c r="U636" i="7"/>
  <c r="T636" i="7" s="1"/>
  <c r="N636" i="7"/>
  <c r="M636" i="7"/>
  <c r="F636" i="7"/>
  <c r="E636" i="7"/>
  <c r="C636" i="7" s="1"/>
  <c r="AT635" i="7"/>
  <c r="AS635" i="7"/>
  <c r="AQ635" i="7" s="1"/>
  <c r="AL635" i="7"/>
  <c r="AK635" i="7"/>
  <c r="AD635" i="7"/>
  <c r="AC635" i="7"/>
  <c r="AB635" i="7" s="1"/>
  <c r="V635" i="7"/>
  <c r="U635" i="7"/>
  <c r="S635" i="7" s="1"/>
  <c r="N635" i="7"/>
  <c r="M635" i="7"/>
  <c r="F635" i="7"/>
  <c r="E635" i="7"/>
  <c r="C635" i="7" s="1"/>
  <c r="AT634" i="7"/>
  <c r="AS634" i="7"/>
  <c r="AL634" i="7"/>
  <c r="AK634" i="7"/>
  <c r="AI634" i="7" s="1"/>
  <c r="AD634" i="7"/>
  <c r="AC634" i="7"/>
  <c r="AB634" i="7" s="1"/>
  <c r="V634" i="7"/>
  <c r="U634" i="7"/>
  <c r="T634" i="7" s="1"/>
  <c r="N634" i="7"/>
  <c r="M634" i="7"/>
  <c r="F634" i="7"/>
  <c r="E634" i="7"/>
  <c r="C634" i="7" s="1"/>
  <c r="AT633" i="7"/>
  <c r="AS633" i="7"/>
  <c r="AQ633" i="7" s="1"/>
  <c r="AL633" i="7"/>
  <c r="AK633" i="7"/>
  <c r="AD633" i="7"/>
  <c r="AC633" i="7"/>
  <c r="AB633" i="7" s="1"/>
  <c r="V633" i="7"/>
  <c r="U633" i="7"/>
  <c r="N633" i="7"/>
  <c r="M633" i="7"/>
  <c r="F633" i="7"/>
  <c r="E633" i="7"/>
  <c r="C633" i="7" s="1"/>
  <c r="AT632" i="7"/>
  <c r="AS632" i="7"/>
  <c r="AQ632" i="7" s="1"/>
  <c r="AL632" i="7"/>
  <c r="AK632" i="7"/>
  <c r="AI632" i="7" s="1"/>
  <c r="AD632" i="7"/>
  <c r="AC632" i="7"/>
  <c r="AB632" i="7" s="1"/>
  <c r="V632" i="7"/>
  <c r="U632" i="7"/>
  <c r="N632" i="7"/>
  <c r="M632" i="7"/>
  <c r="F632" i="7"/>
  <c r="E632" i="7"/>
  <c r="AT631" i="7"/>
  <c r="AS631" i="7"/>
  <c r="AR631" i="7" s="1"/>
  <c r="AL631" i="7"/>
  <c r="AK631" i="7"/>
  <c r="AI631" i="7" s="1"/>
  <c r="AD631" i="7"/>
  <c r="AC631" i="7"/>
  <c r="AB631" i="7" s="1"/>
  <c r="V631" i="7"/>
  <c r="U631" i="7"/>
  <c r="T631" i="7" s="1"/>
  <c r="N631" i="7"/>
  <c r="M631" i="7"/>
  <c r="F631" i="7"/>
  <c r="E631" i="7"/>
  <c r="C631" i="7" s="1"/>
  <c r="AT630" i="7"/>
  <c r="AS630" i="7"/>
  <c r="AR630" i="7" s="1"/>
  <c r="AL630" i="7"/>
  <c r="AK630" i="7"/>
  <c r="AI630" i="7" s="1"/>
  <c r="AD630" i="7"/>
  <c r="AC630" i="7"/>
  <c r="AB630" i="7" s="1"/>
  <c r="V630" i="7"/>
  <c r="U630" i="7"/>
  <c r="T630" i="7" s="1"/>
  <c r="N630" i="7"/>
  <c r="M630" i="7"/>
  <c r="F630" i="7"/>
  <c r="E630" i="7"/>
  <c r="C630" i="7" s="1"/>
  <c r="AT629" i="7"/>
  <c r="AS629" i="7"/>
  <c r="AL629" i="7"/>
  <c r="AK629" i="7"/>
  <c r="AJ629" i="7" s="1"/>
  <c r="AD629" i="7"/>
  <c r="AC629" i="7"/>
  <c r="AB629" i="7" s="1"/>
  <c r="V629" i="7"/>
  <c r="U629" i="7"/>
  <c r="T629" i="7" s="1"/>
  <c r="N629" i="7"/>
  <c r="M629" i="7"/>
  <c r="F629" i="7"/>
  <c r="E629" i="7"/>
  <c r="C629" i="7" s="1"/>
  <c r="AT628" i="7"/>
  <c r="AS628" i="7"/>
  <c r="AQ628" i="7" s="1"/>
  <c r="AL628" i="7"/>
  <c r="AK628" i="7"/>
  <c r="AJ628" i="7" s="1"/>
  <c r="AD628" i="7"/>
  <c r="AC628" i="7"/>
  <c r="AB628" i="7" s="1"/>
  <c r="V628" i="7"/>
  <c r="U628" i="7"/>
  <c r="S628" i="7" s="1"/>
  <c r="N628" i="7"/>
  <c r="M628" i="7"/>
  <c r="F628" i="7"/>
  <c r="E628" i="7"/>
  <c r="C628" i="7" s="1"/>
  <c r="AT627" i="7"/>
  <c r="AS627" i="7"/>
  <c r="AQ627" i="7" s="1"/>
  <c r="AL627" i="7"/>
  <c r="AK627" i="7"/>
  <c r="AI627" i="7" s="1"/>
  <c r="AD627" i="7"/>
  <c r="AC627" i="7"/>
  <c r="AB627" i="7" s="1"/>
  <c r="V627" i="7"/>
  <c r="U627" i="7"/>
  <c r="S627" i="7" s="1"/>
  <c r="N627" i="7"/>
  <c r="M627" i="7"/>
  <c r="F627" i="7"/>
  <c r="E627" i="7"/>
  <c r="C627" i="7" s="1"/>
  <c r="AT626" i="7"/>
  <c r="AS626" i="7"/>
  <c r="AR626" i="7" s="1"/>
  <c r="AL626" i="7"/>
  <c r="AK626" i="7"/>
  <c r="AD626" i="7"/>
  <c r="AC626" i="7"/>
  <c r="AB626" i="7" s="1"/>
  <c r="V626" i="7"/>
  <c r="U626" i="7"/>
  <c r="N626" i="7"/>
  <c r="M626" i="7"/>
  <c r="F626" i="7"/>
  <c r="E626" i="7"/>
  <c r="AT625" i="7"/>
  <c r="AS625" i="7"/>
  <c r="AR625" i="7" s="1"/>
  <c r="AL625" i="7"/>
  <c r="AK625" i="7"/>
  <c r="AJ625" i="7" s="1"/>
  <c r="AD625" i="7"/>
  <c r="AC625" i="7"/>
  <c r="AB625" i="7" s="1"/>
  <c r="V625" i="7"/>
  <c r="U625" i="7"/>
  <c r="T625" i="7" s="1"/>
  <c r="N625" i="7"/>
  <c r="M625" i="7"/>
  <c r="F625" i="7"/>
  <c r="E625" i="7"/>
  <c r="C625" i="7" s="1"/>
  <c r="AT624" i="7"/>
  <c r="AS624" i="7"/>
  <c r="AR624" i="7" s="1"/>
  <c r="AL624" i="7"/>
  <c r="AK624" i="7"/>
  <c r="AI624" i="7" s="1"/>
  <c r="AD624" i="7"/>
  <c r="AC624" i="7"/>
  <c r="AB624" i="7" s="1"/>
  <c r="V624" i="7"/>
  <c r="U624" i="7"/>
  <c r="T624" i="7" s="1"/>
  <c r="N624" i="7"/>
  <c r="M624" i="7"/>
  <c r="F624" i="7"/>
  <c r="E624" i="7"/>
  <c r="C624" i="7" s="1"/>
  <c r="AT623" i="7"/>
  <c r="AS623" i="7"/>
  <c r="AQ623" i="7" s="1"/>
  <c r="AL623" i="7"/>
  <c r="AK623" i="7"/>
  <c r="AJ623" i="7" s="1"/>
  <c r="AD623" i="7"/>
  <c r="AC623" i="7"/>
  <c r="AB623" i="7" s="1"/>
  <c r="V623" i="7"/>
  <c r="U623" i="7"/>
  <c r="T623" i="7" s="1"/>
  <c r="N623" i="7"/>
  <c r="M623" i="7"/>
  <c r="F623" i="7"/>
  <c r="E623" i="7"/>
  <c r="C623" i="7" s="1"/>
  <c r="AT622" i="7"/>
  <c r="AS622" i="7"/>
  <c r="AL622" i="7"/>
  <c r="AK622" i="7"/>
  <c r="AJ622" i="7" s="1"/>
  <c r="AD622" i="7"/>
  <c r="AC622" i="7"/>
  <c r="AB622" i="7" s="1"/>
  <c r="V622" i="7"/>
  <c r="U622" i="7"/>
  <c r="N622" i="7"/>
  <c r="M622" i="7"/>
  <c r="F622" i="7"/>
  <c r="E622" i="7"/>
  <c r="AT621" i="7"/>
  <c r="AS621" i="7"/>
  <c r="AQ621" i="7" s="1"/>
  <c r="AL621" i="7"/>
  <c r="AK621" i="7"/>
  <c r="AI621" i="7" s="1"/>
  <c r="AD621" i="7"/>
  <c r="AC621" i="7"/>
  <c r="AB621" i="7" s="1"/>
  <c r="V621" i="7"/>
  <c r="U621" i="7"/>
  <c r="N621" i="7"/>
  <c r="M621" i="7"/>
  <c r="F621" i="7"/>
  <c r="E621" i="7"/>
  <c r="C621" i="7" s="1"/>
  <c r="AT620" i="7"/>
  <c r="AS620" i="7"/>
  <c r="AQ620" i="7" s="1"/>
  <c r="AL620" i="7"/>
  <c r="AK620" i="7"/>
  <c r="AI620" i="7" s="1"/>
  <c r="AD620" i="7"/>
  <c r="AC620" i="7"/>
  <c r="AB620" i="7" s="1"/>
  <c r="V620" i="7"/>
  <c r="U620" i="7"/>
  <c r="N620" i="7"/>
  <c r="M620" i="7"/>
  <c r="F620" i="7"/>
  <c r="E620" i="7"/>
  <c r="AT619" i="7"/>
  <c r="AS619" i="7"/>
  <c r="AR619" i="7" s="1"/>
  <c r="AL619" i="7"/>
  <c r="AK619" i="7"/>
  <c r="AI619" i="7" s="1"/>
  <c r="AD619" i="7"/>
  <c r="AC619" i="7"/>
  <c r="AB619" i="7" s="1"/>
  <c r="V619" i="7"/>
  <c r="U619" i="7"/>
  <c r="S619" i="7" s="1"/>
  <c r="N619" i="7"/>
  <c r="M619" i="7"/>
  <c r="F619" i="7"/>
  <c r="E619" i="7"/>
  <c r="C619" i="7" s="1"/>
  <c r="AT618" i="7"/>
  <c r="AS618" i="7"/>
  <c r="AR618" i="7" s="1"/>
  <c r="AL618" i="7"/>
  <c r="AK618" i="7"/>
  <c r="AJ618" i="7" s="1"/>
  <c r="AD618" i="7"/>
  <c r="AC618" i="7"/>
  <c r="AB618" i="7" s="1"/>
  <c r="V618" i="7"/>
  <c r="U618" i="7"/>
  <c r="S618" i="7" s="1"/>
  <c r="N618" i="7"/>
  <c r="M618" i="7"/>
  <c r="F618" i="7"/>
  <c r="E618" i="7"/>
  <c r="C618" i="7" s="1"/>
  <c r="AT617" i="7"/>
  <c r="AS617" i="7"/>
  <c r="AL617" i="7"/>
  <c r="AK617" i="7"/>
  <c r="AJ617" i="7" s="1"/>
  <c r="AD617" i="7"/>
  <c r="AC617" i="7"/>
  <c r="AB617" i="7" s="1"/>
  <c r="V617" i="7"/>
  <c r="U617" i="7"/>
  <c r="T617" i="7" s="1"/>
  <c r="N617" i="7"/>
  <c r="M617" i="7"/>
  <c r="F617" i="7"/>
  <c r="E617" i="7"/>
  <c r="C617" i="7" s="1"/>
  <c r="AT616" i="7"/>
  <c r="AS616" i="7"/>
  <c r="AR616" i="7" s="1"/>
  <c r="AL616" i="7"/>
  <c r="AK616" i="7"/>
  <c r="AJ616" i="7" s="1"/>
  <c r="AD616" i="7"/>
  <c r="AC616" i="7"/>
  <c r="AB616" i="7" s="1"/>
  <c r="V616" i="7"/>
  <c r="U616" i="7"/>
  <c r="T616" i="7" s="1"/>
  <c r="N616" i="7"/>
  <c r="M616" i="7"/>
  <c r="F616" i="7"/>
  <c r="E616" i="7"/>
  <c r="C616" i="7" s="1"/>
  <c r="AT615" i="7"/>
  <c r="AS615" i="7"/>
  <c r="AR615" i="7" s="1"/>
  <c r="AL615" i="7"/>
  <c r="AK615" i="7"/>
  <c r="AJ615" i="7" s="1"/>
  <c r="AD615" i="7"/>
  <c r="AC615" i="7"/>
  <c r="AB615" i="7" s="1"/>
  <c r="V615" i="7"/>
  <c r="U615" i="7"/>
  <c r="T615" i="7" s="1"/>
  <c r="N615" i="7"/>
  <c r="M615" i="7"/>
  <c r="F615" i="7"/>
  <c r="E615" i="7"/>
  <c r="C615" i="7" s="1"/>
  <c r="AT614" i="7"/>
  <c r="AS614" i="7"/>
  <c r="AR614" i="7" s="1"/>
  <c r="AL614" i="7"/>
  <c r="AK614" i="7"/>
  <c r="AI614" i="7" s="1"/>
  <c r="AD614" i="7"/>
  <c r="AC614" i="7"/>
  <c r="AB614" i="7" s="1"/>
  <c r="V614" i="7"/>
  <c r="U614" i="7"/>
  <c r="N614" i="7"/>
  <c r="M614" i="7"/>
  <c r="F614" i="7"/>
  <c r="E614" i="7"/>
  <c r="AT613" i="7"/>
  <c r="AS613" i="7"/>
  <c r="AR613" i="7" s="1"/>
  <c r="AL613" i="7"/>
  <c r="AK613" i="7"/>
  <c r="AD613" i="7"/>
  <c r="AC613" i="7"/>
  <c r="AB613" i="7" s="1"/>
  <c r="V613" i="7"/>
  <c r="U613" i="7"/>
  <c r="T613" i="7" s="1"/>
  <c r="N613" i="7"/>
  <c r="M613" i="7"/>
  <c r="F613" i="7"/>
  <c r="E613" i="7"/>
  <c r="C613" i="7" s="1"/>
  <c r="AT612" i="7"/>
  <c r="AS612" i="7"/>
  <c r="AR612" i="7" s="1"/>
  <c r="AL612" i="7"/>
  <c r="AK612" i="7"/>
  <c r="AD612" i="7"/>
  <c r="AC612" i="7"/>
  <c r="AB612" i="7" s="1"/>
  <c r="V612" i="7"/>
  <c r="U612" i="7"/>
  <c r="S612" i="7" s="1"/>
  <c r="N612" i="7"/>
  <c r="M612" i="7"/>
  <c r="F612" i="7"/>
  <c r="E612" i="7"/>
  <c r="C612" i="7" s="1"/>
  <c r="AT611" i="7"/>
  <c r="AS611" i="7"/>
  <c r="AQ611" i="7" s="1"/>
  <c r="AL611" i="7"/>
  <c r="AK611" i="7"/>
  <c r="AJ611" i="7" s="1"/>
  <c r="AD611" i="7"/>
  <c r="AC611" i="7"/>
  <c r="AB611" i="7" s="1"/>
  <c r="V611" i="7"/>
  <c r="U611" i="7"/>
  <c r="T611" i="7" s="1"/>
  <c r="N611" i="7"/>
  <c r="M611" i="7"/>
  <c r="F611" i="7"/>
  <c r="E611" i="7"/>
  <c r="C611" i="7" s="1"/>
  <c r="AT610" i="7"/>
  <c r="AS610" i="7"/>
  <c r="AR610" i="7" s="1"/>
  <c r="AL610" i="7"/>
  <c r="AK610" i="7"/>
  <c r="AJ610" i="7" s="1"/>
  <c r="AD610" i="7"/>
  <c r="AC610" i="7"/>
  <c r="AB610" i="7" s="1"/>
  <c r="V610" i="7"/>
  <c r="U610" i="7"/>
  <c r="N610" i="7"/>
  <c r="M610" i="7"/>
  <c r="L610" i="7" s="1"/>
  <c r="F610" i="7"/>
  <c r="E610" i="7"/>
  <c r="C610" i="7" s="1"/>
  <c r="AT609" i="7"/>
  <c r="AS609" i="7"/>
  <c r="AQ609" i="7" s="1"/>
  <c r="AL609" i="7"/>
  <c r="AK609" i="7"/>
  <c r="AD609" i="7"/>
  <c r="AC609" i="7"/>
  <c r="V609" i="7"/>
  <c r="U609" i="7"/>
  <c r="S609" i="7" s="1"/>
  <c r="N609" i="7"/>
  <c r="M609" i="7"/>
  <c r="L609" i="7" s="1"/>
  <c r="F609" i="7"/>
  <c r="E609" i="7"/>
  <c r="C609" i="7" s="1"/>
  <c r="AT608" i="7"/>
  <c r="AS608" i="7"/>
  <c r="AR608" i="7" s="1"/>
  <c r="AL608" i="7"/>
  <c r="AK608" i="7"/>
  <c r="AD608" i="7"/>
  <c r="AC608" i="7"/>
  <c r="V608" i="7"/>
  <c r="U608" i="7"/>
  <c r="T608" i="7" s="1"/>
  <c r="N608" i="7"/>
  <c r="M608" i="7"/>
  <c r="F608" i="7"/>
  <c r="E608" i="7"/>
  <c r="C608" i="7" s="1"/>
  <c r="AT607" i="7"/>
  <c r="AS607" i="7"/>
  <c r="AR607" i="7" s="1"/>
  <c r="AL607" i="7"/>
  <c r="AK607" i="7"/>
  <c r="AI607" i="7" s="1"/>
  <c r="AD607" i="7"/>
  <c r="AC607" i="7"/>
  <c r="V607" i="7"/>
  <c r="U607" i="7"/>
  <c r="S607" i="7" s="1"/>
  <c r="N607" i="7"/>
  <c r="M607" i="7"/>
  <c r="L607" i="7" s="1"/>
  <c r="F607" i="7"/>
  <c r="E607" i="7"/>
  <c r="C607" i="7" s="1"/>
  <c r="AT606" i="7"/>
  <c r="AS606" i="7"/>
  <c r="AQ606" i="7" s="1"/>
  <c r="AL606" i="7"/>
  <c r="AK606" i="7"/>
  <c r="AJ606" i="7" s="1"/>
  <c r="AD606" i="7"/>
  <c r="AC606" i="7"/>
  <c r="V606" i="7"/>
  <c r="U606" i="7"/>
  <c r="N606" i="7"/>
  <c r="M606" i="7"/>
  <c r="L606" i="7" s="1"/>
  <c r="F606" i="7"/>
  <c r="E606" i="7"/>
  <c r="C606" i="7" s="1"/>
  <c r="AT605" i="7"/>
  <c r="AS605" i="7"/>
  <c r="AQ605" i="7" s="1"/>
  <c r="AL605" i="7"/>
  <c r="AK605" i="7"/>
  <c r="AD605" i="7"/>
  <c r="AC605" i="7"/>
  <c r="V605" i="7"/>
  <c r="U605" i="7"/>
  <c r="N605" i="7"/>
  <c r="M605" i="7"/>
  <c r="L605" i="7" s="1"/>
  <c r="F605" i="7"/>
  <c r="E605" i="7"/>
  <c r="C605" i="7" s="1"/>
  <c r="AT604" i="7"/>
  <c r="AS604" i="7"/>
  <c r="AQ604" i="7" s="1"/>
  <c r="AL604" i="7"/>
  <c r="AK604" i="7"/>
  <c r="AD604" i="7"/>
  <c r="AC604" i="7"/>
  <c r="V604" i="7"/>
  <c r="U604" i="7"/>
  <c r="T604" i="7" s="1"/>
  <c r="N604" i="7"/>
  <c r="M604" i="7"/>
  <c r="F604" i="7"/>
  <c r="E604" i="7"/>
  <c r="C604" i="7" s="1"/>
  <c r="AT603" i="7"/>
  <c r="AS603" i="7"/>
  <c r="AQ603" i="7" s="1"/>
  <c r="AL603" i="7"/>
  <c r="AK603" i="7"/>
  <c r="AI603" i="7" s="1"/>
  <c r="AD603" i="7"/>
  <c r="AC603" i="7"/>
  <c r="V603" i="7"/>
  <c r="U603" i="7"/>
  <c r="S603" i="7" s="1"/>
  <c r="N603" i="7"/>
  <c r="M603" i="7"/>
  <c r="L603" i="7" s="1"/>
  <c r="F603" i="7"/>
  <c r="E603" i="7"/>
  <c r="C603" i="7" s="1"/>
  <c r="AT602" i="7"/>
  <c r="AS602" i="7"/>
  <c r="AQ602" i="7" s="1"/>
  <c r="AL602" i="7"/>
  <c r="AK602" i="7"/>
  <c r="AJ602" i="7" s="1"/>
  <c r="AD602" i="7"/>
  <c r="AC602" i="7"/>
  <c r="V602" i="7"/>
  <c r="U602" i="7"/>
  <c r="S602" i="7" s="1"/>
  <c r="N602" i="7"/>
  <c r="M602" i="7"/>
  <c r="L602" i="7" s="1"/>
  <c r="F602" i="7"/>
  <c r="E602" i="7"/>
  <c r="C602" i="7" s="1"/>
  <c r="AT601" i="7"/>
  <c r="AS601" i="7"/>
  <c r="AQ601" i="7" s="1"/>
  <c r="AL601" i="7"/>
  <c r="AK601" i="7"/>
  <c r="AD601" i="7"/>
  <c r="AC601" i="7"/>
  <c r="V601" i="7"/>
  <c r="U601" i="7"/>
  <c r="S601" i="7" s="1"/>
  <c r="N601" i="7"/>
  <c r="M601" i="7"/>
  <c r="L601" i="7" s="1"/>
  <c r="F601" i="7"/>
  <c r="E601" i="7"/>
  <c r="C601" i="7" s="1"/>
  <c r="AT600" i="7"/>
  <c r="AS600" i="7"/>
  <c r="AQ600" i="7" s="1"/>
  <c r="AL600" i="7"/>
  <c r="AK600" i="7"/>
  <c r="AD600" i="7"/>
  <c r="AC600" i="7"/>
  <c r="V600" i="7"/>
  <c r="U600" i="7"/>
  <c r="T600" i="7" s="1"/>
  <c r="N600" i="7"/>
  <c r="M600" i="7"/>
  <c r="L600" i="7" s="1"/>
  <c r="F600" i="7"/>
  <c r="E600" i="7"/>
  <c r="C600" i="7" s="1"/>
  <c r="AT599" i="7"/>
  <c r="AS599" i="7"/>
  <c r="AL599" i="7"/>
  <c r="AK599" i="7"/>
  <c r="AJ599" i="7" s="1"/>
  <c r="AD599" i="7"/>
  <c r="AC599" i="7"/>
  <c r="V599" i="7"/>
  <c r="U599" i="7"/>
  <c r="T599" i="7" s="1"/>
  <c r="N599" i="7"/>
  <c r="M599" i="7"/>
  <c r="L599" i="7" s="1"/>
  <c r="F599" i="7"/>
  <c r="E599" i="7"/>
  <c r="C599" i="7" s="1"/>
  <c r="AT598" i="7"/>
  <c r="AS598" i="7"/>
  <c r="AQ598" i="7" s="1"/>
  <c r="AL598" i="7"/>
  <c r="AK598" i="7"/>
  <c r="AJ598" i="7" s="1"/>
  <c r="AD598" i="7"/>
  <c r="AC598" i="7"/>
  <c r="V598" i="7"/>
  <c r="U598" i="7"/>
  <c r="N598" i="7"/>
  <c r="M598" i="7"/>
  <c r="L598" i="7" s="1"/>
  <c r="F598" i="7"/>
  <c r="E598" i="7"/>
  <c r="C598" i="7" s="1"/>
  <c r="AT597" i="7"/>
  <c r="AS597" i="7"/>
  <c r="AR597" i="7" s="1"/>
  <c r="AL597" i="7"/>
  <c r="AK597" i="7"/>
  <c r="AD597" i="7"/>
  <c r="AC597" i="7"/>
  <c r="V597" i="7"/>
  <c r="U597" i="7"/>
  <c r="S597" i="7" s="1"/>
  <c r="N597" i="7"/>
  <c r="M597" i="7"/>
  <c r="L597" i="7" s="1"/>
  <c r="F597" i="7"/>
  <c r="E597" i="7"/>
  <c r="C597" i="7" s="1"/>
  <c r="AT596" i="7"/>
  <c r="AS596" i="7"/>
  <c r="AR596" i="7" s="1"/>
  <c r="AL596" i="7"/>
  <c r="AK596" i="7"/>
  <c r="AD596" i="7"/>
  <c r="AC596" i="7"/>
  <c r="V596" i="7"/>
  <c r="U596" i="7"/>
  <c r="T596" i="7" s="1"/>
  <c r="N596" i="7"/>
  <c r="M596" i="7"/>
  <c r="F596" i="7"/>
  <c r="E596" i="7"/>
  <c r="C596" i="7" s="1"/>
  <c r="AT595" i="7"/>
  <c r="AS595" i="7"/>
  <c r="AQ595" i="7" s="1"/>
  <c r="AL595" i="7"/>
  <c r="AK595" i="7"/>
  <c r="AI595" i="7" s="1"/>
  <c r="AD595" i="7"/>
  <c r="AC595" i="7"/>
  <c r="V595" i="7"/>
  <c r="U595" i="7"/>
  <c r="S595" i="7" s="1"/>
  <c r="N595" i="7"/>
  <c r="M595" i="7"/>
  <c r="L595" i="7" s="1"/>
  <c r="F595" i="7"/>
  <c r="E595" i="7"/>
  <c r="C595" i="7" s="1"/>
  <c r="AT594" i="7"/>
  <c r="AS594" i="7"/>
  <c r="AQ594" i="7" s="1"/>
  <c r="AL594" i="7"/>
  <c r="AK594" i="7"/>
  <c r="AJ594" i="7" s="1"/>
  <c r="AD594" i="7"/>
  <c r="AC594" i="7"/>
  <c r="V594" i="7"/>
  <c r="U594" i="7"/>
  <c r="T594" i="7" s="1"/>
  <c r="N594" i="7"/>
  <c r="M594" i="7"/>
  <c r="L594" i="7" s="1"/>
  <c r="F594" i="7"/>
  <c r="E594" i="7"/>
  <c r="C594" i="7" s="1"/>
  <c r="AT593" i="7"/>
  <c r="AS593" i="7"/>
  <c r="AL593" i="7"/>
  <c r="AK593" i="7"/>
  <c r="AI593" i="7" s="1"/>
  <c r="AD593" i="7"/>
  <c r="AC593" i="7"/>
  <c r="AB593" i="7" s="1"/>
  <c r="V593" i="7"/>
  <c r="U593" i="7"/>
  <c r="T593" i="7" s="1"/>
  <c r="N593" i="7"/>
  <c r="M593" i="7"/>
  <c r="L593" i="7" s="1"/>
  <c r="F593" i="7"/>
  <c r="E593" i="7"/>
  <c r="C593" i="7" s="1"/>
  <c r="AT592" i="7"/>
  <c r="AS592" i="7"/>
  <c r="AR592" i="7" s="1"/>
  <c r="AL592" i="7"/>
  <c r="AK592" i="7"/>
  <c r="AJ592" i="7" s="1"/>
  <c r="AD592" i="7"/>
  <c r="AC592" i="7"/>
  <c r="AB592" i="7" s="1"/>
  <c r="V592" i="7"/>
  <c r="U592" i="7"/>
  <c r="S592" i="7" s="1"/>
  <c r="N592" i="7"/>
  <c r="M592" i="7"/>
  <c r="L592" i="7" s="1"/>
  <c r="F592" i="7"/>
  <c r="E592" i="7"/>
  <c r="AT591" i="7"/>
  <c r="AS591" i="7"/>
  <c r="AQ591" i="7" s="1"/>
  <c r="AL591" i="7"/>
  <c r="AK591" i="7"/>
  <c r="AD591" i="7"/>
  <c r="AC591" i="7"/>
  <c r="AB591" i="7" s="1"/>
  <c r="V591" i="7"/>
  <c r="U591" i="7"/>
  <c r="N591" i="7"/>
  <c r="M591" i="7"/>
  <c r="L591" i="7" s="1"/>
  <c r="F591" i="7"/>
  <c r="E591" i="7"/>
  <c r="C591" i="7" s="1"/>
  <c r="AT590" i="7"/>
  <c r="AS590" i="7"/>
  <c r="AR590" i="7" s="1"/>
  <c r="AL590" i="7"/>
  <c r="AK590" i="7"/>
  <c r="AD590" i="7"/>
  <c r="AC590" i="7"/>
  <c r="AB590" i="7" s="1"/>
  <c r="V590" i="7"/>
  <c r="U590" i="7"/>
  <c r="T590" i="7" s="1"/>
  <c r="N590" i="7"/>
  <c r="M590" i="7"/>
  <c r="L590" i="7" s="1"/>
  <c r="F590" i="7"/>
  <c r="E590" i="7"/>
  <c r="C590" i="7" s="1"/>
  <c r="AT589" i="7"/>
  <c r="AS589" i="7"/>
  <c r="AL589" i="7"/>
  <c r="AK589" i="7"/>
  <c r="AJ589" i="7" s="1"/>
  <c r="AD589" i="7"/>
  <c r="AC589" i="7"/>
  <c r="AB589" i="7" s="1"/>
  <c r="V589" i="7"/>
  <c r="U589" i="7"/>
  <c r="S589" i="7" s="1"/>
  <c r="N589" i="7"/>
  <c r="M589" i="7"/>
  <c r="L589" i="7" s="1"/>
  <c r="F589" i="7"/>
  <c r="E589" i="7"/>
  <c r="C589" i="7" s="1"/>
  <c r="AT588" i="7"/>
  <c r="AS588" i="7"/>
  <c r="AR588" i="7" s="1"/>
  <c r="AL588" i="7"/>
  <c r="AK588" i="7"/>
  <c r="AD588" i="7"/>
  <c r="AC588" i="7"/>
  <c r="V588" i="7"/>
  <c r="U588" i="7"/>
  <c r="T588" i="7" s="1"/>
  <c r="N588" i="7"/>
  <c r="M588" i="7"/>
  <c r="L588" i="7" s="1"/>
  <c r="F588" i="7"/>
  <c r="E588" i="7"/>
  <c r="C588" i="7" s="1"/>
  <c r="AT587" i="7"/>
  <c r="AS587" i="7"/>
  <c r="AL587" i="7"/>
  <c r="AK587" i="7"/>
  <c r="AD587" i="7"/>
  <c r="AC587" i="7"/>
  <c r="AB587" i="7" s="1"/>
  <c r="V587" i="7"/>
  <c r="U587" i="7"/>
  <c r="S587" i="7" s="1"/>
  <c r="N587" i="7"/>
  <c r="M587" i="7"/>
  <c r="F587" i="7"/>
  <c r="E587" i="7"/>
  <c r="C587" i="7" s="1"/>
  <c r="AT586" i="7"/>
  <c r="AS586" i="7"/>
  <c r="AR586" i="7" s="1"/>
  <c r="AL586" i="7"/>
  <c r="AK586" i="7"/>
  <c r="AJ586" i="7" s="1"/>
  <c r="AD586" i="7"/>
  <c r="AC586" i="7"/>
  <c r="AB586" i="7" s="1"/>
  <c r="V586" i="7"/>
  <c r="U586" i="7"/>
  <c r="N586" i="7"/>
  <c r="M586" i="7"/>
  <c r="L586" i="7" s="1"/>
  <c r="F586" i="7"/>
  <c r="E586" i="7"/>
  <c r="AT585" i="7"/>
  <c r="AS585" i="7"/>
  <c r="AQ585" i="7" s="1"/>
  <c r="AL585" i="7"/>
  <c r="AK585" i="7"/>
  <c r="AD585" i="7"/>
  <c r="AC585" i="7"/>
  <c r="AB585" i="7" s="1"/>
  <c r="V585" i="7"/>
  <c r="U585" i="7"/>
  <c r="S585" i="7" s="1"/>
  <c r="N585" i="7"/>
  <c r="M585" i="7"/>
  <c r="L585" i="7" s="1"/>
  <c r="F585" i="7"/>
  <c r="E585" i="7"/>
  <c r="C585" i="7" s="1"/>
  <c r="AT584" i="7"/>
  <c r="AS584" i="7"/>
  <c r="AL584" i="7"/>
  <c r="AK584" i="7"/>
  <c r="AI584" i="7" s="1"/>
  <c r="AD584" i="7"/>
  <c r="AC584" i="7"/>
  <c r="AB584" i="7" s="1"/>
  <c r="V584" i="7"/>
  <c r="U584" i="7"/>
  <c r="N584" i="7"/>
  <c r="M584" i="7"/>
  <c r="L584" i="7" s="1"/>
  <c r="F584" i="7"/>
  <c r="E584" i="7"/>
  <c r="AT583" i="7"/>
  <c r="AS583" i="7"/>
  <c r="AQ583" i="7" s="1"/>
  <c r="AL583" i="7"/>
  <c r="AK583" i="7"/>
  <c r="AD583" i="7"/>
  <c r="AC583" i="7"/>
  <c r="AB583" i="7" s="1"/>
  <c r="V583" i="7"/>
  <c r="U583" i="7"/>
  <c r="S583" i="7" s="1"/>
  <c r="N583" i="7"/>
  <c r="M583" i="7"/>
  <c r="F583" i="7"/>
  <c r="E583" i="7"/>
  <c r="C583" i="7" s="1"/>
  <c r="AT582" i="7"/>
  <c r="AS582" i="7"/>
  <c r="AR582" i="7" s="1"/>
  <c r="AL582" i="7"/>
  <c r="AK582" i="7"/>
  <c r="AD582" i="7"/>
  <c r="AC582" i="7"/>
  <c r="AB582" i="7" s="1"/>
  <c r="V582" i="7"/>
  <c r="U582" i="7"/>
  <c r="S582" i="7" s="1"/>
  <c r="N582" i="7"/>
  <c r="M582" i="7"/>
  <c r="L582" i="7" s="1"/>
  <c r="F582" i="7"/>
  <c r="E582" i="7"/>
  <c r="AT581" i="7"/>
  <c r="AS581" i="7"/>
  <c r="AQ581" i="7" s="1"/>
  <c r="AL581" i="7"/>
  <c r="AK581" i="7"/>
  <c r="AJ581" i="7" s="1"/>
  <c r="AD581" i="7"/>
  <c r="AC581" i="7"/>
  <c r="AB581" i="7" s="1"/>
  <c r="V581" i="7"/>
  <c r="U581" i="7"/>
  <c r="T581" i="7" s="1"/>
  <c r="N581" i="7"/>
  <c r="M581" i="7"/>
  <c r="F581" i="7"/>
  <c r="E581" i="7"/>
  <c r="C581" i="7" s="1"/>
  <c r="AT580" i="7"/>
  <c r="AS580" i="7"/>
  <c r="AR580" i="7" s="1"/>
  <c r="AL580" i="7"/>
  <c r="AK580" i="7"/>
  <c r="AI580" i="7" s="1"/>
  <c r="AD580" i="7"/>
  <c r="AC580" i="7"/>
  <c r="V580" i="7"/>
  <c r="U580" i="7"/>
  <c r="T580" i="7" s="1"/>
  <c r="N580" i="7"/>
  <c r="M580" i="7"/>
  <c r="L580" i="7" s="1"/>
  <c r="F580" i="7"/>
  <c r="E580" i="7"/>
  <c r="C580" i="7" s="1"/>
  <c r="AT579" i="7"/>
  <c r="AS579" i="7"/>
  <c r="AQ579" i="7" s="1"/>
  <c r="AL579" i="7"/>
  <c r="AK579" i="7"/>
  <c r="AJ579" i="7" s="1"/>
  <c r="AD579" i="7"/>
  <c r="AC579" i="7"/>
  <c r="AB579" i="7" s="1"/>
  <c r="V579" i="7"/>
  <c r="U579" i="7"/>
  <c r="N579" i="7"/>
  <c r="M579" i="7"/>
  <c r="L579" i="7" s="1"/>
  <c r="F579" i="7"/>
  <c r="E579" i="7"/>
  <c r="C579" i="7" s="1"/>
  <c r="AT578" i="7"/>
  <c r="AS578" i="7"/>
  <c r="AR578" i="7" s="1"/>
  <c r="AL578" i="7"/>
  <c r="AK578" i="7"/>
  <c r="AJ578" i="7" s="1"/>
  <c r="AD578" i="7"/>
  <c r="AC578" i="7"/>
  <c r="AB578" i="7" s="1"/>
  <c r="V578" i="7"/>
  <c r="U578" i="7"/>
  <c r="T578" i="7" s="1"/>
  <c r="N578" i="7"/>
  <c r="M578" i="7"/>
  <c r="L578" i="7" s="1"/>
  <c r="F578" i="7"/>
  <c r="E578" i="7"/>
  <c r="C578" i="7" s="1"/>
  <c r="AT577" i="7"/>
  <c r="AS577" i="7"/>
  <c r="AQ577" i="7" s="1"/>
  <c r="AL577" i="7"/>
  <c r="AK577" i="7"/>
  <c r="AD577" i="7"/>
  <c r="AC577" i="7"/>
  <c r="AB577" i="7" s="1"/>
  <c r="V577" i="7"/>
  <c r="U577" i="7"/>
  <c r="N577" i="7"/>
  <c r="M577" i="7"/>
  <c r="F577" i="7"/>
  <c r="E577" i="7"/>
  <c r="C577" i="7" s="1"/>
  <c r="AT576" i="7"/>
  <c r="AS576" i="7"/>
  <c r="AR576" i="7" s="1"/>
  <c r="AL576" i="7"/>
  <c r="AK576" i="7"/>
  <c r="AD576" i="7"/>
  <c r="AC576" i="7"/>
  <c r="AB576" i="7" s="1"/>
  <c r="V576" i="7"/>
  <c r="U576" i="7"/>
  <c r="S576" i="7" s="1"/>
  <c r="N576" i="7"/>
  <c r="M576" i="7"/>
  <c r="L576" i="7" s="1"/>
  <c r="F576" i="7"/>
  <c r="E576" i="7"/>
  <c r="C576" i="7" s="1"/>
  <c r="AT575" i="7"/>
  <c r="AS575" i="7"/>
  <c r="AR575" i="7" s="1"/>
  <c r="AL575" i="7"/>
  <c r="AK575" i="7"/>
  <c r="AI575" i="7" s="1"/>
  <c r="AD575" i="7"/>
  <c r="AC575" i="7"/>
  <c r="AB575" i="7" s="1"/>
  <c r="V575" i="7"/>
  <c r="U575" i="7"/>
  <c r="S575" i="7" s="1"/>
  <c r="N575" i="7"/>
  <c r="M575" i="7"/>
  <c r="F575" i="7"/>
  <c r="E575" i="7"/>
  <c r="C575" i="7" s="1"/>
  <c r="AT574" i="7"/>
  <c r="AS574" i="7"/>
  <c r="AR574" i="7" s="1"/>
  <c r="AL574" i="7"/>
  <c r="AK574" i="7"/>
  <c r="AJ574" i="7" s="1"/>
  <c r="AD574" i="7"/>
  <c r="AC574" i="7"/>
  <c r="AB574" i="7" s="1"/>
  <c r="V574" i="7"/>
  <c r="U574" i="7"/>
  <c r="S574" i="7" s="1"/>
  <c r="N574" i="7"/>
  <c r="M574" i="7"/>
  <c r="L574" i="7" s="1"/>
  <c r="F574" i="7"/>
  <c r="E574" i="7"/>
  <c r="C574" i="7" s="1"/>
  <c r="AT573" i="7"/>
  <c r="AS573" i="7"/>
  <c r="AL573" i="7"/>
  <c r="AK573" i="7"/>
  <c r="AJ573" i="7" s="1"/>
  <c r="AD573" i="7"/>
  <c r="AC573" i="7"/>
  <c r="AB573" i="7" s="1"/>
  <c r="V573" i="7"/>
  <c r="U573" i="7"/>
  <c r="T573" i="7" s="1"/>
  <c r="N573" i="7"/>
  <c r="M573" i="7"/>
  <c r="L573" i="7" s="1"/>
  <c r="F573" i="7"/>
  <c r="E573" i="7"/>
  <c r="C573" i="7" s="1"/>
  <c r="AT572" i="7"/>
  <c r="AS572" i="7"/>
  <c r="AL572" i="7"/>
  <c r="AK572" i="7"/>
  <c r="AJ572" i="7" s="1"/>
  <c r="AD572" i="7"/>
  <c r="AC572" i="7"/>
  <c r="AB572" i="7" s="1"/>
  <c r="V572" i="7"/>
  <c r="U572" i="7"/>
  <c r="T572" i="7" s="1"/>
  <c r="N572" i="7"/>
  <c r="M572" i="7"/>
  <c r="L572" i="7" s="1"/>
  <c r="F572" i="7"/>
  <c r="E572" i="7"/>
  <c r="C572" i="7" s="1"/>
  <c r="AT571" i="7"/>
  <c r="AS571" i="7"/>
  <c r="AQ571" i="7" s="1"/>
  <c r="AL571" i="7"/>
  <c r="AK571" i="7"/>
  <c r="AD571" i="7"/>
  <c r="AC571" i="7"/>
  <c r="AB571" i="7" s="1"/>
  <c r="V571" i="7"/>
  <c r="U571" i="7"/>
  <c r="T571" i="7" s="1"/>
  <c r="N571" i="7"/>
  <c r="M571" i="7"/>
  <c r="L571" i="7" s="1"/>
  <c r="F571" i="7"/>
  <c r="E571" i="7"/>
  <c r="C571" i="7" s="1"/>
  <c r="AT570" i="7"/>
  <c r="AS570" i="7"/>
  <c r="AR570" i="7" s="1"/>
  <c r="AL570" i="7"/>
  <c r="AK570" i="7"/>
  <c r="AJ570" i="7" s="1"/>
  <c r="AD570" i="7"/>
  <c r="AC570" i="7"/>
  <c r="AA570" i="7" s="1"/>
  <c r="V570" i="7"/>
  <c r="U570" i="7"/>
  <c r="N570" i="7"/>
  <c r="M570" i="7"/>
  <c r="L570" i="7" s="1"/>
  <c r="F570" i="7"/>
  <c r="E570" i="7"/>
  <c r="C570" i="7" s="1"/>
  <c r="AT569" i="7"/>
  <c r="AS569" i="7"/>
  <c r="AL569" i="7"/>
  <c r="AK569" i="7"/>
  <c r="AI569" i="7" s="1"/>
  <c r="AD569" i="7"/>
  <c r="AC569" i="7"/>
  <c r="AB569" i="7" s="1"/>
  <c r="V569" i="7"/>
  <c r="U569" i="7"/>
  <c r="N569" i="7"/>
  <c r="M569" i="7"/>
  <c r="L569" i="7" s="1"/>
  <c r="F569" i="7"/>
  <c r="E569" i="7"/>
  <c r="C569" i="7" s="1"/>
  <c r="AT568" i="7"/>
  <c r="AS568" i="7"/>
  <c r="AR568" i="7" s="1"/>
  <c r="AL568" i="7"/>
  <c r="AK568" i="7"/>
  <c r="AJ568" i="7" s="1"/>
  <c r="AD568" i="7"/>
  <c r="AC568" i="7"/>
  <c r="V568" i="7"/>
  <c r="U568" i="7"/>
  <c r="S568" i="7" s="1"/>
  <c r="N568" i="7"/>
  <c r="M568" i="7"/>
  <c r="L568" i="7" s="1"/>
  <c r="F568" i="7"/>
  <c r="E568" i="7"/>
  <c r="C568" i="7" s="1"/>
  <c r="AT567" i="7"/>
  <c r="AS567" i="7"/>
  <c r="AQ567" i="7" s="1"/>
  <c r="AL567" i="7"/>
  <c r="AK567" i="7"/>
  <c r="AI567" i="7" s="1"/>
  <c r="AD567" i="7"/>
  <c r="AC567" i="7"/>
  <c r="AB567" i="7" s="1"/>
  <c r="V567" i="7"/>
  <c r="U567" i="7"/>
  <c r="T567" i="7" s="1"/>
  <c r="N567" i="7"/>
  <c r="M567" i="7"/>
  <c r="L567" i="7" s="1"/>
  <c r="F567" i="7"/>
  <c r="E567" i="7"/>
  <c r="C567" i="7" s="1"/>
  <c r="AT566" i="7"/>
  <c r="AS566" i="7"/>
  <c r="AR566" i="7" s="1"/>
  <c r="AL566" i="7"/>
  <c r="AK566" i="7"/>
  <c r="AJ566" i="7" s="1"/>
  <c r="AD566" i="7"/>
  <c r="AC566" i="7"/>
  <c r="AA566" i="7" s="1"/>
  <c r="V566" i="7"/>
  <c r="U566" i="7"/>
  <c r="N566" i="7"/>
  <c r="M566" i="7"/>
  <c r="L566" i="7" s="1"/>
  <c r="F566" i="7"/>
  <c r="E566" i="7"/>
  <c r="C566" i="7" s="1"/>
  <c r="AT565" i="7"/>
  <c r="AS565" i="7"/>
  <c r="AQ565" i="7" s="1"/>
  <c r="AL565" i="7"/>
  <c r="AK565" i="7"/>
  <c r="AI565" i="7" s="1"/>
  <c r="AD565" i="7"/>
  <c r="AC565" i="7"/>
  <c r="AB565" i="7" s="1"/>
  <c r="V565" i="7"/>
  <c r="U565" i="7"/>
  <c r="N565" i="7"/>
  <c r="M565" i="7"/>
  <c r="L565" i="7" s="1"/>
  <c r="F565" i="7"/>
  <c r="E565" i="7"/>
  <c r="C565" i="7" s="1"/>
  <c r="AT564" i="7"/>
  <c r="AS564" i="7"/>
  <c r="AR564" i="7" s="1"/>
  <c r="AL564" i="7"/>
  <c r="AK564" i="7"/>
  <c r="AJ564" i="7" s="1"/>
  <c r="AD564" i="7"/>
  <c r="AC564" i="7"/>
  <c r="V564" i="7"/>
  <c r="U564" i="7"/>
  <c r="N564" i="7"/>
  <c r="M564" i="7"/>
  <c r="L564" i="7" s="1"/>
  <c r="F564" i="7"/>
  <c r="E564" i="7"/>
  <c r="C564" i="7" s="1"/>
  <c r="AT563" i="7"/>
  <c r="AS563" i="7"/>
  <c r="AQ563" i="7" s="1"/>
  <c r="AL563" i="7"/>
  <c r="AK563" i="7"/>
  <c r="AI563" i="7" s="1"/>
  <c r="AD563" i="7"/>
  <c r="AC563" i="7"/>
  <c r="AB563" i="7" s="1"/>
  <c r="V563" i="7"/>
  <c r="U563" i="7"/>
  <c r="S563" i="7" s="1"/>
  <c r="N563" i="7"/>
  <c r="M563" i="7"/>
  <c r="L563" i="7" s="1"/>
  <c r="F563" i="7"/>
  <c r="E563" i="7"/>
  <c r="C563" i="7" s="1"/>
  <c r="AT562" i="7"/>
  <c r="AS562" i="7"/>
  <c r="AR562" i="7" s="1"/>
  <c r="AL562" i="7"/>
  <c r="AK562" i="7"/>
  <c r="AJ562" i="7" s="1"/>
  <c r="AD562" i="7"/>
  <c r="AC562" i="7"/>
  <c r="V562" i="7"/>
  <c r="U562" i="7"/>
  <c r="N562" i="7"/>
  <c r="M562" i="7"/>
  <c r="L562" i="7" s="1"/>
  <c r="F562" i="7"/>
  <c r="E562" i="7"/>
  <c r="C562" i="7" s="1"/>
  <c r="AT561" i="7"/>
  <c r="AS561" i="7"/>
  <c r="AQ561" i="7" s="1"/>
  <c r="AL561" i="7"/>
  <c r="AK561" i="7"/>
  <c r="AI561" i="7" s="1"/>
  <c r="AD561" i="7"/>
  <c r="AC561" i="7"/>
  <c r="AB561" i="7" s="1"/>
  <c r="V561" i="7"/>
  <c r="U561" i="7"/>
  <c r="N561" i="7"/>
  <c r="M561" i="7"/>
  <c r="L561" i="7" s="1"/>
  <c r="F561" i="7"/>
  <c r="E561" i="7"/>
  <c r="C561" i="7" s="1"/>
  <c r="AT560" i="7"/>
  <c r="AS560" i="7"/>
  <c r="AR560" i="7" s="1"/>
  <c r="AL560" i="7"/>
  <c r="AK560" i="7"/>
  <c r="AJ560" i="7" s="1"/>
  <c r="AD560" i="7"/>
  <c r="AC560" i="7"/>
  <c r="V560" i="7"/>
  <c r="U560" i="7"/>
  <c r="S560" i="7" s="1"/>
  <c r="N560" i="7"/>
  <c r="M560" i="7"/>
  <c r="L560" i="7" s="1"/>
  <c r="F560" i="7"/>
  <c r="E560" i="7"/>
  <c r="C560" i="7" s="1"/>
  <c r="AT559" i="7"/>
  <c r="AS559" i="7"/>
  <c r="AQ559" i="7" s="1"/>
  <c r="AL559" i="7"/>
  <c r="AK559" i="7"/>
  <c r="AI559" i="7" s="1"/>
  <c r="AD559" i="7"/>
  <c r="AC559" i="7"/>
  <c r="AB559" i="7" s="1"/>
  <c r="V559" i="7"/>
  <c r="U559" i="7"/>
  <c r="S559" i="7" s="1"/>
  <c r="N559" i="7"/>
  <c r="M559" i="7"/>
  <c r="L559" i="7" s="1"/>
  <c r="F559" i="7"/>
  <c r="E559" i="7"/>
  <c r="C559" i="7" s="1"/>
  <c r="AT558" i="7"/>
  <c r="AS558" i="7"/>
  <c r="AR558" i="7" s="1"/>
  <c r="AL558" i="7"/>
  <c r="AK558" i="7"/>
  <c r="AJ558" i="7" s="1"/>
  <c r="AD558" i="7"/>
  <c r="AC558" i="7"/>
  <c r="AA558" i="7" s="1"/>
  <c r="V558" i="7"/>
  <c r="U558" i="7"/>
  <c r="N558" i="7"/>
  <c r="M558" i="7"/>
  <c r="L558" i="7" s="1"/>
  <c r="F558" i="7"/>
  <c r="E558" i="7"/>
  <c r="C558" i="7" s="1"/>
  <c r="AT557" i="7"/>
  <c r="AS557" i="7"/>
  <c r="AQ557" i="7" s="1"/>
  <c r="AL557" i="7"/>
  <c r="AK557" i="7"/>
  <c r="AI557" i="7" s="1"/>
  <c r="AD557" i="7"/>
  <c r="AC557" i="7"/>
  <c r="AB557" i="7" s="1"/>
  <c r="V557" i="7"/>
  <c r="U557" i="7"/>
  <c r="N557" i="7"/>
  <c r="M557" i="7"/>
  <c r="L557" i="7" s="1"/>
  <c r="F557" i="7"/>
  <c r="E557" i="7"/>
  <c r="C557" i="7" s="1"/>
  <c r="AT556" i="7"/>
  <c r="AS556" i="7"/>
  <c r="AR556" i="7" s="1"/>
  <c r="AL556" i="7"/>
  <c r="AK556" i="7"/>
  <c r="AJ556" i="7" s="1"/>
  <c r="AD556" i="7"/>
  <c r="AC556" i="7"/>
  <c r="V556" i="7"/>
  <c r="U556" i="7"/>
  <c r="N556" i="7"/>
  <c r="M556" i="7"/>
  <c r="L556" i="7" s="1"/>
  <c r="F556" i="7"/>
  <c r="E556" i="7"/>
  <c r="C556" i="7" s="1"/>
  <c r="AT555" i="7"/>
  <c r="AS555" i="7"/>
  <c r="AQ555" i="7" s="1"/>
  <c r="AL555" i="7"/>
  <c r="AK555" i="7"/>
  <c r="AI555" i="7" s="1"/>
  <c r="AD555" i="7"/>
  <c r="AC555" i="7"/>
  <c r="AB555" i="7" s="1"/>
  <c r="V555" i="7"/>
  <c r="U555" i="7"/>
  <c r="T555" i="7" s="1"/>
  <c r="N555" i="7"/>
  <c r="M555" i="7"/>
  <c r="L555" i="7" s="1"/>
  <c r="F555" i="7"/>
  <c r="E555" i="7"/>
  <c r="C555" i="7" s="1"/>
  <c r="AT554" i="7"/>
  <c r="AS554" i="7"/>
  <c r="AR554" i="7" s="1"/>
  <c r="AL554" i="7"/>
  <c r="AK554" i="7"/>
  <c r="AJ554" i="7" s="1"/>
  <c r="AD554" i="7"/>
  <c r="AC554" i="7"/>
  <c r="AA554" i="7" s="1"/>
  <c r="V554" i="7"/>
  <c r="U554" i="7"/>
  <c r="N554" i="7"/>
  <c r="M554" i="7"/>
  <c r="L554" i="7" s="1"/>
  <c r="F554" i="7"/>
  <c r="E554" i="7"/>
  <c r="C554" i="7" s="1"/>
  <c r="AT553" i="7"/>
  <c r="AS553" i="7"/>
  <c r="AQ553" i="7" s="1"/>
  <c r="AL553" i="7"/>
  <c r="AK553" i="7"/>
  <c r="AI553" i="7" s="1"/>
  <c r="AD553" i="7"/>
  <c r="AC553" i="7"/>
  <c r="AB553" i="7" s="1"/>
  <c r="V553" i="7"/>
  <c r="U553" i="7"/>
  <c r="N553" i="7"/>
  <c r="M553" i="7"/>
  <c r="L553" i="7" s="1"/>
  <c r="F553" i="7"/>
  <c r="E553" i="7"/>
  <c r="C553" i="7" s="1"/>
  <c r="AT552" i="7"/>
  <c r="AS552" i="7"/>
  <c r="AR552" i="7" s="1"/>
  <c r="AL552" i="7"/>
  <c r="AK552" i="7"/>
  <c r="AJ552" i="7" s="1"/>
  <c r="AD552" i="7"/>
  <c r="AC552" i="7"/>
  <c r="V552" i="7"/>
  <c r="U552" i="7"/>
  <c r="S552" i="7" s="1"/>
  <c r="N552" i="7"/>
  <c r="M552" i="7"/>
  <c r="L552" i="7" s="1"/>
  <c r="F552" i="7"/>
  <c r="E552" i="7"/>
  <c r="C552" i="7" s="1"/>
  <c r="AT551" i="7"/>
  <c r="AS551" i="7"/>
  <c r="AQ551" i="7" s="1"/>
  <c r="AL551" i="7"/>
  <c r="AK551" i="7"/>
  <c r="AI551" i="7" s="1"/>
  <c r="AD551" i="7"/>
  <c r="AC551" i="7"/>
  <c r="AB551" i="7" s="1"/>
  <c r="V551" i="7"/>
  <c r="U551" i="7"/>
  <c r="S551" i="7" s="1"/>
  <c r="N551" i="7"/>
  <c r="M551" i="7"/>
  <c r="L551" i="7" s="1"/>
  <c r="F551" i="7"/>
  <c r="E551" i="7"/>
  <c r="C551" i="7" s="1"/>
  <c r="AT550" i="7"/>
  <c r="AS550" i="7"/>
  <c r="AR550" i="7" s="1"/>
  <c r="AL550" i="7"/>
  <c r="AK550" i="7"/>
  <c r="AJ550" i="7" s="1"/>
  <c r="AD550" i="7"/>
  <c r="AC550" i="7"/>
  <c r="AA550" i="7" s="1"/>
  <c r="V550" i="7"/>
  <c r="U550" i="7"/>
  <c r="N550" i="7"/>
  <c r="M550" i="7"/>
  <c r="L550" i="7" s="1"/>
  <c r="F550" i="7"/>
  <c r="E550" i="7"/>
  <c r="C550" i="7" s="1"/>
  <c r="AT549" i="7"/>
  <c r="AS549" i="7"/>
  <c r="AQ549" i="7" s="1"/>
  <c r="AL549" i="7"/>
  <c r="AK549" i="7"/>
  <c r="AI549" i="7" s="1"/>
  <c r="AD549" i="7"/>
  <c r="AC549" i="7"/>
  <c r="AB549" i="7" s="1"/>
  <c r="V549" i="7"/>
  <c r="U549" i="7"/>
  <c r="N549" i="7"/>
  <c r="M549" i="7"/>
  <c r="L549" i="7" s="1"/>
  <c r="F549" i="7"/>
  <c r="E549" i="7"/>
  <c r="C549" i="7" s="1"/>
  <c r="AT548" i="7"/>
  <c r="AS548" i="7"/>
  <c r="AR548" i="7" s="1"/>
  <c r="AL548" i="7"/>
  <c r="AK548" i="7"/>
  <c r="AJ548" i="7" s="1"/>
  <c r="AD548" i="7"/>
  <c r="AC548" i="7"/>
  <c r="V548" i="7"/>
  <c r="U548" i="7"/>
  <c r="S548" i="7" s="1"/>
  <c r="N548" i="7"/>
  <c r="M548" i="7"/>
  <c r="L548" i="7" s="1"/>
  <c r="F548" i="7"/>
  <c r="E548" i="7"/>
  <c r="C548" i="7" s="1"/>
  <c r="AT547" i="7"/>
  <c r="AS547" i="7"/>
  <c r="AQ547" i="7" s="1"/>
  <c r="AL547" i="7"/>
  <c r="AK547" i="7"/>
  <c r="AI547" i="7" s="1"/>
  <c r="AD547" i="7"/>
  <c r="AC547" i="7"/>
  <c r="AB547" i="7" s="1"/>
  <c r="V547" i="7"/>
  <c r="U547" i="7"/>
  <c r="S547" i="7" s="1"/>
  <c r="N547" i="7"/>
  <c r="M547" i="7"/>
  <c r="L547" i="7" s="1"/>
  <c r="F547" i="7"/>
  <c r="E547" i="7"/>
  <c r="C547" i="7" s="1"/>
  <c r="AT546" i="7"/>
  <c r="AS546" i="7"/>
  <c r="AR546" i="7" s="1"/>
  <c r="AL546" i="7"/>
  <c r="AK546" i="7"/>
  <c r="AJ546" i="7" s="1"/>
  <c r="AD546" i="7"/>
  <c r="AC546" i="7"/>
  <c r="AA546" i="7" s="1"/>
  <c r="V546" i="7"/>
  <c r="U546" i="7"/>
  <c r="N546" i="7"/>
  <c r="M546" i="7"/>
  <c r="L546" i="7" s="1"/>
  <c r="F546" i="7"/>
  <c r="E546" i="7"/>
  <c r="C546" i="7" s="1"/>
  <c r="AT545" i="7"/>
  <c r="AS545" i="7"/>
  <c r="AQ545" i="7" s="1"/>
  <c r="AL545" i="7"/>
  <c r="AK545" i="7"/>
  <c r="AI545" i="7" s="1"/>
  <c r="AD545" i="7"/>
  <c r="AC545" i="7"/>
  <c r="AB545" i="7" s="1"/>
  <c r="V545" i="7"/>
  <c r="U545" i="7"/>
  <c r="N545" i="7"/>
  <c r="M545" i="7"/>
  <c r="L545" i="7" s="1"/>
  <c r="F545" i="7"/>
  <c r="E545" i="7"/>
  <c r="C545" i="7" s="1"/>
  <c r="AT544" i="7"/>
  <c r="AS544" i="7"/>
  <c r="AR544" i="7" s="1"/>
  <c r="AL544" i="7"/>
  <c r="AK544" i="7"/>
  <c r="AJ544" i="7" s="1"/>
  <c r="AD544" i="7"/>
  <c r="AC544" i="7"/>
  <c r="V544" i="7"/>
  <c r="U544" i="7"/>
  <c r="T544" i="7" s="1"/>
  <c r="N544" i="7"/>
  <c r="M544" i="7"/>
  <c r="L544" i="7" s="1"/>
  <c r="F544" i="7"/>
  <c r="E544" i="7"/>
  <c r="C544" i="7" s="1"/>
  <c r="AT543" i="7"/>
  <c r="AS543" i="7"/>
  <c r="AQ543" i="7" s="1"/>
  <c r="AL543" i="7"/>
  <c r="AK543" i="7"/>
  <c r="AI543" i="7" s="1"/>
  <c r="AD543" i="7"/>
  <c r="AC543" i="7"/>
  <c r="AB543" i="7" s="1"/>
  <c r="V543" i="7"/>
  <c r="U543" i="7"/>
  <c r="N543" i="7"/>
  <c r="M543" i="7"/>
  <c r="L543" i="7" s="1"/>
  <c r="F543" i="7"/>
  <c r="E543" i="7"/>
  <c r="C543" i="7" s="1"/>
  <c r="AT542" i="7"/>
  <c r="AS542" i="7"/>
  <c r="AR542" i="7" s="1"/>
  <c r="AL542" i="7"/>
  <c r="AK542" i="7"/>
  <c r="AJ542" i="7" s="1"/>
  <c r="AD542" i="7"/>
  <c r="AC542" i="7"/>
  <c r="V542" i="7"/>
  <c r="U542" i="7"/>
  <c r="N542" i="7"/>
  <c r="M542" i="7"/>
  <c r="L542" i="7" s="1"/>
  <c r="F542" i="7"/>
  <c r="E542" i="7"/>
  <c r="C542" i="7" s="1"/>
  <c r="AT541" i="7"/>
  <c r="AS541" i="7"/>
  <c r="AQ541" i="7" s="1"/>
  <c r="AL541" i="7"/>
  <c r="AK541" i="7"/>
  <c r="AI541" i="7" s="1"/>
  <c r="AD541" i="7"/>
  <c r="AC541" i="7"/>
  <c r="AB541" i="7" s="1"/>
  <c r="V541" i="7"/>
  <c r="U541" i="7"/>
  <c r="N541" i="7"/>
  <c r="M541" i="7"/>
  <c r="L541" i="7" s="1"/>
  <c r="F541" i="7"/>
  <c r="E541" i="7"/>
  <c r="C541" i="7" s="1"/>
  <c r="AT540" i="7"/>
  <c r="AS540" i="7"/>
  <c r="AR540" i="7" s="1"/>
  <c r="AL540" i="7"/>
  <c r="AK540" i="7"/>
  <c r="AJ540" i="7" s="1"/>
  <c r="AD540" i="7"/>
  <c r="AC540" i="7"/>
  <c r="V540" i="7"/>
  <c r="U540" i="7"/>
  <c r="S540" i="7" s="1"/>
  <c r="N540" i="7"/>
  <c r="M540" i="7"/>
  <c r="L540" i="7" s="1"/>
  <c r="F540" i="7"/>
  <c r="E540" i="7"/>
  <c r="C540" i="7" s="1"/>
  <c r="AT539" i="7"/>
  <c r="AS539" i="7"/>
  <c r="AQ539" i="7" s="1"/>
  <c r="AL539" i="7"/>
  <c r="AK539" i="7"/>
  <c r="AI539" i="7" s="1"/>
  <c r="AD539" i="7"/>
  <c r="AC539" i="7"/>
  <c r="AB539" i="7" s="1"/>
  <c r="V539" i="7"/>
  <c r="U539" i="7"/>
  <c r="S539" i="7" s="1"/>
  <c r="N539" i="7"/>
  <c r="M539" i="7"/>
  <c r="L539" i="7" s="1"/>
  <c r="F539" i="7"/>
  <c r="E539" i="7"/>
  <c r="C539" i="7" s="1"/>
  <c r="AT538" i="7"/>
  <c r="AS538" i="7"/>
  <c r="AR538" i="7" s="1"/>
  <c r="AL538" i="7"/>
  <c r="AK538" i="7"/>
  <c r="AJ538" i="7" s="1"/>
  <c r="AD538" i="7"/>
  <c r="AC538" i="7"/>
  <c r="AA538" i="7" s="1"/>
  <c r="V538" i="7"/>
  <c r="U538" i="7"/>
  <c r="N538" i="7"/>
  <c r="M538" i="7"/>
  <c r="L538" i="7" s="1"/>
  <c r="F538" i="7"/>
  <c r="E538" i="7"/>
  <c r="C538" i="7" s="1"/>
  <c r="AT537" i="7"/>
  <c r="AS537" i="7"/>
  <c r="AQ537" i="7" s="1"/>
  <c r="AL537" i="7"/>
  <c r="AK537" i="7"/>
  <c r="AI537" i="7" s="1"/>
  <c r="AD537" i="7"/>
  <c r="AC537" i="7"/>
  <c r="AB537" i="7" s="1"/>
  <c r="V537" i="7"/>
  <c r="U537" i="7"/>
  <c r="N537" i="7"/>
  <c r="M537" i="7"/>
  <c r="L537" i="7" s="1"/>
  <c r="F537" i="7"/>
  <c r="E537" i="7"/>
  <c r="C537" i="7" s="1"/>
  <c r="AT536" i="7"/>
  <c r="AS536" i="7"/>
  <c r="AR536" i="7" s="1"/>
  <c r="AL536" i="7"/>
  <c r="AK536" i="7"/>
  <c r="AJ536" i="7" s="1"/>
  <c r="AD536" i="7"/>
  <c r="AC536" i="7"/>
  <c r="V536" i="7"/>
  <c r="U536" i="7"/>
  <c r="N536" i="7"/>
  <c r="M536" i="7"/>
  <c r="L536" i="7" s="1"/>
  <c r="F536" i="7"/>
  <c r="E536" i="7"/>
  <c r="C536" i="7" s="1"/>
  <c r="AT535" i="7"/>
  <c r="AS535" i="7"/>
  <c r="AQ535" i="7" s="1"/>
  <c r="AL535" i="7"/>
  <c r="AK535" i="7"/>
  <c r="AI535" i="7" s="1"/>
  <c r="AD535" i="7"/>
  <c r="AC535" i="7"/>
  <c r="AB535" i="7" s="1"/>
  <c r="V535" i="7"/>
  <c r="U535" i="7"/>
  <c r="S535" i="7" s="1"/>
  <c r="N535" i="7"/>
  <c r="M535" i="7"/>
  <c r="L535" i="7" s="1"/>
  <c r="F535" i="7"/>
  <c r="E535" i="7"/>
  <c r="C535" i="7" s="1"/>
  <c r="AT534" i="7"/>
  <c r="AS534" i="7"/>
  <c r="AR534" i="7" s="1"/>
  <c r="AL534" i="7"/>
  <c r="AK534" i="7"/>
  <c r="AJ534" i="7" s="1"/>
  <c r="AD534" i="7"/>
  <c r="AC534" i="7"/>
  <c r="V534" i="7"/>
  <c r="U534" i="7"/>
  <c r="N534" i="7"/>
  <c r="M534" i="7"/>
  <c r="L534" i="7" s="1"/>
  <c r="F534" i="7"/>
  <c r="E534" i="7"/>
  <c r="C534" i="7" s="1"/>
  <c r="AT533" i="7"/>
  <c r="AS533" i="7"/>
  <c r="AQ533" i="7" s="1"/>
  <c r="AL533" i="7"/>
  <c r="AK533" i="7"/>
  <c r="AI533" i="7" s="1"/>
  <c r="AD533" i="7"/>
  <c r="AC533" i="7"/>
  <c r="AB533" i="7" s="1"/>
  <c r="V533" i="7"/>
  <c r="U533" i="7"/>
  <c r="N533" i="7"/>
  <c r="M533" i="7"/>
  <c r="L533" i="7" s="1"/>
  <c r="F533" i="7"/>
  <c r="E533" i="7"/>
  <c r="C533" i="7" s="1"/>
  <c r="AT532" i="7"/>
  <c r="AS532" i="7"/>
  <c r="AR532" i="7" s="1"/>
  <c r="AL532" i="7"/>
  <c r="AK532" i="7"/>
  <c r="AJ532" i="7" s="1"/>
  <c r="AD532" i="7"/>
  <c r="AC532" i="7"/>
  <c r="V532" i="7"/>
  <c r="U532" i="7"/>
  <c r="S532" i="7" s="1"/>
  <c r="N532" i="7"/>
  <c r="M532" i="7"/>
  <c r="L532" i="7" s="1"/>
  <c r="F532" i="7"/>
  <c r="E532" i="7"/>
  <c r="C532" i="7" s="1"/>
  <c r="AT531" i="7"/>
  <c r="AS531" i="7"/>
  <c r="AQ531" i="7" s="1"/>
  <c r="AL531" i="7"/>
  <c r="AK531" i="7"/>
  <c r="AI531" i="7" s="1"/>
  <c r="AD531" i="7"/>
  <c r="AC531" i="7"/>
  <c r="AB531" i="7" s="1"/>
  <c r="V531" i="7"/>
  <c r="U531" i="7"/>
  <c r="T531" i="7" s="1"/>
  <c r="N531" i="7"/>
  <c r="M531" i="7"/>
  <c r="L531" i="7" s="1"/>
  <c r="F531" i="7"/>
  <c r="E531" i="7"/>
  <c r="C531" i="7" s="1"/>
  <c r="AT530" i="7"/>
  <c r="AS530" i="7"/>
  <c r="AR530" i="7" s="1"/>
  <c r="AL530" i="7"/>
  <c r="AK530" i="7"/>
  <c r="AJ530" i="7" s="1"/>
  <c r="AD530" i="7"/>
  <c r="AC530" i="7"/>
  <c r="AA530" i="7" s="1"/>
  <c r="V530" i="7"/>
  <c r="U530" i="7"/>
  <c r="N530" i="7"/>
  <c r="M530" i="7"/>
  <c r="L530" i="7" s="1"/>
  <c r="F530" i="7"/>
  <c r="E530" i="7"/>
  <c r="C530" i="7" s="1"/>
  <c r="AT529" i="7"/>
  <c r="AS529" i="7"/>
  <c r="AQ529" i="7" s="1"/>
  <c r="AL529" i="7"/>
  <c r="AK529" i="7"/>
  <c r="AI529" i="7" s="1"/>
  <c r="AD529" i="7"/>
  <c r="AC529" i="7"/>
  <c r="AB529" i="7" s="1"/>
  <c r="V529" i="7"/>
  <c r="U529" i="7"/>
  <c r="N529" i="7"/>
  <c r="M529" i="7"/>
  <c r="L529" i="7" s="1"/>
  <c r="F529" i="7"/>
  <c r="E529" i="7"/>
  <c r="C529" i="7" s="1"/>
  <c r="AT528" i="7"/>
  <c r="AS528" i="7"/>
  <c r="AR528" i="7" s="1"/>
  <c r="AL528" i="7"/>
  <c r="AK528" i="7"/>
  <c r="AJ528" i="7" s="1"/>
  <c r="AD528" i="7"/>
  <c r="AC528" i="7"/>
  <c r="V528" i="7"/>
  <c r="U528" i="7"/>
  <c r="T528" i="7" s="1"/>
  <c r="N528" i="7"/>
  <c r="M528" i="7"/>
  <c r="L528" i="7" s="1"/>
  <c r="F528" i="7"/>
  <c r="E528" i="7"/>
  <c r="C528" i="7" s="1"/>
  <c r="AT527" i="7"/>
  <c r="AS527" i="7"/>
  <c r="AQ527" i="7" s="1"/>
  <c r="AL527" i="7"/>
  <c r="AK527" i="7"/>
  <c r="AI527" i="7" s="1"/>
  <c r="AD527" i="7"/>
  <c r="AC527" i="7"/>
  <c r="AB527" i="7" s="1"/>
  <c r="V527" i="7"/>
  <c r="U527" i="7"/>
  <c r="T527" i="7" s="1"/>
  <c r="N527" i="7"/>
  <c r="M527" i="7"/>
  <c r="L527" i="7" s="1"/>
  <c r="F527" i="7"/>
  <c r="E527" i="7"/>
  <c r="C527" i="7" s="1"/>
  <c r="AT526" i="7"/>
  <c r="AS526" i="7"/>
  <c r="AR526" i="7" s="1"/>
  <c r="AL526" i="7"/>
  <c r="AK526" i="7"/>
  <c r="AJ526" i="7" s="1"/>
  <c r="AD526" i="7"/>
  <c r="AC526" i="7"/>
  <c r="AA526" i="7" s="1"/>
  <c r="V526" i="7"/>
  <c r="U526" i="7"/>
  <c r="N526" i="7"/>
  <c r="M526" i="7"/>
  <c r="L526" i="7" s="1"/>
  <c r="F526" i="7"/>
  <c r="E526" i="7"/>
  <c r="C526" i="7" s="1"/>
  <c r="AT525" i="7"/>
  <c r="AS525" i="7"/>
  <c r="AQ525" i="7" s="1"/>
  <c r="AL525" i="7"/>
  <c r="AK525" i="7"/>
  <c r="AI525" i="7" s="1"/>
  <c r="AD525" i="7"/>
  <c r="AC525" i="7"/>
  <c r="AB525" i="7" s="1"/>
  <c r="V525" i="7"/>
  <c r="U525" i="7"/>
  <c r="N525" i="7"/>
  <c r="M525" i="7"/>
  <c r="L525" i="7" s="1"/>
  <c r="F525" i="7"/>
  <c r="E525" i="7"/>
  <c r="C525" i="7" s="1"/>
  <c r="AT524" i="7"/>
  <c r="AS524" i="7"/>
  <c r="AR524" i="7" s="1"/>
  <c r="AL524" i="7"/>
  <c r="AK524" i="7"/>
  <c r="AJ524" i="7" s="1"/>
  <c r="AD524" i="7"/>
  <c r="AC524" i="7"/>
  <c r="V524" i="7"/>
  <c r="U524" i="7"/>
  <c r="N524" i="7"/>
  <c r="M524" i="7"/>
  <c r="L524" i="7" s="1"/>
  <c r="F524" i="7"/>
  <c r="E524" i="7"/>
  <c r="C524" i="7" s="1"/>
  <c r="AT523" i="7"/>
  <c r="AS523" i="7"/>
  <c r="AQ523" i="7" s="1"/>
  <c r="AL523" i="7"/>
  <c r="AK523" i="7"/>
  <c r="AI523" i="7" s="1"/>
  <c r="AD523" i="7"/>
  <c r="AC523" i="7"/>
  <c r="AB523" i="7" s="1"/>
  <c r="V523" i="7"/>
  <c r="U523" i="7"/>
  <c r="S523" i="7" s="1"/>
  <c r="N523" i="7"/>
  <c r="M523" i="7"/>
  <c r="L523" i="7" s="1"/>
  <c r="F523" i="7"/>
  <c r="E523" i="7"/>
  <c r="C523" i="7" s="1"/>
  <c r="AT522" i="7"/>
  <c r="AS522" i="7"/>
  <c r="AR522" i="7" s="1"/>
  <c r="AL522" i="7"/>
  <c r="AK522" i="7"/>
  <c r="AJ522" i="7" s="1"/>
  <c r="AD522" i="7"/>
  <c r="AC522" i="7"/>
  <c r="V522" i="7"/>
  <c r="U522" i="7"/>
  <c r="N522" i="7"/>
  <c r="M522" i="7"/>
  <c r="L522" i="7" s="1"/>
  <c r="F522" i="7"/>
  <c r="E522" i="7"/>
  <c r="C522" i="7" s="1"/>
  <c r="AT521" i="7"/>
  <c r="AS521" i="7"/>
  <c r="AQ521" i="7" s="1"/>
  <c r="AL521" i="7"/>
  <c r="AK521" i="7"/>
  <c r="AI521" i="7" s="1"/>
  <c r="AD521" i="7"/>
  <c r="AC521" i="7"/>
  <c r="AB521" i="7" s="1"/>
  <c r="V521" i="7"/>
  <c r="U521" i="7"/>
  <c r="N521" i="7"/>
  <c r="M521" i="7"/>
  <c r="L521" i="7" s="1"/>
  <c r="F521" i="7"/>
  <c r="E521" i="7"/>
  <c r="C521" i="7" s="1"/>
  <c r="AT520" i="7"/>
  <c r="AS520" i="7"/>
  <c r="AR520" i="7" s="1"/>
  <c r="AL520" i="7"/>
  <c r="AK520" i="7"/>
  <c r="AJ520" i="7" s="1"/>
  <c r="AD520" i="7"/>
  <c r="AC520" i="7"/>
  <c r="V520" i="7"/>
  <c r="U520" i="7"/>
  <c r="S520" i="7" s="1"/>
  <c r="N520" i="7"/>
  <c r="M520" i="7"/>
  <c r="L520" i="7" s="1"/>
  <c r="F520" i="7"/>
  <c r="E520" i="7"/>
  <c r="C520" i="7" s="1"/>
  <c r="AT519" i="7"/>
  <c r="AS519" i="7"/>
  <c r="AQ519" i="7" s="1"/>
  <c r="AL519" i="7"/>
  <c r="AK519" i="7"/>
  <c r="AI519" i="7" s="1"/>
  <c r="AD519" i="7"/>
  <c r="AC519" i="7"/>
  <c r="AB519" i="7" s="1"/>
  <c r="V519" i="7"/>
  <c r="U519" i="7"/>
  <c r="S519" i="7" s="1"/>
  <c r="N519" i="7"/>
  <c r="M519" i="7"/>
  <c r="F519" i="7"/>
  <c r="E519" i="7"/>
  <c r="C519" i="7" s="1"/>
  <c r="AT518" i="7"/>
  <c r="AS518" i="7"/>
  <c r="AR518" i="7" s="1"/>
  <c r="AL518" i="7"/>
  <c r="AK518" i="7"/>
  <c r="AD518" i="7"/>
  <c r="AC518" i="7"/>
  <c r="AA518" i="7" s="1"/>
  <c r="V518" i="7"/>
  <c r="U518" i="7"/>
  <c r="N518" i="7"/>
  <c r="M518" i="7"/>
  <c r="L518" i="7" s="1"/>
  <c r="F518" i="7"/>
  <c r="E518" i="7"/>
  <c r="C518" i="7" s="1"/>
  <c r="AT517" i="7"/>
  <c r="AS517" i="7"/>
  <c r="AQ517" i="7" s="1"/>
  <c r="AL517" i="7"/>
  <c r="AK517" i="7"/>
  <c r="AI517" i="7" s="1"/>
  <c r="AD517" i="7"/>
  <c r="AC517" i="7"/>
  <c r="AB517" i="7" s="1"/>
  <c r="V517" i="7"/>
  <c r="U517" i="7"/>
  <c r="T517" i="7" s="1"/>
  <c r="N517" i="7"/>
  <c r="M517" i="7"/>
  <c r="F517" i="7"/>
  <c r="E517" i="7"/>
  <c r="C517" i="7" s="1"/>
  <c r="AT516" i="7"/>
  <c r="AS516" i="7"/>
  <c r="AR516" i="7" s="1"/>
  <c r="AL516" i="7"/>
  <c r="AK516" i="7"/>
  <c r="AD516" i="7"/>
  <c r="AC516" i="7"/>
  <c r="AA516" i="7" s="1"/>
  <c r="V516" i="7"/>
  <c r="U516" i="7"/>
  <c r="N516" i="7"/>
  <c r="M516" i="7"/>
  <c r="L516" i="7" s="1"/>
  <c r="F516" i="7"/>
  <c r="E516" i="7"/>
  <c r="AT515" i="7"/>
  <c r="AS515" i="7"/>
  <c r="AQ515" i="7" s="1"/>
  <c r="AL515" i="7"/>
  <c r="AK515" i="7"/>
  <c r="AD515" i="7"/>
  <c r="AC515" i="7"/>
  <c r="AB515" i="7" s="1"/>
  <c r="V515" i="7"/>
  <c r="U515" i="7"/>
  <c r="S515" i="7" s="1"/>
  <c r="N515" i="7"/>
  <c r="M515" i="7"/>
  <c r="F515" i="7"/>
  <c r="E515" i="7"/>
  <c r="C515" i="7" s="1"/>
  <c r="AT514" i="7"/>
  <c r="AS514" i="7"/>
  <c r="AR514" i="7" s="1"/>
  <c r="AL514" i="7"/>
  <c r="AK514" i="7"/>
  <c r="AD514" i="7"/>
  <c r="AC514" i="7"/>
  <c r="AA514" i="7" s="1"/>
  <c r="V514" i="7"/>
  <c r="U514" i="7"/>
  <c r="T514" i="7" s="1"/>
  <c r="N514" i="7"/>
  <c r="M514" i="7"/>
  <c r="F514" i="7"/>
  <c r="E514" i="7"/>
  <c r="C514" i="7" s="1"/>
  <c r="AT513" i="7"/>
  <c r="AS513" i="7"/>
  <c r="AL513" i="7"/>
  <c r="AK513" i="7"/>
  <c r="AI513" i="7" s="1"/>
  <c r="AD513" i="7"/>
  <c r="AC513" i="7"/>
  <c r="AB513" i="7" s="1"/>
  <c r="V513" i="7"/>
  <c r="U513" i="7"/>
  <c r="N513" i="7"/>
  <c r="M513" i="7"/>
  <c r="F513" i="7"/>
  <c r="E513" i="7"/>
  <c r="C513" i="7" s="1"/>
  <c r="AT512" i="7"/>
  <c r="AS512" i="7"/>
  <c r="AR512" i="7" s="1"/>
  <c r="AL512" i="7"/>
  <c r="AK512" i="7"/>
  <c r="AD512" i="7"/>
  <c r="AC512" i="7"/>
  <c r="V512" i="7"/>
  <c r="U512" i="7"/>
  <c r="S512" i="7" s="1"/>
  <c r="N512" i="7"/>
  <c r="M512" i="7"/>
  <c r="L512" i="7" s="1"/>
  <c r="F512" i="7"/>
  <c r="E512" i="7"/>
  <c r="AT511" i="7"/>
  <c r="AS511" i="7"/>
  <c r="AL511" i="7"/>
  <c r="AK511" i="7"/>
  <c r="AD511" i="7"/>
  <c r="AC511" i="7"/>
  <c r="AB511" i="7" s="1"/>
  <c r="V511" i="7"/>
  <c r="U511" i="7"/>
  <c r="N511" i="7"/>
  <c r="M511" i="7"/>
  <c r="F511" i="7"/>
  <c r="E511" i="7"/>
  <c r="C511" i="7" s="1"/>
  <c r="AT510" i="7"/>
  <c r="AS510" i="7"/>
  <c r="AR510" i="7" s="1"/>
  <c r="AL510" i="7"/>
  <c r="AK510" i="7"/>
  <c r="AD510" i="7"/>
  <c r="AC510" i="7"/>
  <c r="V510" i="7"/>
  <c r="U510" i="7"/>
  <c r="S510" i="7" s="1"/>
  <c r="N510" i="7"/>
  <c r="M510" i="7"/>
  <c r="L510" i="7" s="1"/>
  <c r="F510" i="7"/>
  <c r="E510" i="7"/>
  <c r="C510" i="7" s="1"/>
  <c r="AT509" i="7"/>
  <c r="AS509" i="7"/>
  <c r="AQ509" i="7" s="1"/>
  <c r="AL509" i="7"/>
  <c r="AK509" i="7"/>
  <c r="AI509" i="7" s="1"/>
  <c r="AD509" i="7"/>
  <c r="AC509" i="7"/>
  <c r="AB509" i="7" s="1"/>
  <c r="V509" i="7"/>
  <c r="U509" i="7"/>
  <c r="N509" i="7"/>
  <c r="M509" i="7"/>
  <c r="F509" i="7"/>
  <c r="E509" i="7"/>
  <c r="C509" i="7" s="1"/>
  <c r="AT508" i="7"/>
  <c r="AS508" i="7"/>
  <c r="AR508" i="7" s="1"/>
  <c r="AL508" i="7"/>
  <c r="AK508" i="7"/>
  <c r="AD508" i="7"/>
  <c r="AC508" i="7"/>
  <c r="AA508" i="7" s="1"/>
  <c r="V508" i="7"/>
  <c r="U508" i="7"/>
  <c r="S508" i="7" s="1"/>
  <c r="N508" i="7"/>
  <c r="M508" i="7"/>
  <c r="L508" i="7" s="1"/>
  <c r="F508" i="7"/>
  <c r="E508" i="7"/>
  <c r="C508" i="7" s="1"/>
  <c r="AT507" i="7"/>
  <c r="AS507" i="7"/>
  <c r="AQ507" i="7" s="1"/>
  <c r="AL507" i="7"/>
  <c r="AK507" i="7"/>
  <c r="AI507" i="7" s="1"/>
  <c r="AD507" i="7"/>
  <c r="AC507" i="7"/>
  <c r="AB507" i="7" s="1"/>
  <c r="V507" i="7"/>
  <c r="U507" i="7"/>
  <c r="S507" i="7" s="1"/>
  <c r="N507" i="7"/>
  <c r="M507" i="7"/>
  <c r="F507" i="7"/>
  <c r="E507" i="7"/>
  <c r="C507" i="7" s="1"/>
  <c r="AT506" i="7"/>
  <c r="AS506" i="7"/>
  <c r="AR506" i="7" s="1"/>
  <c r="AL506" i="7"/>
  <c r="AK506" i="7"/>
  <c r="AD506" i="7"/>
  <c r="AC506" i="7"/>
  <c r="AA506" i="7" s="1"/>
  <c r="V506" i="7"/>
  <c r="U506" i="7"/>
  <c r="T506" i="7" s="1"/>
  <c r="N506" i="7"/>
  <c r="M506" i="7"/>
  <c r="L506" i="7" s="1"/>
  <c r="F506" i="7"/>
  <c r="E506" i="7"/>
  <c r="C506" i="7" s="1"/>
  <c r="AT505" i="7"/>
  <c r="AS505" i="7"/>
  <c r="AQ505" i="7" s="1"/>
  <c r="AL505" i="7"/>
  <c r="AK505" i="7"/>
  <c r="AD505" i="7"/>
  <c r="AC505" i="7"/>
  <c r="AB505" i="7" s="1"/>
  <c r="V505" i="7"/>
  <c r="U505" i="7"/>
  <c r="S505" i="7" s="1"/>
  <c r="N505" i="7"/>
  <c r="M505" i="7"/>
  <c r="F505" i="7"/>
  <c r="E505" i="7"/>
  <c r="C505" i="7" s="1"/>
  <c r="AT504" i="7"/>
  <c r="AS504" i="7"/>
  <c r="AR504" i="7" s="1"/>
  <c r="AL504" i="7"/>
  <c r="AK504" i="7"/>
  <c r="AD504" i="7"/>
  <c r="AC504" i="7"/>
  <c r="AA504" i="7" s="1"/>
  <c r="V504" i="7"/>
  <c r="U504" i="7"/>
  <c r="T504" i="7" s="1"/>
  <c r="N504" i="7"/>
  <c r="M504" i="7"/>
  <c r="F504" i="7"/>
  <c r="E504" i="7"/>
  <c r="C504" i="7" s="1"/>
  <c r="AT503" i="7"/>
  <c r="AS503" i="7"/>
  <c r="AL503" i="7"/>
  <c r="AK503" i="7"/>
  <c r="AD503" i="7"/>
  <c r="AC503" i="7"/>
  <c r="AB503" i="7" s="1"/>
  <c r="V503" i="7"/>
  <c r="U503" i="7"/>
  <c r="S503" i="7" s="1"/>
  <c r="N503" i="7"/>
  <c r="M503" i="7"/>
  <c r="F503" i="7"/>
  <c r="E503" i="7"/>
  <c r="C503" i="7" s="1"/>
  <c r="AT502" i="7"/>
  <c r="AS502" i="7"/>
  <c r="AL502" i="7"/>
  <c r="AK502" i="7"/>
  <c r="AJ502" i="7" s="1"/>
  <c r="AD502" i="7"/>
  <c r="AC502" i="7"/>
  <c r="AA502" i="7" s="1"/>
  <c r="V502" i="7"/>
  <c r="U502" i="7"/>
  <c r="T502" i="7" s="1"/>
  <c r="N502" i="7"/>
  <c r="M502" i="7"/>
  <c r="L502" i="7" s="1"/>
  <c r="F502" i="7"/>
  <c r="E502" i="7"/>
  <c r="C502" i="7" s="1"/>
  <c r="AT501" i="7"/>
  <c r="AS501" i="7"/>
  <c r="AQ501" i="7" s="1"/>
  <c r="AL501" i="7"/>
  <c r="AK501" i="7"/>
  <c r="AI501" i="7" s="1"/>
  <c r="AD501" i="7"/>
  <c r="AC501" i="7"/>
  <c r="V501" i="7"/>
  <c r="U501" i="7"/>
  <c r="S501" i="7" s="1"/>
  <c r="N501" i="7"/>
  <c r="M501" i="7"/>
  <c r="F501" i="7"/>
  <c r="E501" i="7"/>
  <c r="C501" i="7" s="1"/>
  <c r="AT500" i="7"/>
  <c r="AS500" i="7"/>
  <c r="AL500" i="7"/>
  <c r="AK500" i="7"/>
  <c r="AJ500" i="7" s="1"/>
  <c r="AD500" i="7"/>
  <c r="AC500" i="7"/>
  <c r="AA500" i="7" s="1"/>
  <c r="V500" i="7"/>
  <c r="U500" i="7"/>
  <c r="T500" i="7" s="1"/>
  <c r="N500" i="7"/>
  <c r="M500" i="7"/>
  <c r="L500" i="7" s="1"/>
  <c r="F500" i="7"/>
  <c r="E500" i="7"/>
  <c r="C500" i="7" s="1"/>
  <c r="AT499" i="7"/>
  <c r="AS499" i="7"/>
  <c r="AQ499" i="7" s="1"/>
  <c r="AL499" i="7"/>
  <c r="AK499" i="7"/>
  <c r="AI499" i="7" s="1"/>
  <c r="AD499" i="7"/>
  <c r="AC499" i="7"/>
  <c r="V499" i="7"/>
  <c r="U499" i="7"/>
  <c r="S499" i="7" s="1"/>
  <c r="N499" i="7"/>
  <c r="M499" i="7"/>
  <c r="F499" i="7"/>
  <c r="E499" i="7"/>
  <c r="C499" i="7" s="1"/>
  <c r="AT498" i="7"/>
  <c r="AS498" i="7"/>
  <c r="AL498" i="7"/>
  <c r="AK498" i="7"/>
  <c r="AJ498" i="7" s="1"/>
  <c r="AD498" i="7"/>
  <c r="AC498" i="7"/>
  <c r="V498" i="7"/>
  <c r="U498" i="7"/>
  <c r="S498" i="7" s="1"/>
  <c r="N498" i="7"/>
  <c r="M498" i="7"/>
  <c r="L498" i="7" s="1"/>
  <c r="F498" i="7"/>
  <c r="E498" i="7"/>
  <c r="C498" i="7" s="1"/>
  <c r="AT497" i="7"/>
  <c r="AS497" i="7"/>
  <c r="AQ497" i="7" s="1"/>
  <c r="AL497" i="7"/>
  <c r="AK497" i="7"/>
  <c r="AI497" i="7" s="1"/>
  <c r="AD497" i="7"/>
  <c r="AC497" i="7"/>
  <c r="V497" i="7"/>
  <c r="U497" i="7"/>
  <c r="T497" i="7" s="1"/>
  <c r="N497" i="7"/>
  <c r="M497" i="7"/>
  <c r="F497" i="7"/>
  <c r="E497" i="7"/>
  <c r="C497" i="7" s="1"/>
  <c r="AT496" i="7"/>
  <c r="AS496" i="7"/>
  <c r="AL496" i="7"/>
  <c r="AK496" i="7"/>
  <c r="AJ496" i="7" s="1"/>
  <c r="AD496" i="7"/>
  <c r="AC496" i="7"/>
  <c r="AA496" i="7" s="1"/>
  <c r="V496" i="7"/>
  <c r="U496" i="7"/>
  <c r="T496" i="7" s="1"/>
  <c r="N496" i="7"/>
  <c r="M496" i="7"/>
  <c r="F496" i="7"/>
  <c r="E496" i="7"/>
  <c r="C496" i="7" s="1"/>
  <c r="AT495" i="7"/>
  <c r="AS495" i="7"/>
  <c r="AL495" i="7"/>
  <c r="AK495" i="7"/>
  <c r="AI495" i="7" s="1"/>
  <c r="AD495" i="7"/>
  <c r="AC495" i="7"/>
  <c r="V495" i="7"/>
  <c r="U495" i="7"/>
  <c r="S495" i="7" s="1"/>
  <c r="N495" i="7"/>
  <c r="M495" i="7"/>
  <c r="F495" i="7"/>
  <c r="E495" i="7"/>
  <c r="C495" i="7" s="1"/>
  <c r="AT494" i="7"/>
  <c r="AS494" i="7"/>
  <c r="AL494" i="7"/>
  <c r="AK494" i="7"/>
  <c r="AJ494" i="7" s="1"/>
  <c r="AD494" i="7"/>
  <c r="AC494" i="7"/>
  <c r="AA494" i="7" s="1"/>
  <c r="V494" i="7"/>
  <c r="U494" i="7"/>
  <c r="S494" i="7" s="1"/>
  <c r="N494" i="7"/>
  <c r="M494" i="7"/>
  <c r="L494" i="7" s="1"/>
  <c r="F494" i="7"/>
  <c r="E494" i="7"/>
  <c r="AT493" i="7"/>
  <c r="AS493" i="7"/>
  <c r="AQ493" i="7" s="1"/>
  <c r="AL493" i="7"/>
  <c r="AK493" i="7"/>
  <c r="AD493" i="7"/>
  <c r="AC493" i="7"/>
  <c r="V493" i="7"/>
  <c r="U493" i="7"/>
  <c r="N493" i="7"/>
  <c r="M493" i="7"/>
  <c r="F493" i="7"/>
  <c r="E493" i="7"/>
  <c r="C493" i="7" s="1"/>
  <c r="AT492" i="7"/>
  <c r="AS492" i="7"/>
  <c r="AL492" i="7"/>
  <c r="AK492" i="7"/>
  <c r="AJ492" i="7" s="1"/>
  <c r="AD492" i="7"/>
  <c r="AC492" i="7"/>
  <c r="AA492" i="7" s="1"/>
  <c r="V492" i="7"/>
  <c r="U492" i="7"/>
  <c r="T492" i="7" s="1"/>
  <c r="N492" i="7"/>
  <c r="M492" i="7"/>
  <c r="L492" i="7" s="1"/>
  <c r="F492" i="7"/>
  <c r="E492" i="7"/>
  <c r="C492" i="7" s="1"/>
  <c r="AT491" i="7"/>
  <c r="AS491" i="7"/>
  <c r="AQ491" i="7" s="1"/>
  <c r="AL491" i="7"/>
  <c r="AK491" i="7"/>
  <c r="AI491" i="7" s="1"/>
  <c r="AD491" i="7"/>
  <c r="AC491" i="7"/>
  <c r="V491" i="7"/>
  <c r="U491" i="7"/>
  <c r="S491" i="7" s="1"/>
  <c r="N491" i="7"/>
  <c r="M491" i="7"/>
  <c r="F491" i="7"/>
  <c r="E491" i="7"/>
  <c r="C491" i="7" s="1"/>
  <c r="AT490" i="7"/>
  <c r="AS490" i="7"/>
  <c r="AL490" i="7"/>
  <c r="AK490" i="7"/>
  <c r="AJ490" i="7" s="1"/>
  <c r="AD490" i="7"/>
  <c r="AC490" i="7"/>
  <c r="AA490" i="7" s="1"/>
  <c r="V490" i="7"/>
  <c r="U490" i="7"/>
  <c r="T490" i="7" s="1"/>
  <c r="N490" i="7"/>
  <c r="M490" i="7"/>
  <c r="L490" i="7" s="1"/>
  <c r="F490" i="7"/>
  <c r="E490" i="7"/>
  <c r="C490" i="7" s="1"/>
  <c r="AT489" i="7"/>
  <c r="AS489" i="7"/>
  <c r="AQ489" i="7" s="1"/>
  <c r="AL489" i="7"/>
  <c r="AK489" i="7"/>
  <c r="AI489" i="7" s="1"/>
  <c r="AD489" i="7"/>
  <c r="AC489" i="7"/>
  <c r="V489" i="7"/>
  <c r="U489" i="7"/>
  <c r="T489" i="7" s="1"/>
  <c r="N489" i="7"/>
  <c r="M489" i="7"/>
  <c r="F489" i="7"/>
  <c r="E489" i="7"/>
  <c r="C489" i="7" s="1"/>
  <c r="AT488" i="7"/>
  <c r="AS488" i="7"/>
  <c r="AL488" i="7"/>
  <c r="AK488" i="7"/>
  <c r="AD488" i="7"/>
  <c r="AC488" i="7"/>
  <c r="AA488" i="7" s="1"/>
  <c r="V488" i="7"/>
  <c r="U488" i="7"/>
  <c r="N488" i="7"/>
  <c r="M488" i="7"/>
  <c r="L488" i="7" s="1"/>
  <c r="F488" i="7"/>
  <c r="E488" i="7"/>
  <c r="AT487" i="7"/>
  <c r="AS487" i="7"/>
  <c r="AQ487" i="7" s="1"/>
  <c r="AL487" i="7"/>
  <c r="AK487" i="7"/>
  <c r="AI487" i="7" s="1"/>
  <c r="AD487" i="7"/>
  <c r="AC487" i="7"/>
  <c r="V487" i="7"/>
  <c r="U487" i="7"/>
  <c r="T487" i="7" s="1"/>
  <c r="N487" i="7"/>
  <c r="M487" i="7"/>
  <c r="F487" i="7"/>
  <c r="E487" i="7"/>
  <c r="C487" i="7" s="1"/>
  <c r="AT486" i="7"/>
  <c r="AS486" i="7"/>
  <c r="AL486" i="7"/>
  <c r="AK486" i="7"/>
  <c r="AJ486" i="7" s="1"/>
  <c r="AD486" i="7"/>
  <c r="AC486" i="7"/>
  <c r="AA486" i="7" s="1"/>
  <c r="V486" i="7"/>
  <c r="U486" i="7"/>
  <c r="T486" i="7" s="1"/>
  <c r="N486" i="7"/>
  <c r="M486" i="7"/>
  <c r="L486" i="7" s="1"/>
  <c r="F486" i="7"/>
  <c r="E486" i="7"/>
  <c r="C486" i="7" s="1"/>
  <c r="AT485" i="7"/>
  <c r="AS485" i="7"/>
  <c r="AQ485" i="7" s="1"/>
  <c r="AL485" i="7"/>
  <c r="AK485" i="7"/>
  <c r="AI485" i="7" s="1"/>
  <c r="AD485" i="7"/>
  <c r="AC485" i="7"/>
  <c r="V485" i="7"/>
  <c r="U485" i="7"/>
  <c r="N485" i="7"/>
  <c r="M485" i="7"/>
  <c r="F485" i="7"/>
  <c r="E485" i="7"/>
  <c r="C485" i="7" s="1"/>
  <c r="AT484" i="7"/>
  <c r="AS484" i="7"/>
  <c r="AL484" i="7"/>
  <c r="AK484" i="7"/>
  <c r="AJ484" i="7" s="1"/>
  <c r="AD484" i="7"/>
  <c r="AC484" i="7"/>
  <c r="AA484" i="7" s="1"/>
  <c r="V484" i="7"/>
  <c r="U484" i="7"/>
  <c r="T484" i="7" s="1"/>
  <c r="N484" i="7"/>
  <c r="M484" i="7"/>
  <c r="L484" i="7" s="1"/>
  <c r="F484" i="7"/>
  <c r="E484" i="7"/>
  <c r="C484" i="7" s="1"/>
  <c r="AT483" i="7"/>
  <c r="AS483" i="7"/>
  <c r="AQ483" i="7" s="1"/>
  <c r="AL483" i="7"/>
  <c r="AK483" i="7"/>
  <c r="AI483" i="7" s="1"/>
  <c r="AD483" i="7"/>
  <c r="AC483" i="7"/>
  <c r="V483" i="7"/>
  <c r="U483" i="7"/>
  <c r="T483" i="7" s="1"/>
  <c r="N483" i="7"/>
  <c r="M483" i="7"/>
  <c r="F483" i="7"/>
  <c r="E483" i="7"/>
  <c r="C483" i="7" s="1"/>
  <c r="AT482" i="7"/>
  <c r="AS482" i="7"/>
  <c r="AL482" i="7"/>
  <c r="AK482" i="7"/>
  <c r="AD482" i="7"/>
  <c r="AC482" i="7"/>
  <c r="AA482" i="7" s="1"/>
  <c r="V482" i="7"/>
  <c r="U482" i="7"/>
  <c r="N482" i="7"/>
  <c r="M482" i="7"/>
  <c r="L482" i="7" s="1"/>
  <c r="F482" i="7"/>
  <c r="E482" i="7"/>
  <c r="AT481" i="7"/>
  <c r="AS481" i="7"/>
  <c r="AQ481" i="7" s="1"/>
  <c r="AL481" i="7"/>
  <c r="AK481" i="7"/>
  <c r="AI481" i="7" s="1"/>
  <c r="AD481" i="7"/>
  <c r="AC481" i="7"/>
  <c r="V481" i="7"/>
  <c r="U481" i="7"/>
  <c r="T481" i="7" s="1"/>
  <c r="N481" i="7"/>
  <c r="M481" i="7"/>
  <c r="F481" i="7"/>
  <c r="E481" i="7"/>
  <c r="C481" i="7" s="1"/>
  <c r="AT480" i="7"/>
  <c r="AS480" i="7"/>
  <c r="AL480" i="7"/>
  <c r="AK480" i="7"/>
  <c r="AJ480" i="7" s="1"/>
  <c r="AD480" i="7"/>
  <c r="AC480" i="7"/>
  <c r="AA480" i="7" s="1"/>
  <c r="V480" i="7"/>
  <c r="U480" i="7"/>
  <c r="S480" i="7" s="1"/>
  <c r="N480" i="7"/>
  <c r="M480" i="7"/>
  <c r="L480" i="7" s="1"/>
  <c r="F480" i="7"/>
  <c r="E480" i="7"/>
  <c r="C480" i="7" s="1"/>
  <c r="AT479" i="7"/>
  <c r="AS479" i="7"/>
  <c r="AQ479" i="7" s="1"/>
  <c r="AL479" i="7"/>
  <c r="AK479" i="7"/>
  <c r="AI479" i="7" s="1"/>
  <c r="AD479" i="7"/>
  <c r="AC479" i="7"/>
  <c r="V479" i="7"/>
  <c r="U479" i="7"/>
  <c r="N479" i="7"/>
  <c r="M479" i="7"/>
  <c r="F479" i="7"/>
  <c r="E479" i="7"/>
  <c r="C479" i="7" s="1"/>
  <c r="AT478" i="7"/>
  <c r="AS478" i="7"/>
  <c r="AL478" i="7"/>
  <c r="AK478" i="7"/>
  <c r="AJ478" i="7" s="1"/>
  <c r="AD478" i="7"/>
  <c r="AC478" i="7"/>
  <c r="AA478" i="7" s="1"/>
  <c r="V478" i="7"/>
  <c r="U478" i="7"/>
  <c r="T478" i="7" s="1"/>
  <c r="N478" i="7"/>
  <c r="M478" i="7"/>
  <c r="L478" i="7" s="1"/>
  <c r="F478" i="7"/>
  <c r="E478" i="7"/>
  <c r="C478" i="7" s="1"/>
  <c r="AT477" i="7"/>
  <c r="AS477" i="7"/>
  <c r="AQ477" i="7" s="1"/>
  <c r="AL477" i="7"/>
  <c r="AK477" i="7"/>
  <c r="AI477" i="7" s="1"/>
  <c r="AD477" i="7"/>
  <c r="AC477" i="7"/>
  <c r="V477" i="7"/>
  <c r="U477" i="7"/>
  <c r="T477" i="7" s="1"/>
  <c r="N477" i="7"/>
  <c r="M477" i="7"/>
  <c r="F477" i="7"/>
  <c r="E477" i="7"/>
  <c r="C477" i="7" s="1"/>
  <c r="AT476" i="7"/>
  <c r="AS476" i="7"/>
  <c r="AL476" i="7"/>
  <c r="AK476" i="7"/>
  <c r="AD476" i="7"/>
  <c r="AC476" i="7"/>
  <c r="AA476" i="7" s="1"/>
  <c r="V476" i="7"/>
  <c r="U476" i="7"/>
  <c r="N476" i="7"/>
  <c r="M476" i="7"/>
  <c r="L476" i="7" s="1"/>
  <c r="F476" i="7"/>
  <c r="E476" i="7"/>
  <c r="AT475" i="7"/>
  <c r="AS475" i="7"/>
  <c r="AQ475" i="7" s="1"/>
  <c r="AL475" i="7"/>
  <c r="AK475" i="7"/>
  <c r="AI475" i="7" s="1"/>
  <c r="AD475" i="7"/>
  <c r="AC475" i="7"/>
  <c r="V475" i="7"/>
  <c r="U475" i="7"/>
  <c r="T475" i="7" s="1"/>
  <c r="N475" i="7"/>
  <c r="M475" i="7"/>
  <c r="F475" i="7"/>
  <c r="E475" i="7"/>
  <c r="C475" i="7" s="1"/>
  <c r="AT474" i="7"/>
  <c r="AS474" i="7"/>
  <c r="AL474" i="7"/>
  <c r="AK474" i="7"/>
  <c r="AJ474" i="7" s="1"/>
  <c r="AD474" i="7"/>
  <c r="AC474" i="7"/>
  <c r="AA474" i="7" s="1"/>
  <c r="V474" i="7"/>
  <c r="U474" i="7"/>
  <c r="T474" i="7" s="1"/>
  <c r="N474" i="7"/>
  <c r="M474" i="7"/>
  <c r="L474" i="7" s="1"/>
  <c r="F474" i="7"/>
  <c r="E474" i="7"/>
  <c r="C474" i="7" s="1"/>
  <c r="AT473" i="7"/>
  <c r="AS473" i="7"/>
  <c r="AQ473" i="7" s="1"/>
  <c r="AL473" i="7"/>
  <c r="AK473" i="7"/>
  <c r="AI473" i="7" s="1"/>
  <c r="AD473" i="7"/>
  <c r="AC473" i="7"/>
  <c r="V473" i="7"/>
  <c r="U473" i="7"/>
  <c r="N473" i="7"/>
  <c r="M473" i="7"/>
  <c r="F473" i="7"/>
  <c r="E473" i="7"/>
  <c r="C473" i="7" s="1"/>
  <c r="AT472" i="7"/>
  <c r="AS472" i="7"/>
  <c r="AL472" i="7"/>
  <c r="AK472" i="7"/>
  <c r="AJ472" i="7" s="1"/>
  <c r="AD472" i="7"/>
  <c r="AC472" i="7"/>
  <c r="AA472" i="7" s="1"/>
  <c r="V472" i="7"/>
  <c r="U472" i="7"/>
  <c r="T472" i="7" s="1"/>
  <c r="N472" i="7"/>
  <c r="M472" i="7"/>
  <c r="L472" i="7" s="1"/>
  <c r="F472" i="7"/>
  <c r="E472" i="7"/>
  <c r="C472" i="7" s="1"/>
  <c r="AT471" i="7"/>
  <c r="AS471" i="7"/>
  <c r="AQ471" i="7" s="1"/>
  <c r="AL471" i="7"/>
  <c r="AK471" i="7"/>
  <c r="AI471" i="7" s="1"/>
  <c r="AD471" i="7"/>
  <c r="AC471" i="7"/>
  <c r="V471" i="7"/>
  <c r="U471" i="7"/>
  <c r="T471" i="7" s="1"/>
  <c r="N471" i="7"/>
  <c r="M471" i="7"/>
  <c r="F471" i="7"/>
  <c r="E471" i="7"/>
  <c r="C471" i="7" s="1"/>
  <c r="AT470" i="7"/>
  <c r="AS470" i="7"/>
  <c r="AL470" i="7"/>
  <c r="AK470" i="7"/>
  <c r="AD470" i="7"/>
  <c r="AC470" i="7"/>
  <c r="AA470" i="7" s="1"/>
  <c r="V470" i="7"/>
  <c r="U470" i="7"/>
  <c r="N470" i="7"/>
  <c r="M470" i="7"/>
  <c r="L470" i="7" s="1"/>
  <c r="F470" i="7"/>
  <c r="E470" i="7"/>
  <c r="AT469" i="7"/>
  <c r="AS469" i="7"/>
  <c r="AQ469" i="7" s="1"/>
  <c r="AL469" i="7"/>
  <c r="AK469" i="7"/>
  <c r="AI469" i="7" s="1"/>
  <c r="AD469" i="7"/>
  <c r="AC469" i="7"/>
  <c r="V469" i="7"/>
  <c r="U469" i="7"/>
  <c r="T469" i="7" s="1"/>
  <c r="N469" i="7"/>
  <c r="M469" i="7"/>
  <c r="L469" i="7" s="1"/>
  <c r="F469" i="7"/>
  <c r="E469" i="7"/>
  <c r="C469" i="7" s="1"/>
  <c r="AT468" i="7"/>
  <c r="AS468" i="7"/>
  <c r="AR468" i="7" s="1"/>
  <c r="AL468" i="7"/>
  <c r="AK468" i="7"/>
  <c r="AI468" i="7" s="1"/>
  <c r="AD468" i="7"/>
  <c r="AC468" i="7"/>
  <c r="V468" i="7"/>
  <c r="U468" i="7"/>
  <c r="T468" i="7" s="1"/>
  <c r="N468" i="7"/>
  <c r="M468" i="7"/>
  <c r="L468" i="7" s="1"/>
  <c r="F468" i="7"/>
  <c r="E468" i="7"/>
  <c r="C468" i="7" s="1"/>
  <c r="AT467" i="7"/>
  <c r="AS467" i="7"/>
  <c r="AL467" i="7"/>
  <c r="AK467" i="7"/>
  <c r="AI467" i="7" s="1"/>
  <c r="AD467" i="7"/>
  <c r="AC467" i="7"/>
  <c r="V467" i="7"/>
  <c r="U467" i="7"/>
  <c r="S467" i="7" s="1"/>
  <c r="N467" i="7"/>
  <c r="M467" i="7"/>
  <c r="L467" i="7" s="1"/>
  <c r="F467" i="7"/>
  <c r="E467" i="7"/>
  <c r="C467" i="7" s="1"/>
  <c r="AT466" i="7"/>
  <c r="AS466" i="7"/>
  <c r="AR466" i="7" s="1"/>
  <c r="AL466" i="7"/>
  <c r="AK466" i="7"/>
  <c r="AI466" i="7" s="1"/>
  <c r="AD466" i="7"/>
  <c r="AC466" i="7"/>
  <c r="V466" i="7"/>
  <c r="U466" i="7"/>
  <c r="N466" i="7"/>
  <c r="M466" i="7"/>
  <c r="L466" i="7" s="1"/>
  <c r="F466" i="7"/>
  <c r="E466" i="7"/>
  <c r="AT465" i="7"/>
  <c r="AS465" i="7"/>
  <c r="AR465" i="7" s="1"/>
  <c r="AL465" i="7"/>
  <c r="AK465" i="7"/>
  <c r="AI465" i="7" s="1"/>
  <c r="AD465" i="7"/>
  <c r="AC465" i="7"/>
  <c r="V465" i="7"/>
  <c r="U465" i="7"/>
  <c r="T465" i="7" s="1"/>
  <c r="N465" i="7"/>
  <c r="M465" i="7"/>
  <c r="L465" i="7" s="1"/>
  <c r="F465" i="7"/>
  <c r="E465" i="7"/>
  <c r="C465" i="7" s="1"/>
  <c r="AT464" i="7"/>
  <c r="AS464" i="7"/>
  <c r="AR464" i="7" s="1"/>
  <c r="AL464" i="7"/>
  <c r="AK464" i="7"/>
  <c r="AI464" i="7" s="1"/>
  <c r="AD464" i="7"/>
  <c r="AC464" i="7"/>
  <c r="V464" i="7"/>
  <c r="U464" i="7"/>
  <c r="T464" i="7" s="1"/>
  <c r="N464" i="7"/>
  <c r="M464" i="7"/>
  <c r="L464" i="7" s="1"/>
  <c r="F464" i="7"/>
  <c r="E464" i="7"/>
  <c r="C464" i="7" s="1"/>
  <c r="AT463" i="7"/>
  <c r="AS463" i="7"/>
  <c r="AR463" i="7" s="1"/>
  <c r="AL463" i="7"/>
  <c r="AK463" i="7"/>
  <c r="AI463" i="7" s="1"/>
  <c r="AD463" i="7"/>
  <c r="AC463" i="7"/>
  <c r="V463" i="7"/>
  <c r="U463" i="7"/>
  <c r="S463" i="7" s="1"/>
  <c r="N463" i="7"/>
  <c r="M463" i="7"/>
  <c r="L463" i="7" s="1"/>
  <c r="F463" i="7"/>
  <c r="E463" i="7"/>
  <c r="C463" i="7" s="1"/>
  <c r="AT462" i="7"/>
  <c r="AS462" i="7"/>
  <c r="AR462" i="7" s="1"/>
  <c r="AL462" i="7"/>
  <c r="AK462" i="7"/>
  <c r="AI462" i="7" s="1"/>
  <c r="AD462" i="7"/>
  <c r="AC462" i="7"/>
  <c r="V462" i="7"/>
  <c r="U462" i="7"/>
  <c r="N462" i="7"/>
  <c r="M462" i="7"/>
  <c r="L462" i="7" s="1"/>
  <c r="F462" i="7"/>
  <c r="E462" i="7"/>
  <c r="AT461" i="7"/>
  <c r="AS461" i="7"/>
  <c r="AR461" i="7" s="1"/>
  <c r="AL461" i="7"/>
  <c r="AK461" i="7"/>
  <c r="AD461" i="7"/>
  <c r="AC461" i="7"/>
  <c r="AA461" i="7" s="1"/>
  <c r="V461" i="7"/>
  <c r="U461" i="7"/>
  <c r="N461" i="7"/>
  <c r="M461" i="7"/>
  <c r="L461" i="7" s="1"/>
  <c r="F461" i="7"/>
  <c r="E461" i="7"/>
  <c r="AT460" i="7"/>
  <c r="AS460" i="7"/>
  <c r="AR460" i="7" s="1"/>
  <c r="AL460" i="7"/>
  <c r="AK460" i="7"/>
  <c r="AD460" i="7"/>
  <c r="AC460" i="7"/>
  <c r="AA460" i="7" s="1"/>
  <c r="V460" i="7"/>
  <c r="U460" i="7"/>
  <c r="N460" i="7"/>
  <c r="M460" i="7"/>
  <c r="L460" i="7" s="1"/>
  <c r="F460" i="7"/>
  <c r="E460" i="7"/>
  <c r="AT459" i="7"/>
  <c r="AS459" i="7"/>
  <c r="AR459" i="7" s="1"/>
  <c r="AL459" i="7"/>
  <c r="AK459" i="7"/>
  <c r="AD459" i="7"/>
  <c r="AC459" i="7"/>
  <c r="AA459" i="7" s="1"/>
  <c r="V459" i="7"/>
  <c r="U459" i="7"/>
  <c r="N459" i="7"/>
  <c r="M459" i="7"/>
  <c r="L459" i="7" s="1"/>
  <c r="F459" i="7"/>
  <c r="E459" i="7"/>
  <c r="AT458" i="7"/>
  <c r="AS458" i="7"/>
  <c r="AR458" i="7" s="1"/>
  <c r="AL458" i="7"/>
  <c r="AK458" i="7"/>
  <c r="AD458" i="7"/>
  <c r="AC458" i="7"/>
  <c r="AA458" i="7" s="1"/>
  <c r="V458" i="7"/>
  <c r="U458" i="7"/>
  <c r="N458" i="7"/>
  <c r="M458" i="7"/>
  <c r="L458" i="7" s="1"/>
  <c r="F458" i="7"/>
  <c r="E458" i="7"/>
  <c r="AT457" i="7"/>
  <c r="AS457" i="7"/>
  <c r="AR457" i="7" s="1"/>
  <c r="AL457" i="7"/>
  <c r="AK457" i="7"/>
  <c r="AD457" i="7"/>
  <c r="AC457" i="7"/>
  <c r="AA457" i="7" s="1"/>
  <c r="V457" i="7"/>
  <c r="U457" i="7"/>
  <c r="N457" i="7"/>
  <c r="M457" i="7"/>
  <c r="L457" i="7" s="1"/>
  <c r="F457" i="7"/>
  <c r="E457" i="7"/>
  <c r="AT456" i="7"/>
  <c r="AS456" i="7"/>
  <c r="AR456" i="7" s="1"/>
  <c r="AL456" i="7"/>
  <c r="AK456" i="7"/>
  <c r="AD456" i="7"/>
  <c r="AC456" i="7"/>
  <c r="AA456" i="7" s="1"/>
  <c r="V456" i="7"/>
  <c r="U456" i="7"/>
  <c r="N456" i="7"/>
  <c r="M456" i="7"/>
  <c r="L456" i="7" s="1"/>
  <c r="F456" i="7"/>
  <c r="E456" i="7"/>
  <c r="AT455" i="7"/>
  <c r="AS455" i="7"/>
  <c r="AR455" i="7" s="1"/>
  <c r="AL455" i="7"/>
  <c r="AK455" i="7"/>
  <c r="AD455" i="7"/>
  <c r="AC455" i="7"/>
  <c r="AA455" i="7" s="1"/>
  <c r="V455" i="7"/>
  <c r="U455" i="7"/>
  <c r="N455" i="7"/>
  <c r="M455" i="7"/>
  <c r="L455" i="7" s="1"/>
  <c r="F455" i="7"/>
  <c r="E455" i="7"/>
  <c r="AT454" i="7"/>
  <c r="AS454" i="7"/>
  <c r="AR454" i="7" s="1"/>
  <c r="AL454" i="7"/>
  <c r="AK454" i="7"/>
  <c r="AD454" i="7"/>
  <c r="AC454" i="7"/>
  <c r="AA454" i="7" s="1"/>
  <c r="V454" i="7"/>
  <c r="U454" i="7"/>
  <c r="N454" i="7"/>
  <c r="M454" i="7"/>
  <c r="L454" i="7" s="1"/>
  <c r="F454" i="7"/>
  <c r="E454" i="7"/>
  <c r="AT453" i="7"/>
  <c r="AS453" i="7"/>
  <c r="AR453" i="7" s="1"/>
  <c r="AL453" i="7"/>
  <c r="AK453" i="7"/>
  <c r="AD453" i="7"/>
  <c r="AC453" i="7"/>
  <c r="AA453" i="7" s="1"/>
  <c r="V453" i="7"/>
  <c r="U453" i="7"/>
  <c r="N453" i="7"/>
  <c r="M453" i="7"/>
  <c r="L453" i="7" s="1"/>
  <c r="F453" i="7"/>
  <c r="E453" i="7"/>
  <c r="AT452" i="7"/>
  <c r="AS452" i="7"/>
  <c r="AR452" i="7" s="1"/>
  <c r="AL452" i="7"/>
  <c r="AK452" i="7"/>
  <c r="AI452" i="7" s="1"/>
  <c r="AD452" i="7"/>
  <c r="AC452" i="7"/>
  <c r="AA452" i="7" s="1"/>
  <c r="V452" i="7"/>
  <c r="U452" i="7"/>
  <c r="N452" i="7"/>
  <c r="M452" i="7"/>
  <c r="L452" i="7" s="1"/>
  <c r="F452" i="7"/>
  <c r="E452" i="7"/>
  <c r="AT451" i="7"/>
  <c r="AS451" i="7"/>
  <c r="AR451" i="7" s="1"/>
  <c r="AL451" i="7"/>
  <c r="AK451" i="7"/>
  <c r="AI451" i="7" s="1"/>
  <c r="AD451" i="7"/>
  <c r="AC451" i="7"/>
  <c r="AA451" i="7" s="1"/>
  <c r="V451" i="7"/>
  <c r="U451" i="7"/>
  <c r="N451" i="7"/>
  <c r="M451" i="7"/>
  <c r="L451" i="7" s="1"/>
  <c r="F451" i="7"/>
  <c r="E451" i="7"/>
  <c r="AT450" i="7"/>
  <c r="AS450" i="7"/>
  <c r="AR450" i="7" s="1"/>
  <c r="AL450" i="7"/>
  <c r="AK450" i="7"/>
  <c r="AI450" i="7" s="1"/>
  <c r="AD450" i="7"/>
  <c r="AC450" i="7"/>
  <c r="AA450" i="7" s="1"/>
  <c r="V450" i="7"/>
  <c r="U450" i="7"/>
  <c r="N450" i="7"/>
  <c r="M450" i="7"/>
  <c r="L450" i="7" s="1"/>
  <c r="F450" i="7"/>
  <c r="E450" i="7"/>
  <c r="AT449" i="7"/>
  <c r="AS449" i="7"/>
  <c r="AR449" i="7" s="1"/>
  <c r="AL449" i="7"/>
  <c r="AK449" i="7"/>
  <c r="AI449" i="7" s="1"/>
  <c r="AD449" i="7"/>
  <c r="AC449" i="7"/>
  <c r="AA449" i="7" s="1"/>
  <c r="V449" i="7"/>
  <c r="U449" i="7"/>
  <c r="N449" i="7"/>
  <c r="M449" i="7"/>
  <c r="L449" i="7" s="1"/>
  <c r="F449" i="7"/>
  <c r="E449" i="7"/>
  <c r="AT448" i="7"/>
  <c r="AS448" i="7"/>
  <c r="AR448" i="7" s="1"/>
  <c r="AL448" i="7"/>
  <c r="AK448" i="7"/>
  <c r="AI448" i="7" s="1"/>
  <c r="AD448" i="7"/>
  <c r="AC448" i="7"/>
  <c r="AA448" i="7" s="1"/>
  <c r="V448" i="7"/>
  <c r="U448" i="7"/>
  <c r="N448" i="7"/>
  <c r="M448" i="7"/>
  <c r="L448" i="7" s="1"/>
  <c r="F448" i="7"/>
  <c r="E448" i="7"/>
  <c r="AT447" i="7"/>
  <c r="AS447" i="7"/>
  <c r="AR447" i="7" s="1"/>
  <c r="AL447" i="7"/>
  <c r="AK447" i="7"/>
  <c r="AI447" i="7" s="1"/>
  <c r="AD447" i="7"/>
  <c r="AC447" i="7"/>
  <c r="AA447" i="7" s="1"/>
  <c r="V447" i="7"/>
  <c r="U447" i="7"/>
  <c r="N447" i="7"/>
  <c r="M447" i="7"/>
  <c r="L447" i="7" s="1"/>
  <c r="F447" i="7"/>
  <c r="E447" i="7"/>
  <c r="AT446" i="7"/>
  <c r="AS446" i="7"/>
  <c r="AR446" i="7" s="1"/>
  <c r="AL446" i="7"/>
  <c r="AK446" i="7"/>
  <c r="AI446" i="7" s="1"/>
  <c r="AD446" i="7"/>
  <c r="AC446" i="7"/>
  <c r="AA446" i="7" s="1"/>
  <c r="V446" i="7"/>
  <c r="U446" i="7"/>
  <c r="N446" i="7"/>
  <c r="M446" i="7"/>
  <c r="L446" i="7" s="1"/>
  <c r="F446" i="7"/>
  <c r="E446" i="7"/>
  <c r="AT445" i="7"/>
  <c r="AS445" i="7"/>
  <c r="AR445" i="7" s="1"/>
  <c r="AL445" i="7"/>
  <c r="AK445" i="7"/>
  <c r="AI445" i="7" s="1"/>
  <c r="AD445" i="7"/>
  <c r="AC445" i="7"/>
  <c r="AA445" i="7" s="1"/>
  <c r="V445" i="7"/>
  <c r="U445" i="7"/>
  <c r="N445" i="7"/>
  <c r="M445" i="7"/>
  <c r="L445" i="7" s="1"/>
  <c r="F445" i="7"/>
  <c r="E445" i="7"/>
  <c r="AT444" i="7"/>
  <c r="AS444" i="7"/>
  <c r="AR444" i="7" s="1"/>
  <c r="AL444" i="7"/>
  <c r="AK444" i="7"/>
  <c r="AI444" i="7" s="1"/>
  <c r="AD444" i="7"/>
  <c r="AC444" i="7"/>
  <c r="AA444" i="7" s="1"/>
  <c r="V444" i="7"/>
  <c r="U444" i="7"/>
  <c r="N444" i="7"/>
  <c r="M444" i="7"/>
  <c r="L444" i="7" s="1"/>
  <c r="F444" i="7"/>
  <c r="E444" i="7"/>
  <c r="AT443" i="7"/>
  <c r="AS443" i="7"/>
  <c r="AR443" i="7" s="1"/>
  <c r="AL443" i="7"/>
  <c r="AK443" i="7"/>
  <c r="AI443" i="7" s="1"/>
  <c r="AD443" i="7"/>
  <c r="AC443" i="7"/>
  <c r="AA443" i="7" s="1"/>
  <c r="V443" i="7"/>
  <c r="U443" i="7"/>
  <c r="N443" i="7"/>
  <c r="M443" i="7"/>
  <c r="L443" i="7" s="1"/>
  <c r="F443" i="7"/>
  <c r="E443" i="7"/>
  <c r="AT442" i="7"/>
  <c r="AS442" i="7"/>
  <c r="AR442" i="7" s="1"/>
  <c r="AL442" i="7"/>
  <c r="AK442" i="7"/>
  <c r="AI442" i="7" s="1"/>
  <c r="AD442" i="7"/>
  <c r="AC442" i="7"/>
  <c r="AA442" i="7" s="1"/>
  <c r="V442" i="7"/>
  <c r="U442" i="7"/>
  <c r="N442" i="7"/>
  <c r="M442" i="7"/>
  <c r="L442" i="7" s="1"/>
  <c r="F442" i="7"/>
  <c r="E442" i="7"/>
  <c r="AT441" i="7"/>
  <c r="AS441" i="7"/>
  <c r="AR441" i="7" s="1"/>
  <c r="AL441" i="7"/>
  <c r="AK441" i="7"/>
  <c r="AI441" i="7" s="1"/>
  <c r="AD441" i="7"/>
  <c r="AC441" i="7"/>
  <c r="AA441" i="7" s="1"/>
  <c r="V441" i="7"/>
  <c r="U441" i="7"/>
  <c r="N441" i="7"/>
  <c r="M441" i="7"/>
  <c r="L441" i="7" s="1"/>
  <c r="F441" i="7"/>
  <c r="E441" i="7"/>
  <c r="AT440" i="7"/>
  <c r="AS440" i="7"/>
  <c r="AR440" i="7" s="1"/>
  <c r="AL440" i="7"/>
  <c r="AK440" i="7"/>
  <c r="AI440" i="7" s="1"/>
  <c r="AD440" i="7"/>
  <c r="AC440" i="7"/>
  <c r="AA440" i="7" s="1"/>
  <c r="V440" i="7"/>
  <c r="U440" i="7"/>
  <c r="N440" i="7"/>
  <c r="M440" i="7"/>
  <c r="L440" i="7" s="1"/>
  <c r="F440" i="7"/>
  <c r="E440" i="7"/>
  <c r="AT439" i="7"/>
  <c r="AS439" i="7"/>
  <c r="AR439" i="7" s="1"/>
  <c r="AL439" i="7"/>
  <c r="AK439" i="7"/>
  <c r="AI439" i="7" s="1"/>
  <c r="AD439" i="7"/>
  <c r="AC439" i="7"/>
  <c r="AA439" i="7" s="1"/>
  <c r="V439" i="7"/>
  <c r="U439" i="7"/>
  <c r="N439" i="7"/>
  <c r="M439" i="7"/>
  <c r="L439" i="7" s="1"/>
  <c r="F439" i="7"/>
  <c r="E439" i="7"/>
  <c r="AT438" i="7"/>
  <c r="AS438" i="7"/>
  <c r="AR438" i="7" s="1"/>
  <c r="AL438" i="7"/>
  <c r="AK438" i="7"/>
  <c r="AI438" i="7" s="1"/>
  <c r="AD438" i="7"/>
  <c r="AC438" i="7"/>
  <c r="AA438" i="7" s="1"/>
  <c r="V438" i="7"/>
  <c r="U438" i="7"/>
  <c r="N438" i="7"/>
  <c r="M438" i="7"/>
  <c r="L438" i="7" s="1"/>
  <c r="F438" i="7"/>
  <c r="E438" i="7"/>
  <c r="AT437" i="7"/>
  <c r="AS437" i="7"/>
  <c r="AR437" i="7" s="1"/>
  <c r="AL437" i="7"/>
  <c r="AK437" i="7"/>
  <c r="AI437" i="7" s="1"/>
  <c r="AD437" i="7"/>
  <c r="AC437" i="7"/>
  <c r="AA437" i="7" s="1"/>
  <c r="V437" i="7"/>
  <c r="U437" i="7"/>
  <c r="N437" i="7"/>
  <c r="M437" i="7"/>
  <c r="L437" i="7" s="1"/>
  <c r="F437" i="7"/>
  <c r="E437" i="7"/>
  <c r="AT436" i="7"/>
  <c r="AS436" i="7"/>
  <c r="AR436" i="7" s="1"/>
  <c r="AL436" i="7"/>
  <c r="AK436" i="7"/>
  <c r="AI436" i="7" s="1"/>
  <c r="AD436" i="7"/>
  <c r="AC436" i="7"/>
  <c r="AA436" i="7" s="1"/>
  <c r="V436" i="7"/>
  <c r="U436" i="7"/>
  <c r="N436" i="7"/>
  <c r="M436" i="7"/>
  <c r="L436" i="7" s="1"/>
  <c r="F436" i="7"/>
  <c r="E436" i="7"/>
  <c r="AT435" i="7"/>
  <c r="AS435" i="7"/>
  <c r="AR435" i="7" s="1"/>
  <c r="AL435" i="7"/>
  <c r="AK435" i="7"/>
  <c r="AJ435" i="7" s="1"/>
  <c r="AD435" i="7"/>
  <c r="AC435" i="7"/>
  <c r="AB435" i="7" s="1"/>
  <c r="V435" i="7"/>
  <c r="U435" i="7"/>
  <c r="S435" i="7" s="1"/>
  <c r="N435" i="7"/>
  <c r="M435" i="7"/>
  <c r="L435" i="7" s="1"/>
  <c r="F435" i="7"/>
  <c r="E435" i="7"/>
  <c r="C435" i="7" s="1"/>
  <c r="AT434" i="7"/>
  <c r="AS434" i="7"/>
  <c r="AL434" i="7"/>
  <c r="AK434" i="7"/>
  <c r="AI434" i="7" s="1"/>
  <c r="AD434" i="7"/>
  <c r="AC434" i="7"/>
  <c r="AB434" i="7" s="1"/>
  <c r="V434" i="7"/>
  <c r="U434" i="7"/>
  <c r="T434" i="7" s="1"/>
  <c r="N434" i="7"/>
  <c r="M434" i="7"/>
  <c r="L434" i="7" s="1"/>
  <c r="F434" i="7"/>
  <c r="E434" i="7"/>
  <c r="C434" i="7" s="1"/>
  <c r="AT433" i="7"/>
  <c r="AS433" i="7"/>
  <c r="AR433" i="7" s="1"/>
  <c r="AL433" i="7"/>
  <c r="AK433" i="7"/>
  <c r="AI433" i="7" s="1"/>
  <c r="AD433" i="7"/>
  <c r="AC433" i="7"/>
  <c r="AB433" i="7" s="1"/>
  <c r="V433" i="7"/>
  <c r="U433" i="7"/>
  <c r="N433" i="7"/>
  <c r="M433" i="7"/>
  <c r="L433" i="7" s="1"/>
  <c r="F433" i="7"/>
  <c r="E433" i="7"/>
  <c r="C433" i="7" s="1"/>
  <c r="AT432" i="7"/>
  <c r="AS432" i="7"/>
  <c r="AR432" i="7" s="1"/>
  <c r="AL432" i="7"/>
  <c r="AK432" i="7"/>
  <c r="AJ432" i="7" s="1"/>
  <c r="AD432" i="7"/>
  <c r="AC432" i="7"/>
  <c r="AB432" i="7" s="1"/>
  <c r="V432" i="7"/>
  <c r="U432" i="7"/>
  <c r="T432" i="7" s="1"/>
  <c r="N432" i="7"/>
  <c r="M432" i="7"/>
  <c r="L432" i="7" s="1"/>
  <c r="F432" i="7"/>
  <c r="E432" i="7"/>
  <c r="C432" i="7" s="1"/>
  <c r="AT431" i="7"/>
  <c r="AS431" i="7"/>
  <c r="AL431" i="7"/>
  <c r="AK431" i="7"/>
  <c r="AI431" i="7" s="1"/>
  <c r="AD431" i="7"/>
  <c r="AC431" i="7"/>
  <c r="AB431" i="7" s="1"/>
  <c r="V431" i="7"/>
  <c r="U431" i="7"/>
  <c r="T431" i="7" s="1"/>
  <c r="N431" i="7"/>
  <c r="M431" i="7"/>
  <c r="L431" i="7" s="1"/>
  <c r="F431" i="7"/>
  <c r="E431" i="7"/>
  <c r="C431" i="7" s="1"/>
  <c r="AT430" i="7"/>
  <c r="AS430" i="7"/>
  <c r="AR430" i="7" s="1"/>
  <c r="AL430" i="7"/>
  <c r="AK430" i="7"/>
  <c r="AJ430" i="7" s="1"/>
  <c r="AD430" i="7"/>
  <c r="AC430" i="7"/>
  <c r="AB430" i="7" s="1"/>
  <c r="V430" i="7"/>
  <c r="U430" i="7"/>
  <c r="N430" i="7"/>
  <c r="M430" i="7"/>
  <c r="L430" i="7" s="1"/>
  <c r="F430" i="7"/>
  <c r="E430" i="7"/>
  <c r="C430" i="7" s="1"/>
  <c r="AT429" i="7"/>
  <c r="AS429" i="7"/>
  <c r="AR429" i="7" s="1"/>
  <c r="AL429" i="7"/>
  <c r="AK429" i="7"/>
  <c r="AJ429" i="7" s="1"/>
  <c r="AD429" i="7"/>
  <c r="AC429" i="7"/>
  <c r="AB429" i="7" s="1"/>
  <c r="V429" i="7"/>
  <c r="U429" i="7"/>
  <c r="T429" i="7" s="1"/>
  <c r="N429" i="7"/>
  <c r="M429" i="7"/>
  <c r="L429" i="7" s="1"/>
  <c r="F429" i="7"/>
  <c r="E429" i="7"/>
  <c r="C429" i="7" s="1"/>
  <c r="AT428" i="7"/>
  <c r="AS428" i="7"/>
  <c r="AL428" i="7"/>
  <c r="AK428" i="7"/>
  <c r="AI428" i="7" s="1"/>
  <c r="AD428" i="7"/>
  <c r="AC428" i="7"/>
  <c r="AB428" i="7" s="1"/>
  <c r="V428" i="7"/>
  <c r="U428" i="7"/>
  <c r="T428" i="7" s="1"/>
  <c r="N428" i="7"/>
  <c r="M428" i="7"/>
  <c r="L428" i="7" s="1"/>
  <c r="F428" i="7"/>
  <c r="E428" i="7"/>
  <c r="C428" i="7" s="1"/>
  <c r="AT427" i="7"/>
  <c r="AS427" i="7"/>
  <c r="AR427" i="7" s="1"/>
  <c r="AL427" i="7"/>
  <c r="AK427" i="7"/>
  <c r="AI427" i="7" s="1"/>
  <c r="AD427" i="7"/>
  <c r="AC427" i="7"/>
  <c r="AB427" i="7" s="1"/>
  <c r="V427" i="7"/>
  <c r="U427" i="7"/>
  <c r="N427" i="7"/>
  <c r="M427" i="7"/>
  <c r="L427" i="7" s="1"/>
  <c r="F427" i="7"/>
  <c r="E427" i="7"/>
  <c r="C427" i="7" s="1"/>
  <c r="AT426" i="7"/>
  <c r="AS426" i="7"/>
  <c r="AR426" i="7" s="1"/>
  <c r="AL426" i="7"/>
  <c r="AK426" i="7"/>
  <c r="AI426" i="7" s="1"/>
  <c r="AD426" i="7"/>
  <c r="AC426" i="7"/>
  <c r="AB426" i="7" s="1"/>
  <c r="V426" i="7"/>
  <c r="U426" i="7"/>
  <c r="T426" i="7" s="1"/>
  <c r="N426" i="7"/>
  <c r="M426" i="7"/>
  <c r="L426" i="7" s="1"/>
  <c r="F426" i="7"/>
  <c r="E426" i="7"/>
  <c r="C426" i="7" s="1"/>
  <c r="AT425" i="7"/>
  <c r="AS425" i="7"/>
  <c r="AL425" i="7"/>
  <c r="AK425" i="7"/>
  <c r="AI425" i="7" s="1"/>
  <c r="AD425" i="7"/>
  <c r="AC425" i="7"/>
  <c r="AB425" i="7" s="1"/>
  <c r="V425" i="7"/>
  <c r="U425" i="7"/>
  <c r="T425" i="7" s="1"/>
  <c r="N425" i="7"/>
  <c r="M425" i="7"/>
  <c r="L425" i="7" s="1"/>
  <c r="F425" i="7"/>
  <c r="E425" i="7"/>
  <c r="C425" i="7" s="1"/>
  <c r="AT424" i="7"/>
  <c r="AS424" i="7"/>
  <c r="AR424" i="7" s="1"/>
  <c r="AL424" i="7"/>
  <c r="AK424" i="7"/>
  <c r="AI424" i="7" s="1"/>
  <c r="AD424" i="7"/>
  <c r="AC424" i="7"/>
  <c r="AB424" i="7" s="1"/>
  <c r="V424" i="7"/>
  <c r="U424" i="7"/>
  <c r="N424" i="7"/>
  <c r="M424" i="7"/>
  <c r="L424" i="7" s="1"/>
  <c r="F424" i="7"/>
  <c r="E424" i="7"/>
  <c r="C424" i="7" s="1"/>
  <c r="AT423" i="7"/>
  <c r="AS423" i="7"/>
  <c r="AR423" i="7" s="1"/>
  <c r="AL423" i="7"/>
  <c r="AK423" i="7"/>
  <c r="AI423" i="7" s="1"/>
  <c r="AD423" i="7"/>
  <c r="AC423" i="7"/>
  <c r="AB423" i="7" s="1"/>
  <c r="V423" i="7"/>
  <c r="U423" i="7"/>
  <c r="T423" i="7" s="1"/>
  <c r="N423" i="7"/>
  <c r="M423" i="7"/>
  <c r="L423" i="7" s="1"/>
  <c r="F423" i="7"/>
  <c r="E423" i="7"/>
  <c r="C423" i="7" s="1"/>
  <c r="AT422" i="7"/>
  <c r="AS422" i="7"/>
  <c r="AL422" i="7"/>
  <c r="AK422" i="7"/>
  <c r="AI422" i="7" s="1"/>
  <c r="AD422" i="7"/>
  <c r="AC422" i="7"/>
  <c r="AB422" i="7" s="1"/>
  <c r="V422" i="7"/>
  <c r="U422" i="7"/>
  <c r="T422" i="7" s="1"/>
  <c r="N422" i="7"/>
  <c r="M422" i="7"/>
  <c r="L422" i="7" s="1"/>
  <c r="F422" i="7"/>
  <c r="E422" i="7"/>
  <c r="C422" i="7" s="1"/>
  <c r="AT421" i="7"/>
  <c r="AS421" i="7"/>
  <c r="AR421" i="7" s="1"/>
  <c r="AL421" i="7"/>
  <c r="AK421" i="7"/>
  <c r="AI421" i="7" s="1"/>
  <c r="AD421" i="7"/>
  <c r="AC421" i="7"/>
  <c r="AB421" i="7" s="1"/>
  <c r="V421" i="7"/>
  <c r="U421" i="7"/>
  <c r="N421" i="7"/>
  <c r="M421" i="7"/>
  <c r="L421" i="7" s="1"/>
  <c r="F421" i="7"/>
  <c r="E421" i="7"/>
  <c r="C421" i="7" s="1"/>
  <c r="AT420" i="7"/>
  <c r="AS420" i="7"/>
  <c r="AR420" i="7" s="1"/>
  <c r="AL420" i="7"/>
  <c r="AK420" i="7"/>
  <c r="AI420" i="7" s="1"/>
  <c r="AD420" i="7"/>
  <c r="AC420" i="7"/>
  <c r="AB420" i="7" s="1"/>
  <c r="V420" i="7"/>
  <c r="U420" i="7"/>
  <c r="T420" i="7" s="1"/>
  <c r="N420" i="7"/>
  <c r="M420" i="7"/>
  <c r="L420" i="7" s="1"/>
  <c r="F420" i="7"/>
  <c r="E420" i="7"/>
  <c r="C420" i="7" s="1"/>
  <c r="AT419" i="7"/>
  <c r="AS419" i="7"/>
  <c r="AL419" i="7"/>
  <c r="AK419" i="7"/>
  <c r="AJ419" i="7" s="1"/>
  <c r="AD419" i="7"/>
  <c r="AC419" i="7"/>
  <c r="AB419" i="7" s="1"/>
  <c r="V419" i="7"/>
  <c r="U419" i="7"/>
  <c r="T419" i="7" s="1"/>
  <c r="N419" i="7"/>
  <c r="M419" i="7"/>
  <c r="L419" i="7" s="1"/>
  <c r="F419" i="7"/>
  <c r="E419" i="7"/>
  <c r="C419" i="7" s="1"/>
  <c r="AT418" i="7"/>
  <c r="AS418" i="7"/>
  <c r="AR418" i="7" s="1"/>
  <c r="AL418" i="7"/>
  <c r="AK418" i="7"/>
  <c r="AI418" i="7" s="1"/>
  <c r="AD418" i="7"/>
  <c r="AC418" i="7"/>
  <c r="AB418" i="7" s="1"/>
  <c r="V418" i="7"/>
  <c r="U418" i="7"/>
  <c r="N418" i="7"/>
  <c r="M418" i="7"/>
  <c r="L418" i="7" s="1"/>
  <c r="F418" i="7"/>
  <c r="E418" i="7"/>
  <c r="C418" i="7" s="1"/>
  <c r="AT417" i="7"/>
  <c r="AS417" i="7"/>
  <c r="AR417" i="7" s="1"/>
  <c r="AL417" i="7"/>
  <c r="AK417" i="7"/>
  <c r="AI417" i="7" s="1"/>
  <c r="AD417" i="7"/>
  <c r="AC417" i="7"/>
  <c r="AB417" i="7" s="1"/>
  <c r="V417" i="7"/>
  <c r="U417" i="7"/>
  <c r="T417" i="7" s="1"/>
  <c r="N417" i="7"/>
  <c r="M417" i="7"/>
  <c r="L417" i="7" s="1"/>
  <c r="F417" i="7"/>
  <c r="E417" i="7"/>
  <c r="C417" i="7" s="1"/>
  <c r="AT416" i="7"/>
  <c r="AS416" i="7"/>
  <c r="AL416" i="7"/>
  <c r="AK416" i="7"/>
  <c r="AI416" i="7" s="1"/>
  <c r="AD416" i="7"/>
  <c r="AC416" i="7"/>
  <c r="AB416" i="7" s="1"/>
  <c r="V416" i="7"/>
  <c r="U416" i="7"/>
  <c r="T416" i="7" s="1"/>
  <c r="N416" i="7"/>
  <c r="M416" i="7"/>
  <c r="L416" i="7" s="1"/>
  <c r="F416" i="7"/>
  <c r="E416" i="7"/>
  <c r="C416" i="7" s="1"/>
  <c r="AT415" i="7"/>
  <c r="AS415" i="7"/>
  <c r="AR415" i="7" s="1"/>
  <c r="AL415" i="7"/>
  <c r="AK415" i="7"/>
  <c r="AI415" i="7" s="1"/>
  <c r="AD415" i="7"/>
  <c r="AC415" i="7"/>
  <c r="AB415" i="7" s="1"/>
  <c r="V415" i="7"/>
  <c r="U415" i="7"/>
  <c r="N415" i="7"/>
  <c r="M415" i="7"/>
  <c r="L415" i="7" s="1"/>
  <c r="F415" i="7"/>
  <c r="E415" i="7"/>
  <c r="C415" i="7" s="1"/>
  <c r="AT414" i="7"/>
  <c r="AS414" i="7"/>
  <c r="AR414" i="7" s="1"/>
  <c r="AL414" i="7"/>
  <c r="AK414" i="7"/>
  <c r="AI414" i="7" s="1"/>
  <c r="AD414" i="7"/>
  <c r="AC414" i="7"/>
  <c r="AB414" i="7" s="1"/>
  <c r="V414" i="7"/>
  <c r="U414" i="7"/>
  <c r="T414" i="7" s="1"/>
  <c r="N414" i="7"/>
  <c r="M414" i="7"/>
  <c r="L414" i="7" s="1"/>
  <c r="F414" i="7"/>
  <c r="E414" i="7"/>
  <c r="C414" i="7" s="1"/>
  <c r="AT413" i="7"/>
  <c r="AS413" i="7"/>
  <c r="AL413" i="7"/>
  <c r="AK413" i="7"/>
  <c r="AI413" i="7" s="1"/>
  <c r="AD413" i="7"/>
  <c r="AC413" i="7"/>
  <c r="AB413" i="7" s="1"/>
  <c r="V413" i="7"/>
  <c r="U413" i="7"/>
  <c r="T413" i="7" s="1"/>
  <c r="N413" i="7"/>
  <c r="M413" i="7"/>
  <c r="L413" i="7" s="1"/>
  <c r="F413" i="7"/>
  <c r="E413" i="7"/>
  <c r="C413" i="7" s="1"/>
  <c r="AT412" i="7"/>
  <c r="AS412" i="7"/>
  <c r="AR412" i="7" s="1"/>
  <c r="AL412" i="7"/>
  <c r="AK412" i="7"/>
  <c r="AJ412" i="7" s="1"/>
  <c r="AD412" i="7"/>
  <c r="AC412" i="7"/>
  <c r="AB412" i="7" s="1"/>
  <c r="V412" i="7"/>
  <c r="U412" i="7"/>
  <c r="N412" i="7"/>
  <c r="M412" i="7"/>
  <c r="L412" i="7" s="1"/>
  <c r="F412" i="7"/>
  <c r="E412" i="7"/>
  <c r="C412" i="7" s="1"/>
  <c r="AT411" i="7"/>
  <c r="AS411" i="7"/>
  <c r="AR411" i="7" s="1"/>
  <c r="AL411" i="7"/>
  <c r="AK411" i="7"/>
  <c r="AI411" i="7" s="1"/>
  <c r="AD411" i="7"/>
  <c r="AC411" i="7"/>
  <c r="AB411" i="7" s="1"/>
  <c r="V411" i="7"/>
  <c r="U411" i="7"/>
  <c r="T411" i="7" s="1"/>
  <c r="N411" i="7"/>
  <c r="M411" i="7"/>
  <c r="L411" i="7" s="1"/>
  <c r="F411" i="7"/>
  <c r="E411" i="7"/>
  <c r="C411" i="7" s="1"/>
  <c r="AT410" i="7"/>
  <c r="AS410" i="7"/>
  <c r="AL410" i="7"/>
  <c r="AK410" i="7"/>
  <c r="AJ410" i="7" s="1"/>
  <c r="AD410" i="7"/>
  <c r="AC410" i="7"/>
  <c r="AB410" i="7" s="1"/>
  <c r="V410" i="7"/>
  <c r="U410" i="7"/>
  <c r="T410" i="7" s="1"/>
  <c r="N410" i="7"/>
  <c r="M410" i="7"/>
  <c r="L410" i="7" s="1"/>
  <c r="F410" i="7"/>
  <c r="E410" i="7"/>
  <c r="C410" i="7" s="1"/>
  <c r="AT409" i="7"/>
  <c r="AS409" i="7"/>
  <c r="AR409" i="7" s="1"/>
  <c r="AL409" i="7"/>
  <c r="AK409" i="7"/>
  <c r="AI409" i="7" s="1"/>
  <c r="AD409" i="7"/>
  <c r="AC409" i="7"/>
  <c r="AB409" i="7" s="1"/>
  <c r="V409" i="7"/>
  <c r="U409" i="7"/>
  <c r="N409" i="7"/>
  <c r="M409" i="7"/>
  <c r="L409" i="7" s="1"/>
  <c r="F409" i="7"/>
  <c r="E409" i="7"/>
  <c r="C409" i="7" s="1"/>
  <c r="AT408" i="7"/>
  <c r="AS408" i="7"/>
  <c r="AR408" i="7" s="1"/>
  <c r="AL408" i="7"/>
  <c r="AK408" i="7"/>
  <c r="AJ408" i="7" s="1"/>
  <c r="AD408" i="7"/>
  <c r="AC408" i="7"/>
  <c r="AB408" i="7" s="1"/>
  <c r="V408" i="7"/>
  <c r="U408" i="7"/>
  <c r="T408" i="7" s="1"/>
  <c r="N408" i="7"/>
  <c r="M408" i="7"/>
  <c r="L408" i="7" s="1"/>
  <c r="F408" i="7"/>
  <c r="E408" i="7"/>
  <c r="C408" i="7" s="1"/>
  <c r="AT407" i="7"/>
  <c r="AS407" i="7"/>
  <c r="AL407" i="7"/>
  <c r="AK407" i="7"/>
  <c r="AI407" i="7" s="1"/>
  <c r="AD407" i="7"/>
  <c r="AC407" i="7"/>
  <c r="AB407" i="7" s="1"/>
  <c r="V407" i="7"/>
  <c r="U407" i="7"/>
  <c r="T407" i="7" s="1"/>
  <c r="N407" i="7"/>
  <c r="M407" i="7"/>
  <c r="L407" i="7" s="1"/>
  <c r="F407" i="7"/>
  <c r="E407" i="7"/>
  <c r="C407" i="7" s="1"/>
  <c r="AT406" i="7"/>
  <c r="AS406" i="7"/>
  <c r="AR406" i="7" s="1"/>
  <c r="AL406" i="7"/>
  <c r="AK406" i="7"/>
  <c r="AI406" i="7" s="1"/>
  <c r="AD406" i="7"/>
  <c r="AC406" i="7"/>
  <c r="AB406" i="7" s="1"/>
  <c r="V406" i="7"/>
  <c r="U406" i="7"/>
  <c r="N406" i="7"/>
  <c r="M406" i="7"/>
  <c r="L406" i="7" s="1"/>
  <c r="F406" i="7"/>
  <c r="E406" i="7"/>
  <c r="C406" i="7" s="1"/>
  <c r="AT405" i="7"/>
  <c r="AS405" i="7"/>
  <c r="AR405" i="7" s="1"/>
  <c r="AL405" i="7"/>
  <c r="AK405" i="7"/>
  <c r="AI405" i="7" s="1"/>
  <c r="AD405" i="7"/>
  <c r="AC405" i="7"/>
  <c r="AB405" i="7" s="1"/>
  <c r="V405" i="7"/>
  <c r="U405" i="7"/>
  <c r="T405" i="7" s="1"/>
  <c r="N405" i="7"/>
  <c r="M405" i="7"/>
  <c r="L405" i="7" s="1"/>
  <c r="F405" i="7"/>
  <c r="E405" i="7"/>
  <c r="C405" i="7" s="1"/>
  <c r="AT404" i="7"/>
  <c r="AS404" i="7"/>
  <c r="AL404" i="7"/>
  <c r="AK404" i="7"/>
  <c r="AI404" i="7" s="1"/>
  <c r="AD404" i="7"/>
  <c r="AC404" i="7"/>
  <c r="AB404" i="7" s="1"/>
  <c r="V404" i="7"/>
  <c r="U404" i="7"/>
  <c r="T404" i="7" s="1"/>
  <c r="N404" i="7"/>
  <c r="M404" i="7"/>
  <c r="L404" i="7" s="1"/>
  <c r="F404" i="7"/>
  <c r="E404" i="7"/>
  <c r="C404" i="7" s="1"/>
  <c r="AT403" i="7"/>
  <c r="AS403" i="7"/>
  <c r="AR403" i="7" s="1"/>
  <c r="AL403" i="7"/>
  <c r="AK403" i="7"/>
  <c r="AI403" i="7" s="1"/>
  <c r="AD403" i="7"/>
  <c r="AC403" i="7"/>
  <c r="AB403" i="7" s="1"/>
  <c r="V403" i="7"/>
  <c r="U403" i="7"/>
  <c r="N403" i="7"/>
  <c r="M403" i="7"/>
  <c r="L403" i="7" s="1"/>
  <c r="F403" i="7"/>
  <c r="E403" i="7"/>
  <c r="C403" i="7" s="1"/>
  <c r="AT402" i="7"/>
  <c r="AS402" i="7"/>
  <c r="AR402" i="7" s="1"/>
  <c r="AL402" i="7"/>
  <c r="AK402" i="7"/>
  <c r="AI402" i="7" s="1"/>
  <c r="AD402" i="7"/>
  <c r="AC402" i="7"/>
  <c r="AB402" i="7" s="1"/>
  <c r="V402" i="7"/>
  <c r="U402" i="7"/>
  <c r="T402" i="7" s="1"/>
  <c r="N402" i="7"/>
  <c r="M402" i="7"/>
  <c r="L402" i="7" s="1"/>
  <c r="F402" i="7"/>
  <c r="E402" i="7"/>
  <c r="C402" i="7" s="1"/>
  <c r="AT401" i="7"/>
  <c r="AS401" i="7"/>
  <c r="AL401" i="7"/>
  <c r="AK401" i="7"/>
  <c r="AI401" i="7" s="1"/>
  <c r="AD401" i="7"/>
  <c r="AC401" i="7"/>
  <c r="AB401" i="7" s="1"/>
  <c r="V401" i="7"/>
  <c r="U401" i="7"/>
  <c r="T401" i="7" s="1"/>
  <c r="N401" i="7"/>
  <c r="M401" i="7"/>
  <c r="L401" i="7" s="1"/>
  <c r="F401" i="7"/>
  <c r="E401" i="7"/>
  <c r="C401" i="7" s="1"/>
  <c r="AT400" i="7"/>
  <c r="AS400" i="7"/>
  <c r="AR400" i="7" s="1"/>
  <c r="AL400" i="7"/>
  <c r="AK400" i="7"/>
  <c r="AJ400" i="7" s="1"/>
  <c r="AD400" i="7"/>
  <c r="AC400" i="7"/>
  <c r="AB400" i="7" s="1"/>
  <c r="V400" i="7"/>
  <c r="U400" i="7"/>
  <c r="N400" i="7"/>
  <c r="M400" i="7"/>
  <c r="L400" i="7" s="1"/>
  <c r="F400" i="7"/>
  <c r="E400" i="7"/>
  <c r="C400" i="7" s="1"/>
  <c r="AT399" i="7"/>
  <c r="AS399" i="7"/>
  <c r="AR399" i="7" s="1"/>
  <c r="AL399" i="7"/>
  <c r="AK399" i="7"/>
  <c r="AJ399" i="7" s="1"/>
  <c r="AD399" i="7"/>
  <c r="AC399" i="7"/>
  <c r="AB399" i="7" s="1"/>
  <c r="V399" i="7"/>
  <c r="U399" i="7"/>
  <c r="T399" i="7" s="1"/>
  <c r="N399" i="7"/>
  <c r="M399" i="7"/>
  <c r="L399" i="7" s="1"/>
  <c r="F399" i="7"/>
  <c r="E399" i="7"/>
  <c r="C399" i="7" s="1"/>
  <c r="AT398" i="7"/>
  <c r="AS398" i="7"/>
  <c r="AL398" i="7"/>
  <c r="AK398" i="7"/>
  <c r="AI398" i="7" s="1"/>
  <c r="AD398" i="7"/>
  <c r="AC398" i="7"/>
  <c r="AB398" i="7" s="1"/>
  <c r="V398" i="7"/>
  <c r="U398" i="7"/>
  <c r="T398" i="7" s="1"/>
  <c r="N398" i="7"/>
  <c r="M398" i="7"/>
  <c r="L398" i="7" s="1"/>
  <c r="F398" i="7"/>
  <c r="E398" i="7"/>
  <c r="C398" i="7" s="1"/>
  <c r="AT397" i="7"/>
  <c r="AS397" i="7"/>
  <c r="AR397" i="7" s="1"/>
  <c r="AL397" i="7"/>
  <c r="AK397" i="7"/>
  <c r="AI397" i="7" s="1"/>
  <c r="AD397" i="7"/>
  <c r="AC397" i="7"/>
  <c r="AB397" i="7" s="1"/>
  <c r="V397" i="7"/>
  <c r="U397" i="7"/>
  <c r="N397" i="7"/>
  <c r="M397" i="7"/>
  <c r="L397" i="7" s="1"/>
  <c r="F397" i="7"/>
  <c r="E397" i="7"/>
  <c r="C397" i="7" s="1"/>
  <c r="AT396" i="7"/>
  <c r="AS396" i="7"/>
  <c r="AR396" i="7" s="1"/>
  <c r="AL396" i="7"/>
  <c r="AK396" i="7"/>
  <c r="AJ396" i="7" s="1"/>
  <c r="AD396" i="7"/>
  <c r="AC396" i="7"/>
  <c r="AB396" i="7" s="1"/>
  <c r="V396" i="7"/>
  <c r="U396" i="7"/>
  <c r="T396" i="7" s="1"/>
  <c r="N396" i="7"/>
  <c r="M396" i="7"/>
  <c r="L396" i="7" s="1"/>
  <c r="F396" i="7"/>
  <c r="E396" i="7"/>
  <c r="C396" i="7" s="1"/>
  <c r="AT395" i="7"/>
  <c r="AS395" i="7"/>
  <c r="AL395" i="7"/>
  <c r="AK395" i="7"/>
  <c r="AJ395" i="7" s="1"/>
  <c r="AD395" i="7"/>
  <c r="AC395" i="7"/>
  <c r="AB395" i="7" s="1"/>
  <c r="V395" i="7"/>
  <c r="U395" i="7"/>
  <c r="T395" i="7" s="1"/>
  <c r="N395" i="7"/>
  <c r="M395" i="7"/>
  <c r="L395" i="7" s="1"/>
  <c r="F395" i="7"/>
  <c r="E395" i="7"/>
  <c r="C395" i="7" s="1"/>
  <c r="AT394" i="7"/>
  <c r="AS394" i="7"/>
  <c r="AR394" i="7" s="1"/>
  <c r="AL394" i="7"/>
  <c r="AK394" i="7"/>
  <c r="AI394" i="7" s="1"/>
  <c r="AD394" i="7"/>
  <c r="AC394" i="7"/>
  <c r="AB394" i="7" s="1"/>
  <c r="V394" i="7"/>
  <c r="U394" i="7"/>
  <c r="N394" i="7"/>
  <c r="M394" i="7"/>
  <c r="L394" i="7" s="1"/>
  <c r="F394" i="7"/>
  <c r="E394" i="7"/>
  <c r="C394" i="7" s="1"/>
  <c r="AT393" i="7"/>
  <c r="AS393" i="7"/>
  <c r="AR393" i="7" s="1"/>
  <c r="AL393" i="7"/>
  <c r="AK393" i="7"/>
  <c r="AI393" i="7" s="1"/>
  <c r="AD393" i="7"/>
  <c r="AC393" i="7"/>
  <c r="AB393" i="7" s="1"/>
  <c r="V393" i="7"/>
  <c r="U393" i="7"/>
  <c r="T393" i="7" s="1"/>
  <c r="N393" i="7"/>
  <c r="M393" i="7"/>
  <c r="L393" i="7" s="1"/>
  <c r="F393" i="7"/>
  <c r="E393" i="7"/>
  <c r="C393" i="7" s="1"/>
  <c r="AT392" i="7"/>
  <c r="AS392" i="7"/>
  <c r="AL392" i="7"/>
  <c r="AK392" i="7"/>
  <c r="AJ392" i="7" s="1"/>
  <c r="AD392" i="7"/>
  <c r="AC392" i="7"/>
  <c r="AB392" i="7" s="1"/>
  <c r="V392" i="7"/>
  <c r="U392" i="7"/>
  <c r="T392" i="7" s="1"/>
  <c r="N392" i="7"/>
  <c r="M392" i="7"/>
  <c r="L392" i="7" s="1"/>
  <c r="F392" i="7"/>
  <c r="E392" i="7"/>
  <c r="C392" i="7" s="1"/>
  <c r="AT391" i="7"/>
  <c r="AS391" i="7"/>
  <c r="AR391" i="7" s="1"/>
  <c r="AL391" i="7"/>
  <c r="AK391" i="7"/>
  <c r="AI391" i="7" s="1"/>
  <c r="AD391" i="7"/>
  <c r="AC391" i="7"/>
  <c r="AB391" i="7" s="1"/>
  <c r="V391" i="7"/>
  <c r="U391" i="7"/>
  <c r="N391" i="7"/>
  <c r="M391" i="7"/>
  <c r="L391" i="7" s="1"/>
  <c r="F391" i="7"/>
  <c r="E391" i="7"/>
  <c r="C391" i="7" s="1"/>
  <c r="AT390" i="7"/>
  <c r="AS390" i="7"/>
  <c r="AR390" i="7" s="1"/>
  <c r="AL390" i="7"/>
  <c r="AK390" i="7"/>
  <c r="AJ390" i="7" s="1"/>
  <c r="AD390" i="7"/>
  <c r="AC390" i="7"/>
  <c r="AB390" i="7" s="1"/>
  <c r="V390" i="7"/>
  <c r="U390" i="7"/>
  <c r="T390" i="7" s="1"/>
  <c r="N390" i="7"/>
  <c r="M390" i="7"/>
  <c r="L390" i="7" s="1"/>
  <c r="F390" i="7"/>
  <c r="E390" i="7"/>
  <c r="C390" i="7" s="1"/>
  <c r="AT389" i="7"/>
  <c r="AS389" i="7"/>
  <c r="AL389" i="7"/>
  <c r="AK389" i="7"/>
  <c r="AJ389" i="7" s="1"/>
  <c r="AD389" i="7"/>
  <c r="AC389" i="7"/>
  <c r="AB389" i="7" s="1"/>
  <c r="V389" i="7"/>
  <c r="U389" i="7"/>
  <c r="S389" i="7" s="1"/>
  <c r="N389" i="7"/>
  <c r="M389" i="7"/>
  <c r="L389" i="7" s="1"/>
  <c r="F389" i="7"/>
  <c r="E389" i="7"/>
  <c r="C389" i="7" s="1"/>
  <c r="AT388" i="7"/>
  <c r="AS388" i="7"/>
  <c r="AL388" i="7"/>
  <c r="AK388" i="7"/>
  <c r="AJ388" i="7" s="1"/>
  <c r="AD388" i="7"/>
  <c r="AC388" i="7"/>
  <c r="AB388" i="7" s="1"/>
  <c r="V388" i="7"/>
  <c r="U388" i="7"/>
  <c r="S388" i="7" s="1"/>
  <c r="N388" i="7"/>
  <c r="M388" i="7"/>
  <c r="L388" i="7" s="1"/>
  <c r="F388" i="7"/>
  <c r="E388" i="7"/>
  <c r="C388" i="7" s="1"/>
  <c r="AT387" i="7"/>
  <c r="AS387" i="7"/>
  <c r="AL387" i="7"/>
  <c r="AK387" i="7"/>
  <c r="AJ387" i="7" s="1"/>
  <c r="AD387" i="7"/>
  <c r="AC387" i="7"/>
  <c r="AB387" i="7" s="1"/>
  <c r="V387" i="7"/>
  <c r="U387" i="7"/>
  <c r="S387" i="7" s="1"/>
  <c r="N387" i="7"/>
  <c r="M387" i="7"/>
  <c r="L387" i="7" s="1"/>
  <c r="F387" i="7"/>
  <c r="E387" i="7"/>
  <c r="C387" i="7" s="1"/>
  <c r="AT386" i="7"/>
  <c r="AS386" i="7"/>
  <c r="AL386" i="7"/>
  <c r="AK386" i="7"/>
  <c r="AJ386" i="7" s="1"/>
  <c r="AD386" i="7"/>
  <c r="AC386" i="7"/>
  <c r="AB386" i="7" s="1"/>
  <c r="V386" i="7"/>
  <c r="U386" i="7"/>
  <c r="S386" i="7" s="1"/>
  <c r="N386" i="7"/>
  <c r="M386" i="7"/>
  <c r="L386" i="7" s="1"/>
  <c r="F386" i="7"/>
  <c r="E386" i="7"/>
  <c r="C386" i="7" s="1"/>
  <c r="AT385" i="7"/>
  <c r="AS385" i="7"/>
  <c r="AL385" i="7"/>
  <c r="AK385" i="7"/>
  <c r="AJ385" i="7" s="1"/>
  <c r="AD385" i="7"/>
  <c r="AC385" i="7"/>
  <c r="AB385" i="7" s="1"/>
  <c r="V385" i="7"/>
  <c r="U385" i="7"/>
  <c r="S385" i="7" s="1"/>
  <c r="N385" i="7"/>
  <c r="M385" i="7"/>
  <c r="L385" i="7" s="1"/>
  <c r="F385" i="7"/>
  <c r="E385" i="7"/>
  <c r="C385" i="7" s="1"/>
  <c r="AT384" i="7"/>
  <c r="AS384" i="7"/>
  <c r="AL384" i="7"/>
  <c r="AK384" i="7"/>
  <c r="AJ384" i="7" s="1"/>
  <c r="AD384" i="7"/>
  <c r="AC384" i="7"/>
  <c r="AB384" i="7" s="1"/>
  <c r="V384" i="7"/>
  <c r="U384" i="7"/>
  <c r="T384" i="7" s="1"/>
  <c r="N384" i="7"/>
  <c r="M384" i="7"/>
  <c r="L384" i="7" s="1"/>
  <c r="F384" i="7"/>
  <c r="E384" i="7"/>
  <c r="C384" i="7" s="1"/>
  <c r="AT383" i="7"/>
  <c r="AS383" i="7"/>
  <c r="AL383" i="7"/>
  <c r="AK383" i="7"/>
  <c r="AJ383" i="7" s="1"/>
  <c r="AD383" i="7"/>
  <c r="AC383" i="7"/>
  <c r="AB383" i="7" s="1"/>
  <c r="V383" i="7"/>
  <c r="U383" i="7"/>
  <c r="S383" i="7" s="1"/>
  <c r="N383" i="7"/>
  <c r="M383" i="7"/>
  <c r="L383" i="7" s="1"/>
  <c r="F383" i="7"/>
  <c r="E383" i="7"/>
  <c r="C383" i="7" s="1"/>
  <c r="AT382" i="7"/>
  <c r="AS382" i="7"/>
  <c r="AL382" i="7"/>
  <c r="AK382" i="7"/>
  <c r="AJ382" i="7" s="1"/>
  <c r="AD382" i="7"/>
  <c r="AC382" i="7"/>
  <c r="AB382" i="7" s="1"/>
  <c r="V382" i="7"/>
  <c r="U382" i="7"/>
  <c r="T382" i="7" s="1"/>
  <c r="N382" i="7"/>
  <c r="M382" i="7"/>
  <c r="L382" i="7" s="1"/>
  <c r="F382" i="7"/>
  <c r="E382" i="7"/>
  <c r="C382" i="7" s="1"/>
  <c r="AT381" i="7"/>
  <c r="AS381" i="7"/>
  <c r="AL381" i="7"/>
  <c r="AK381" i="7"/>
  <c r="AJ381" i="7" s="1"/>
  <c r="AD381" i="7"/>
  <c r="AC381" i="7"/>
  <c r="AB381" i="7" s="1"/>
  <c r="V381" i="7"/>
  <c r="U381" i="7"/>
  <c r="S381" i="7" s="1"/>
  <c r="N381" i="7"/>
  <c r="M381" i="7"/>
  <c r="L381" i="7" s="1"/>
  <c r="F381" i="7"/>
  <c r="E381" i="7"/>
  <c r="C381" i="7" s="1"/>
  <c r="AT380" i="7"/>
  <c r="AS380" i="7"/>
  <c r="AL380" i="7"/>
  <c r="AK380" i="7"/>
  <c r="AJ380" i="7" s="1"/>
  <c r="AD380" i="7"/>
  <c r="AC380" i="7"/>
  <c r="AB380" i="7" s="1"/>
  <c r="V380" i="7"/>
  <c r="U380" i="7"/>
  <c r="S380" i="7" s="1"/>
  <c r="N380" i="7"/>
  <c r="M380" i="7"/>
  <c r="L380" i="7" s="1"/>
  <c r="F380" i="7"/>
  <c r="E380" i="7"/>
  <c r="C380" i="7" s="1"/>
  <c r="AT379" i="7"/>
  <c r="AS379" i="7"/>
  <c r="AL379" i="7"/>
  <c r="AK379" i="7"/>
  <c r="AJ379" i="7" s="1"/>
  <c r="AD379" i="7"/>
  <c r="AC379" i="7"/>
  <c r="AB379" i="7" s="1"/>
  <c r="V379" i="7"/>
  <c r="U379" i="7"/>
  <c r="T379" i="7" s="1"/>
  <c r="N379" i="7"/>
  <c r="M379" i="7"/>
  <c r="L379" i="7" s="1"/>
  <c r="F379" i="7"/>
  <c r="E379" i="7"/>
  <c r="C379" i="7" s="1"/>
  <c r="AT378" i="7"/>
  <c r="AS378" i="7"/>
  <c r="AL378" i="7"/>
  <c r="AK378" i="7"/>
  <c r="AJ378" i="7" s="1"/>
  <c r="AD378" i="7"/>
  <c r="AC378" i="7"/>
  <c r="AB378" i="7" s="1"/>
  <c r="V378" i="7"/>
  <c r="U378" i="7"/>
  <c r="S378" i="7" s="1"/>
  <c r="N378" i="7"/>
  <c r="M378" i="7"/>
  <c r="L378" i="7" s="1"/>
  <c r="F378" i="7"/>
  <c r="E378" i="7"/>
  <c r="C378" i="7" s="1"/>
  <c r="AT377" i="7"/>
  <c r="AS377" i="7"/>
  <c r="AL377" i="7"/>
  <c r="AK377" i="7"/>
  <c r="AJ377" i="7" s="1"/>
  <c r="AD377" i="7"/>
  <c r="AC377" i="7"/>
  <c r="AB377" i="7" s="1"/>
  <c r="V377" i="7"/>
  <c r="U377" i="7"/>
  <c r="S377" i="7" s="1"/>
  <c r="N377" i="7"/>
  <c r="M377" i="7"/>
  <c r="L377" i="7" s="1"/>
  <c r="F377" i="7"/>
  <c r="E377" i="7"/>
  <c r="C377" i="7" s="1"/>
  <c r="AT376" i="7"/>
  <c r="AS376" i="7"/>
  <c r="AL376" i="7"/>
  <c r="AK376" i="7"/>
  <c r="AJ376" i="7" s="1"/>
  <c r="AD376" i="7"/>
  <c r="AC376" i="7"/>
  <c r="AB376" i="7" s="1"/>
  <c r="V376" i="7"/>
  <c r="U376" i="7"/>
  <c r="S376" i="7" s="1"/>
  <c r="N376" i="7"/>
  <c r="M376" i="7"/>
  <c r="L376" i="7" s="1"/>
  <c r="F376" i="7"/>
  <c r="E376" i="7"/>
  <c r="C376" i="7" s="1"/>
  <c r="AT375" i="7"/>
  <c r="AS375" i="7"/>
  <c r="AL375" i="7"/>
  <c r="AK375" i="7"/>
  <c r="AJ375" i="7" s="1"/>
  <c r="AD375" i="7"/>
  <c r="AC375" i="7"/>
  <c r="AB375" i="7" s="1"/>
  <c r="V375" i="7"/>
  <c r="U375" i="7"/>
  <c r="T375" i="7" s="1"/>
  <c r="N375" i="7"/>
  <c r="M375" i="7"/>
  <c r="L375" i="7" s="1"/>
  <c r="F375" i="7"/>
  <c r="E375" i="7"/>
  <c r="C375" i="7" s="1"/>
  <c r="AT374" i="7"/>
  <c r="AS374" i="7"/>
  <c r="AL374" i="7"/>
  <c r="AK374" i="7"/>
  <c r="AJ374" i="7" s="1"/>
  <c r="AD374" i="7"/>
  <c r="AC374" i="7"/>
  <c r="AB374" i="7" s="1"/>
  <c r="V374" i="7"/>
  <c r="U374" i="7"/>
  <c r="S374" i="7" s="1"/>
  <c r="N374" i="7"/>
  <c r="M374" i="7"/>
  <c r="L374" i="7" s="1"/>
  <c r="F374" i="7"/>
  <c r="E374" i="7"/>
  <c r="C374" i="7" s="1"/>
  <c r="AT373" i="7"/>
  <c r="AS373" i="7"/>
  <c r="AL373" i="7"/>
  <c r="AK373" i="7"/>
  <c r="AJ373" i="7" s="1"/>
  <c r="AD373" i="7"/>
  <c r="AC373" i="7"/>
  <c r="AB373" i="7" s="1"/>
  <c r="V373" i="7"/>
  <c r="U373" i="7"/>
  <c r="T373" i="7" s="1"/>
  <c r="N373" i="7"/>
  <c r="M373" i="7"/>
  <c r="L373" i="7" s="1"/>
  <c r="F373" i="7"/>
  <c r="E373" i="7"/>
  <c r="C373" i="7" s="1"/>
  <c r="AT372" i="7"/>
  <c r="AS372" i="7"/>
  <c r="AL372" i="7"/>
  <c r="AK372" i="7"/>
  <c r="AJ372" i="7" s="1"/>
  <c r="AD372" i="7"/>
  <c r="AC372" i="7"/>
  <c r="AB372" i="7" s="1"/>
  <c r="V372" i="7"/>
  <c r="U372" i="7"/>
  <c r="S372" i="7" s="1"/>
  <c r="N372" i="7"/>
  <c r="M372" i="7"/>
  <c r="L372" i="7" s="1"/>
  <c r="F372" i="7"/>
  <c r="E372" i="7"/>
  <c r="C372" i="7" s="1"/>
  <c r="AT371" i="7"/>
  <c r="AS371" i="7"/>
  <c r="AL371" i="7"/>
  <c r="AK371" i="7"/>
  <c r="AJ371" i="7" s="1"/>
  <c r="AD371" i="7"/>
  <c r="AC371" i="7"/>
  <c r="AB371" i="7" s="1"/>
  <c r="V371" i="7"/>
  <c r="U371" i="7"/>
  <c r="S371" i="7" s="1"/>
  <c r="N371" i="7"/>
  <c r="M371" i="7"/>
  <c r="L371" i="7" s="1"/>
  <c r="F371" i="7"/>
  <c r="E371" i="7"/>
  <c r="C371" i="7" s="1"/>
  <c r="AT370" i="7"/>
  <c r="AS370" i="7"/>
  <c r="AL370" i="7"/>
  <c r="AK370" i="7"/>
  <c r="AJ370" i="7" s="1"/>
  <c r="AD370" i="7"/>
  <c r="AC370" i="7"/>
  <c r="AB370" i="7" s="1"/>
  <c r="V370" i="7"/>
  <c r="U370" i="7"/>
  <c r="S370" i="7" s="1"/>
  <c r="N370" i="7"/>
  <c r="M370" i="7"/>
  <c r="L370" i="7" s="1"/>
  <c r="F370" i="7"/>
  <c r="E370" i="7"/>
  <c r="C370" i="7" s="1"/>
  <c r="AT369" i="7"/>
  <c r="AS369" i="7"/>
  <c r="AL369" i="7"/>
  <c r="AK369" i="7"/>
  <c r="AJ369" i="7" s="1"/>
  <c r="AD369" i="7"/>
  <c r="AC369" i="7"/>
  <c r="AB369" i="7" s="1"/>
  <c r="V369" i="7"/>
  <c r="U369" i="7"/>
  <c r="S369" i="7" s="1"/>
  <c r="N369" i="7"/>
  <c r="M369" i="7"/>
  <c r="L369" i="7" s="1"/>
  <c r="F369" i="7"/>
  <c r="E369" i="7"/>
  <c r="C369" i="7" s="1"/>
  <c r="AT368" i="7"/>
  <c r="AS368" i="7"/>
  <c r="AL368" i="7"/>
  <c r="AK368" i="7"/>
  <c r="AJ368" i="7" s="1"/>
  <c r="AD368" i="7"/>
  <c r="AC368" i="7"/>
  <c r="AB368" i="7" s="1"/>
  <c r="V368" i="7"/>
  <c r="U368" i="7"/>
  <c r="T368" i="7" s="1"/>
  <c r="N368" i="7"/>
  <c r="M368" i="7"/>
  <c r="L368" i="7" s="1"/>
  <c r="F368" i="7"/>
  <c r="E368" i="7"/>
  <c r="C368" i="7" s="1"/>
  <c r="AT367" i="7"/>
  <c r="AS367" i="7"/>
  <c r="AL367" i="7"/>
  <c r="AK367" i="7"/>
  <c r="AJ367" i="7" s="1"/>
  <c r="AD367" i="7"/>
  <c r="AC367" i="7"/>
  <c r="AB367" i="7" s="1"/>
  <c r="V367" i="7"/>
  <c r="U367" i="7"/>
  <c r="T367" i="7" s="1"/>
  <c r="N367" i="7"/>
  <c r="M367" i="7"/>
  <c r="L367" i="7" s="1"/>
  <c r="F367" i="7"/>
  <c r="E367" i="7"/>
  <c r="C367" i="7" s="1"/>
  <c r="AT366" i="7"/>
  <c r="AS366" i="7"/>
  <c r="AL366" i="7"/>
  <c r="AK366" i="7"/>
  <c r="AJ366" i="7" s="1"/>
  <c r="AD366" i="7"/>
  <c r="AC366" i="7"/>
  <c r="AB366" i="7" s="1"/>
  <c r="V366" i="7"/>
  <c r="U366" i="7"/>
  <c r="T366" i="7" s="1"/>
  <c r="N366" i="7"/>
  <c r="M366" i="7"/>
  <c r="L366" i="7" s="1"/>
  <c r="F366" i="7"/>
  <c r="E366" i="7"/>
  <c r="C366" i="7" s="1"/>
  <c r="AT365" i="7"/>
  <c r="AS365" i="7"/>
  <c r="AL365" i="7"/>
  <c r="AK365" i="7"/>
  <c r="AJ365" i="7" s="1"/>
  <c r="AD365" i="7"/>
  <c r="AC365" i="7"/>
  <c r="AB365" i="7" s="1"/>
  <c r="V365" i="7"/>
  <c r="U365" i="7"/>
  <c r="S365" i="7" s="1"/>
  <c r="N365" i="7"/>
  <c r="M365" i="7"/>
  <c r="L365" i="7" s="1"/>
  <c r="F365" i="7"/>
  <c r="E365" i="7"/>
  <c r="C365" i="7" s="1"/>
  <c r="AT364" i="7"/>
  <c r="AS364" i="7"/>
  <c r="AL364" i="7"/>
  <c r="AK364" i="7"/>
  <c r="AJ364" i="7" s="1"/>
  <c r="AD364" i="7"/>
  <c r="AC364" i="7"/>
  <c r="AB364" i="7" s="1"/>
  <c r="V364" i="7"/>
  <c r="U364" i="7"/>
  <c r="S364" i="7" s="1"/>
  <c r="N364" i="7"/>
  <c r="M364" i="7"/>
  <c r="L364" i="7" s="1"/>
  <c r="F364" i="7"/>
  <c r="E364" i="7"/>
  <c r="C364" i="7" s="1"/>
  <c r="AT363" i="7"/>
  <c r="AS363" i="7"/>
  <c r="AL363" i="7"/>
  <c r="AK363" i="7"/>
  <c r="AJ363" i="7" s="1"/>
  <c r="AD363" i="7"/>
  <c r="AC363" i="7"/>
  <c r="AB363" i="7" s="1"/>
  <c r="V363" i="7"/>
  <c r="U363" i="7"/>
  <c r="S363" i="7" s="1"/>
  <c r="N363" i="7"/>
  <c r="M363" i="7"/>
  <c r="L363" i="7" s="1"/>
  <c r="F363" i="7"/>
  <c r="E363" i="7"/>
  <c r="C363" i="7" s="1"/>
  <c r="AT362" i="7"/>
  <c r="AS362" i="7"/>
  <c r="AL362" i="7"/>
  <c r="AK362" i="7"/>
  <c r="AJ362" i="7" s="1"/>
  <c r="AD362" i="7"/>
  <c r="AC362" i="7"/>
  <c r="AB362" i="7" s="1"/>
  <c r="V362" i="7"/>
  <c r="U362" i="7"/>
  <c r="S362" i="7" s="1"/>
  <c r="N362" i="7"/>
  <c r="M362" i="7"/>
  <c r="L362" i="7" s="1"/>
  <c r="F362" i="7"/>
  <c r="E362" i="7"/>
  <c r="C362" i="7" s="1"/>
  <c r="AT361" i="7"/>
  <c r="AS361" i="7"/>
  <c r="AL361" i="7"/>
  <c r="AK361" i="7"/>
  <c r="AJ361" i="7" s="1"/>
  <c r="AD361" i="7"/>
  <c r="AC361" i="7"/>
  <c r="AB361" i="7" s="1"/>
  <c r="V361" i="7"/>
  <c r="U361" i="7"/>
  <c r="T361" i="7" s="1"/>
  <c r="N361" i="7"/>
  <c r="M361" i="7"/>
  <c r="L361" i="7" s="1"/>
  <c r="F361" i="7"/>
  <c r="E361" i="7"/>
  <c r="C361" i="7" s="1"/>
  <c r="AT360" i="7"/>
  <c r="AS360" i="7"/>
  <c r="AL360" i="7"/>
  <c r="AK360" i="7"/>
  <c r="AJ360" i="7" s="1"/>
  <c r="AD360" i="7"/>
  <c r="AC360" i="7"/>
  <c r="AB360" i="7" s="1"/>
  <c r="V360" i="7"/>
  <c r="U360" i="7"/>
  <c r="T360" i="7" s="1"/>
  <c r="N360" i="7"/>
  <c r="M360" i="7"/>
  <c r="L360" i="7" s="1"/>
  <c r="F360" i="7"/>
  <c r="E360" i="7"/>
  <c r="C360" i="7" s="1"/>
  <c r="AT359" i="7"/>
  <c r="AS359" i="7"/>
  <c r="AL359" i="7"/>
  <c r="AK359" i="7"/>
  <c r="AJ359" i="7" s="1"/>
  <c r="AD359" i="7"/>
  <c r="AC359" i="7"/>
  <c r="AB359" i="7" s="1"/>
  <c r="V359" i="7"/>
  <c r="U359" i="7"/>
  <c r="T359" i="7" s="1"/>
  <c r="N359" i="7"/>
  <c r="M359" i="7"/>
  <c r="L359" i="7" s="1"/>
  <c r="F359" i="7"/>
  <c r="E359" i="7"/>
  <c r="C359" i="7" s="1"/>
  <c r="AT358" i="7"/>
  <c r="AS358" i="7"/>
  <c r="AL358" i="7"/>
  <c r="AK358" i="7"/>
  <c r="AD358" i="7"/>
  <c r="AC358" i="7"/>
  <c r="AB358" i="7" s="1"/>
  <c r="V358" i="7"/>
  <c r="U358" i="7"/>
  <c r="S358" i="7" s="1"/>
  <c r="N358" i="7"/>
  <c r="M358" i="7"/>
  <c r="L358" i="7" s="1"/>
  <c r="F358" i="7"/>
  <c r="E358" i="7"/>
  <c r="C358" i="7" s="1"/>
  <c r="AT357" i="7"/>
  <c r="AS357" i="7"/>
  <c r="AL357" i="7"/>
  <c r="AK357" i="7"/>
  <c r="AD357" i="7"/>
  <c r="AC357" i="7"/>
  <c r="AB357" i="7" s="1"/>
  <c r="V357" i="7"/>
  <c r="U357" i="7"/>
  <c r="S357" i="7" s="1"/>
  <c r="N357" i="7"/>
  <c r="M357" i="7"/>
  <c r="L357" i="7" s="1"/>
  <c r="F357" i="7"/>
  <c r="E357" i="7"/>
  <c r="C357" i="7" s="1"/>
  <c r="AT356" i="7"/>
  <c r="AS356" i="7"/>
  <c r="AL356" i="7"/>
  <c r="AK356" i="7"/>
  <c r="AD356" i="7"/>
  <c r="AC356" i="7"/>
  <c r="AB356" i="7" s="1"/>
  <c r="V356" i="7"/>
  <c r="U356" i="7"/>
  <c r="T356" i="7" s="1"/>
  <c r="N356" i="7"/>
  <c r="M356" i="7"/>
  <c r="F356" i="7"/>
  <c r="E356" i="7"/>
  <c r="C356" i="7" s="1"/>
  <c r="AT355" i="7"/>
  <c r="AS355" i="7"/>
  <c r="AR355" i="7" s="1"/>
  <c r="AL355" i="7"/>
  <c r="AK355" i="7"/>
  <c r="AJ355" i="7" s="1"/>
  <c r="AD355" i="7"/>
  <c r="AC355" i="7"/>
  <c r="AB355" i="7" s="1"/>
  <c r="V355" i="7"/>
  <c r="U355" i="7"/>
  <c r="T355" i="7" s="1"/>
  <c r="N355" i="7"/>
  <c r="M355" i="7"/>
  <c r="L355" i="7" s="1"/>
  <c r="F355" i="7"/>
  <c r="E355" i="7"/>
  <c r="C355" i="7" s="1"/>
  <c r="AT354" i="7"/>
  <c r="AS354" i="7"/>
  <c r="AR354" i="7" s="1"/>
  <c r="AL354" i="7"/>
  <c r="AK354" i="7"/>
  <c r="AJ354" i="7" s="1"/>
  <c r="AD354" i="7"/>
  <c r="AC354" i="7"/>
  <c r="AB354" i="7" s="1"/>
  <c r="V354" i="7"/>
  <c r="U354" i="7"/>
  <c r="T354" i="7" s="1"/>
  <c r="N354" i="7"/>
  <c r="M354" i="7"/>
  <c r="L354" i="7" s="1"/>
  <c r="F354" i="7"/>
  <c r="E354" i="7"/>
  <c r="C354" i="7" s="1"/>
  <c r="AT353" i="7"/>
  <c r="AS353" i="7"/>
  <c r="AR353" i="7" s="1"/>
  <c r="AL353" i="7"/>
  <c r="AK353" i="7"/>
  <c r="AJ353" i="7" s="1"/>
  <c r="AD353" i="7"/>
  <c r="AC353" i="7"/>
  <c r="AB353" i="7" s="1"/>
  <c r="V353" i="7"/>
  <c r="U353" i="7"/>
  <c r="T353" i="7" s="1"/>
  <c r="N353" i="7"/>
  <c r="M353" i="7"/>
  <c r="L353" i="7" s="1"/>
  <c r="F353" i="7"/>
  <c r="E353" i="7"/>
  <c r="C353" i="7" s="1"/>
  <c r="AT352" i="7"/>
  <c r="AS352" i="7"/>
  <c r="AR352" i="7" s="1"/>
  <c r="AL352" i="7"/>
  <c r="AK352" i="7"/>
  <c r="AJ352" i="7" s="1"/>
  <c r="AD352" i="7"/>
  <c r="AC352" i="7"/>
  <c r="AB352" i="7" s="1"/>
  <c r="V352" i="7"/>
  <c r="U352" i="7"/>
  <c r="T352" i="7" s="1"/>
  <c r="N352" i="7"/>
  <c r="M352" i="7"/>
  <c r="L352" i="7" s="1"/>
  <c r="F352" i="7"/>
  <c r="E352" i="7"/>
  <c r="C352" i="7" s="1"/>
  <c r="AT351" i="7"/>
  <c r="AS351" i="7"/>
  <c r="AR351" i="7" s="1"/>
  <c r="AL351" i="7"/>
  <c r="AK351" i="7"/>
  <c r="AJ351" i="7" s="1"/>
  <c r="AD351" i="7"/>
  <c r="AC351" i="7"/>
  <c r="AB351" i="7" s="1"/>
  <c r="V351" i="7"/>
  <c r="U351" i="7"/>
  <c r="T351" i="7" s="1"/>
  <c r="N351" i="7"/>
  <c r="M351" i="7"/>
  <c r="L351" i="7" s="1"/>
  <c r="F351" i="7"/>
  <c r="E351" i="7"/>
  <c r="C351" i="7" s="1"/>
  <c r="AT350" i="7"/>
  <c r="AS350" i="7"/>
  <c r="AR350" i="7" s="1"/>
  <c r="AL350" i="7"/>
  <c r="AK350" i="7"/>
  <c r="AJ350" i="7" s="1"/>
  <c r="AD350" i="7"/>
  <c r="AC350" i="7"/>
  <c r="AB350" i="7" s="1"/>
  <c r="V350" i="7"/>
  <c r="U350" i="7"/>
  <c r="T350" i="7" s="1"/>
  <c r="N350" i="7"/>
  <c r="M350" i="7"/>
  <c r="L350" i="7" s="1"/>
  <c r="F350" i="7"/>
  <c r="E350" i="7"/>
  <c r="C350" i="7" s="1"/>
  <c r="AT349" i="7"/>
  <c r="AS349" i="7"/>
  <c r="AR349" i="7" s="1"/>
  <c r="AL349" i="7"/>
  <c r="AK349" i="7"/>
  <c r="AJ349" i="7" s="1"/>
  <c r="AD349" i="7"/>
  <c r="AC349" i="7"/>
  <c r="AB349" i="7" s="1"/>
  <c r="V349" i="7"/>
  <c r="U349" i="7"/>
  <c r="T349" i="7" s="1"/>
  <c r="N349" i="7"/>
  <c r="M349" i="7"/>
  <c r="L349" i="7" s="1"/>
  <c r="F349" i="7"/>
  <c r="E349" i="7"/>
  <c r="C349" i="7" s="1"/>
  <c r="AT348" i="7"/>
  <c r="AS348" i="7"/>
  <c r="AR348" i="7" s="1"/>
  <c r="AL348" i="7"/>
  <c r="AK348" i="7"/>
  <c r="AJ348" i="7" s="1"/>
  <c r="AD348" i="7"/>
  <c r="AC348" i="7"/>
  <c r="AB348" i="7" s="1"/>
  <c r="V348" i="7"/>
  <c r="U348" i="7"/>
  <c r="T348" i="7" s="1"/>
  <c r="N348" i="7"/>
  <c r="M348" i="7"/>
  <c r="L348" i="7" s="1"/>
  <c r="F348" i="7"/>
  <c r="E348" i="7"/>
  <c r="C348" i="7" s="1"/>
  <c r="AT347" i="7"/>
  <c r="AS347" i="7"/>
  <c r="AR347" i="7" s="1"/>
  <c r="AL347" i="7"/>
  <c r="AK347" i="7"/>
  <c r="AJ347" i="7" s="1"/>
  <c r="AD347" i="7"/>
  <c r="AC347" i="7"/>
  <c r="AB347" i="7" s="1"/>
  <c r="V347" i="7"/>
  <c r="U347" i="7"/>
  <c r="T347" i="7" s="1"/>
  <c r="N347" i="7"/>
  <c r="M347" i="7"/>
  <c r="L347" i="7" s="1"/>
  <c r="F347" i="7"/>
  <c r="E347" i="7"/>
  <c r="C347" i="7" s="1"/>
  <c r="AT346" i="7"/>
  <c r="AS346" i="7"/>
  <c r="AR346" i="7" s="1"/>
  <c r="AL346" i="7"/>
  <c r="AK346" i="7"/>
  <c r="AJ346" i="7" s="1"/>
  <c r="AD346" i="7"/>
  <c r="AC346" i="7"/>
  <c r="AB346" i="7" s="1"/>
  <c r="V346" i="7"/>
  <c r="U346" i="7"/>
  <c r="T346" i="7" s="1"/>
  <c r="N346" i="7"/>
  <c r="M346" i="7"/>
  <c r="L346" i="7" s="1"/>
  <c r="F346" i="7"/>
  <c r="E346" i="7"/>
  <c r="C346" i="7" s="1"/>
  <c r="AT345" i="7"/>
  <c r="AS345" i="7"/>
  <c r="AR345" i="7" s="1"/>
  <c r="AL345" i="7"/>
  <c r="AK345" i="7"/>
  <c r="AJ345" i="7" s="1"/>
  <c r="AD345" i="7"/>
  <c r="AC345" i="7"/>
  <c r="AB345" i="7" s="1"/>
  <c r="V345" i="7"/>
  <c r="U345" i="7"/>
  <c r="T345" i="7" s="1"/>
  <c r="N345" i="7"/>
  <c r="M345" i="7"/>
  <c r="F345" i="7"/>
  <c r="E345" i="7"/>
  <c r="C345" i="7" s="1"/>
  <c r="AT344" i="7"/>
  <c r="AS344" i="7"/>
  <c r="AR344" i="7" s="1"/>
  <c r="AL344" i="7"/>
  <c r="AK344" i="7"/>
  <c r="AJ344" i="7" s="1"/>
  <c r="AD344" i="7"/>
  <c r="AC344" i="7"/>
  <c r="AB344" i="7" s="1"/>
  <c r="V344" i="7"/>
  <c r="U344" i="7"/>
  <c r="T344" i="7" s="1"/>
  <c r="N344" i="7"/>
  <c r="M344" i="7"/>
  <c r="F344" i="7"/>
  <c r="E344" i="7"/>
  <c r="C344" i="7" s="1"/>
  <c r="AT343" i="7"/>
  <c r="AS343" i="7"/>
  <c r="AR343" i="7" s="1"/>
  <c r="AL343" i="7"/>
  <c r="AK343" i="7"/>
  <c r="AJ343" i="7" s="1"/>
  <c r="AD343" i="7"/>
  <c r="AC343" i="7"/>
  <c r="AB343" i="7" s="1"/>
  <c r="V343" i="7"/>
  <c r="U343" i="7"/>
  <c r="T343" i="7" s="1"/>
  <c r="N343" i="7"/>
  <c r="M343" i="7"/>
  <c r="L343" i="7" s="1"/>
  <c r="F343" i="7"/>
  <c r="E343" i="7"/>
  <c r="C343" i="7" s="1"/>
  <c r="AT342" i="7"/>
  <c r="AS342" i="7"/>
  <c r="AR342" i="7" s="1"/>
  <c r="AL342" i="7"/>
  <c r="AK342" i="7"/>
  <c r="AJ342" i="7" s="1"/>
  <c r="AD342" i="7"/>
  <c r="AC342" i="7"/>
  <c r="AB342" i="7" s="1"/>
  <c r="V342" i="7"/>
  <c r="U342" i="7"/>
  <c r="S342" i="7" s="1"/>
  <c r="N342" i="7"/>
  <c r="M342" i="7"/>
  <c r="L342" i="7" s="1"/>
  <c r="F342" i="7"/>
  <c r="E342" i="7"/>
  <c r="C342" i="7" s="1"/>
  <c r="AT341" i="7"/>
  <c r="AS341" i="7"/>
  <c r="AR341" i="7" s="1"/>
  <c r="AL341" i="7"/>
  <c r="AK341" i="7"/>
  <c r="AJ341" i="7" s="1"/>
  <c r="AD341" i="7"/>
  <c r="AC341" i="7"/>
  <c r="AB341" i="7" s="1"/>
  <c r="V341" i="7"/>
  <c r="U341" i="7"/>
  <c r="S341" i="7" s="1"/>
  <c r="N341" i="7"/>
  <c r="M341" i="7"/>
  <c r="L341" i="7" s="1"/>
  <c r="F341" i="7"/>
  <c r="E341" i="7"/>
  <c r="C341" i="7" s="1"/>
  <c r="AT340" i="7"/>
  <c r="AS340" i="7"/>
  <c r="AR340" i="7" s="1"/>
  <c r="AL340" i="7"/>
  <c r="AK340" i="7"/>
  <c r="AJ340" i="7" s="1"/>
  <c r="AD340" i="7"/>
  <c r="AC340" i="7"/>
  <c r="AB340" i="7" s="1"/>
  <c r="V340" i="7"/>
  <c r="U340" i="7"/>
  <c r="T340" i="7" s="1"/>
  <c r="N340" i="7"/>
  <c r="M340" i="7"/>
  <c r="L340" i="7" s="1"/>
  <c r="F340" i="7"/>
  <c r="E340" i="7"/>
  <c r="C340" i="7" s="1"/>
  <c r="AT339" i="7"/>
  <c r="AS339" i="7"/>
  <c r="AR339" i="7" s="1"/>
  <c r="AL339" i="7"/>
  <c r="AK339" i="7"/>
  <c r="AJ339" i="7" s="1"/>
  <c r="AD339" i="7"/>
  <c r="AC339" i="7"/>
  <c r="AB339" i="7" s="1"/>
  <c r="V339" i="7"/>
  <c r="U339" i="7"/>
  <c r="S339" i="7" s="1"/>
  <c r="N339" i="7"/>
  <c r="M339" i="7"/>
  <c r="L339" i="7" s="1"/>
  <c r="F339" i="7"/>
  <c r="E339" i="7"/>
  <c r="C339" i="7" s="1"/>
  <c r="AT338" i="7"/>
  <c r="AS338" i="7"/>
  <c r="AR338" i="7" s="1"/>
  <c r="AL338" i="7"/>
  <c r="AK338" i="7"/>
  <c r="AJ338" i="7" s="1"/>
  <c r="AD338" i="7"/>
  <c r="AC338" i="7"/>
  <c r="AB338" i="7" s="1"/>
  <c r="V338" i="7"/>
  <c r="U338" i="7"/>
  <c r="S338" i="7" s="1"/>
  <c r="N338" i="7"/>
  <c r="M338" i="7"/>
  <c r="L338" i="7" s="1"/>
  <c r="F338" i="7"/>
  <c r="E338" i="7"/>
  <c r="C338" i="7" s="1"/>
  <c r="AT337" i="7"/>
  <c r="AS337" i="7"/>
  <c r="AR337" i="7" s="1"/>
  <c r="AL337" i="7"/>
  <c r="AK337" i="7"/>
  <c r="AJ337" i="7" s="1"/>
  <c r="AD337" i="7"/>
  <c r="AC337" i="7"/>
  <c r="AB337" i="7" s="1"/>
  <c r="V337" i="7"/>
  <c r="U337" i="7"/>
  <c r="T337" i="7" s="1"/>
  <c r="N337" i="7"/>
  <c r="M337" i="7"/>
  <c r="L337" i="7" s="1"/>
  <c r="F337" i="7"/>
  <c r="E337" i="7"/>
  <c r="C337" i="7" s="1"/>
  <c r="AT336" i="7"/>
  <c r="AS336" i="7"/>
  <c r="AR336" i="7" s="1"/>
  <c r="AL336" i="7"/>
  <c r="AK336" i="7"/>
  <c r="AJ336" i="7" s="1"/>
  <c r="AD336" i="7"/>
  <c r="AC336" i="7"/>
  <c r="AB336" i="7" s="1"/>
  <c r="V336" i="7"/>
  <c r="U336" i="7"/>
  <c r="T336" i="7" s="1"/>
  <c r="N336" i="7"/>
  <c r="M336" i="7"/>
  <c r="L336" i="7" s="1"/>
  <c r="F336" i="7"/>
  <c r="E336" i="7"/>
  <c r="C336" i="7" s="1"/>
  <c r="AT335" i="7"/>
  <c r="AS335" i="7"/>
  <c r="AR335" i="7" s="1"/>
  <c r="AL335" i="7"/>
  <c r="AK335" i="7"/>
  <c r="AJ335" i="7" s="1"/>
  <c r="AD335" i="7"/>
  <c r="AC335" i="7"/>
  <c r="AB335" i="7" s="1"/>
  <c r="V335" i="7"/>
  <c r="U335" i="7"/>
  <c r="S335" i="7" s="1"/>
  <c r="N335" i="7"/>
  <c r="M335" i="7"/>
  <c r="L335" i="7" s="1"/>
  <c r="F335" i="7"/>
  <c r="E335" i="7"/>
  <c r="C335" i="7" s="1"/>
  <c r="AT334" i="7"/>
  <c r="AS334" i="7"/>
  <c r="AR334" i="7" s="1"/>
  <c r="AL334" i="7"/>
  <c r="AK334" i="7"/>
  <c r="AJ334" i="7" s="1"/>
  <c r="AD334" i="7"/>
  <c r="AC334" i="7"/>
  <c r="AB334" i="7" s="1"/>
  <c r="V334" i="7"/>
  <c r="U334" i="7"/>
  <c r="T334" i="7" s="1"/>
  <c r="N334" i="7"/>
  <c r="M334" i="7"/>
  <c r="L334" i="7" s="1"/>
  <c r="F334" i="7"/>
  <c r="E334" i="7"/>
  <c r="C334" i="7" s="1"/>
  <c r="AT333" i="7"/>
  <c r="AS333" i="7"/>
  <c r="AR333" i="7" s="1"/>
  <c r="AL333" i="7"/>
  <c r="AK333" i="7"/>
  <c r="AJ333" i="7" s="1"/>
  <c r="AD333" i="7"/>
  <c r="AC333" i="7"/>
  <c r="AB333" i="7" s="1"/>
  <c r="V333" i="7"/>
  <c r="U333" i="7"/>
  <c r="T333" i="7" s="1"/>
  <c r="N333" i="7"/>
  <c r="M333" i="7"/>
  <c r="L333" i="7" s="1"/>
  <c r="F333" i="7"/>
  <c r="E333" i="7"/>
  <c r="C333" i="7" s="1"/>
  <c r="AT332" i="7"/>
  <c r="AS332" i="7"/>
  <c r="AR332" i="7" s="1"/>
  <c r="AL332" i="7"/>
  <c r="AK332" i="7"/>
  <c r="AJ332" i="7" s="1"/>
  <c r="AD332" i="7"/>
  <c r="AC332" i="7"/>
  <c r="AB332" i="7" s="1"/>
  <c r="V332" i="7"/>
  <c r="U332" i="7"/>
  <c r="T332" i="7" s="1"/>
  <c r="N332" i="7"/>
  <c r="M332" i="7"/>
  <c r="L332" i="7" s="1"/>
  <c r="F332" i="7"/>
  <c r="E332" i="7"/>
  <c r="C332" i="7" s="1"/>
  <c r="AT331" i="7"/>
  <c r="AS331" i="7"/>
  <c r="AR331" i="7" s="1"/>
  <c r="AL331" i="7"/>
  <c r="AK331" i="7"/>
  <c r="AJ331" i="7" s="1"/>
  <c r="AD331" i="7"/>
  <c r="AC331" i="7"/>
  <c r="AB331" i="7" s="1"/>
  <c r="V331" i="7"/>
  <c r="U331" i="7"/>
  <c r="T331" i="7" s="1"/>
  <c r="N331" i="7"/>
  <c r="M331" i="7"/>
  <c r="L331" i="7" s="1"/>
  <c r="F331" i="7"/>
  <c r="E331" i="7"/>
  <c r="C331" i="7" s="1"/>
  <c r="AT330" i="7"/>
  <c r="AS330" i="7"/>
  <c r="AR330" i="7" s="1"/>
  <c r="AL330" i="7"/>
  <c r="AK330" i="7"/>
  <c r="AJ330" i="7" s="1"/>
  <c r="AD330" i="7"/>
  <c r="AC330" i="7"/>
  <c r="AB330" i="7" s="1"/>
  <c r="V330" i="7"/>
  <c r="U330" i="7"/>
  <c r="T330" i="7" s="1"/>
  <c r="N330" i="7"/>
  <c r="M330" i="7"/>
  <c r="L330" i="7" s="1"/>
  <c r="F330" i="7"/>
  <c r="E330" i="7"/>
  <c r="C330" i="7" s="1"/>
  <c r="AT329" i="7"/>
  <c r="AS329" i="7"/>
  <c r="AR329" i="7" s="1"/>
  <c r="AL329" i="7"/>
  <c r="AK329" i="7"/>
  <c r="AJ329" i="7" s="1"/>
  <c r="AD329" i="7"/>
  <c r="AC329" i="7"/>
  <c r="AB329" i="7" s="1"/>
  <c r="V329" i="7"/>
  <c r="U329" i="7"/>
  <c r="S329" i="7" s="1"/>
  <c r="N329" i="7"/>
  <c r="M329" i="7"/>
  <c r="L329" i="7" s="1"/>
  <c r="F329" i="7"/>
  <c r="E329" i="7"/>
  <c r="C329" i="7" s="1"/>
  <c r="AT328" i="7"/>
  <c r="AS328" i="7"/>
  <c r="AR328" i="7" s="1"/>
  <c r="AL328" i="7"/>
  <c r="AK328" i="7"/>
  <c r="AJ328" i="7" s="1"/>
  <c r="AD328" i="7"/>
  <c r="AC328" i="7"/>
  <c r="AB328" i="7" s="1"/>
  <c r="V328" i="7"/>
  <c r="U328" i="7"/>
  <c r="T328" i="7" s="1"/>
  <c r="N328" i="7"/>
  <c r="M328" i="7"/>
  <c r="L328" i="7" s="1"/>
  <c r="F328" i="7"/>
  <c r="E328" i="7"/>
  <c r="C328" i="7" s="1"/>
  <c r="AT327" i="7"/>
  <c r="AS327" i="7"/>
  <c r="AR327" i="7" s="1"/>
  <c r="AL327" i="7"/>
  <c r="AK327" i="7"/>
  <c r="AJ327" i="7" s="1"/>
  <c r="AD327" i="7"/>
  <c r="AC327" i="7"/>
  <c r="AB327" i="7" s="1"/>
  <c r="V327" i="7"/>
  <c r="U327" i="7"/>
  <c r="T327" i="7" s="1"/>
  <c r="N327" i="7"/>
  <c r="M327" i="7"/>
  <c r="L327" i="7" s="1"/>
  <c r="F327" i="7"/>
  <c r="E327" i="7"/>
  <c r="C327" i="7" s="1"/>
  <c r="AT326" i="7"/>
  <c r="AS326" i="7"/>
  <c r="AR326" i="7" s="1"/>
  <c r="AL326" i="7"/>
  <c r="AK326" i="7"/>
  <c r="AJ326" i="7" s="1"/>
  <c r="AD326" i="7"/>
  <c r="AC326" i="7"/>
  <c r="AB326" i="7" s="1"/>
  <c r="V326" i="7"/>
  <c r="U326" i="7"/>
  <c r="T326" i="7" s="1"/>
  <c r="N326" i="7"/>
  <c r="M326" i="7"/>
  <c r="L326" i="7" s="1"/>
  <c r="F326" i="7"/>
  <c r="E326" i="7"/>
  <c r="C326" i="7" s="1"/>
  <c r="AT325" i="7"/>
  <c r="AS325" i="7"/>
  <c r="AR325" i="7" s="1"/>
  <c r="AL325" i="7"/>
  <c r="AK325" i="7"/>
  <c r="AJ325" i="7" s="1"/>
  <c r="AD325" i="7"/>
  <c r="AC325" i="7"/>
  <c r="AB325" i="7" s="1"/>
  <c r="V325" i="7"/>
  <c r="U325" i="7"/>
  <c r="T325" i="7" s="1"/>
  <c r="N325" i="7"/>
  <c r="M325" i="7"/>
  <c r="L325" i="7" s="1"/>
  <c r="F325" i="7"/>
  <c r="E325" i="7"/>
  <c r="C325" i="7" s="1"/>
  <c r="AT324" i="7"/>
  <c r="AS324" i="7"/>
  <c r="AR324" i="7" s="1"/>
  <c r="AL324" i="7"/>
  <c r="AK324" i="7"/>
  <c r="AJ324" i="7" s="1"/>
  <c r="AD324" i="7"/>
  <c r="AC324" i="7"/>
  <c r="AB324" i="7" s="1"/>
  <c r="V324" i="7"/>
  <c r="U324" i="7"/>
  <c r="T324" i="7" s="1"/>
  <c r="N324" i="7"/>
  <c r="M324" i="7"/>
  <c r="L324" i="7" s="1"/>
  <c r="F324" i="7"/>
  <c r="E324" i="7"/>
  <c r="C324" i="7" s="1"/>
  <c r="AT323" i="7"/>
  <c r="AS323" i="7"/>
  <c r="AR323" i="7" s="1"/>
  <c r="AL323" i="7"/>
  <c r="AK323" i="7"/>
  <c r="AJ323" i="7" s="1"/>
  <c r="AD323" i="7"/>
  <c r="AC323" i="7"/>
  <c r="AB323" i="7" s="1"/>
  <c r="V323" i="7"/>
  <c r="U323" i="7"/>
  <c r="T323" i="7" s="1"/>
  <c r="N323" i="7"/>
  <c r="M323" i="7"/>
  <c r="L323" i="7" s="1"/>
  <c r="F323" i="7"/>
  <c r="E323" i="7"/>
  <c r="C323" i="7" s="1"/>
  <c r="AT322" i="7"/>
  <c r="AS322" i="7"/>
  <c r="AR322" i="7" s="1"/>
  <c r="AL322" i="7"/>
  <c r="AK322" i="7"/>
  <c r="AJ322" i="7" s="1"/>
  <c r="AD322" i="7"/>
  <c r="AC322" i="7"/>
  <c r="AB322" i="7" s="1"/>
  <c r="V322" i="7"/>
  <c r="U322" i="7"/>
  <c r="S322" i="7" s="1"/>
  <c r="N322" i="7"/>
  <c r="M322" i="7"/>
  <c r="L322" i="7" s="1"/>
  <c r="F322" i="7"/>
  <c r="E322" i="7"/>
  <c r="C322" i="7" s="1"/>
  <c r="AT321" i="7"/>
  <c r="AS321" i="7"/>
  <c r="AR321" i="7" s="1"/>
  <c r="AL321" i="7"/>
  <c r="AK321" i="7"/>
  <c r="AJ321" i="7" s="1"/>
  <c r="AD321" i="7"/>
  <c r="AC321" i="7"/>
  <c r="AB321" i="7" s="1"/>
  <c r="V321" i="7"/>
  <c r="U321" i="7"/>
  <c r="S321" i="7" s="1"/>
  <c r="N321" i="7"/>
  <c r="M321" i="7"/>
  <c r="L321" i="7" s="1"/>
  <c r="F321" i="7"/>
  <c r="E321" i="7"/>
  <c r="C321" i="7" s="1"/>
  <c r="AT320" i="7"/>
  <c r="AS320" i="7"/>
  <c r="AR320" i="7" s="1"/>
  <c r="AL320" i="7"/>
  <c r="AK320" i="7"/>
  <c r="AJ320" i="7" s="1"/>
  <c r="AD320" i="7"/>
  <c r="AC320" i="7"/>
  <c r="AB320" i="7" s="1"/>
  <c r="V320" i="7"/>
  <c r="U320" i="7"/>
  <c r="T320" i="7" s="1"/>
  <c r="N320" i="7"/>
  <c r="M320" i="7"/>
  <c r="L320" i="7" s="1"/>
  <c r="F320" i="7"/>
  <c r="E320" i="7"/>
  <c r="C320" i="7" s="1"/>
  <c r="AT319" i="7"/>
  <c r="AS319" i="7"/>
  <c r="AR319" i="7" s="1"/>
  <c r="AL319" i="7"/>
  <c r="AK319" i="7"/>
  <c r="AJ319" i="7" s="1"/>
  <c r="AD319" i="7"/>
  <c r="AC319" i="7"/>
  <c r="AB319" i="7" s="1"/>
  <c r="V319" i="7"/>
  <c r="U319" i="7"/>
  <c r="T319" i="7" s="1"/>
  <c r="N319" i="7"/>
  <c r="M319" i="7"/>
  <c r="L319" i="7" s="1"/>
  <c r="F319" i="7"/>
  <c r="E319" i="7"/>
  <c r="C319" i="7" s="1"/>
  <c r="AT318" i="7"/>
  <c r="AS318" i="7"/>
  <c r="AR318" i="7" s="1"/>
  <c r="AL318" i="7"/>
  <c r="AK318" i="7"/>
  <c r="AJ318" i="7" s="1"/>
  <c r="AD318" i="7"/>
  <c r="AC318" i="7"/>
  <c r="AB318" i="7" s="1"/>
  <c r="V318" i="7"/>
  <c r="U318" i="7"/>
  <c r="S318" i="7" s="1"/>
  <c r="N318" i="7"/>
  <c r="M318" i="7"/>
  <c r="L318" i="7" s="1"/>
  <c r="F318" i="7"/>
  <c r="E318" i="7"/>
  <c r="C318" i="7" s="1"/>
  <c r="AT317" i="7"/>
  <c r="AS317" i="7"/>
  <c r="AR317" i="7" s="1"/>
  <c r="AL317" i="7"/>
  <c r="AK317" i="7"/>
  <c r="AJ317" i="7" s="1"/>
  <c r="AD317" i="7"/>
  <c r="AC317" i="7"/>
  <c r="AB317" i="7" s="1"/>
  <c r="V317" i="7"/>
  <c r="U317" i="7"/>
  <c r="S317" i="7" s="1"/>
  <c r="N317" i="7"/>
  <c r="M317" i="7"/>
  <c r="L317" i="7" s="1"/>
  <c r="F317" i="7"/>
  <c r="E317" i="7"/>
  <c r="C317" i="7" s="1"/>
  <c r="AT316" i="7"/>
  <c r="AS316" i="7"/>
  <c r="AR316" i="7" s="1"/>
  <c r="AL316" i="7"/>
  <c r="AK316" i="7"/>
  <c r="AJ316" i="7" s="1"/>
  <c r="AD316" i="7"/>
  <c r="AC316" i="7"/>
  <c r="AB316" i="7" s="1"/>
  <c r="V316" i="7"/>
  <c r="U316" i="7"/>
  <c r="S316" i="7" s="1"/>
  <c r="N316" i="7"/>
  <c r="M316" i="7"/>
  <c r="L316" i="7" s="1"/>
  <c r="F316" i="7"/>
  <c r="E316" i="7"/>
  <c r="C316" i="7" s="1"/>
  <c r="AT315" i="7"/>
  <c r="AS315" i="7"/>
  <c r="AR315" i="7" s="1"/>
  <c r="AL315" i="7"/>
  <c r="AK315" i="7"/>
  <c r="AJ315" i="7" s="1"/>
  <c r="AD315" i="7"/>
  <c r="AC315" i="7"/>
  <c r="AB315" i="7" s="1"/>
  <c r="V315" i="7"/>
  <c r="U315" i="7"/>
  <c r="T315" i="7" s="1"/>
  <c r="N315" i="7"/>
  <c r="M315" i="7"/>
  <c r="L315" i="7" s="1"/>
  <c r="F315" i="7"/>
  <c r="E315" i="7"/>
  <c r="C315" i="7" s="1"/>
  <c r="AT314" i="7"/>
  <c r="AS314" i="7"/>
  <c r="AR314" i="7" s="1"/>
  <c r="AL314" i="7"/>
  <c r="AK314" i="7"/>
  <c r="AJ314" i="7" s="1"/>
  <c r="AD314" i="7"/>
  <c r="AC314" i="7"/>
  <c r="AB314" i="7" s="1"/>
  <c r="V314" i="7"/>
  <c r="U314" i="7"/>
  <c r="T314" i="7" s="1"/>
  <c r="N314" i="7"/>
  <c r="M314" i="7"/>
  <c r="L314" i="7" s="1"/>
  <c r="F314" i="7"/>
  <c r="E314" i="7"/>
  <c r="C314" i="7" s="1"/>
  <c r="AT313" i="7"/>
  <c r="AS313" i="7"/>
  <c r="AR313" i="7" s="1"/>
  <c r="AL313" i="7"/>
  <c r="AK313" i="7"/>
  <c r="AJ313" i="7" s="1"/>
  <c r="AD313" i="7"/>
  <c r="AC313" i="7"/>
  <c r="AB313" i="7" s="1"/>
  <c r="V313" i="7"/>
  <c r="U313" i="7"/>
  <c r="S313" i="7" s="1"/>
  <c r="N313" i="7"/>
  <c r="M313" i="7"/>
  <c r="L313" i="7" s="1"/>
  <c r="F313" i="7"/>
  <c r="E313" i="7"/>
  <c r="C313" i="7" s="1"/>
  <c r="AT312" i="7"/>
  <c r="AS312" i="7"/>
  <c r="AR312" i="7" s="1"/>
  <c r="AL312" i="7"/>
  <c r="AK312" i="7"/>
  <c r="AJ312" i="7" s="1"/>
  <c r="AD312" i="7"/>
  <c r="AC312" i="7"/>
  <c r="AB312" i="7" s="1"/>
  <c r="V312" i="7"/>
  <c r="U312" i="7"/>
  <c r="S312" i="7" s="1"/>
  <c r="N312" i="7"/>
  <c r="M312" i="7"/>
  <c r="L312" i="7" s="1"/>
  <c r="F312" i="7"/>
  <c r="E312" i="7"/>
  <c r="C312" i="7" s="1"/>
  <c r="AT311" i="7"/>
  <c r="AS311" i="7"/>
  <c r="AR311" i="7" s="1"/>
  <c r="AL311" i="7"/>
  <c r="AK311" i="7"/>
  <c r="AJ311" i="7" s="1"/>
  <c r="AD311" i="7"/>
  <c r="AC311" i="7"/>
  <c r="AB311" i="7" s="1"/>
  <c r="V311" i="7"/>
  <c r="U311" i="7"/>
  <c r="S311" i="7" s="1"/>
  <c r="N311" i="7"/>
  <c r="M311" i="7"/>
  <c r="L311" i="7" s="1"/>
  <c r="F311" i="7"/>
  <c r="E311" i="7"/>
  <c r="C311" i="7" s="1"/>
  <c r="AT310" i="7"/>
  <c r="AS310" i="7"/>
  <c r="AR310" i="7" s="1"/>
  <c r="AL310" i="7"/>
  <c r="AK310" i="7"/>
  <c r="AJ310" i="7" s="1"/>
  <c r="AD310" i="7"/>
  <c r="AC310" i="7"/>
  <c r="AB310" i="7" s="1"/>
  <c r="V310" i="7"/>
  <c r="U310" i="7"/>
  <c r="S310" i="7" s="1"/>
  <c r="N310" i="7"/>
  <c r="M310" i="7"/>
  <c r="L310" i="7" s="1"/>
  <c r="F310" i="7"/>
  <c r="E310" i="7"/>
  <c r="C310" i="7" s="1"/>
  <c r="AT309" i="7"/>
  <c r="AS309" i="7"/>
  <c r="AR309" i="7" s="1"/>
  <c r="AL309" i="7"/>
  <c r="AK309" i="7"/>
  <c r="AJ309" i="7" s="1"/>
  <c r="AD309" i="7"/>
  <c r="AC309" i="7"/>
  <c r="AB309" i="7" s="1"/>
  <c r="V309" i="7"/>
  <c r="U309" i="7"/>
  <c r="T309" i="7" s="1"/>
  <c r="N309" i="7"/>
  <c r="M309" i="7"/>
  <c r="L309" i="7" s="1"/>
  <c r="F309" i="7"/>
  <c r="E309" i="7"/>
  <c r="C309" i="7" s="1"/>
  <c r="AT308" i="7"/>
  <c r="AS308" i="7"/>
  <c r="AR308" i="7" s="1"/>
  <c r="AL308" i="7"/>
  <c r="AK308" i="7"/>
  <c r="AJ308" i="7" s="1"/>
  <c r="AD308" i="7"/>
  <c r="AC308" i="7"/>
  <c r="AB308" i="7" s="1"/>
  <c r="V308" i="7"/>
  <c r="U308" i="7"/>
  <c r="S308" i="7" s="1"/>
  <c r="N308" i="7"/>
  <c r="M308" i="7"/>
  <c r="L308" i="7" s="1"/>
  <c r="F308" i="7"/>
  <c r="E308" i="7"/>
  <c r="C308" i="7" s="1"/>
  <c r="AT307" i="7"/>
  <c r="AS307" i="7"/>
  <c r="AR307" i="7" s="1"/>
  <c r="AL307" i="7"/>
  <c r="AK307" i="7"/>
  <c r="AJ307" i="7" s="1"/>
  <c r="AD307" i="7"/>
  <c r="AC307" i="7"/>
  <c r="AB307" i="7" s="1"/>
  <c r="V307" i="7"/>
  <c r="U307" i="7"/>
  <c r="S307" i="7" s="1"/>
  <c r="N307" i="7"/>
  <c r="M307" i="7"/>
  <c r="L307" i="7" s="1"/>
  <c r="F307" i="7"/>
  <c r="E307" i="7"/>
  <c r="C307" i="7" s="1"/>
  <c r="AT306" i="7"/>
  <c r="AS306" i="7"/>
  <c r="AR306" i="7" s="1"/>
  <c r="AL306" i="7"/>
  <c r="AK306" i="7"/>
  <c r="AJ306" i="7" s="1"/>
  <c r="AD306" i="7"/>
  <c r="AC306" i="7"/>
  <c r="AB306" i="7" s="1"/>
  <c r="V306" i="7"/>
  <c r="U306" i="7"/>
  <c r="S306" i="7" s="1"/>
  <c r="N306" i="7"/>
  <c r="M306" i="7"/>
  <c r="L306" i="7" s="1"/>
  <c r="F306" i="7"/>
  <c r="E306" i="7"/>
  <c r="C306" i="7" s="1"/>
  <c r="AT305" i="7"/>
  <c r="AS305" i="7"/>
  <c r="AR305" i="7" s="1"/>
  <c r="AL305" i="7"/>
  <c r="AK305" i="7"/>
  <c r="AJ305" i="7" s="1"/>
  <c r="AD305" i="7"/>
  <c r="AC305" i="7"/>
  <c r="AB305" i="7" s="1"/>
  <c r="V305" i="7"/>
  <c r="U305" i="7"/>
  <c r="S305" i="7" s="1"/>
  <c r="N305" i="7"/>
  <c r="M305" i="7"/>
  <c r="L305" i="7" s="1"/>
  <c r="F305" i="7"/>
  <c r="E305" i="7"/>
  <c r="C305" i="7" s="1"/>
  <c r="AT304" i="7"/>
  <c r="AS304" i="7"/>
  <c r="AR304" i="7" s="1"/>
  <c r="AL304" i="7"/>
  <c r="AK304" i="7"/>
  <c r="AJ304" i="7" s="1"/>
  <c r="AD304" i="7"/>
  <c r="AC304" i="7"/>
  <c r="AB304" i="7" s="1"/>
  <c r="V304" i="7"/>
  <c r="U304" i="7"/>
  <c r="S304" i="7" s="1"/>
  <c r="N304" i="7"/>
  <c r="M304" i="7"/>
  <c r="L304" i="7" s="1"/>
  <c r="F304" i="7"/>
  <c r="E304" i="7"/>
  <c r="C304" i="7" s="1"/>
  <c r="AT303" i="7"/>
  <c r="AS303" i="7"/>
  <c r="AR303" i="7" s="1"/>
  <c r="AL303" i="7"/>
  <c r="AK303" i="7"/>
  <c r="AJ303" i="7" s="1"/>
  <c r="AD303" i="7"/>
  <c r="AC303" i="7"/>
  <c r="AB303" i="7" s="1"/>
  <c r="V303" i="7"/>
  <c r="U303" i="7"/>
  <c r="S303" i="7" s="1"/>
  <c r="N303" i="7"/>
  <c r="M303" i="7"/>
  <c r="L303" i="7" s="1"/>
  <c r="F303" i="7"/>
  <c r="E303" i="7"/>
  <c r="C303" i="7" s="1"/>
  <c r="AT302" i="7"/>
  <c r="AS302" i="7"/>
  <c r="AQ302" i="7" s="1"/>
  <c r="AL302" i="7"/>
  <c r="AK302" i="7"/>
  <c r="AJ302" i="7" s="1"/>
  <c r="AD302" i="7"/>
  <c r="AC302" i="7"/>
  <c r="AB302" i="7" s="1"/>
  <c r="V302" i="7"/>
  <c r="U302" i="7"/>
  <c r="S302" i="7" s="1"/>
  <c r="N302" i="7"/>
  <c r="M302" i="7"/>
  <c r="L302" i="7" s="1"/>
  <c r="F302" i="7"/>
  <c r="E302" i="7"/>
  <c r="C302" i="7" s="1"/>
  <c r="AT301" i="7"/>
  <c r="AS301" i="7"/>
  <c r="AR301" i="7" s="1"/>
  <c r="AL301" i="7"/>
  <c r="AK301" i="7"/>
  <c r="AJ301" i="7" s="1"/>
  <c r="AD301" i="7"/>
  <c r="AC301" i="7"/>
  <c r="AB301" i="7" s="1"/>
  <c r="V301" i="7"/>
  <c r="U301" i="7"/>
  <c r="S301" i="7" s="1"/>
  <c r="N301" i="7"/>
  <c r="M301" i="7"/>
  <c r="L301" i="7" s="1"/>
  <c r="F301" i="7"/>
  <c r="E301" i="7"/>
  <c r="C301" i="7" s="1"/>
  <c r="AT300" i="7"/>
  <c r="AS300" i="7"/>
  <c r="AQ300" i="7" s="1"/>
  <c r="AL300" i="7"/>
  <c r="AK300" i="7"/>
  <c r="AJ300" i="7" s="1"/>
  <c r="AD300" i="7"/>
  <c r="AC300" i="7"/>
  <c r="AB300" i="7" s="1"/>
  <c r="V300" i="7"/>
  <c r="U300" i="7"/>
  <c r="S300" i="7" s="1"/>
  <c r="N300" i="7"/>
  <c r="M300" i="7"/>
  <c r="L300" i="7" s="1"/>
  <c r="F300" i="7"/>
  <c r="E300" i="7"/>
  <c r="C300" i="7" s="1"/>
  <c r="AT299" i="7"/>
  <c r="AS299" i="7"/>
  <c r="AR299" i="7" s="1"/>
  <c r="AL299" i="7"/>
  <c r="AK299" i="7"/>
  <c r="AJ299" i="7" s="1"/>
  <c r="AD299" i="7"/>
  <c r="AC299" i="7"/>
  <c r="AB299" i="7" s="1"/>
  <c r="V299" i="7"/>
  <c r="U299" i="7"/>
  <c r="S299" i="7" s="1"/>
  <c r="N299" i="7"/>
  <c r="M299" i="7"/>
  <c r="L299" i="7" s="1"/>
  <c r="F299" i="7"/>
  <c r="E299" i="7"/>
  <c r="C299" i="7" s="1"/>
  <c r="AT298" i="7"/>
  <c r="AS298" i="7"/>
  <c r="AR298" i="7" s="1"/>
  <c r="AL298" i="7"/>
  <c r="AK298" i="7"/>
  <c r="AJ298" i="7" s="1"/>
  <c r="AD298" i="7"/>
  <c r="AC298" i="7"/>
  <c r="AB298" i="7" s="1"/>
  <c r="V298" i="7"/>
  <c r="U298" i="7"/>
  <c r="T298" i="7" s="1"/>
  <c r="N298" i="7"/>
  <c r="M298" i="7"/>
  <c r="L298" i="7" s="1"/>
  <c r="F298" i="7"/>
  <c r="E298" i="7"/>
  <c r="C298" i="7" s="1"/>
  <c r="AT297" i="7"/>
  <c r="AS297" i="7"/>
  <c r="AQ297" i="7" s="1"/>
  <c r="AL297" i="7"/>
  <c r="AK297" i="7"/>
  <c r="AJ297" i="7" s="1"/>
  <c r="AD297" i="7"/>
  <c r="AC297" i="7"/>
  <c r="AB297" i="7" s="1"/>
  <c r="V297" i="7"/>
  <c r="U297" i="7"/>
  <c r="S297" i="7" s="1"/>
  <c r="N297" i="7"/>
  <c r="M297" i="7"/>
  <c r="L297" i="7" s="1"/>
  <c r="F297" i="7"/>
  <c r="E297" i="7"/>
  <c r="C297" i="7" s="1"/>
  <c r="AT296" i="7"/>
  <c r="AS296" i="7"/>
  <c r="AQ296" i="7" s="1"/>
  <c r="AL296" i="7"/>
  <c r="AK296" i="7"/>
  <c r="AJ296" i="7" s="1"/>
  <c r="AD296" i="7"/>
  <c r="AC296" i="7"/>
  <c r="AB296" i="7" s="1"/>
  <c r="V296" i="7"/>
  <c r="U296" i="7"/>
  <c r="S296" i="7" s="1"/>
  <c r="N296" i="7"/>
  <c r="M296" i="7"/>
  <c r="L296" i="7" s="1"/>
  <c r="F296" i="7"/>
  <c r="E296" i="7"/>
  <c r="C296" i="7" s="1"/>
  <c r="AT295" i="7"/>
  <c r="AS295" i="7"/>
  <c r="AQ295" i="7" s="1"/>
  <c r="AL295" i="7"/>
  <c r="AK295" i="7"/>
  <c r="AJ295" i="7" s="1"/>
  <c r="AD295" i="7"/>
  <c r="AC295" i="7"/>
  <c r="AB295" i="7" s="1"/>
  <c r="V295" i="7"/>
  <c r="U295" i="7"/>
  <c r="S295" i="7" s="1"/>
  <c r="N295" i="7"/>
  <c r="M295" i="7"/>
  <c r="L295" i="7" s="1"/>
  <c r="F295" i="7"/>
  <c r="E295" i="7"/>
  <c r="C295" i="7" s="1"/>
  <c r="AT294" i="7"/>
  <c r="AS294" i="7"/>
  <c r="AQ294" i="7" s="1"/>
  <c r="AL294" i="7"/>
  <c r="AK294" i="7"/>
  <c r="AJ294" i="7" s="1"/>
  <c r="AD294" i="7"/>
  <c r="AC294" i="7"/>
  <c r="AB294" i="7" s="1"/>
  <c r="V294" i="7"/>
  <c r="U294" i="7"/>
  <c r="S294" i="7" s="1"/>
  <c r="N294" i="7"/>
  <c r="M294" i="7"/>
  <c r="L294" i="7" s="1"/>
  <c r="F294" i="7"/>
  <c r="E294" i="7"/>
  <c r="C294" i="7" s="1"/>
  <c r="AT293" i="7"/>
  <c r="AS293" i="7"/>
  <c r="AQ293" i="7" s="1"/>
  <c r="AL293" i="7"/>
  <c r="AK293" i="7"/>
  <c r="AJ293" i="7" s="1"/>
  <c r="AD293" i="7"/>
  <c r="AC293" i="7"/>
  <c r="AB293" i="7" s="1"/>
  <c r="V293" i="7"/>
  <c r="U293" i="7"/>
  <c r="S293" i="7" s="1"/>
  <c r="N293" i="7"/>
  <c r="M293" i="7"/>
  <c r="L293" i="7" s="1"/>
  <c r="F293" i="7"/>
  <c r="E293" i="7"/>
  <c r="C293" i="7" s="1"/>
  <c r="AT292" i="7"/>
  <c r="AS292" i="7"/>
  <c r="AR292" i="7" s="1"/>
  <c r="AL292" i="7"/>
  <c r="AK292" i="7"/>
  <c r="AJ292" i="7" s="1"/>
  <c r="AD292" i="7"/>
  <c r="AC292" i="7"/>
  <c r="AB292" i="7" s="1"/>
  <c r="V292" i="7"/>
  <c r="U292" i="7"/>
  <c r="S292" i="7" s="1"/>
  <c r="N292" i="7"/>
  <c r="M292" i="7"/>
  <c r="L292" i="7" s="1"/>
  <c r="F292" i="7"/>
  <c r="E292" i="7"/>
  <c r="C292" i="7" s="1"/>
  <c r="AT291" i="7"/>
  <c r="AS291" i="7"/>
  <c r="AQ291" i="7" s="1"/>
  <c r="AL291" i="7"/>
  <c r="AK291" i="7"/>
  <c r="AJ291" i="7" s="1"/>
  <c r="AD291" i="7"/>
  <c r="AC291" i="7"/>
  <c r="AB291" i="7" s="1"/>
  <c r="V291" i="7"/>
  <c r="U291" i="7"/>
  <c r="S291" i="7" s="1"/>
  <c r="N291" i="7"/>
  <c r="M291" i="7"/>
  <c r="L291" i="7" s="1"/>
  <c r="F291" i="7"/>
  <c r="E291" i="7"/>
  <c r="C291" i="7" s="1"/>
  <c r="AT290" i="7"/>
  <c r="AS290" i="7"/>
  <c r="AR290" i="7" s="1"/>
  <c r="AL290" i="7"/>
  <c r="AK290" i="7"/>
  <c r="AJ290" i="7" s="1"/>
  <c r="AD290" i="7"/>
  <c r="AC290" i="7"/>
  <c r="AB290" i="7" s="1"/>
  <c r="V290" i="7"/>
  <c r="U290" i="7"/>
  <c r="T290" i="7" s="1"/>
  <c r="N290" i="7"/>
  <c r="M290" i="7"/>
  <c r="L290" i="7" s="1"/>
  <c r="F290" i="7"/>
  <c r="E290" i="7"/>
  <c r="C290" i="7" s="1"/>
  <c r="AT289" i="7"/>
  <c r="AS289" i="7"/>
  <c r="AQ289" i="7" s="1"/>
  <c r="AL289" i="7"/>
  <c r="AK289" i="7"/>
  <c r="AJ289" i="7" s="1"/>
  <c r="AD289" i="7"/>
  <c r="AC289" i="7"/>
  <c r="AB289" i="7" s="1"/>
  <c r="V289" i="7"/>
  <c r="U289" i="7"/>
  <c r="S289" i="7" s="1"/>
  <c r="N289" i="7"/>
  <c r="M289" i="7"/>
  <c r="L289" i="7" s="1"/>
  <c r="F289" i="7"/>
  <c r="E289" i="7"/>
  <c r="C289" i="7" s="1"/>
  <c r="AT288" i="7"/>
  <c r="AS288" i="7"/>
  <c r="AQ288" i="7" s="1"/>
  <c r="AL288" i="7"/>
  <c r="AK288" i="7"/>
  <c r="AJ288" i="7" s="1"/>
  <c r="AD288" i="7"/>
  <c r="AC288" i="7"/>
  <c r="AB288" i="7" s="1"/>
  <c r="V288" i="7"/>
  <c r="U288" i="7"/>
  <c r="S288" i="7" s="1"/>
  <c r="N288" i="7"/>
  <c r="M288" i="7"/>
  <c r="L288" i="7" s="1"/>
  <c r="F288" i="7"/>
  <c r="E288" i="7"/>
  <c r="C288" i="7" s="1"/>
  <c r="AT287" i="7"/>
  <c r="AS287" i="7"/>
  <c r="AR287" i="7" s="1"/>
  <c r="AL287" i="7"/>
  <c r="AK287" i="7"/>
  <c r="AJ287" i="7" s="1"/>
  <c r="AD287" i="7"/>
  <c r="AC287" i="7"/>
  <c r="AB287" i="7" s="1"/>
  <c r="V287" i="7"/>
  <c r="U287" i="7"/>
  <c r="S287" i="7" s="1"/>
  <c r="N287" i="7"/>
  <c r="M287" i="7"/>
  <c r="L287" i="7" s="1"/>
  <c r="F287" i="7"/>
  <c r="E287" i="7"/>
  <c r="C287" i="7" s="1"/>
  <c r="AT286" i="7"/>
  <c r="AS286" i="7"/>
  <c r="AQ286" i="7" s="1"/>
  <c r="AL286" i="7"/>
  <c r="AK286" i="7"/>
  <c r="AJ286" i="7" s="1"/>
  <c r="AD286" i="7"/>
  <c r="AC286" i="7"/>
  <c r="AB286" i="7" s="1"/>
  <c r="V286" i="7"/>
  <c r="U286" i="7"/>
  <c r="T286" i="7" s="1"/>
  <c r="N286" i="7"/>
  <c r="M286" i="7"/>
  <c r="L286" i="7" s="1"/>
  <c r="F286" i="7"/>
  <c r="E286" i="7"/>
  <c r="C286" i="7" s="1"/>
  <c r="AT285" i="7"/>
  <c r="AS285" i="7"/>
  <c r="AQ285" i="7" s="1"/>
  <c r="AL285" i="7"/>
  <c r="AK285" i="7"/>
  <c r="AJ285" i="7" s="1"/>
  <c r="AD285" i="7"/>
  <c r="AC285" i="7"/>
  <c r="AB285" i="7" s="1"/>
  <c r="V285" i="7"/>
  <c r="U285" i="7"/>
  <c r="T285" i="7" s="1"/>
  <c r="N285" i="7"/>
  <c r="M285" i="7"/>
  <c r="L285" i="7" s="1"/>
  <c r="F285" i="7"/>
  <c r="E285" i="7"/>
  <c r="C285" i="7" s="1"/>
  <c r="AT284" i="7"/>
  <c r="AS284" i="7"/>
  <c r="AQ284" i="7" s="1"/>
  <c r="AL284" i="7"/>
  <c r="AK284" i="7"/>
  <c r="AJ284" i="7" s="1"/>
  <c r="AD284" i="7"/>
  <c r="AC284" i="7"/>
  <c r="AB284" i="7" s="1"/>
  <c r="V284" i="7"/>
  <c r="U284" i="7"/>
  <c r="S284" i="7" s="1"/>
  <c r="N284" i="7"/>
  <c r="M284" i="7"/>
  <c r="L284" i="7" s="1"/>
  <c r="F284" i="7"/>
  <c r="E284" i="7"/>
  <c r="C284" i="7" s="1"/>
  <c r="AT283" i="7"/>
  <c r="AS283" i="7"/>
  <c r="AQ283" i="7" s="1"/>
  <c r="AL283" i="7"/>
  <c r="AK283" i="7"/>
  <c r="AJ283" i="7" s="1"/>
  <c r="AD283" i="7"/>
  <c r="AC283" i="7"/>
  <c r="AB283" i="7" s="1"/>
  <c r="V283" i="7"/>
  <c r="U283" i="7"/>
  <c r="T283" i="7" s="1"/>
  <c r="N283" i="7"/>
  <c r="M283" i="7"/>
  <c r="L283" i="7" s="1"/>
  <c r="F283" i="7"/>
  <c r="E283" i="7"/>
  <c r="C283" i="7" s="1"/>
  <c r="AT282" i="7"/>
  <c r="AS282" i="7"/>
  <c r="AQ282" i="7" s="1"/>
  <c r="AL282" i="7"/>
  <c r="AK282" i="7"/>
  <c r="AJ282" i="7" s="1"/>
  <c r="AD282" i="7"/>
  <c r="AC282" i="7"/>
  <c r="AB282" i="7" s="1"/>
  <c r="V282" i="7"/>
  <c r="U282" i="7"/>
  <c r="S282" i="7" s="1"/>
  <c r="N282" i="7"/>
  <c r="M282" i="7"/>
  <c r="L282" i="7" s="1"/>
  <c r="F282" i="7"/>
  <c r="E282" i="7"/>
  <c r="C282" i="7" s="1"/>
  <c r="AT281" i="7"/>
  <c r="AS281" i="7"/>
  <c r="AR281" i="7" s="1"/>
  <c r="AL281" i="7"/>
  <c r="AK281" i="7"/>
  <c r="AJ281" i="7" s="1"/>
  <c r="AD281" i="7"/>
  <c r="AC281" i="7"/>
  <c r="AB281" i="7" s="1"/>
  <c r="V281" i="7"/>
  <c r="U281" i="7"/>
  <c r="S281" i="7" s="1"/>
  <c r="N281" i="7"/>
  <c r="M281" i="7"/>
  <c r="L281" i="7" s="1"/>
  <c r="F281" i="7"/>
  <c r="E281" i="7"/>
  <c r="C281" i="7" s="1"/>
  <c r="AT280" i="7"/>
  <c r="AS280" i="7"/>
  <c r="AQ280" i="7" s="1"/>
  <c r="AL280" i="7"/>
  <c r="AK280" i="7"/>
  <c r="AJ280" i="7" s="1"/>
  <c r="AD280" i="7"/>
  <c r="AC280" i="7"/>
  <c r="AB280" i="7" s="1"/>
  <c r="V280" i="7"/>
  <c r="U280" i="7"/>
  <c r="S280" i="7" s="1"/>
  <c r="N280" i="7"/>
  <c r="M280" i="7"/>
  <c r="L280" i="7" s="1"/>
  <c r="F280" i="7"/>
  <c r="E280" i="7"/>
  <c r="C280" i="7" s="1"/>
  <c r="AT279" i="7"/>
  <c r="AS279" i="7"/>
  <c r="AQ279" i="7" s="1"/>
  <c r="AL279" i="7"/>
  <c r="AK279" i="7"/>
  <c r="AJ279" i="7" s="1"/>
  <c r="AD279" i="7"/>
  <c r="AC279" i="7"/>
  <c r="AB279" i="7" s="1"/>
  <c r="V279" i="7"/>
  <c r="U279" i="7"/>
  <c r="S279" i="7" s="1"/>
  <c r="N279" i="7"/>
  <c r="M279" i="7"/>
  <c r="L279" i="7" s="1"/>
  <c r="F279" i="7"/>
  <c r="E279" i="7"/>
  <c r="C279" i="7" s="1"/>
  <c r="AT278" i="7"/>
  <c r="AS278" i="7"/>
  <c r="AR278" i="7" s="1"/>
  <c r="AL278" i="7"/>
  <c r="AK278" i="7"/>
  <c r="AJ278" i="7" s="1"/>
  <c r="AD278" i="7"/>
  <c r="AC278" i="7"/>
  <c r="AB278" i="7" s="1"/>
  <c r="V278" i="7"/>
  <c r="U278" i="7"/>
  <c r="S278" i="7" s="1"/>
  <c r="N278" i="7"/>
  <c r="M278" i="7"/>
  <c r="L278" i="7" s="1"/>
  <c r="F278" i="7"/>
  <c r="E278" i="7"/>
  <c r="C278" i="7" s="1"/>
  <c r="AT277" i="7"/>
  <c r="AS277" i="7"/>
  <c r="AR277" i="7" s="1"/>
  <c r="AL277" i="7"/>
  <c r="AK277" i="7"/>
  <c r="AJ277" i="7" s="1"/>
  <c r="AD277" i="7"/>
  <c r="AC277" i="7"/>
  <c r="AB277" i="7" s="1"/>
  <c r="V277" i="7"/>
  <c r="U277" i="7"/>
  <c r="S277" i="7" s="1"/>
  <c r="N277" i="7"/>
  <c r="M277" i="7"/>
  <c r="L277" i="7" s="1"/>
  <c r="F277" i="7"/>
  <c r="E277" i="7"/>
  <c r="C277" i="7" s="1"/>
  <c r="AT276" i="7"/>
  <c r="AS276" i="7"/>
  <c r="AQ276" i="7" s="1"/>
  <c r="AL276" i="7"/>
  <c r="AK276" i="7"/>
  <c r="AJ276" i="7" s="1"/>
  <c r="AD276" i="7"/>
  <c r="AC276" i="7"/>
  <c r="AB276" i="7" s="1"/>
  <c r="V276" i="7"/>
  <c r="U276" i="7"/>
  <c r="S276" i="7" s="1"/>
  <c r="N276" i="7"/>
  <c r="M276" i="7"/>
  <c r="L276" i="7" s="1"/>
  <c r="F276" i="7"/>
  <c r="E276" i="7"/>
  <c r="C276" i="7" s="1"/>
  <c r="AT275" i="7"/>
  <c r="AS275" i="7"/>
  <c r="AR275" i="7" s="1"/>
  <c r="AL275" i="7"/>
  <c r="AK275" i="7"/>
  <c r="AJ275" i="7" s="1"/>
  <c r="AD275" i="7"/>
  <c r="AC275" i="7"/>
  <c r="AB275" i="7" s="1"/>
  <c r="V275" i="7"/>
  <c r="U275" i="7"/>
  <c r="S275" i="7" s="1"/>
  <c r="N275" i="7"/>
  <c r="M275" i="7"/>
  <c r="L275" i="7" s="1"/>
  <c r="F275" i="7"/>
  <c r="E275" i="7"/>
  <c r="C275" i="7" s="1"/>
  <c r="AT274" i="7"/>
  <c r="AS274" i="7"/>
  <c r="AR274" i="7" s="1"/>
  <c r="AL274" i="7"/>
  <c r="AK274" i="7"/>
  <c r="AJ274" i="7" s="1"/>
  <c r="AD274" i="7"/>
  <c r="AC274" i="7"/>
  <c r="AB274" i="7" s="1"/>
  <c r="V274" i="7"/>
  <c r="U274" i="7"/>
  <c r="T274" i="7" s="1"/>
  <c r="N274" i="7"/>
  <c r="M274" i="7"/>
  <c r="L274" i="7" s="1"/>
  <c r="F274" i="7"/>
  <c r="E274" i="7"/>
  <c r="C274" i="7" s="1"/>
  <c r="AT273" i="7"/>
  <c r="AS273" i="7"/>
  <c r="AQ273" i="7" s="1"/>
  <c r="AL273" i="7"/>
  <c r="AK273" i="7"/>
  <c r="AJ273" i="7" s="1"/>
  <c r="AD273" i="7"/>
  <c r="AC273" i="7"/>
  <c r="AB273" i="7" s="1"/>
  <c r="V273" i="7"/>
  <c r="U273" i="7"/>
  <c r="S273" i="7" s="1"/>
  <c r="N273" i="7"/>
  <c r="M273" i="7"/>
  <c r="L273" i="7" s="1"/>
  <c r="F273" i="7"/>
  <c r="E273" i="7"/>
  <c r="C273" i="7" s="1"/>
  <c r="AT272" i="7"/>
  <c r="AS272" i="7"/>
  <c r="AQ272" i="7" s="1"/>
  <c r="AL272" i="7"/>
  <c r="AK272" i="7"/>
  <c r="AJ272" i="7" s="1"/>
  <c r="AD272" i="7"/>
  <c r="AC272" i="7"/>
  <c r="AB272" i="7" s="1"/>
  <c r="V272" i="7"/>
  <c r="U272" i="7"/>
  <c r="T272" i="7" s="1"/>
  <c r="N272" i="7"/>
  <c r="M272" i="7"/>
  <c r="L272" i="7" s="1"/>
  <c r="F272" i="7"/>
  <c r="E272" i="7"/>
  <c r="C272" i="7" s="1"/>
  <c r="AT271" i="7"/>
  <c r="AS271" i="7"/>
  <c r="AQ271" i="7" s="1"/>
  <c r="AL271" i="7"/>
  <c r="AK271" i="7"/>
  <c r="AJ271" i="7" s="1"/>
  <c r="AD271" i="7"/>
  <c r="AC271" i="7"/>
  <c r="AB271" i="7" s="1"/>
  <c r="V271" i="7"/>
  <c r="U271" i="7"/>
  <c r="S271" i="7" s="1"/>
  <c r="N271" i="7"/>
  <c r="M271" i="7"/>
  <c r="L271" i="7" s="1"/>
  <c r="F271" i="7"/>
  <c r="E271" i="7"/>
  <c r="C271" i="7" s="1"/>
  <c r="AT270" i="7"/>
  <c r="AS270" i="7"/>
  <c r="AQ270" i="7" s="1"/>
  <c r="AL270" i="7"/>
  <c r="AK270" i="7"/>
  <c r="AJ270" i="7" s="1"/>
  <c r="AD270" i="7"/>
  <c r="AC270" i="7"/>
  <c r="AB270" i="7" s="1"/>
  <c r="V270" i="7"/>
  <c r="U270" i="7"/>
  <c r="T270" i="7" s="1"/>
  <c r="N270" i="7"/>
  <c r="M270" i="7"/>
  <c r="L270" i="7" s="1"/>
  <c r="F270" i="7"/>
  <c r="E270" i="7"/>
  <c r="C270" i="7" s="1"/>
  <c r="AT269" i="7"/>
  <c r="AS269" i="7"/>
  <c r="AQ269" i="7" s="1"/>
  <c r="AL269" i="7"/>
  <c r="AK269" i="7"/>
  <c r="AJ269" i="7" s="1"/>
  <c r="AD269" i="7"/>
  <c r="AC269" i="7"/>
  <c r="AB269" i="7" s="1"/>
  <c r="V269" i="7"/>
  <c r="U269" i="7"/>
  <c r="S269" i="7" s="1"/>
  <c r="N269" i="7"/>
  <c r="M269" i="7"/>
  <c r="L269" i="7" s="1"/>
  <c r="F269" i="7"/>
  <c r="E269" i="7"/>
  <c r="C269" i="7" s="1"/>
  <c r="AT268" i="7"/>
  <c r="AS268" i="7"/>
  <c r="AQ268" i="7" s="1"/>
  <c r="AL268" i="7"/>
  <c r="AK268" i="7"/>
  <c r="AJ268" i="7" s="1"/>
  <c r="AD268" i="7"/>
  <c r="AC268" i="7"/>
  <c r="AB268" i="7" s="1"/>
  <c r="V268" i="7"/>
  <c r="U268" i="7"/>
  <c r="T268" i="7" s="1"/>
  <c r="N268" i="7"/>
  <c r="M268" i="7"/>
  <c r="L268" i="7" s="1"/>
  <c r="F268" i="7"/>
  <c r="E268" i="7"/>
  <c r="C268" i="7" s="1"/>
  <c r="AT267" i="7"/>
  <c r="AS267" i="7"/>
  <c r="AR267" i="7" s="1"/>
  <c r="AL267" i="7"/>
  <c r="AK267" i="7"/>
  <c r="AJ267" i="7" s="1"/>
  <c r="AD267" i="7"/>
  <c r="AC267" i="7"/>
  <c r="AB267" i="7" s="1"/>
  <c r="V267" i="7"/>
  <c r="U267" i="7"/>
  <c r="S267" i="7" s="1"/>
  <c r="N267" i="7"/>
  <c r="M267" i="7"/>
  <c r="L267" i="7" s="1"/>
  <c r="F267" i="7"/>
  <c r="E267" i="7"/>
  <c r="C267" i="7" s="1"/>
  <c r="AT266" i="7"/>
  <c r="AS266" i="7"/>
  <c r="AR266" i="7" s="1"/>
  <c r="AL266" i="7"/>
  <c r="AK266" i="7"/>
  <c r="AJ266" i="7" s="1"/>
  <c r="AD266" i="7"/>
  <c r="AC266" i="7"/>
  <c r="AB266" i="7" s="1"/>
  <c r="V266" i="7"/>
  <c r="U266" i="7"/>
  <c r="S266" i="7" s="1"/>
  <c r="N266" i="7"/>
  <c r="M266" i="7"/>
  <c r="L266" i="7" s="1"/>
  <c r="F266" i="7"/>
  <c r="E266" i="7"/>
  <c r="C266" i="7" s="1"/>
  <c r="AT265" i="7"/>
  <c r="AS265" i="7"/>
  <c r="AR265" i="7" s="1"/>
  <c r="AL265" i="7"/>
  <c r="AK265" i="7"/>
  <c r="AJ265" i="7" s="1"/>
  <c r="AD265" i="7"/>
  <c r="AC265" i="7"/>
  <c r="AB265" i="7" s="1"/>
  <c r="V265" i="7"/>
  <c r="U265" i="7"/>
  <c r="T265" i="7" s="1"/>
  <c r="N265" i="7"/>
  <c r="M265" i="7"/>
  <c r="L265" i="7" s="1"/>
  <c r="F265" i="7"/>
  <c r="E265" i="7"/>
  <c r="C265" i="7" s="1"/>
  <c r="AT264" i="7"/>
  <c r="AS264" i="7"/>
  <c r="AR264" i="7" s="1"/>
  <c r="AL264" i="7"/>
  <c r="AK264" i="7"/>
  <c r="AJ264" i="7" s="1"/>
  <c r="AD264" i="7"/>
  <c r="AC264" i="7"/>
  <c r="AB264" i="7" s="1"/>
  <c r="V264" i="7"/>
  <c r="U264" i="7"/>
  <c r="S264" i="7" s="1"/>
  <c r="N264" i="7"/>
  <c r="M264" i="7"/>
  <c r="L264" i="7" s="1"/>
  <c r="F264" i="7"/>
  <c r="E264" i="7"/>
  <c r="C264" i="7" s="1"/>
  <c r="AT263" i="7"/>
  <c r="AS263" i="7"/>
  <c r="AQ263" i="7" s="1"/>
  <c r="AL263" i="7"/>
  <c r="AK263" i="7"/>
  <c r="AJ263" i="7" s="1"/>
  <c r="AD263" i="7"/>
  <c r="AC263" i="7"/>
  <c r="AB263" i="7" s="1"/>
  <c r="V263" i="7"/>
  <c r="U263" i="7"/>
  <c r="S263" i="7" s="1"/>
  <c r="N263" i="7"/>
  <c r="M263" i="7"/>
  <c r="L263" i="7" s="1"/>
  <c r="F263" i="7"/>
  <c r="E263" i="7"/>
  <c r="C263" i="7" s="1"/>
  <c r="AT262" i="7"/>
  <c r="AS262" i="7"/>
  <c r="AR262" i="7" s="1"/>
  <c r="AL262" i="7"/>
  <c r="AK262" i="7"/>
  <c r="AJ262" i="7" s="1"/>
  <c r="AD262" i="7"/>
  <c r="AC262" i="7"/>
  <c r="AB262" i="7" s="1"/>
  <c r="V262" i="7"/>
  <c r="U262" i="7"/>
  <c r="S262" i="7" s="1"/>
  <c r="N262" i="7"/>
  <c r="M262" i="7"/>
  <c r="L262" i="7" s="1"/>
  <c r="F262" i="7"/>
  <c r="E262" i="7"/>
  <c r="C262" i="7" s="1"/>
  <c r="AT261" i="7"/>
  <c r="AS261" i="7"/>
  <c r="AR261" i="7" s="1"/>
  <c r="AL261" i="7"/>
  <c r="AK261" i="7"/>
  <c r="AJ261" i="7" s="1"/>
  <c r="AD261" i="7"/>
  <c r="AC261" i="7"/>
  <c r="AB261" i="7" s="1"/>
  <c r="V261" i="7"/>
  <c r="U261" i="7"/>
  <c r="S261" i="7" s="1"/>
  <c r="N261" i="7"/>
  <c r="M261" i="7"/>
  <c r="L261" i="7" s="1"/>
  <c r="F261" i="7"/>
  <c r="E261" i="7"/>
  <c r="C261" i="7" s="1"/>
  <c r="AT260" i="7"/>
  <c r="AS260" i="7"/>
  <c r="AQ260" i="7" s="1"/>
  <c r="AL260" i="7"/>
  <c r="AK260" i="7"/>
  <c r="AJ260" i="7" s="1"/>
  <c r="AD260" i="7"/>
  <c r="AC260" i="7"/>
  <c r="AB260" i="7" s="1"/>
  <c r="V260" i="7"/>
  <c r="U260" i="7"/>
  <c r="S260" i="7" s="1"/>
  <c r="N260" i="7"/>
  <c r="M260" i="7"/>
  <c r="L260" i="7" s="1"/>
  <c r="F260" i="7"/>
  <c r="E260" i="7"/>
  <c r="C260" i="7" s="1"/>
  <c r="AT259" i="7"/>
  <c r="AS259" i="7"/>
  <c r="AR259" i="7" s="1"/>
  <c r="AL259" i="7"/>
  <c r="AK259" i="7"/>
  <c r="AJ259" i="7" s="1"/>
  <c r="AD259" i="7"/>
  <c r="AC259" i="7"/>
  <c r="AB259" i="7" s="1"/>
  <c r="V259" i="7"/>
  <c r="U259" i="7"/>
  <c r="S259" i="7" s="1"/>
  <c r="N259" i="7"/>
  <c r="M259" i="7"/>
  <c r="L259" i="7" s="1"/>
  <c r="F259" i="7"/>
  <c r="E259" i="7"/>
  <c r="C259" i="7" s="1"/>
  <c r="AT258" i="7"/>
  <c r="AS258" i="7"/>
  <c r="AQ258" i="7" s="1"/>
  <c r="AL258" i="7"/>
  <c r="AK258" i="7"/>
  <c r="AJ258" i="7" s="1"/>
  <c r="AD258" i="7"/>
  <c r="AC258" i="7"/>
  <c r="AB258" i="7" s="1"/>
  <c r="V258" i="7"/>
  <c r="U258" i="7"/>
  <c r="S258" i="7" s="1"/>
  <c r="N258" i="7"/>
  <c r="M258" i="7"/>
  <c r="L258" i="7" s="1"/>
  <c r="F258" i="7"/>
  <c r="E258" i="7"/>
  <c r="C258" i="7" s="1"/>
  <c r="AT257" i="7"/>
  <c r="AS257" i="7"/>
  <c r="AQ257" i="7" s="1"/>
  <c r="AL257" i="7"/>
  <c r="AK257" i="7"/>
  <c r="AJ257" i="7" s="1"/>
  <c r="AD257" i="7"/>
  <c r="AC257" i="7"/>
  <c r="AB257" i="7" s="1"/>
  <c r="V257" i="7"/>
  <c r="U257" i="7"/>
  <c r="T257" i="7" s="1"/>
  <c r="N257" i="7"/>
  <c r="M257" i="7"/>
  <c r="L257" i="7" s="1"/>
  <c r="F257" i="7"/>
  <c r="E257" i="7"/>
  <c r="C257" i="7" s="1"/>
  <c r="AT256" i="7"/>
  <c r="AS256" i="7"/>
  <c r="AQ256" i="7" s="1"/>
  <c r="AL256" i="7"/>
  <c r="AK256" i="7"/>
  <c r="AJ256" i="7" s="1"/>
  <c r="AD256" i="7"/>
  <c r="AC256" i="7"/>
  <c r="AB256" i="7" s="1"/>
  <c r="V256" i="7"/>
  <c r="U256" i="7"/>
  <c r="T256" i="7" s="1"/>
  <c r="N256" i="7"/>
  <c r="M256" i="7"/>
  <c r="L256" i="7" s="1"/>
  <c r="F256" i="7"/>
  <c r="E256" i="7"/>
  <c r="C256" i="7" s="1"/>
  <c r="AT255" i="7"/>
  <c r="AS255" i="7"/>
  <c r="AQ255" i="7" s="1"/>
  <c r="AL255" i="7"/>
  <c r="AK255" i="7"/>
  <c r="AJ255" i="7" s="1"/>
  <c r="AD255" i="7"/>
  <c r="AC255" i="7"/>
  <c r="AB255" i="7" s="1"/>
  <c r="V255" i="7"/>
  <c r="U255" i="7"/>
  <c r="T255" i="7" s="1"/>
  <c r="N255" i="7"/>
  <c r="M255" i="7"/>
  <c r="L255" i="7" s="1"/>
  <c r="F255" i="7"/>
  <c r="E255" i="7"/>
  <c r="C255" i="7" s="1"/>
  <c r="AT254" i="7"/>
  <c r="AS254" i="7"/>
  <c r="AR254" i="7" s="1"/>
  <c r="AL254" i="7"/>
  <c r="AK254" i="7"/>
  <c r="AJ254" i="7" s="1"/>
  <c r="AD254" i="7"/>
  <c r="AC254" i="7"/>
  <c r="AB254" i="7" s="1"/>
  <c r="V254" i="7"/>
  <c r="U254" i="7"/>
  <c r="S254" i="7" s="1"/>
  <c r="N254" i="7"/>
  <c r="M254" i="7"/>
  <c r="L254" i="7" s="1"/>
  <c r="F254" i="7"/>
  <c r="E254" i="7"/>
  <c r="C254" i="7" s="1"/>
  <c r="AT253" i="7"/>
  <c r="AS253" i="7"/>
  <c r="AQ253" i="7" s="1"/>
  <c r="AL253" i="7"/>
  <c r="AK253" i="7"/>
  <c r="AJ253" i="7" s="1"/>
  <c r="AD253" i="7"/>
  <c r="AC253" i="7"/>
  <c r="AB253" i="7" s="1"/>
  <c r="V253" i="7"/>
  <c r="U253" i="7"/>
  <c r="S253" i="7" s="1"/>
  <c r="N253" i="7"/>
  <c r="M253" i="7"/>
  <c r="L253" i="7" s="1"/>
  <c r="F253" i="7"/>
  <c r="E253" i="7"/>
  <c r="C253" i="7" s="1"/>
  <c r="AT252" i="7"/>
  <c r="AS252" i="7"/>
  <c r="AR252" i="7" s="1"/>
  <c r="AL252" i="7"/>
  <c r="AK252" i="7"/>
  <c r="AJ252" i="7" s="1"/>
  <c r="AD252" i="7"/>
  <c r="AC252" i="7"/>
  <c r="AB252" i="7" s="1"/>
  <c r="V252" i="7"/>
  <c r="U252" i="7"/>
  <c r="T252" i="7" s="1"/>
  <c r="N252" i="7"/>
  <c r="M252" i="7"/>
  <c r="L252" i="7" s="1"/>
  <c r="F252" i="7"/>
  <c r="E252" i="7"/>
  <c r="C252" i="7" s="1"/>
  <c r="AT251" i="7"/>
  <c r="AS251" i="7"/>
  <c r="AR251" i="7" s="1"/>
  <c r="AL251" i="7"/>
  <c r="AK251" i="7"/>
  <c r="AJ251" i="7" s="1"/>
  <c r="AD251" i="7"/>
  <c r="AC251" i="7"/>
  <c r="AB251" i="7" s="1"/>
  <c r="V251" i="7"/>
  <c r="U251" i="7"/>
  <c r="T251" i="7" s="1"/>
  <c r="N251" i="7"/>
  <c r="M251" i="7"/>
  <c r="L251" i="7" s="1"/>
  <c r="F251" i="7"/>
  <c r="E251" i="7"/>
  <c r="C251" i="7" s="1"/>
  <c r="AT250" i="7"/>
  <c r="AS250" i="7"/>
  <c r="AQ250" i="7" s="1"/>
  <c r="AL250" i="7"/>
  <c r="AK250" i="7"/>
  <c r="AJ250" i="7" s="1"/>
  <c r="AD250" i="7"/>
  <c r="AC250" i="7"/>
  <c r="AB250" i="7" s="1"/>
  <c r="V250" i="7"/>
  <c r="U250" i="7"/>
  <c r="T250" i="7" s="1"/>
  <c r="N250" i="7"/>
  <c r="M250" i="7"/>
  <c r="L250" i="7" s="1"/>
  <c r="F250" i="7"/>
  <c r="E250" i="7"/>
  <c r="C250" i="7" s="1"/>
  <c r="AT249" i="7"/>
  <c r="AS249" i="7"/>
  <c r="AQ249" i="7" s="1"/>
  <c r="AL249" i="7"/>
  <c r="AK249" i="7"/>
  <c r="AJ249" i="7" s="1"/>
  <c r="AD249" i="7"/>
  <c r="AC249" i="7"/>
  <c r="AB249" i="7" s="1"/>
  <c r="V249" i="7"/>
  <c r="U249" i="7"/>
  <c r="T249" i="7" s="1"/>
  <c r="N249" i="7"/>
  <c r="M249" i="7"/>
  <c r="L249" i="7" s="1"/>
  <c r="F249" i="7"/>
  <c r="E249" i="7"/>
  <c r="C249" i="7" s="1"/>
  <c r="AT248" i="7"/>
  <c r="AS248" i="7"/>
  <c r="AR248" i="7" s="1"/>
  <c r="AL248" i="7"/>
  <c r="AK248" i="7"/>
  <c r="AJ248" i="7" s="1"/>
  <c r="AD248" i="7"/>
  <c r="AC248" i="7"/>
  <c r="AB248" i="7" s="1"/>
  <c r="V248" i="7"/>
  <c r="U248" i="7"/>
  <c r="S248" i="7" s="1"/>
  <c r="N248" i="7"/>
  <c r="M248" i="7"/>
  <c r="L248" i="7" s="1"/>
  <c r="F248" i="7"/>
  <c r="E248" i="7"/>
  <c r="C248" i="7" s="1"/>
  <c r="AT247" i="7"/>
  <c r="AS247" i="7"/>
  <c r="AQ247" i="7" s="1"/>
  <c r="AL247" i="7"/>
  <c r="AK247" i="7"/>
  <c r="AJ247" i="7" s="1"/>
  <c r="AD247" i="7"/>
  <c r="AC247" i="7"/>
  <c r="AB247" i="7" s="1"/>
  <c r="V247" i="7"/>
  <c r="U247" i="7"/>
  <c r="S247" i="7" s="1"/>
  <c r="N247" i="7"/>
  <c r="M247" i="7"/>
  <c r="L247" i="7" s="1"/>
  <c r="F247" i="7"/>
  <c r="E247" i="7"/>
  <c r="C247" i="7" s="1"/>
  <c r="AT246" i="7"/>
  <c r="AS246" i="7"/>
  <c r="AR246" i="7" s="1"/>
  <c r="AL246" i="7"/>
  <c r="AK246" i="7"/>
  <c r="AJ246" i="7" s="1"/>
  <c r="AD246" i="7"/>
  <c r="AC246" i="7"/>
  <c r="AB246" i="7" s="1"/>
  <c r="V246" i="7"/>
  <c r="U246" i="7"/>
  <c r="S246" i="7" s="1"/>
  <c r="N246" i="7"/>
  <c r="M246" i="7"/>
  <c r="L246" i="7" s="1"/>
  <c r="F246" i="7"/>
  <c r="E246" i="7"/>
  <c r="C246" i="7" s="1"/>
  <c r="AT245" i="7"/>
  <c r="AS245" i="7"/>
  <c r="AQ245" i="7" s="1"/>
  <c r="AL245" i="7"/>
  <c r="AK245" i="7"/>
  <c r="AJ245" i="7" s="1"/>
  <c r="AD245" i="7"/>
  <c r="AC245" i="7"/>
  <c r="AB245" i="7" s="1"/>
  <c r="V245" i="7"/>
  <c r="U245" i="7"/>
  <c r="S245" i="7" s="1"/>
  <c r="N245" i="7"/>
  <c r="M245" i="7"/>
  <c r="L245" i="7" s="1"/>
  <c r="F245" i="7"/>
  <c r="E245" i="7"/>
  <c r="C245" i="7" s="1"/>
  <c r="AT244" i="7"/>
  <c r="AS244" i="7"/>
  <c r="AQ244" i="7" s="1"/>
  <c r="AL244" i="7"/>
  <c r="AK244" i="7"/>
  <c r="AJ244" i="7" s="1"/>
  <c r="AD244" i="7"/>
  <c r="AC244" i="7"/>
  <c r="AB244" i="7" s="1"/>
  <c r="V244" i="7"/>
  <c r="U244" i="7"/>
  <c r="S244" i="7" s="1"/>
  <c r="N244" i="7"/>
  <c r="M244" i="7"/>
  <c r="L244" i="7" s="1"/>
  <c r="F244" i="7"/>
  <c r="E244" i="7"/>
  <c r="C244" i="7" s="1"/>
  <c r="AT243" i="7"/>
  <c r="AS243" i="7"/>
  <c r="AR243" i="7" s="1"/>
  <c r="AL243" i="7"/>
  <c r="AK243" i="7"/>
  <c r="AJ243" i="7" s="1"/>
  <c r="AD243" i="7"/>
  <c r="AC243" i="7"/>
  <c r="AB243" i="7" s="1"/>
  <c r="V243" i="7"/>
  <c r="U243" i="7"/>
  <c r="S243" i="7" s="1"/>
  <c r="N243" i="7"/>
  <c r="M243" i="7"/>
  <c r="L243" i="7" s="1"/>
  <c r="F243" i="7"/>
  <c r="E243" i="7"/>
  <c r="C243" i="7" s="1"/>
  <c r="AT242" i="7"/>
  <c r="AS242" i="7"/>
  <c r="AQ242" i="7" s="1"/>
  <c r="AL242" i="7"/>
  <c r="AK242" i="7"/>
  <c r="AJ242" i="7" s="1"/>
  <c r="AD242" i="7"/>
  <c r="AC242" i="7"/>
  <c r="AB242" i="7" s="1"/>
  <c r="V242" i="7"/>
  <c r="U242" i="7"/>
  <c r="T242" i="7" s="1"/>
  <c r="N242" i="7"/>
  <c r="M242" i="7"/>
  <c r="L242" i="7" s="1"/>
  <c r="F242" i="7"/>
  <c r="E242" i="7"/>
  <c r="C242" i="7" s="1"/>
  <c r="AT241" i="7"/>
  <c r="AS241" i="7"/>
  <c r="AR241" i="7" s="1"/>
  <c r="AL241" i="7"/>
  <c r="AK241" i="7"/>
  <c r="AJ241" i="7" s="1"/>
  <c r="AD241" i="7"/>
  <c r="AC241" i="7"/>
  <c r="AB241" i="7" s="1"/>
  <c r="V241" i="7"/>
  <c r="U241" i="7"/>
  <c r="S241" i="7" s="1"/>
  <c r="N241" i="7"/>
  <c r="M241" i="7"/>
  <c r="L241" i="7" s="1"/>
  <c r="F241" i="7"/>
  <c r="E241" i="7"/>
  <c r="C241" i="7" s="1"/>
  <c r="AT240" i="7"/>
  <c r="AS240" i="7"/>
  <c r="AR240" i="7" s="1"/>
  <c r="AL240" i="7"/>
  <c r="AK240" i="7"/>
  <c r="AJ240" i="7" s="1"/>
  <c r="AD240" i="7"/>
  <c r="AC240" i="7"/>
  <c r="AB240" i="7" s="1"/>
  <c r="V240" i="7"/>
  <c r="U240" i="7"/>
  <c r="T240" i="7" s="1"/>
  <c r="N240" i="7"/>
  <c r="M240" i="7"/>
  <c r="L240" i="7" s="1"/>
  <c r="F240" i="7"/>
  <c r="E240" i="7"/>
  <c r="C240" i="7" s="1"/>
  <c r="AT239" i="7"/>
  <c r="AS239" i="7"/>
  <c r="AR239" i="7" s="1"/>
  <c r="AL239" i="7"/>
  <c r="AK239" i="7"/>
  <c r="AJ239" i="7" s="1"/>
  <c r="AD239" i="7"/>
  <c r="AC239" i="7"/>
  <c r="AB239" i="7" s="1"/>
  <c r="V239" i="7"/>
  <c r="U239" i="7"/>
  <c r="T239" i="7" s="1"/>
  <c r="N239" i="7"/>
  <c r="M239" i="7"/>
  <c r="L239" i="7" s="1"/>
  <c r="F239" i="7"/>
  <c r="E239" i="7"/>
  <c r="C239" i="7" s="1"/>
  <c r="AT238" i="7"/>
  <c r="AS238" i="7"/>
  <c r="AQ238" i="7" s="1"/>
  <c r="AL238" i="7"/>
  <c r="AK238" i="7"/>
  <c r="AJ238" i="7" s="1"/>
  <c r="AD238" i="7"/>
  <c r="AC238" i="7"/>
  <c r="AB238" i="7" s="1"/>
  <c r="V238" i="7"/>
  <c r="U238" i="7"/>
  <c r="T238" i="7" s="1"/>
  <c r="N238" i="7"/>
  <c r="M238" i="7"/>
  <c r="L238" i="7" s="1"/>
  <c r="F238" i="7"/>
  <c r="E238" i="7"/>
  <c r="C238" i="7" s="1"/>
  <c r="AT237" i="7"/>
  <c r="AS237" i="7"/>
  <c r="AQ237" i="7" s="1"/>
  <c r="AL237" i="7"/>
  <c r="AK237" i="7"/>
  <c r="AJ237" i="7" s="1"/>
  <c r="AD237" i="7"/>
  <c r="AC237" i="7"/>
  <c r="AB237" i="7" s="1"/>
  <c r="V237" i="7"/>
  <c r="U237" i="7"/>
  <c r="T237" i="7" s="1"/>
  <c r="N237" i="7"/>
  <c r="M237" i="7"/>
  <c r="L237" i="7" s="1"/>
  <c r="F237" i="7"/>
  <c r="E237" i="7"/>
  <c r="C237" i="7" s="1"/>
  <c r="AT236" i="7"/>
  <c r="AS236" i="7"/>
  <c r="AR236" i="7" s="1"/>
  <c r="AL236" i="7"/>
  <c r="AK236" i="7"/>
  <c r="AJ236" i="7" s="1"/>
  <c r="AD236" i="7"/>
  <c r="AC236" i="7"/>
  <c r="AB236" i="7" s="1"/>
  <c r="V236" i="7"/>
  <c r="U236" i="7"/>
  <c r="S236" i="7" s="1"/>
  <c r="N236" i="7"/>
  <c r="M236" i="7"/>
  <c r="L236" i="7" s="1"/>
  <c r="F236" i="7"/>
  <c r="E236" i="7"/>
  <c r="C236" i="7" s="1"/>
  <c r="AT235" i="7"/>
  <c r="AS235" i="7"/>
  <c r="AR235" i="7" s="1"/>
  <c r="AL235" i="7"/>
  <c r="AK235" i="7"/>
  <c r="AJ235" i="7" s="1"/>
  <c r="AD235" i="7"/>
  <c r="AC235" i="7"/>
  <c r="AB235" i="7" s="1"/>
  <c r="V235" i="7"/>
  <c r="U235" i="7"/>
  <c r="T235" i="7" s="1"/>
  <c r="N235" i="7"/>
  <c r="M235" i="7"/>
  <c r="L235" i="7" s="1"/>
  <c r="F235" i="7"/>
  <c r="E235" i="7"/>
  <c r="C235" i="7" s="1"/>
  <c r="AT234" i="7"/>
  <c r="AS234" i="7"/>
  <c r="AQ234" i="7" s="1"/>
  <c r="AL234" i="7"/>
  <c r="AK234" i="7"/>
  <c r="AJ234" i="7" s="1"/>
  <c r="AD234" i="7"/>
  <c r="AC234" i="7"/>
  <c r="AB234" i="7" s="1"/>
  <c r="V234" i="7"/>
  <c r="U234" i="7"/>
  <c r="T234" i="7" s="1"/>
  <c r="N234" i="7"/>
  <c r="M234" i="7"/>
  <c r="L234" i="7" s="1"/>
  <c r="F234" i="7"/>
  <c r="E234" i="7"/>
  <c r="C234" i="7" s="1"/>
  <c r="AT233" i="7"/>
  <c r="AS233" i="7"/>
  <c r="AR233" i="7" s="1"/>
  <c r="AL233" i="7"/>
  <c r="AK233" i="7"/>
  <c r="AJ233" i="7" s="1"/>
  <c r="AD233" i="7"/>
  <c r="AC233" i="7"/>
  <c r="AB233" i="7" s="1"/>
  <c r="V233" i="7"/>
  <c r="U233" i="7"/>
  <c r="T233" i="7" s="1"/>
  <c r="N233" i="7"/>
  <c r="M233" i="7"/>
  <c r="L233" i="7" s="1"/>
  <c r="F233" i="7"/>
  <c r="E233" i="7"/>
  <c r="C233" i="7" s="1"/>
  <c r="AT232" i="7"/>
  <c r="AS232" i="7"/>
  <c r="AQ232" i="7" s="1"/>
  <c r="AL232" i="7"/>
  <c r="AK232" i="7"/>
  <c r="AJ232" i="7" s="1"/>
  <c r="AD232" i="7"/>
  <c r="AC232" i="7"/>
  <c r="AB232" i="7" s="1"/>
  <c r="V232" i="7"/>
  <c r="U232" i="7"/>
  <c r="S232" i="7" s="1"/>
  <c r="N232" i="7"/>
  <c r="M232" i="7"/>
  <c r="L232" i="7" s="1"/>
  <c r="F232" i="7"/>
  <c r="E232" i="7"/>
  <c r="C232" i="7" s="1"/>
  <c r="AT231" i="7"/>
  <c r="AS231" i="7"/>
  <c r="AR231" i="7" s="1"/>
  <c r="AL231" i="7"/>
  <c r="AK231" i="7"/>
  <c r="AJ231" i="7" s="1"/>
  <c r="AD231" i="7"/>
  <c r="AC231" i="7"/>
  <c r="AB231" i="7" s="1"/>
  <c r="V231" i="7"/>
  <c r="U231" i="7"/>
  <c r="S231" i="7" s="1"/>
  <c r="N231" i="7"/>
  <c r="M231" i="7"/>
  <c r="L231" i="7" s="1"/>
  <c r="F231" i="7"/>
  <c r="E231" i="7"/>
  <c r="C231" i="7" s="1"/>
  <c r="AT230" i="7"/>
  <c r="AS230" i="7"/>
  <c r="AQ230" i="7" s="1"/>
  <c r="AL230" i="7"/>
  <c r="AK230" i="7"/>
  <c r="AJ230" i="7" s="1"/>
  <c r="AD230" i="7"/>
  <c r="AC230" i="7"/>
  <c r="AB230" i="7" s="1"/>
  <c r="V230" i="7"/>
  <c r="U230" i="7"/>
  <c r="S230" i="7" s="1"/>
  <c r="N230" i="7"/>
  <c r="M230" i="7"/>
  <c r="L230" i="7" s="1"/>
  <c r="F230" i="7"/>
  <c r="E230" i="7"/>
  <c r="C230" i="7" s="1"/>
  <c r="AT229" i="7"/>
  <c r="AS229" i="7"/>
  <c r="AQ229" i="7" s="1"/>
  <c r="AL229" i="7"/>
  <c r="AK229" i="7"/>
  <c r="AJ229" i="7" s="1"/>
  <c r="AD229" i="7"/>
  <c r="AC229" i="7"/>
  <c r="AB229" i="7" s="1"/>
  <c r="V229" i="7"/>
  <c r="U229" i="7"/>
  <c r="S229" i="7" s="1"/>
  <c r="N229" i="7"/>
  <c r="M229" i="7"/>
  <c r="L229" i="7" s="1"/>
  <c r="F229" i="7"/>
  <c r="E229" i="7"/>
  <c r="C229" i="7" s="1"/>
  <c r="AT228" i="7"/>
  <c r="AS228" i="7"/>
  <c r="AQ228" i="7" s="1"/>
  <c r="AL228" i="7"/>
  <c r="AK228" i="7"/>
  <c r="AJ228" i="7" s="1"/>
  <c r="AD228" i="7"/>
  <c r="AC228" i="7"/>
  <c r="AB228" i="7" s="1"/>
  <c r="V228" i="7"/>
  <c r="U228" i="7"/>
  <c r="S228" i="7" s="1"/>
  <c r="N228" i="7"/>
  <c r="M228" i="7"/>
  <c r="L228" i="7" s="1"/>
  <c r="F228" i="7"/>
  <c r="E228" i="7"/>
  <c r="C228" i="7" s="1"/>
  <c r="AT227" i="7"/>
  <c r="AS227" i="7"/>
  <c r="AR227" i="7" s="1"/>
  <c r="AL227" i="7"/>
  <c r="AK227" i="7"/>
  <c r="AJ227" i="7" s="1"/>
  <c r="AD227" i="7"/>
  <c r="AC227" i="7"/>
  <c r="AB227" i="7" s="1"/>
  <c r="V227" i="7"/>
  <c r="U227" i="7"/>
  <c r="S227" i="7" s="1"/>
  <c r="N227" i="7"/>
  <c r="M227" i="7"/>
  <c r="L227" i="7" s="1"/>
  <c r="F227" i="7"/>
  <c r="E227" i="7"/>
  <c r="C227" i="7" s="1"/>
  <c r="AT226" i="7"/>
  <c r="AS226" i="7"/>
  <c r="AR226" i="7" s="1"/>
  <c r="AL226" i="7"/>
  <c r="AK226" i="7"/>
  <c r="AJ226" i="7" s="1"/>
  <c r="AD226" i="7"/>
  <c r="AC226" i="7"/>
  <c r="AB226" i="7" s="1"/>
  <c r="V226" i="7"/>
  <c r="U226" i="7"/>
  <c r="T226" i="7" s="1"/>
  <c r="N226" i="7"/>
  <c r="M226" i="7"/>
  <c r="L226" i="7" s="1"/>
  <c r="F226" i="7"/>
  <c r="E226" i="7"/>
  <c r="C226" i="7" s="1"/>
  <c r="AT225" i="7"/>
  <c r="AS225" i="7"/>
  <c r="AQ225" i="7" s="1"/>
  <c r="AL225" i="7"/>
  <c r="AK225" i="7"/>
  <c r="AJ225" i="7" s="1"/>
  <c r="AD225" i="7"/>
  <c r="AC225" i="7"/>
  <c r="AB225" i="7" s="1"/>
  <c r="V225" i="7"/>
  <c r="U225" i="7"/>
  <c r="S225" i="7" s="1"/>
  <c r="N225" i="7"/>
  <c r="M225" i="7"/>
  <c r="L225" i="7" s="1"/>
  <c r="F225" i="7"/>
  <c r="E225" i="7"/>
  <c r="C225" i="7" s="1"/>
  <c r="AT224" i="7"/>
  <c r="AS224" i="7"/>
  <c r="AR224" i="7" s="1"/>
  <c r="AL224" i="7"/>
  <c r="AK224" i="7"/>
  <c r="AJ224" i="7" s="1"/>
  <c r="AD224" i="7"/>
  <c r="AC224" i="7"/>
  <c r="AB224" i="7" s="1"/>
  <c r="V224" i="7"/>
  <c r="U224" i="7"/>
  <c r="T224" i="7" s="1"/>
  <c r="N224" i="7"/>
  <c r="M224" i="7"/>
  <c r="L224" i="7" s="1"/>
  <c r="F224" i="7"/>
  <c r="E224" i="7"/>
  <c r="C224" i="7" s="1"/>
  <c r="AT223" i="7"/>
  <c r="AS223" i="7"/>
  <c r="AR223" i="7" s="1"/>
  <c r="AL223" i="7"/>
  <c r="AK223" i="7"/>
  <c r="AJ223" i="7" s="1"/>
  <c r="AD223" i="7"/>
  <c r="AC223" i="7"/>
  <c r="AB223" i="7" s="1"/>
  <c r="V223" i="7"/>
  <c r="U223" i="7"/>
  <c r="N223" i="7"/>
  <c r="M223" i="7"/>
  <c r="L223" i="7" s="1"/>
  <c r="F223" i="7"/>
  <c r="E223" i="7"/>
  <c r="C223" i="7" s="1"/>
  <c r="AT222" i="7"/>
  <c r="AS222" i="7"/>
  <c r="AR222" i="7" s="1"/>
  <c r="AL222" i="7"/>
  <c r="AK222" i="7"/>
  <c r="AD222" i="7"/>
  <c r="AC222" i="7"/>
  <c r="AB222" i="7" s="1"/>
  <c r="V222" i="7"/>
  <c r="U222" i="7"/>
  <c r="S222" i="7" s="1"/>
  <c r="N222" i="7"/>
  <c r="M222" i="7"/>
  <c r="L222" i="7" s="1"/>
  <c r="F222" i="7"/>
  <c r="E222" i="7"/>
  <c r="C222" i="7" s="1"/>
  <c r="AT221" i="7"/>
  <c r="AS221" i="7"/>
  <c r="AQ221" i="7" s="1"/>
  <c r="AL221" i="7"/>
  <c r="AK221" i="7"/>
  <c r="AJ221" i="7" s="1"/>
  <c r="AD221" i="7"/>
  <c r="AC221" i="7"/>
  <c r="AB221" i="7" s="1"/>
  <c r="V221" i="7"/>
  <c r="U221" i="7"/>
  <c r="T221" i="7" s="1"/>
  <c r="N221" i="7"/>
  <c r="M221" i="7"/>
  <c r="L221" i="7" s="1"/>
  <c r="F221" i="7"/>
  <c r="E221" i="7"/>
  <c r="C221" i="7" s="1"/>
  <c r="AT220" i="7"/>
  <c r="AS220" i="7"/>
  <c r="AL220" i="7"/>
  <c r="AK220" i="7"/>
  <c r="AJ220" i="7" s="1"/>
  <c r="AD220" i="7"/>
  <c r="AC220" i="7"/>
  <c r="AB220" i="7" s="1"/>
  <c r="V220" i="7"/>
  <c r="U220" i="7"/>
  <c r="S220" i="7" s="1"/>
  <c r="N220" i="7"/>
  <c r="M220" i="7"/>
  <c r="L220" i="7" s="1"/>
  <c r="F220" i="7"/>
  <c r="E220" i="7"/>
  <c r="C220" i="7" s="1"/>
  <c r="AT219" i="7"/>
  <c r="AS219" i="7"/>
  <c r="AQ219" i="7" s="1"/>
  <c r="AL219" i="7"/>
  <c r="AK219" i="7"/>
  <c r="AJ219" i="7" s="1"/>
  <c r="AD219" i="7"/>
  <c r="AC219" i="7"/>
  <c r="AB219" i="7" s="1"/>
  <c r="V219" i="7"/>
  <c r="U219" i="7"/>
  <c r="T219" i="7" s="1"/>
  <c r="N219" i="7"/>
  <c r="M219" i="7"/>
  <c r="L219" i="7" s="1"/>
  <c r="F219" i="7"/>
  <c r="E219" i="7"/>
  <c r="C219" i="7" s="1"/>
  <c r="AT218" i="7"/>
  <c r="AS218" i="7"/>
  <c r="AR218" i="7" s="1"/>
  <c r="AL218" i="7"/>
  <c r="AK218" i="7"/>
  <c r="AJ218" i="7" s="1"/>
  <c r="AD218" i="7"/>
  <c r="AC218" i="7"/>
  <c r="AB218" i="7" s="1"/>
  <c r="V218" i="7"/>
  <c r="U218" i="7"/>
  <c r="S218" i="7" s="1"/>
  <c r="N218" i="7"/>
  <c r="M218" i="7"/>
  <c r="L218" i="7" s="1"/>
  <c r="F218" i="7"/>
  <c r="E218" i="7"/>
  <c r="C218" i="7" s="1"/>
  <c r="AT217" i="7"/>
  <c r="AS217" i="7"/>
  <c r="AQ217" i="7" s="1"/>
  <c r="AL217" i="7"/>
  <c r="AK217" i="7"/>
  <c r="AJ217" i="7" s="1"/>
  <c r="AD217" i="7"/>
  <c r="AC217" i="7"/>
  <c r="AB217" i="7" s="1"/>
  <c r="V217" i="7"/>
  <c r="U217" i="7"/>
  <c r="N217" i="7"/>
  <c r="M217" i="7"/>
  <c r="L217" i="7" s="1"/>
  <c r="F217" i="7"/>
  <c r="E217" i="7"/>
  <c r="C217" i="7" s="1"/>
  <c r="AT216" i="7"/>
  <c r="AS216" i="7"/>
  <c r="AR216" i="7" s="1"/>
  <c r="AL216" i="7"/>
  <c r="AK216" i="7"/>
  <c r="AD216" i="7"/>
  <c r="AC216" i="7"/>
  <c r="AB216" i="7" s="1"/>
  <c r="V216" i="7"/>
  <c r="U216" i="7"/>
  <c r="S216" i="7" s="1"/>
  <c r="N216" i="7"/>
  <c r="M216" i="7"/>
  <c r="L216" i="7" s="1"/>
  <c r="F216" i="7"/>
  <c r="E216" i="7"/>
  <c r="C216" i="7" s="1"/>
  <c r="AT215" i="7"/>
  <c r="AS215" i="7"/>
  <c r="AR215" i="7" s="1"/>
  <c r="AL215" i="7"/>
  <c r="AK215" i="7"/>
  <c r="AJ215" i="7" s="1"/>
  <c r="AD215" i="7"/>
  <c r="AC215" i="7"/>
  <c r="AB215" i="7" s="1"/>
  <c r="V215" i="7"/>
  <c r="U215" i="7"/>
  <c r="T215" i="7" s="1"/>
  <c r="N215" i="7"/>
  <c r="M215" i="7"/>
  <c r="L215" i="7" s="1"/>
  <c r="F215" i="7"/>
  <c r="E215" i="7"/>
  <c r="C215" i="7" s="1"/>
  <c r="AT214" i="7"/>
  <c r="AS214" i="7"/>
  <c r="AL214" i="7"/>
  <c r="AK214" i="7"/>
  <c r="AJ214" i="7" s="1"/>
  <c r="AD214" i="7"/>
  <c r="AC214" i="7"/>
  <c r="AB214" i="7" s="1"/>
  <c r="V214" i="7"/>
  <c r="U214" i="7"/>
  <c r="T214" i="7" s="1"/>
  <c r="N214" i="7"/>
  <c r="M214" i="7"/>
  <c r="L214" i="7" s="1"/>
  <c r="F214" i="7"/>
  <c r="E214" i="7"/>
  <c r="C214" i="7" s="1"/>
  <c r="AT213" i="7"/>
  <c r="AS213" i="7"/>
  <c r="AQ213" i="7" s="1"/>
  <c r="AL213" i="7"/>
  <c r="AK213" i="7"/>
  <c r="AJ213" i="7" s="1"/>
  <c r="AD213" i="7"/>
  <c r="AC213" i="7"/>
  <c r="AB213" i="7" s="1"/>
  <c r="V213" i="7"/>
  <c r="U213" i="7"/>
  <c r="T213" i="7" s="1"/>
  <c r="N213" i="7"/>
  <c r="M213" i="7"/>
  <c r="L213" i="7" s="1"/>
  <c r="F213" i="7"/>
  <c r="E213" i="7"/>
  <c r="C213" i="7" s="1"/>
  <c r="AT212" i="7"/>
  <c r="AS212" i="7"/>
  <c r="AR212" i="7" s="1"/>
  <c r="AL212" i="7"/>
  <c r="AK212" i="7"/>
  <c r="AJ212" i="7" s="1"/>
  <c r="AD212" i="7"/>
  <c r="AC212" i="7"/>
  <c r="AB212" i="7" s="1"/>
  <c r="V212" i="7"/>
  <c r="U212" i="7"/>
  <c r="S212" i="7" s="1"/>
  <c r="N212" i="7"/>
  <c r="M212" i="7"/>
  <c r="L212" i="7" s="1"/>
  <c r="F212" i="7"/>
  <c r="E212" i="7"/>
  <c r="C212" i="7" s="1"/>
  <c r="AT211" i="7"/>
  <c r="AS211" i="7"/>
  <c r="AL211" i="7"/>
  <c r="AK211" i="7"/>
  <c r="AJ211" i="7" s="1"/>
  <c r="AD211" i="7"/>
  <c r="AC211" i="7"/>
  <c r="AB211" i="7" s="1"/>
  <c r="V211" i="7"/>
  <c r="U211" i="7"/>
  <c r="N211" i="7"/>
  <c r="M211" i="7"/>
  <c r="L211" i="7" s="1"/>
  <c r="F211" i="7"/>
  <c r="E211" i="7"/>
  <c r="C211" i="7" s="1"/>
  <c r="AT210" i="7"/>
  <c r="AS210" i="7"/>
  <c r="AR210" i="7" s="1"/>
  <c r="AL210" i="7"/>
  <c r="AK210" i="7"/>
  <c r="AD210" i="7"/>
  <c r="AC210" i="7"/>
  <c r="AB210" i="7" s="1"/>
  <c r="V210" i="7"/>
  <c r="U210" i="7"/>
  <c r="S210" i="7" s="1"/>
  <c r="N210" i="7"/>
  <c r="M210" i="7"/>
  <c r="L210" i="7" s="1"/>
  <c r="F210" i="7"/>
  <c r="E210" i="7"/>
  <c r="C210" i="7" s="1"/>
  <c r="AT209" i="7"/>
  <c r="AS209" i="7"/>
  <c r="AR209" i="7" s="1"/>
  <c r="AL209" i="7"/>
  <c r="AK209" i="7"/>
  <c r="AJ209" i="7" s="1"/>
  <c r="AD209" i="7"/>
  <c r="AC209" i="7"/>
  <c r="AB209" i="7" s="1"/>
  <c r="V209" i="7"/>
  <c r="U209" i="7"/>
  <c r="S209" i="7" s="1"/>
  <c r="N209" i="7"/>
  <c r="M209" i="7"/>
  <c r="L209" i="7" s="1"/>
  <c r="F209" i="7"/>
  <c r="E209" i="7"/>
  <c r="C209" i="7" s="1"/>
  <c r="AT208" i="7"/>
  <c r="AS208" i="7"/>
  <c r="AL208" i="7"/>
  <c r="AK208" i="7"/>
  <c r="AD208" i="7"/>
  <c r="AC208" i="7"/>
  <c r="AB208" i="7" s="1"/>
  <c r="V208" i="7"/>
  <c r="U208" i="7"/>
  <c r="S208" i="7" s="1"/>
  <c r="N208" i="7"/>
  <c r="M208" i="7"/>
  <c r="L208" i="7" s="1"/>
  <c r="F208" i="7"/>
  <c r="E208" i="7"/>
  <c r="C208" i="7" s="1"/>
  <c r="AT207" i="7"/>
  <c r="AS207" i="7"/>
  <c r="AQ207" i="7" s="1"/>
  <c r="AL207" i="7"/>
  <c r="AK207" i="7"/>
  <c r="AJ207" i="7" s="1"/>
  <c r="AD207" i="7"/>
  <c r="AC207" i="7"/>
  <c r="AB207" i="7" s="1"/>
  <c r="V207" i="7"/>
  <c r="U207" i="7"/>
  <c r="T207" i="7" s="1"/>
  <c r="N207" i="7"/>
  <c r="M207" i="7"/>
  <c r="L207" i="7" s="1"/>
  <c r="F207" i="7"/>
  <c r="E207" i="7"/>
  <c r="C207" i="7" s="1"/>
  <c r="AT206" i="7"/>
  <c r="AS206" i="7"/>
  <c r="AQ206" i="7" s="1"/>
  <c r="AL206" i="7"/>
  <c r="AK206" i="7"/>
  <c r="AJ206" i="7" s="1"/>
  <c r="AD206" i="7"/>
  <c r="AC206" i="7"/>
  <c r="AB206" i="7" s="1"/>
  <c r="V206" i="7"/>
  <c r="U206" i="7"/>
  <c r="T206" i="7" s="1"/>
  <c r="N206" i="7"/>
  <c r="M206" i="7"/>
  <c r="L206" i="7" s="1"/>
  <c r="F206" i="7"/>
  <c r="E206" i="7"/>
  <c r="C206" i="7" s="1"/>
  <c r="AT205" i="7"/>
  <c r="AS205" i="7"/>
  <c r="AR205" i="7" s="1"/>
  <c r="AL205" i="7"/>
  <c r="AK205" i="7"/>
  <c r="AJ205" i="7" s="1"/>
  <c r="AD205" i="7"/>
  <c r="AC205" i="7"/>
  <c r="AB205" i="7" s="1"/>
  <c r="V205" i="7"/>
  <c r="U205" i="7"/>
  <c r="N205" i="7"/>
  <c r="M205" i="7"/>
  <c r="L205" i="7" s="1"/>
  <c r="F205" i="7"/>
  <c r="E205" i="7"/>
  <c r="C205" i="7" s="1"/>
  <c r="AT204" i="7"/>
  <c r="AS204" i="7"/>
  <c r="AR204" i="7" s="1"/>
  <c r="AL204" i="7"/>
  <c r="AK204" i="7"/>
  <c r="AD204" i="7"/>
  <c r="AC204" i="7"/>
  <c r="AB204" i="7" s="1"/>
  <c r="V204" i="7"/>
  <c r="U204" i="7"/>
  <c r="S204" i="7" s="1"/>
  <c r="N204" i="7"/>
  <c r="M204" i="7"/>
  <c r="L204" i="7" s="1"/>
  <c r="F204" i="7"/>
  <c r="E204" i="7"/>
  <c r="C204" i="7" s="1"/>
  <c r="AT203" i="7"/>
  <c r="AS203" i="7"/>
  <c r="AR203" i="7" s="1"/>
  <c r="AL203" i="7"/>
  <c r="AK203" i="7"/>
  <c r="AJ203" i="7" s="1"/>
  <c r="AD203" i="7"/>
  <c r="AC203" i="7"/>
  <c r="AB203" i="7" s="1"/>
  <c r="V203" i="7"/>
  <c r="U203" i="7"/>
  <c r="N203" i="7"/>
  <c r="M203" i="7"/>
  <c r="L203" i="7" s="1"/>
  <c r="F203" i="7"/>
  <c r="E203" i="7"/>
  <c r="C203" i="7" s="1"/>
  <c r="AT202" i="7"/>
  <c r="AS202" i="7"/>
  <c r="AL202" i="7"/>
  <c r="AK202" i="7"/>
  <c r="AJ202" i="7" s="1"/>
  <c r="AD202" i="7"/>
  <c r="AC202" i="7"/>
  <c r="AB202" i="7" s="1"/>
  <c r="V202" i="7"/>
  <c r="U202" i="7"/>
  <c r="S202" i="7" s="1"/>
  <c r="N202" i="7"/>
  <c r="M202" i="7"/>
  <c r="L202" i="7" s="1"/>
  <c r="F202" i="7"/>
  <c r="E202" i="7"/>
  <c r="C202" i="7" s="1"/>
  <c r="AT201" i="7"/>
  <c r="AS201" i="7"/>
  <c r="AQ201" i="7" s="1"/>
  <c r="AL201" i="7"/>
  <c r="AK201" i="7"/>
  <c r="AJ201" i="7" s="1"/>
  <c r="AD201" i="7"/>
  <c r="AC201" i="7"/>
  <c r="AB201" i="7" s="1"/>
  <c r="V201" i="7"/>
  <c r="U201" i="7"/>
  <c r="T201" i="7" s="1"/>
  <c r="N201" i="7"/>
  <c r="M201" i="7"/>
  <c r="L201" i="7" s="1"/>
  <c r="F201" i="7"/>
  <c r="E201" i="7"/>
  <c r="C201" i="7" s="1"/>
  <c r="AT200" i="7"/>
  <c r="AS200" i="7"/>
  <c r="AR200" i="7" s="1"/>
  <c r="AL200" i="7"/>
  <c r="AK200" i="7"/>
  <c r="AJ200" i="7" s="1"/>
  <c r="AD200" i="7"/>
  <c r="AC200" i="7"/>
  <c r="AB200" i="7" s="1"/>
  <c r="V200" i="7"/>
  <c r="U200" i="7"/>
  <c r="T200" i="7" s="1"/>
  <c r="N200" i="7"/>
  <c r="M200" i="7"/>
  <c r="L200" i="7" s="1"/>
  <c r="F200" i="7"/>
  <c r="E200" i="7"/>
  <c r="C200" i="7" s="1"/>
  <c r="AT199" i="7"/>
  <c r="AS199" i="7"/>
  <c r="AR199" i="7" s="1"/>
  <c r="AL199" i="7"/>
  <c r="AK199" i="7"/>
  <c r="AJ199" i="7" s="1"/>
  <c r="AD199" i="7"/>
  <c r="AC199" i="7"/>
  <c r="AB199" i="7" s="1"/>
  <c r="V199" i="7"/>
  <c r="U199" i="7"/>
  <c r="N199" i="7"/>
  <c r="M199" i="7"/>
  <c r="L199" i="7" s="1"/>
  <c r="F199" i="7"/>
  <c r="E199" i="7"/>
  <c r="C199" i="7" s="1"/>
  <c r="AT198" i="7"/>
  <c r="AS198" i="7"/>
  <c r="AR198" i="7" s="1"/>
  <c r="AL198" i="7"/>
  <c r="AK198" i="7"/>
  <c r="AD198" i="7"/>
  <c r="AC198" i="7"/>
  <c r="AB198" i="7" s="1"/>
  <c r="V198" i="7"/>
  <c r="U198" i="7"/>
  <c r="S198" i="7" s="1"/>
  <c r="N198" i="7"/>
  <c r="M198" i="7"/>
  <c r="L198" i="7" s="1"/>
  <c r="F198" i="7"/>
  <c r="E198" i="7"/>
  <c r="C198" i="7" s="1"/>
  <c r="AT197" i="7"/>
  <c r="AS197" i="7"/>
  <c r="AQ197" i="7" s="1"/>
  <c r="AL197" i="7"/>
  <c r="AK197" i="7"/>
  <c r="AJ197" i="7" s="1"/>
  <c r="AD197" i="7"/>
  <c r="AC197" i="7"/>
  <c r="AB197" i="7" s="1"/>
  <c r="V197" i="7"/>
  <c r="U197" i="7"/>
  <c r="T197" i="7" s="1"/>
  <c r="N197" i="7"/>
  <c r="M197" i="7"/>
  <c r="L197" i="7" s="1"/>
  <c r="F197" i="7"/>
  <c r="E197" i="7"/>
  <c r="C197" i="7" s="1"/>
  <c r="AT196" i="7"/>
  <c r="AS196" i="7"/>
  <c r="AL196" i="7"/>
  <c r="AK196" i="7"/>
  <c r="AJ196" i="7" s="1"/>
  <c r="AD196" i="7"/>
  <c r="AC196" i="7"/>
  <c r="AB196" i="7" s="1"/>
  <c r="V196" i="7"/>
  <c r="U196" i="7"/>
  <c r="T196" i="7" s="1"/>
  <c r="N196" i="7"/>
  <c r="M196" i="7"/>
  <c r="L196" i="7" s="1"/>
  <c r="F196" i="7"/>
  <c r="E196" i="7"/>
  <c r="C196" i="7" s="1"/>
  <c r="AT195" i="7"/>
  <c r="AS195" i="7"/>
  <c r="AQ195" i="7" s="1"/>
  <c r="AL195" i="7"/>
  <c r="AK195" i="7"/>
  <c r="AJ195" i="7" s="1"/>
  <c r="AD195" i="7"/>
  <c r="AC195" i="7"/>
  <c r="AB195" i="7" s="1"/>
  <c r="V195" i="7"/>
  <c r="U195" i="7"/>
  <c r="T195" i="7" s="1"/>
  <c r="N195" i="7"/>
  <c r="M195" i="7"/>
  <c r="L195" i="7" s="1"/>
  <c r="F195" i="7"/>
  <c r="E195" i="7"/>
  <c r="C195" i="7" s="1"/>
  <c r="AT194" i="7"/>
  <c r="AS194" i="7"/>
  <c r="AQ194" i="7" s="1"/>
  <c r="AL194" i="7"/>
  <c r="AK194" i="7"/>
  <c r="AJ194" i="7" s="1"/>
  <c r="AD194" i="7"/>
  <c r="AC194" i="7"/>
  <c r="AB194" i="7" s="1"/>
  <c r="V194" i="7"/>
  <c r="U194" i="7"/>
  <c r="T194" i="7" s="1"/>
  <c r="N194" i="7"/>
  <c r="M194" i="7"/>
  <c r="L194" i="7" s="1"/>
  <c r="F194" i="7"/>
  <c r="E194" i="7"/>
  <c r="C194" i="7" s="1"/>
  <c r="AT193" i="7"/>
  <c r="AS193" i="7"/>
  <c r="AR193" i="7" s="1"/>
  <c r="AL193" i="7"/>
  <c r="AK193" i="7"/>
  <c r="AJ193" i="7" s="1"/>
  <c r="AD193" i="7"/>
  <c r="AC193" i="7"/>
  <c r="AB193" i="7" s="1"/>
  <c r="V193" i="7"/>
  <c r="U193" i="7"/>
  <c r="N193" i="7"/>
  <c r="M193" i="7"/>
  <c r="L193" i="7" s="1"/>
  <c r="F193" i="7"/>
  <c r="E193" i="7"/>
  <c r="C193" i="7" s="1"/>
  <c r="AT192" i="7"/>
  <c r="AS192" i="7"/>
  <c r="AR192" i="7" s="1"/>
  <c r="AL192" i="7"/>
  <c r="AK192" i="7"/>
  <c r="AD192" i="7"/>
  <c r="AC192" i="7"/>
  <c r="AB192" i="7" s="1"/>
  <c r="V192" i="7"/>
  <c r="U192" i="7"/>
  <c r="T192" i="7" s="1"/>
  <c r="N192" i="7"/>
  <c r="M192" i="7"/>
  <c r="L192" i="7" s="1"/>
  <c r="F192" i="7"/>
  <c r="E192" i="7"/>
  <c r="C192" i="7" s="1"/>
  <c r="AT191" i="7"/>
  <c r="AS191" i="7"/>
  <c r="AL191" i="7"/>
  <c r="AK191" i="7"/>
  <c r="AJ191" i="7" s="1"/>
  <c r="AD191" i="7"/>
  <c r="AC191" i="7"/>
  <c r="AB191" i="7" s="1"/>
  <c r="V191" i="7"/>
  <c r="U191" i="7"/>
  <c r="T191" i="7" s="1"/>
  <c r="N191" i="7"/>
  <c r="M191" i="7"/>
  <c r="L191" i="7" s="1"/>
  <c r="F191" i="7"/>
  <c r="E191" i="7"/>
  <c r="C191" i="7" s="1"/>
  <c r="AT190" i="7"/>
  <c r="AS190" i="7"/>
  <c r="AL190" i="7"/>
  <c r="AK190" i="7"/>
  <c r="AJ190" i="7" s="1"/>
  <c r="AD190" i="7"/>
  <c r="AC190" i="7"/>
  <c r="AB190" i="7" s="1"/>
  <c r="V190" i="7"/>
  <c r="U190" i="7"/>
  <c r="T190" i="7" s="1"/>
  <c r="N190" i="7"/>
  <c r="M190" i="7"/>
  <c r="L190" i="7" s="1"/>
  <c r="F190" i="7"/>
  <c r="E190" i="7"/>
  <c r="C190" i="7" s="1"/>
  <c r="AT189" i="7"/>
  <c r="AS189" i="7"/>
  <c r="AR189" i="7" s="1"/>
  <c r="AL189" i="7"/>
  <c r="AK189" i="7"/>
  <c r="AJ189" i="7" s="1"/>
  <c r="AD189" i="7"/>
  <c r="AC189" i="7"/>
  <c r="AB189" i="7" s="1"/>
  <c r="V189" i="7"/>
  <c r="U189" i="7"/>
  <c r="T189" i="7" s="1"/>
  <c r="N189" i="7"/>
  <c r="M189" i="7"/>
  <c r="L189" i="7" s="1"/>
  <c r="F189" i="7"/>
  <c r="E189" i="7"/>
  <c r="C189" i="7" s="1"/>
  <c r="AT188" i="7"/>
  <c r="AS188" i="7"/>
  <c r="AR188" i="7" s="1"/>
  <c r="AL188" i="7"/>
  <c r="AK188" i="7"/>
  <c r="AJ188" i="7" s="1"/>
  <c r="AD188" i="7"/>
  <c r="AC188" i="7"/>
  <c r="AB188" i="7" s="1"/>
  <c r="V188" i="7"/>
  <c r="U188" i="7"/>
  <c r="S188" i="7" s="1"/>
  <c r="N188" i="7"/>
  <c r="M188" i="7"/>
  <c r="L188" i="7" s="1"/>
  <c r="F188" i="7"/>
  <c r="E188" i="7"/>
  <c r="C188" i="7" s="1"/>
  <c r="AT187" i="7"/>
  <c r="AS187" i="7"/>
  <c r="AR187" i="7" s="1"/>
  <c r="AL187" i="7"/>
  <c r="AK187" i="7"/>
  <c r="AD187" i="7"/>
  <c r="AC187" i="7"/>
  <c r="AB187" i="7" s="1"/>
  <c r="V187" i="7"/>
  <c r="U187" i="7"/>
  <c r="N187" i="7"/>
  <c r="M187" i="7"/>
  <c r="L187" i="7" s="1"/>
  <c r="F187" i="7"/>
  <c r="E187" i="7"/>
  <c r="C187" i="7" s="1"/>
  <c r="AT186" i="7"/>
  <c r="AS186" i="7"/>
  <c r="AR186" i="7" s="1"/>
  <c r="AL186" i="7"/>
  <c r="AK186" i="7"/>
  <c r="AD186" i="7"/>
  <c r="AC186" i="7"/>
  <c r="AB186" i="7" s="1"/>
  <c r="V186" i="7"/>
  <c r="U186" i="7"/>
  <c r="S186" i="7" s="1"/>
  <c r="N186" i="7"/>
  <c r="M186" i="7"/>
  <c r="L186" i="7" s="1"/>
  <c r="F186" i="7"/>
  <c r="E186" i="7"/>
  <c r="C186" i="7" s="1"/>
  <c r="AT185" i="7"/>
  <c r="AS185" i="7"/>
  <c r="AQ185" i="7" s="1"/>
  <c r="AL185" i="7"/>
  <c r="AK185" i="7"/>
  <c r="AJ185" i="7" s="1"/>
  <c r="AD185" i="7"/>
  <c r="AC185" i="7"/>
  <c r="AB185" i="7" s="1"/>
  <c r="V185" i="7"/>
  <c r="U185" i="7"/>
  <c r="T185" i="7" s="1"/>
  <c r="N185" i="7"/>
  <c r="M185" i="7"/>
  <c r="L185" i="7" s="1"/>
  <c r="F185" i="7"/>
  <c r="E185" i="7"/>
  <c r="C185" i="7" s="1"/>
  <c r="AT184" i="7"/>
  <c r="AS184" i="7"/>
  <c r="AL184" i="7"/>
  <c r="AK184" i="7"/>
  <c r="AJ184" i="7" s="1"/>
  <c r="AD184" i="7"/>
  <c r="AC184" i="7"/>
  <c r="AB184" i="7" s="1"/>
  <c r="V184" i="7"/>
  <c r="U184" i="7"/>
  <c r="T184" i="7" s="1"/>
  <c r="N184" i="7"/>
  <c r="M184" i="7"/>
  <c r="L184" i="7" s="1"/>
  <c r="F184" i="7"/>
  <c r="E184" i="7"/>
  <c r="C184" i="7" s="1"/>
  <c r="AT183" i="7"/>
  <c r="AS183" i="7"/>
  <c r="AQ183" i="7" s="1"/>
  <c r="AL183" i="7"/>
  <c r="AK183" i="7"/>
  <c r="AJ183" i="7" s="1"/>
  <c r="AD183" i="7"/>
  <c r="AC183" i="7"/>
  <c r="AB183" i="7" s="1"/>
  <c r="V183" i="7"/>
  <c r="U183" i="7"/>
  <c r="T183" i="7" s="1"/>
  <c r="N183" i="7"/>
  <c r="M183" i="7"/>
  <c r="L183" i="7" s="1"/>
  <c r="F183" i="7"/>
  <c r="E183" i="7"/>
  <c r="C183" i="7" s="1"/>
  <c r="AT182" i="7"/>
  <c r="AS182" i="7"/>
  <c r="AR182" i="7" s="1"/>
  <c r="AL182" i="7"/>
  <c r="AK182" i="7"/>
  <c r="AJ182" i="7" s="1"/>
  <c r="AD182" i="7"/>
  <c r="AC182" i="7"/>
  <c r="AB182" i="7" s="1"/>
  <c r="V182" i="7"/>
  <c r="U182" i="7"/>
  <c r="S182" i="7" s="1"/>
  <c r="N182" i="7"/>
  <c r="M182" i="7"/>
  <c r="L182" i="7" s="1"/>
  <c r="F182" i="7"/>
  <c r="E182" i="7"/>
  <c r="C182" i="7" s="1"/>
  <c r="AT181" i="7"/>
  <c r="AS181" i="7"/>
  <c r="AR181" i="7" s="1"/>
  <c r="AL181" i="7"/>
  <c r="AK181" i="7"/>
  <c r="AJ181" i="7" s="1"/>
  <c r="AD181" i="7"/>
  <c r="AC181" i="7"/>
  <c r="AB181" i="7" s="1"/>
  <c r="V181" i="7"/>
  <c r="U181" i="7"/>
  <c r="N181" i="7"/>
  <c r="M181" i="7"/>
  <c r="L181" i="7" s="1"/>
  <c r="F181" i="7"/>
  <c r="E181" i="7"/>
  <c r="C181" i="7" s="1"/>
  <c r="AT180" i="7"/>
  <c r="AS180" i="7"/>
  <c r="AR180" i="7" s="1"/>
  <c r="AL180" i="7"/>
  <c r="AK180" i="7"/>
  <c r="AD180" i="7"/>
  <c r="AC180" i="7"/>
  <c r="AB180" i="7" s="1"/>
  <c r="V180" i="7"/>
  <c r="U180" i="7"/>
  <c r="S180" i="7" s="1"/>
  <c r="N180" i="7"/>
  <c r="M180" i="7"/>
  <c r="L180" i="7" s="1"/>
  <c r="F180" i="7"/>
  <c r="E180" i="7"/>
  <c r="C180" i="7" s="1"/>
  <c r="AT179" i="7"/>
  <c r="AS179" i="7"/>
  <c r="AR179" i="7" s="1"/>
  <c r="AL179" i="7"/>
  <c r="AK179" i="7"/>
  <c r="AJ179" i="7" s="1"/>
  <c r="AD179" i="7"/>
  <c r="AC179" i="7"/>
  <c r="AB179" i="7" s="1"/>
  <c r="V179" i="7"/>
  <c r="U179" i="7"/>
  <c r="S179" i="7" s="1"/>
  <c r="N179" i="7"/>
  <c r="M179" i="7"/>
  <c r="L179" i="7" s="1"/>
  <c r="F179" i="7"/>
  <c r="E179" i="7"/>
  <c r="C179" i="7" s="1"/>
  <c r="AT178" i="7"/>
  <c r="AS178" i="7"/>
  <c r="AL178" i="7"/>
  <c r="AK178" i="7"/>
  <c r="AJ178" i="7" s="1"/>
  <c r="AD178" i="7"/>
  <c r="AC178" i="7"/>
  <c r="AB178" i="7" s="1"/>
  <c r="V178" i="7"/>
  <c r="U178" i="7"/>
  <c r="T178" i="7" s="1"/>
  <c r="N178" i="7"/>
  <c r="M178" i="7"/>
  <c r="L178" i="7" s="1"/>
  <c r="F178" i="7"/>
  <c r="E178" i="7"/>
  <c r="C178" i="7" s="1"/>
  <c r="AT177" i="7"/>
  <c r="AS177" i="7"/>
  <c r="AQ177" i="7" s="1"/>
  <c r="AL177" i="7"/>
  <c r="AK177" i="7"/>
  <c r="AJ177" i="7" s="1"/>
  <c r="AD177" i="7"/>
  <c r="AC177" i="7"/>
  <c r="AB177" i="7" s="1"/>
  <c r="V177" i="7"/>
  <c r="U177" i="7"/>
  <c r="T177" i="7" s="1"/>
  <c r="N177" i="7"/>
  <c r="M177" i="7"/>
  <c r="L177" i="7" s="1"/>
  <c r="F177" i="7"/>
  <c r="E177" i="7"/>
  <c r="C177" i="7" s="1"/>
  <c r="AT176" i="7"/>
  <c r="AS176" i="7"/>
  <c r="AQ176" i="7" s="1"/>
  <c r="AL176" i="7"/>
  <c r="AK176" i="7"/>
  <c r="AJ176" i="7" s="1"/>
  <c r="AD176" i="7"/>
  <c r="AC176" i="7"/>
  <c r="AB176" i="7" s="1"/>
  <c r="V176" i="7"/>
  <c r="U176" i="7"/>
  <c r="S176" i="7" s="1"/>
  <c r="N176" i="7"/>
  <c r="M176" i="7"/>
  <c r="L176" i="7" s="1"/>
  <c r="F176" i="7"/>
  <c r="E176" i="7"/>
  <c r="C176" i="7" s="1"/>
  <c r="AT175" i="7"/>
  <c r="AS175" i="7"/>
  <c r="AR175" i="7" s="1"/>
  <c r="AL175" i="7"/>
  <c r="AK175" i="7"/>
  <c r="AJ175" i="7" s="1"/>
  <c r="AD175" i="7"/>
  <c r="AC175" i="7"/>
  <c r="AB175" i="7" s="1"/>
  <c r="V175" i="7"/>
  <c r="U175" i="7"/>
  <c r="N175" i="7"/>
  <c r="M175" i="7"/>
  <c r="L175" i="7" s="1"/>
  <c r="F175" i="7"/>
  <c r="E175" i="7"/>
  <c r="C175" i="7" s="1"/>
  <c r="AT174" i="7"/>
  <c r="AS174" i="7"/>
  <c r="AQ174" i="7" s="1"/>
  <c r="AL174" i="7"/>
  <c r="AK174" i="7"/>
  <c r="AD174" i="7"/>
  <c r="AC174" i="7"/>
  <c r="AB174" i="7" s="1"/>
  <c r="V174" i="7"/>
  <c r="U174" i="7"/>
  <c r="T174" i="7" s="1"/>
  <c r="N174" i="7"/>
  <c r="M174" i="7"/>
  <c r="L174" i="7" s="1"/>
  <c r="F174" i="7"/>
  <c r="E174" i="7"/>
  <c r="C174" i="7" s="1"/>
  <c r="AT173" i="7"/>
  <c r="AS173" i="7"/>
  <c r="AR173" i="7" s="1"/>
  <c r="AL173" i="7"/>
  <c r="AK173" i="7"/>
  <c r="AJ173" i="7" s="1"/>
  <c r="AD173" i="7"/>
  <c r="AC173" i="7"/>
  <c r="AB173" i="7" s="1"/>
  <c r="V173" i="7"/>
  <c r="U173" i="7"/>
  <c r="T173" i="7" s="1"/>
  <c r="N173" i="7"/>
  <c r="M173" i="7"/>
  <c r="L173" i="7" s="1"/>
  <c r="F173" i="7"/>
  <c r="E173" i="7"/>
  <c r="C173" i="7" s="1"/>
  <c r="AT172" i="7"/>
  <c r="AS172" i="7"/>
  <c r="AL172" i="7"/>
  <c r="AK172" i="7"/>
  <c r="AJ172" i="7" s="1"/>
  <c r="AD172" i="7"/>
  <c r="AC172" i="7"/>
  <c r="AB172" i="7" s="1"/>
  <c r="V172" i="7"/>
  <c r="U172" i="7"/>
  <c r="S172" i="7" s="1"/>
  <c r="N172" i="7"/>
  <c r="M172" i="7"/>
  <c r="L172" i="7" s="1"/>
  <c r="F172" i="7"/>
  <c r="E172" i="7"/>
  <c r="C172" i="7" s="1"/>
  <c r="AT171" i="7"/>
  <c r="AS171" i="7"/>
  <c r="AR171" i="7" s="1"/>
  <c r="AL171" i="7"/>
  <c r="AK171" i="7"/>
  <c r="AJ171" i="7" s="1"/>
  <c r="AD171" i="7"/>
  <c r="AC171" i="7"/>
  <c r="AB171" i="7" s="1"/>
  <c r="V171" i="7"/>
  <c r="U171" i="7"/>
  <c r="S171" i="7" s="1"/>
  <c r="N171" i="7"/>
  <c r="M171" i="7"/>
  <c r="L171" i="7" s="1"/>
  <c r="F171" i="7"/>
  <c r="E171" i="7"/>
  <c r="C171" i="7" s="1"/>
  <c r="AT170" i="7"/>
  <c r="AS170" i="7"/>
  <c r="AR170" i="7" s="1"/>
  <c r="AL170" i="7"/>
  <c r="AK170" i="7"/>
  <c r="AJ170" i="7" s="1"/>
  <c r="AD170" i="7"/>
  <c r="AC170" i="7"/>
  <c r="AB170" i="7" s="1"/>
  <c r="V170" i="7"/>
  <c r="U170" i="7"/>
  <c r="T170" i="7" s="1"/>
  <c r="N170" i="7"/>
  <c r="M170" i="7"/>
  <c r="L170" i="7" s="1"/>
  <c r="F170" i="7"/>
  <c r="E170" i="7"/>
  <c r="C170" i="7" s="1"/>
  <c r="AT169" i="7"/>
  <c r="AS169" i="7"/>
  <c r="AR169" i="7" s="1"/>
  <c r="AL169" i="7"/>
  <c r="AK169" i="7"/>
  <c r="AJ169" i="7" s="1"/>
  <c r="AD169" i="7"/>
  <c r="AC169" i="7"/>
  <c r="AB169" i="7" s="1"/>
  <c r="V169" i="7"/>
  <c r="U169" i="7"/>
  <c r="N169" i="7"/>
  <c r="M169" i="7"/>
  <c r="L169" i="7" s="1"/>
  <c r="F169" i="7"/>
  <c r="E169" i="7"/>
  <c r="C169" i="7" s="1"/>
  <c r="AT168" i="7"/>
  <c r="AS168" i="7"/>
  <c r="AR168" i="7" s="1"/>
  <c r="AL168" i="7"/>
  <c r="AK168" i="7"/>
  <c r="AD168" i="7"/>
  <c r="AC168" i="7"/>
  <c r="AB168" i="7" s="1"/>
  <c r="V168" i="7"/>
  <c r="U168" i="7"/>
  <c r="T168" i="7" s="1"/>
  <c r="N168" i="7"/>
  <c r="M168" i="7"/>
  <c r="L168" i="7" s="1"/>
  <c r="F168" i="7"/>
  <c r="E168" i="7"/>
  <c r="C168" i="7" s="1"/>
  <c r="AT167" i="7"/>
  <c r="AS167" i="7"/>
  <c r="AR167" i="7" s="1"/>
  <c r="AL167" i="7"/>
  <c r="AK167" i="7"/>
  <c r="AJ167" i="7" s="1"/>
  <c r="AD167" i="7"/>
  <c r="AC167" i="7"/>
  <c r="AB167" i="7" s="1"/>
  <c r="V167" i="7"/>
  <c r="U167" i="7"/>
  <c r="T167" i="7" s="1"/>
  <c r="N167" i="7"/>
  <c r="M167" i="7"/>
  <c r="L167" i="7" s="1"/>
  <c r="F167" i="7"/>
  <c r="E167" i="7"/>
  <c r="C167" i="7" s="1"/>
  <c r="AT166" i="7"/>
  <c r="AS166" i="7"/>
  <c r="AL166" i="7"/>
  <c r="AK166" i="7"/>
  <c r="AJ166" i="7" s="1"/>
  <c r="AD166" i="7"/>
  <c r="AC166" i="7"/>
  <c r="AB166" i="7" s="1"/>
  <c r="V166" i="7"/>
  <c r="U166" i="7"/>
  <c r="S166" i="7" s="1"/>
  <c r="N166" i="7"/>
  <c r="M166" i="7"/>
  <c r="L166" i="7" s="1"/>
  <c r="F166" i="7"/>
  <c r="E166" i="7"/>
  <c r="C166" i="7" s="1"/>
  <c r="AT165" i="7"/>
  <c r="AS165" i="7"/>
  <c r="AQ165" i="7" s="1"/>
  <c r="AL165" i="7"/>
  <c r="AK165" i="7"/>
  <c r="AJ165" i="7" s="1"/>
  <c r="AD165" i="7"/>
  <c r="AC165" i="7"/>
  <c r="AB165" i="7" s="1"/>
  <c r="V165" i="7"/>
  <c r="U165" i="7"/>
  <c r="T165" i="7" s="1"/>
  <c r="N165" i="7"/>
  <c r="M165" i="7"/>
  <c r="L165" i="7" s="1"/>
  <c r="F165" i="7"/>
  <c r="E165" i="7"/>
  <c r="C165" i="7" s="1"/>
  <c r="AT164" i="7"/>
  <c r="AS164" i="7"/>
  <c r="AR164" i="7" s="1"/>
  <c r="AL164" i="7"/>
  <c r="AK164" i="7"/>
  <c r="AJ164" i="7" s="1"/>
  <c r="AD164" i="7"/>
  <c r="AC164" i="7"/>
  <c r="AB164" i="7" s="1"/>
  <c r="V164" i="7"/>
  <c r="U164" i="7"/>
  <c r="T164" i="7" s="1"/>
  <c r="N164" i="7"/>
  <c r="M164" i="7"/>
  <c r="L164" i="7" s="1"/>
  <c r="F164" i="7"/>
  <c r="E164" i="7"/>
  <c r="C164" i="7" s="1"/>
  <c r="AT163" i="7"/>
  <c r="AS163" i="7"/>
  <c r="AQ163" i="7" s="1"/>
  <c r="AL163" i="7"/>
  <c r="AK163" i="7"/>
  <c r="AJ163" i="7" s="1"/>
  <c r="AD163" i="7"/>
  <c r="AC163" i="7"/>
  <c r="AB163" i="7" s="1"/>
  <c r="V163" i="7"/>
  <c r="U163" i="7"/>
  <c r="T163" i="7" s="1"/>
  <c r="N163" i="7"/>
  <c r="M163" i="7"/>
  <c r="L163" i="7" s="1"/>
  <c r="F163" i="7"/>
  <c r="E163" i="7"/>
  <c r="C163" i="7" s="1"/>
  <c r="AT162" i="7"/>
  <c r="AS162" i="7"/>
  <c r="AQ162" i="7" s="1"/>
  <c r="AL162" i="7"/>
  <c r="AK162" i="7"/>
  <c r="AJ162" i="7" s="1"/>
  <c r="AD162" i="7"/>
  <c r="AC162" i="7"/>
  <c r="AB162" i="7" s="1"/>
  <c r="V162" i="7"/>
  <c r="U162" i="7"/>
  <c r="S162" i="7" s="1"/>
  <c r="N162" i="7"/>
  <c r="M162" i="7"/>
  <c r="L162" i="7" s="1"/>
  <c r="F162" i="7"/>
  <c r="E162" i="7"/>
  <c r="C162" i="7" s="1"/>
  <c r="AT161" i="7"/>
  <c r="AS161" i="7"/>
  <c r="AR161" i="7" s="1"/>
  <c r="AL161" i="7"/>
  <c r="AK161" i="7"/>
  <c r="AJ161" i="7" s="1"/>
  <c r="AD161" i="7"/>
  <c r="AC161" i="7"/>
  <c r="AB161" i="7" s="1"/>
  <c r="V161" i="7"/>
  <c r="U161" i="7"/>
  <c r="T161" i="7" s="1"/>
  <c r="N161" i="7"/>
  <c r="M161" i="7"/>
  <c r="L161" i="7" s="1"/>
  <c r="F161" i="7"/>
  <c r="E161" i="7"/>
  <c r="C161" i="7" s="1"/>
  <c r="AT160" i="7"/>
  <c r="AS160" i="7"/>
  <c r="AR160" i="7" s="1"/>
  <c r="AL160" i="7"/>
  <c r="AK160" i="7"/>
  <c r="AJ160" i="7" s="1"/>
  <c r="AD160" i="7"/>
  <c r="AC160" i="7"/>
  <c r="AB160" i="7" s="1"/>
  <c r="V160" i="7"/>
  <c r="U160" i="7"/>
  <c r="S160" i="7" s="1"/>
  <c r="N160" i="7"/>
  <c r="M160" i="7"/>
  <c r="L160" i="7" s="1"/>
  <c r="F160" i="7"/>
  <c r="E160" i="7"/>
  <c r="C160" i="7" s="1"/>
  <c r="AT159" i="7"/>
  <c r="AS159" i="7"/>
  <c r="AQ159" i="7" s="1"/>
  <c r="AL159" i="7"/>
  <c r="AK159" i="7"/>
  <c r="AJ159" i="7" s="1"/>
  <c r="AD159" i="7"/>
  <c r="AC159" i="7"/>
  <c r="AB159" i="7" s="1"/>
  <c r="V159" i="7"/>
  <c r="U159" i="7"/>
  <c r="S159" i="7" s="1"/>
  <c r="N159" i="7"/>
  <c r="M159" i="7"/>
  <c r="L159" i="7" s="1"/>
  <c r="F159" i="7"/>
  <c r="E159" i="7"/>
  <c r="C159" i="7" s="1"/>
  <c r="AT158" i="7"/>
  <c r="AS158" i="7"/>
  <c r="AR158" i="7" s="1"/>
  <c r="AL158" i="7"/>
  <c r="AK158" i="7"/>
  <c r="AJ158" i="7" s="1"/>
  <c r="AD158" i="7"/>
  <c r="AC158" i="7"/>
  <c r="AB158" i="7" s="1"/>
  <c r="V158" i="7"/>
  <c r="U158" i="7"/>
  <c r="T158" i="7" s="1"/>
  <c r="N158" i="7"/>
  <c r="M158" i="7"/>
  <c r="L158" i="7" s="1"/>
  <c r="F158" i="7"/>
  <c r="E158" i="7"/>
  <c r="C158" i="7" s="1"/>
  <c r="AT157" i="7"/>
  <c r="AS157" i="7"/>
  <c r="AQ157" i="7" s="1"/>
  <c r="AL157" i="7"/>
  <c r="AK157" i="7"/>
  <c r="AJ157" i="7" s="1"/>
  <c r="AD157" i="7"/>
  <c r="AC157" i="7"/>
  <c r="AB157" i="7" s="1"/>
  <c r="V157" i="7"/>
  <c r="U157" i="7"/>
  <c r="T157" i="7" s="1"/>
  <c r="N157" i="7"/>
  <c r="M157" i="7"/>
  <c r="L157" i="7" s="1"/>
  <c r="F157" i="7"/>
  <c r="E157" i="7"/>
  <c r="C157" i="7" s="1"/>
  <c r="AT156" i="7"/>
  <c r="AS156" i="7"/>
  <c r="AQ156" i="7" s="1"/>
  <c r="AL156" i="7"/>
  <c r="AK156" i="7"/>
  <c r="AJ156" i="7" s="1"/>
  <c r="AD156" i="7"/>
  <c r="AC156" i="7"/>
  <c r="AB156" i="7" s="1"/>
  <c r="V156" i="7"/>
  <c r="U156" i="7"/>
  <c r="S156" i="7" s="1"/>
  <c r="N156" i="7"/>
  <c r="M156" i="7"/>
  <c r="L156" i="7" s="1"/>
  <c r="F156" i="7"/>
  <c r="E156" i="7"/>
  <c r="C156" i="7" s="1"/>
  <c r="AT155" i="7"/>
  <c r="AS155" i="7"/>
  <c r="AR155" i="7" s="1"/>
  <c r="AL155" i="7"/>
  <c r="AK155" i="7"/>
  <c r="AJ155" i="7" s="1"/>
  <c r="AD155" i="7"/>
  <c r="AC155" i="7"/>
  <c r="AB155" i="7" s="1"/>
  <c r="V155" i="7"/>
  <c r="U155" i="7"/>
  <c r="T155" i="7" s="1"/>
  <c r="N155" i="7"/>
  <c r="M155" i="7"/>
  <c r="L155" i="7" s="1"/>
  <c r="F155" i="7"/>
  <c r="E155" i="7"/>
  <c r="C155" i="7" s="1"/>
  <c r="AT154" i="7"/>
  <c r="AS154" i="7"/>
  <c r="AR154" i="7" s="1"/>
  <c r="AL154" i="7"/>
  <c r="AK154" i="7"/>
  <c r="AJ154" i="7" s="1"/>
  <c r="AD154" i="7"/>
  <c r="AC154" i="7"/>
  <c r="AB154" i="7" s="1"/>
  <c r="V154" i="7"/>
  <c r="U154" i="7"/>
  <c r="S154" i="7" s="1"/>
  <c r="N154" i="7"/>
  <c r="M154" i="7"/>
  <c r="L154" i="7" s="1"/>
  <c r="F154" i="7"/>
  <c r="E154" i="7"/>
  <c r="C154" i="7" s="1"/>
  <c r="AT153" i="7"/>
  <c r="AS153" i="7"/>
  <c r="AR153" i="7" s="1"/>
  <c r="AL153" i="7"/>
  <c r="AK153" i="7"/>
  <c r="AJ153" i="7" s="1"/>
  <c r="AD153" i="7"/>
  <c r="AC153" i="7"/>
  <c r="AB153" i="7" s="1"/>
  <c r="V153" i="7"/>
  <c r="U153" i="7"/>
  <c r="T153" i="7" s="1"/>
  <c r="N153" i="7"/>
  <c r="M153" i="7"/>
  <c r="L153" i="7" s="1"/>
  <c r="F153" i="7"/>
  <c r="E153" i="7"/>
  <c r="C153" i="7" s="1"/>
  <c r="AT152" i="7"/>
  <c r="AS152" i="7"/>
  <c r="AR152" i="7" s="1"/>
  <c r="AL152" i="7"/>
  <c r="AK152" i="7"/>
  <c r="AJ152" i="7" s="1"/>
  <c r="AD152" i="7"/>
  <c r="AC152" i="7"/>
  <c r="AB152" i="7" s="1"/>
  <c r="V152" i="7"/>
  <c r="U152" i="7"/>
  <c r="T152" i="7" s="1"/>
  <c r="N152" i="7"/>
  <c r="M152" i="7"/>
  <c r="L152" i="7" s="1"/>
  <c r="F152" i="7"/>
  <c r="E152" i="7"/>
  <c r="C152" i="7" s="1"/>
  <c r="AT151" i="7"/>
  <c r="AS151" i="7"/>
  <c r="AQ151" i="7" s="1"/>
  <c r="AL151" i="7"/>
  <c r="AK151" i="7"/>
  <c r="AJ151" i="7" s="1"/>
  <c r="AD151" i="7"/>
  <c r="AC151" i="7"/>
  <c r="AB151" i="7" s="1"/>
  <c r="V151" i="7"/>
  <c r="U151" i="7"/>
  <c r="T151" i="7" s="1"/>
  <c r="N151" i="7"/>
  <c r="M151" i="7"/>
  <c r="L151" i="7" s="1"/>
  <c r="F151" i="7"/>
  <c r="E151" i="7"/>
  <c r="C151" i="7" s="1"/>
  <c r="AT150" i="7"/>
  <c r="AS150" i="7"/>
  <c r="AQ150" i="7" s="1"/>
  <c r="AL150" i="7"/>
  <c r="AK150" i="7"/>
  <c r="AJ150" i="7" s="1"/>
  <c r="AD150" i="7"/>
  <c r="AC150" i="7"/>
  <c r="AB150" i="7" s="1"/>
  <c r="V150" i="7"/>
  <c r="U150" i="7"/>
  <c r="S150" i="7" s="1"/>
  <c r="N150" i="7"/>
  <c r="M150" i="7"/>
  <c r="L150" i="7" s="1"/>
  <c r="F150" i="7"/>
  <c r="E150" i="7"/>
  <c r="C150" i="7" s="1"/>
  <c r="AT149" i="7"/>
  <c r="AS149" i="7"/>
  <c r="AQ149" i="7" s="1"/>
  <c r="AL149" i="7"/>
  <c r="AK149" i="7"/>
  <c r="AJ149" i="7" s="1"/>
  <c r="AD149" i="7"/>
  <c r="AC149" i="7"/>
  <c r="AB149" i="7" s="1"/>
  <c r="V149" i="7"/>
  <c r="U149" i="7"/>
  <c r="T149" i="7" s="1"/>
  <c r="N149" i="7"/>
  <c r="M149" i="7"/>
  <c r="L149" i="7" s="1"/>
  <c r="F149" i="7"/>
  <c r="E149" i="7"/>
  <c r="C149" i="7" s="1"/>
  <c r="AT148" i="7"/>
  <c r="AS148" i="7"/>
  <c r="AR148" i="7" s="1"/>
  <c r="AL148" i="7"/>
  <c r="AK148" i="7"/>
  <c r="AJ148" i="7" s="1"/>
  <c r="AD148" i="7"/>
  <c r="AC148" i="7"/>
  <c r="AB148" i="7" s="1"/>
  <c r="V148" i="7"/>
  <c r="U148" i="7"/>
  <c r="S148" i="7" s="1"/>
  <c r="N148" i="7"/>
  <c r="M148" i="7"/>
  <c r="L148" i="7" s="1"/>
  <c r="F148" i="7"/>
  <c r="E148" i="7"/>
  <c r="C148" i="7" s="1"/>
  <c r="AT147" i="7"/>
  <c r="AS147" i="7"/>
  <c r="AQ147" i="7" s="1"/>
  <c r="AL147" i="7"/>
  <c r="AK147" i="7"/>
  <c r="AJ147" i="7" s="1"/>
  <c r="AD147" i="7"/>
  <c r="AC147" i="7"/>
  <c r="AB147" i="7" s="1"/>
  <c r="V147" i="7"/>
  <c r="U147" i="7"/>
  <c r="T147" i="7" s="1"/>
  <c r="N147" i="7"/>
  <c r="M147" i="7"/>
  <c r="L147" i="7" s="1"/>
  <c r="F147" i="7"/>
  <c r="E147" i="7"/>
  <c r="C147" i="7" s="1"/>
  <c r="AT146" i="7"/>
  <c r="AS146" i="7"/>
  <c r="AR146" i="7" s="1"/>
  <c r="AL146" i="7"/>
  <c r="AK146" i="7"/>
  <c r="AJ146" i="7" s="1"/>
  <c r="AD146" i="7"/>
  <c r="AC146" i="7"/>
  <c r="AB146" i="7" s="1"/>
  <c r="V146" i="7"/>
  <c r="U146" i="7"/>
  <c r="S146" i="7" s="1"/>
  <c r="N146" i="7"/>
  <c r="M146" i="7"/>
  <c r="L146" i="7" s="1"/>
  <c r="F146" i="7"/>
  <c r="E146" i="7"/>
  <c r="C146" i="7" s="1"/>
  <c r="AT145" i="7"/>
  <c r="AS145" i="7"/>
  <c r="AQ145" i="7" s="1"/>
  <c r="AL145" i="7"/>
  <c r="AK145" i="7"/>
  <c r="AJ145" i="7" s="1"/>
  <c r="AD145" i="7"/>
  <c r="AC145" i="7"/>
  <c r="AB145" i="7" s="1"/>
  <c r="V145" i="7"/>
  <c r="U145" i="7"/>
  <c r="T145" i="7" s="1"/>
  <c r="N145" i="7"/>
  <c r="M145" i="7"/>
  <c r="L145" i="7" s="1"/>
  <c r="F145" i="7"/>
  <c r="E145" i="7"/>
  <c r="C145" i="7" s="1"/>
  <c r="AT144" i="7"/>
  <c r="AS144" i="7"/>
  <c r="AR144" i="7" s="1"/>
  <c r="AL144" i="7"/>
  <c r="AK144" i="7"/>
  <c r="AJ144" i="7" s="1"/>
  <c r="AD144" i="7"/>
  <c r="AC144" i="7"/>
  <c r="AB144" i="7" s="1"/>
  <c r="V144" i="7"/>
  <c r="U144" i="7"/>
  <c r="T144" i="7" s="1"/>
  <c r="N144" i="7"/>
  <c r="M144" i="7"/>
  <c r="L144" i="7" s="1"/>
  <c r="F144" i="7"/>
  <c r="E144" i="7"/>
  <c r="C144" i="7" s="1"/>
  <c r="AT143" i="7"/>
  <c r="AS143" i="7"/>
  <c r="AR143" i="7" s="1"/>
  <c r="AL143" i="7"/>
  <c r="AK143" i="7"/>
  <c r="AJ143" i="7" s="1"/>
  <c r="AD143" i="7"/>
  <c r="AC143" i="7"/>
  <c r="AB143" i="7" s="1"/>
  <c r="V143" i="7"/>
  <c r="U143" i="7"/>
  <c r="T143" i="7" s="1"/>
  <c r="N143" i="7"/>
  <c r="M143" i="7"/>
  <c r="L143" i="7" s="1"/>
  <c r="F143" i="7"/>
  <c r="E143" i="7"/>
  <c r="C143" i="7" s="1"/>
  <c r="AT142" i="7"/>
  <c r="AS142" i="7"/>
  <c r="AR142" i="7" s="1"/>
  <c r="AL142" i="7"/>
  <c r="AK142" i="7"/>
  <c r="AJ142" i="7" s="1"/>
  <c r="AD142" i="7"/>
  <c r="AC142" i="7"/>
  <c r="AB142" i="7" s="1"/>
  <c r="V142" i="7"/>
  <c r="U142" i="7"/>
  <c r="S142" i="7" s="1"/>
  <c r="N142" i="7"/>
  <c r="M142" i="7"/>
  <c r="L142" i="7" s="1"/>
  <c r="F142" i="7"/>
  <c r="E142" i="7"/>
  <c r="C142" i="7" s="1"/>
  <c r="AT141" i="7"/>
  <c r="AS141" i="7"/>
  <c r="AQ141" i="7" s="1"/>
  <c r="AL141" i="7"/>
  <c r="AK141" i="7"/>
  <c r="AJ141" i="7" s="1"/>
  <c r="AD141" i="7"/>
  <c r="AC141" i="7"/>
  <c r="AB141" i="7" s="1"/>
  <c r="V141" i="7"/>
  <c r="U141" i="7"/>
  <c r="T141" i="7" s="1"/>
  <c r="N141" i="7"/>
  <c r="M141" i="7"/>
  <c r="L141" i="7" s="1"/>
  <c r="F141" i="7"/>
  <c r="E141" i="7"/>
  <c r="C141" i="7" s="1"/>
  <c r="AT140" i="7"/>
  <c r="AS140" i="7"/>
  <c r="AR140" i="7" s="1"/>
  <c r="AL140" i="7"/>
  <c r="AK140" i="7"/>
  <c r="AJ140" i="7" s="1"/>
  <c r="AD140" i="7"/>
  <c r="AC140" i="7"/>
  <c r="AB140" i="7" s="1"/>
  <c r="V140" i="7"/>
  <c r="U140" i="7"/>
  <c r="S140" i="7" s="1"/>
  <c r="N140" i="7"/>
  <c r="M140" i="7"/>
  <c r="L140" i="7" s="1"/>
  <c r="F140" i="7"/>
  <c r="E140" i="7"/>
  <c r="C140" i="7" s="1"/>
  <c r="AT139" i="7"/>
  <c r="AS139" i="7"/>
  <c r="AQ139" i="7" s="1"/>
  <c r="AL139" i="7"/>
  <c r="AK139" i="7"/>
  <c r="AJ139" i="7" s="1"/>
  <c r="AD139" i="7"/>
  <c r="AC139" i="7"/>
  <c r="AB139" i="7" s="1"/>
  <c r="V139" i="7"/>
  <c r="U139" i="7"/>
  <c r="T139" i="7" s="1"/>
  <c r="N139" i="7"/>
  <c r="M139" i="7"/>
  <c r="L139" i="7" s="1"/>
  <c r="F139" i="7"/>
  <c r="E139" i="7"/>
  <c r="C139" i="7" s="1"/>
  <c r="AT138" i="7"/>
  <c r="AS138" i="7"/>
  <c r="AR138" i="7" s="1"/>
  <c r="AL138" i="7"/>
  <c r="AK138" i="7"/>
  <c r="AJ138" i="7" s="1"/>
  <c r="AD138" i="7"/>
  <c r="AC138" i="7"/>
  <c r="AB138" i="7" s="1"/>
  <c r="V138" i="7"/>
  <c r="U138" i="7"/>
  <c r="S138" i="7" s="1"/>
  <c r="N138" i="7"/>
  <c r="M138" i="7"/>
  <c r="L138" i="7" s="1"/>
  <c r="F138" i="7"/>
  <c r="E138" i="7"/>
  <c r="C138" i="7" s="1"/>
  <c r="AT137" i="7"/>
  <c r="AS137" i="7"/>
  <c r="AQ137" i="7" s="1"/>
  <c r="AL137" i="7"/>
  <c r="AK137" i="7"/>
  <c r="AJ137" i="7" s="1"/>
  <c r="AD137" i="7"/>
  <c r="AC137" i="7"/>
  <c r="AB137" i="7" s="1"/>
  <c r="V137" i="7"/>
  <c r="U137" i="7"/>
  <c r="T137" i="7" s="1"/>
  <c r="N137" i="7"/>
  <c r="M137" i="7"/>
  <c r="L137" i="7" s="1"/>
  <c r="F137" i="7"/>
  <c r="E137" i="7"/>
  <c r="C137" i="7" s="1"/>
  <c r="AT136" i="7"/>
  <c r="AS136" i="7"/>
  <c r="AR136" i="7" s="1"/>
  <c r="AL136" i="7"/>
  <c r="AK136" i="7"/>
  <c r="AJ136" i="7" s="1"/>
  <c r="AD136" i="7"/>
  <c r="AC136" i="7"/>
  <c r="AB136" i="7" s="1"/>
  <c r="V136" i="7"/>
  <c r="U136" i="7"/>
  <c r="S136" i="7" s="1"/>
  <c r="N136" i="7"/>
  <c r="M136" i="7"/>
  <c r="L136" i="7" s="1"/>
  <c r="F136" i="7"/>
  <c r="E136" i="7"/>
  <c r="C136" i="7" s="1"/>
  <c r="AT135" i="7"/>
  <c r="AS135" i="7"/>
  <c r="AR135" i="7" s="1"/>
  <c r="AL135" i="7"/>
  <c r="AK135" i="7"/>
  <c r="AJ135" i="7" s="1"/>
  <c r="AD135" i="7"/>
  <c r="AC135" i="7"/>
  <c r="AB135" i="7" s="1"/>
  <c r="V135" i="7"/>
  <c r="U135" i="7"/>
  <c r="S135" i="7" s="1"/>
  <c r="N135" i="7"/>
  <c r="M135" i="7"/>
  <c r="L135" i="7" s="1"/>
  <c r="F135" i="7"/>
  <c r="E135" i="7"/>
  <c r="C135" i="7" s="1"/>
  <c r="AT134" i="7"/>
  <c r="AS134" i="7"/>
  <c r="AR134" i="7" s="1"/>
  <c r="AL134" i="7"/>
  <c r="AK134" i="7"/>
  <c r="AJ134" i="7" s="1"/>
  <c r="AD134" i="7"/>
  <c r="AC134" i="7"/>
  <c r="AB134" i="7" s="1"/>
  <c r="V134" i="7"/>
  <c r="U134" i="7"/>
  <c r="T134" i="7" s="1"/>
  <c r="N134" i="7"/>
  <c r="M134" i="7"/>
  <c r="L134" i="7" s="1"/>
  <c r="F134" i="7"/>
  <c r="E134" i="7"/>
  <c r="C134" i="7" s="1"/>
  <c r="AT133" i="7"/>
  <c r="AS133" i="7"/>
  <c r="AQ133" i="7" s="1"/>
  <c r="AL133" i="7"/>
  <c r="AK133" i="7"/>
  <c r="AJ133" i="7" s="1"/>
  <c r="AD133" i="7"/>
  <c r="AC133" i="7"/>
  <c r="AB133" i="7" s="1"/>
  <c r="V133" i="7"/>
  <c r="U133" i="7"/>
  <c r="T133" i="7" s="1"/>
  <c r="N133" i="7"/>
  <c r="M133" i="7"/>
  <c r="L133" i="7" s="1"/>
  <c r="F133" i="7"/>
  <c r="E133" i="7"/>
  <c r="C133" i="7" s="1"/>
  <c r="AT132" i="7"/>
  <c r="AS132" i="7"/>
  <c r="AR132" i="7" s="1"/>
  <c r="AL132" i="7"/>
  <c r="AK132" i="7"/>
  <c r="AJ132" i="7" s="1"/>
  <c r="AD132" i="7"/>
  <c r="AC132" i="7"/>
  <c r="AB132" i="7" s="1"/>
  <c r="V132" i="7"/>
  <c r="U132" i="7"/>
  <c r="T132" i="7" s="1"/>
  <c r="N132" i="7"/>
  <c r="M132" i="7"/>
  <c r="L132" i="7" s="1"/>
  <c r="F132" i="7"/>
  <c r="E132" i="7"/>
  <c r="C132" i="7" s="1"/>
  <c r="AT131" i="7"/>
  <c r="AS131" i="7"/>
  <c r="AR131" i="7" s="1"/>
  <c r="AL131" i="7"/>
  <c r="AK131" i="7"/>
  <c r="AJ131" i="7" s="1"/>
  <c r="AD131" i="7"/>
  <c r="AC131" i="7"/>
  <c r="AB131" i="7" s="1"/>
  <c r="V131" i="7"/>
  <c r="U131" i="7"/>
  <c r="T131" i="7" s="1"/>
  <c r="N131" i="7"/>
  <c r="M131" i="7"/>
  <c r="L131" i="7" s="1"/>
  <c r="F131" i="7"/>
  <c r="E131" i="7"/>
  <c r="C131" i="7" s="1"/>
  <c r="AT130" i="7"/>
  <c r="AS130" i="7"/>
  <c r="AR130" i="7" s="1"/>
  <c r="AL130" i="7"/>
  <c r="AK130" i="7"/>
  <c r="AJ130" i="7" s="1"/>
  <c r="AD130" i="7"/>
  <c r="AC130" i="7"/>
  <c r="AB130" i="7" s="1"/>
  <c r="V130" i="7"/>
  <c r="U130" i="7"/>
  <c r="S130" i="7" s="1"/>
  <c r="N130" i="7"/>
  <c r="M130" i="7"/>
  <c r="L130" i="7" s="1"/>
  <c r="F130" i="7"/>
  <c r="E130" i="7"/>
  <c r="C130" i="7" s="1"/>
  <c r="AT129" i="7"/>
  <c r="AS129" i="7"/>
  <c r="AR129" i="7" s="1"/>
  <c r="AL129" i="7"/>
  <c r="AK129" i="7"/>
  <c r="AJ129" i="7" s="1"/>
  <c r="AD129" i="7"/>
  <c r="AC129" i="7"/>
  <c r="AB129" i="7" s="1"/>
  <c r="V129" i="7"/>
  <c r="U129" i="7"/>
  <c r="T129" i="7" s="1"/>
  <c r="N129" i="7"/>
  <c r="M129" i="7"/>
  <c r="L129" i="7" s="1"/>
  <c r="F129" i="7"/>
  <c r="E129" i="7"/>
  <c r="C129" i="7" s="1"/>
  <c r="AT128" i="7"/>
  <c r="AS128" i="7"/>
  <c r="AR128" i="7" s="1"/>
  <c r="AL128" i="7"/>
  <c r="AK128" i="7"/>
  <c r="AJ128" i="7" s="1"/>
  <c r="AD128" i="7"/>
  <c r="AC128" i="7"/>
  <c r="AB128" i="7" s="1"/>
  <c r="V128" i="7"/>
  <c r="U128" i="7"/>
  <c r="T128" i="7" s="1"/>
  <c r="N128" i="7"/>
  <c r="M128" i="7"/>
  <c r="L128" i="7" s="1"/>
  <c r="F128" i="7"/>
  <c r="E128" i="7"/>
  <c r="C128" i="7" s="1"/>
  <c r="AT127" i="7"/>
  <c r="AS127" i="7"/>
  <c r="AQ127" i="7" s="1"/>
  <c r="AL127" i="7"/>
  <c r="AK127" i="7"/>
  <c r="AJ127" i="7" s="1"/>
  <c r="AD127" i="7"/>
  <c r="AC127" i="7"/>
  <c r="AB127" i="7" s="1"/>
  <c r="V127" i="7"/>
  <c r="U127" i="7"/>
  <c r="T127" i="7" s="1"/>
  <c r="N127" i="7"/>
  <c r="M127" i="7"/>
  <c r="L127" i="7" s="1"/>
  <c r="F127" i="7"/>
  <c r="E127" i="7"/>
  <c r="C127" i="7" s="1"/>
  <c r="AT126" i="7"/>
  <c r="AS126" i="7"/>
  <c r="AQ126" i="7" s="1"/>
  <c r="AL126" i="7"/>
  <c r="AK126" i="7"/>
  <c r="AJ126" i="7" s="1"/>
  <c r="AD126" i="7"/>
  <c r="AC126" i="7"/>
  <c r="AB126" i="7" s="1"/>
  <c r="V126" i="7"/>
  <c r="U126" i="7"/>
  <c r="T126" i="7" s="1"/>
  <c r="N126" i="7"/>
  <c r="M126" i="7"/>
  <c r="L126" i="7" s="1"/>
  <c r="F126" i="7"/>
  <c r="E126" i="7"/>
  <c r="C126" i="7" s="1"/>
  <c r="AT125" i="7"/>
  <c r="AS125" i="7"/>
  <c r="AR125" i="7" s="1"/>
  <c r="AL125" i="7"/>
  <c r="AK125" i="7"/>
  <c r="AJ125" i="7" s="1"/>
  <c r="AD125" i="7"/>
  <c r="AC125" i="7"/>
  <c r="AB125" i="7" s="1"/>
  <c r="V125" i="7"/>
  <c r="U125" i="7"/>
  <c r="T125" i="7" s="1"/>
  <c r="N125" i="7"/>
  <c r="M125" i="7"/>
  <c r="L125" i="7" s="1"/>
  <c r="F125" i="7"/>
  <c r="E125" i="7"/>
  <c r="C125" i="7" s="1"/>
  <c r="AT124" i="7"/>
  <c r="AS124" i="7"/>
  <c r="AR124" i="7" s="1"/>
  <c r="AL124" i="7"/>
  <c r="AK124" i="7"/>
  <c r="AJ124" i="7" s="1"/>
  <c r="AD124" i="7"/>
  <c r="AC124" i="7"/>
  <c r="AB124" i="7" s="1"/>
  <c r="V124" i="7"/>
  <c r="U124" i="7"/>
  <c r="S124" i="7" s="1"/>
  <c r="N124" i="7"/>
  <c r="M124" i="7"/>
  <c r="L124" i="7" s="1"/>
  <c r="F124" i="7"/>
  <c r="E124" i="7"/>
  <c r="C124" i="7" s="1"/>
  <c r="AT123" i="7"/>
  <c r="AS123" i="7"/>
  <c r="AR123" i="7" s="1"/>
  <c r="AL123" i="7"/>
  <c r="AK123" i="7"/>
  <c r="AJ123" i="7" s="1"/>
  <c r="AD123" i="7"/>
  <c r="AC123" i="7"/>
  <c r="AB123" i="7" s="1"/>
  <c r="V123" i="7"/>
  <c r="U123" i="7"/>
  <c r="S123" i="7" s="1"/>
  <c r="N123" i="7"/>
  <c r="M123" i="7"/>
  <c r="L123" i="7" s="1"/>
  <c r="F123" i="7"/>
  <c r="E123" i="7"/>
  <c r="C123" i="7" s="1"/>
  <c r="AT122" i="7"/>
  <c r="AS122" i="7"/>
  <c r="AR122" i="7" s="1"/>
  <c r="AL122" i="7"/>
  <c r="AK122" i="7"/>
  <c r="AJ122" i="7" s="1"/>
  <c r="AD122" i="7"/>
  <c r="AC122" i="7"/>
  <c r="AB122" i="7" s="1"/>
  <c r="V122" i="7"/>
  <c r="U122" i="7"/>
  <c r="S122" i="7" s="1"/>
  <c r="N122" i="7"/>
  <c r="M122" i="7"/>
  <c r="L122" i="7" s="1"/>
  <c r="F122" i="7"/>
  <c r="E122" i="7"/>
  <c r="C122" i="7" s="1"/>
  <c r="AT121" i="7"/>
  <c r="AS121" i="7"/>
  <c r="AQ121" i="7" s="1"/>
  <c r="AL121" i="7"/>
  <c r="AK121" i="7"/>
  <c r="AJ121" i="7" s="1"/>
  <c r="AD121" i="7"/>
  <c r="AC121" i="7"/>
  <c r="AB121" i="7" s="1"/>
  <c r="V121" i="7"/>
  <c r="U121" i="7"/>
  <c r="T121" i="7" s="1"/>
  <c r="N121" i="7"/>
  <c r="M121" i="7"/>
  <c r="L121" i="7" s="1"/>
  <c r="F121" i="7"/>
  <c r="E121" i="7"/>
  <c r="C121" i="7" s="1"/>
  <c r="AT120" i="7"/>
  <c r="AS120" i="7"/>
  <c r="AQ120" i="7" s="1"/>
  <c r="AL120" i="7"/>
  <c r="AK120" i="7"/>
  <c r="AJ120" i="7" s="1"/>
  <c r="AD120" i="7"/>
  <c r="AC120" i="7"/>
  <c r="AB120" i="7" s="1"/>
  <c r="V120" i="7"/>
  <c r="U120" i="7"/>
  <c r="S120" i="7" s="1"/>
  <c r="N120" i="7"/>
  <c r="M120" i="7"/>
  <c r="L120" i="7" s="1"/>
  <c r="F120" i="7"/>
  <c r="E120" i="7"/>
  <c r="C120" i="7" s="1"/>
  <c r="AT119" i="7"/>
  <c r="AS119" i="7"/>
  <c r="AQ119" i="7" s="1"/>
  <c r="AL119" i="7"/>
  <c r="AK119" i="7"/>
  <c r="AJ119" i="7" s="1"/>
  <c r="AD119" i="7"/>
  <c r="AC119" i="7"/>
  <c r="AB119" i="7" s="1"/>
  <c r="V119" i="7"/>
  <c r="U119" i="7"/>
  <c r="S119" i="7" s="1"/>
  <c r="N119" i="7"/>
  <c r="M119" i="7"/>
  <c r="L119" i="7" s="1"/>
  <c r="F119" i="7"/>
  <c r="E119" i="7"/>
  <c r="C119" i="7" s="1"/>
  <c r="AT118" i="7"/>
  <c r="AS118" i="7"/>
  <c r="AR118" i="7" s="1"/>
  <c r="AL118" i="7"/>
  <c r="AK118" i="7"/>
  <c r="AJ118" i="7" s="1"/>
  <c r="AD118" i="7"/>
  <c r="AC118" i="7"/>
  <c r="AB118" i="7" s="1"/>
  <c r="V118" i="7"/>
  <c r="U118" i="7"/>
  <c r="S118" i="7" s="1"/>
  <c r="N118" i="7"/>
  <c r="M118" i="7"/>
  <c r="L118" i="7" s="1"/>
  <c r="F118" i="7"/>
  <c r="E118" i="7"/>
  <c r="C118" i="7" s="1"/>
  <c r="AT117" i="7"/>
  <c r="AS117" i="7"/>
  <c r="AR117" i="7" s="1"/>
  <c r="AL117" i="7"/>
  <c r="AK117" i="7"/>
  <c r="AJ117" i="7" s="1"/>
  <c r="AD117" i="7"/>
  <c r="AC117" i="7"/>
  <c r="AB117" i="7" s="1"/>
  <c r="V117" i="7"/>
  <c r="U117" i="7"/>
  <c r="S117" i="7" s="1"/>
  <c r="N117" i="7"/>
  <c r="M117" i="7"/>
  <c r="L117" i="7" s="1"/>
  <c r="F117" i="7"/>
  <c r="E117" i="7"/>
  <c r="C117" i="7" s="1"/>
  <c r="AT116" i="7"/>
  <c r="AS116" i="7"/>
  <c r="AR116" i="7" s="1"/>
  <c r="AL116" i="7"/>
  <c r="AK116" i="7"/>
  <c r="AJ116" i="7" s="1"/>
  <c r="AD116" i="7"/>
  <c r="AC116" i="7"/>
  <c r="AB116" i="7" s="1"/>
  <c r="V116" i="7"/>
  <c r="U116" i="7"/>
  <c r="T116" i="7" s="1"/>
  <c r="N116" i="7"/>
  <c r="M116" i="7"/>
  <c r="L116" i="7" s="1"/>
  <c r="F116" i="7"/>
  <c r="E116" i="7"/>
  <c r="C116" i="7" s="1"/>
  <c r="AT115" i="7"/>
  <c r="AS115" i="7"/>
  <c r="AQ115" i="7" s="1"/>
  <c r="AL115" i="7"/>
  <c r="AK115" i="7"/>
  <c r="AJ115" i="7" s="1"/>
  <c r="AD115" i="7"/>
  <c r="AC115" i="7"/>
  <c r="AB115" i="7" s="1"/>
  <c r="V115" i="7"/>
  <c r="U115" i="7"/>
  <c r="T115" i="7" s="1"/>
  <c r="N115" i="7"/>
  <c r="M115" i="7"/>
  <c r="L115" i="7" s="1"/>
  <c r="F115" i="7"/>
  <c r="E115" i="7"/>
  <c r="C115" i="7" s="1"/>
  <c r="AT114" i="7"/>
  <c r="AS114" i="7"/>
  <c r="AR114" i="7" s="1"/>
  <c r="AL114" i="7"/>
  <c r="AK114" i="7"/>
  <c r="AJ114" i="7" s="1"/>
  <c r="AD114" i="7"/>
  <c r="AC114" i="7"/>
  <c r="AB114" i="7" s="1"/>
  <c r="V114" i="7"/>
  <c r="U114" i="7"/>
  <c r="T114" i="7" s="1"/>
  <c r="N114" i="7"/>
  <c r="M114" i="7"/>
  <c r="L114" i="7" s="1"/>
  <c r="F114" i="7"/>
  <c r="E114" i="7"/>
  <c r="C114" i="7" s="1"/>
  <c r="AT113" i="7"/>
  <c r="AS113" i="7"/>
  <c r="AR113" i="7" s="1"/>
  <c r="AL113" i="7"/>
  <c r="AK113" i="7"/>
  <c r="AJ113" i="7" s="1"/>
  <c r="AD113" i="7"/>
  <c r="AC113" i="7"/>
  <c r="AB113" i="7" s="1"/>
  <c r="V113" i="7"/>
  <c r="U113" i="7"/>
  <c r="T113" i="7" s="1"/>
  <c r="N113" i="7"/>
  <c r="M113" i="7"/>
  <c r="L113" i="7" s="1"/>
  <c r="F113" i="7"/>
  <c r="E113" i="7"/>
  <c r="C113" i="7" s="1"/>
  <c r="AT112" i="7"/>
  <c r="AS112" i="7"/>
  <c r="AR112" i="7" s="1"/>
  <c r="AL112" i="7"/>
  <c r="AK112" i="7"/>
  <c r="AJ112" i="7" s="1"/>
  <c r="AD112" i="7"/>
  <c r="AC112" i="7"/>
  <c r="AB112" i="7" s="1"/>
  <c r="V112" i="7"/>
  <c r="U112" i="7"/>
  <c r="S112" i="7" s="1"/>
  <c r="N112" i="7"/>
  <c r="M112" i="7"/>
  <c r="L112" i="7" s="1"/>
  <c r="F112" i="7"/>
  <c r="E112" i="7"/>
  <c r="C112" i="7" s="1"/>
  <c r="AT111" i="7"/>
  <c r="AS111" i="7"/>
  <c r="AQ111" i="7" s="1"/>
  <c r="AL111" i="7"/>
  <c r="AK111" i="7"/>
  <c r="AJ111" i="7" s="1"/>
  <c r="AD111" i="7"/>
  <c r="AC111" i="7"/>
  <c r="AB111" i="7" s="1"/>
  <c r="V111" i="7"/>
  <c r="U111" i="7"/>
  <c r="S111" i="7" s="1"/>
  <c r="N111" i="7"/>
  <c r="M111" i="7"/>
  <c r="L111" i="7" s="1"/>
  <c r="F111" i="7"/>
  <c r="E111" i="7"/>
  <c r="C111" i="7" s="1"/>
  <c r="AT110" i="7"/>
  <c r="AS110" i="7"/>
  <c r="AR110" i="7" s="1"/>
  <c r="AL110" i="7"/>
  <c r="AK110" i="7"/>
  <c r="AJ110" i="7" s="1"/>
  <c r="AD110" i="7"/>
  <c r="AC110" i="7"/>
  <c r="AB110" i="7" s="1"/>
  <c r="V110" i="7"/>
  <c r="U110" i="7"/>
  <c r="T110" i="7" s="1"/>
  <c r="N110" i="7"/>
  <c r="M110" i="7"/>
  <c r="L110" i="7" s="1"/>
  <c r="F110" i="7"/>
  <c r="E110" i="7"/>
  <c r="C110" i="7" s="1"/>
  <c r="AT109" i="7"/>
  <c r="AS109" i="7"/>
  <c r="AQ109" i="7" s="1"/>
  <c r="AL109" i="7"/>
  <c r="AK109" i="7"/>
  <c r="AJ109" i="7" s="1"/>
  <c r="AD109" i="7"/>
  <c r="AC109" i="7"/>
  <c r="AB109" i="7" s="1"/>
  <c r="V109" i="7"/>
  <c r="U109" i="7"/>
  <c r="T109" i="7" s="1"/>
  <c r="N109" i="7"/>
  <c r="M109" i="7"/>
  <c r="L109" i="7" s="1"/>
  <c r="F109" i="7"/>
  <c r="E109" i="7"/>
  <c r="C109" i="7" s="1"/>
  <c r="AT108" i="7"/>
  <c r="AS108" i="7"/>
  <c r="AQ108" i="7" s="1"/>
  <c r="AL108" i="7"/>
  <c r="AK108" i="7"/>
  <c r="AJ108" i="7" s="1"/>
  <c r="AD108" i="7"/>
  <c r="AC108" i="7"/>
  <c r="AB108" i="7" s="1"/>
  <c r="V108" i="7"/>
  <c r="U108" i="7"/>
  <c r="S108" i="7" s="1"/>
  <c r="N108" i="7"/>
  <c r="M108" i="7"/>
  <c r="L108" i="7" s="1"/>
  <c r="F108" i="7"/>
  <c r="E108" i="7"/>
  <c r="C108" i="7" s="1"/>
  <c r="AT107" i="7"/>
  <c r="AS107" i="7"/>
  <c r="AR107" i="7" s="1"/>
  <c r="AL107" i="7"/>
  <c r="AK107" i="7"/>
  <c r="AJ107" i="7" s="1"/>
  <c r="AD107" i="7"/>
  <c r="AC107" i="7"/>
  <c r="AB107" i="7" s="1"/>
  <c r="V107" i="7"/>
  <c r="U107" i="7"/>
  <c r="T107" i="7" s="1"/>
  <c r="N107" i="7"/>
  <c r="M107" i="7"/>
  <c r="L107" i="7" s="1"/>
  <c r="F107" i="7"/>
  <c r="E107" i="7"/>
  <c r="C107" i="7" s="1"/>
  <c r="AT106" i="7"/>
  <c r="AS106" i="7"/>
  <c r="AR106" i="7" s="1"/>
  <c r="AL106" i="7"/>
  <c r="AK106" i="7"/>
  <c r="AJ106" i="7" s="1"/>
  <c r="AD106" i="7"/>
  <c r="AC106" i="7"/>
  <c r="AB106" i="7" s="1"/>
  <c r="V106" i="7"/>
  <c r="U106" i="7"/>
  <c r="S106" i="7" s="1"/>
  <c r="N106" i="7"/>
  <c r="M106" i="7"/>
  <c r="L106" i="7" s="1"/>
  <c r="F106" i="7"/>
  <c r="E106" i="7"/>
  <c r="C106" i="7" s="1"/>
  <c r="AT105" i="7"/>
  <c r="AS105" i="7"/>
  <c r="AQ105" i="7" s="1"/>
  <c r="AL105" i="7"/>
  <c r="AK105" i="7"/>
  <c r="AJ105" i="7" s="1"/>
  <c r="AD105" i="7"/>
  <c r="AC105" i="7"/>
  <c r="AB105" i="7" s="1"/>
  <c r="V105" i="7"/>
  <c r="U105" i="7"/>
  <c r="T105" i="7" s="1"/>
  <c r="N105" i="7"/>
  <c r="M105" i="7"/>
  <c r="L105" i="7" s="1"/>
  <c r="F105" i="7"/>
  <c r="E105" i="7"/>
  <c r="C105" i="7" s="1"/>
  <c r="AT104" i="7"/>
  <c r="AS104" i="7"/>
  <c r="AR104" i="7" s="1"/>
  <c r="AL104" i="7"/>
  <c r="AK104" i="7"/>
  <c r="AJ104" i="7" s="1"/>
  <c r="AD104" i="7"/>
  <c r="AC104" i="7"/>
  <c r="AB104" i="7" s="1"/>
  <c r="V104" i="7"/>
  <c r="U104" i="7"/>
  <c r="T104" i="7" s="1"/>
  <c r="N104" i="7"/>
  <c r="M104" i="7"/>
  <c r="L104" i="7" s="1"/>
  <c r="F104" i="7"/>
  <c r="E104" i="7"/>
  <c r="C104" i="7" s="1"/>
  <c r="AT103" i="7"/>
  <c r="AS103" i="7"/>
  <c r="AQ103" i="7" s="1"/>
  <c r="AL103" i="7"/>
  <c r="AK103" i="7"/>
  <c r="AJ103" i="7" s="1"/>
  <c r="AD103" i="7"/>
  <c r="AC103" i="7"/>
  <c r="AB103" i="7" s="1"/>
  <c r="V103" i="7"/>
  <c r="U103" i="7"/>
  <c r="T103" i="7" s="1"/>
  <c r="N103" i="7"/>
  <c r="M103" i="7"/>
  <c r="L103" i="7" s="1"/>
  <c r="F103" i="7"/>
  <c r="E103" i="7"/>
  <c r="C103" i="7" s="1"/>
  <c r="AT102" i="7"/>
  <c r="AS102" i="7"/>
  <c r="AR102" i="7" s="1"/>
  <c r="AL102" i="7"/>
  <c r="AK102" i="7"/>
  <c r="AJ102" i="7" s="1"/>
  <c r="AD102" i="7"/>
  <c r="AC102" i="7"/>
  <c r="AB102" i="7" s="1"/>
  <c r="V102" i="7"/>
  <c r="U102" i="7"/>
  <c r="T102" i="7" s="1"/>
  <c r="N102" i="7"/>
  <c r="M102" i="7"/>
  <c r="L102" i="7" s="1"/>
  <c r="F102" i="7"/>
  <c r="E102" i="7"/>
  <c r="C102" i="7" s="1"/>
  <c r="AT101" i="7"/>
  <c r="AS101" i="7"/>
  <c r="AR101" i="7" s="1"/>
  <c r="AL101" i="7"/>
  <c r="AK101" i="7"/>
  <c r="AJ101" i="7" s="1"/>
  <c r="AD101" i="7"/>
  <c r="AC101" i="7"/>
  <c r="AB101" i="7" s="1"/>
  <c r="V101" i="7"/>
  <c r="U101" i="7"/>
  <c r="T101" i="7" s="1"/>
  <c r="N101" i="7"/>
  <c r="M101" i="7"/>
  <c r="L101" i="7" s="1"/>
  <c r="F101" i="7"/>
  <c r="E101" i="7"/>
  <c r="C101" i="7" s="1"/>
  <c r="AT100" i="7"/>
  <c r="AS100" i="7"/>
  <c r="AR100" i="7" s="1"/>
  <c r="AL100" i="7"/>
  <c r="AK100" i="7"/>
  <c r="AJ100" i="7" s="1"/>
  <c r="AD100" i="7"/>
  <c r="AC100" i="7"/>
  <c r="AB100" i="7" s="1"/>
  <c r="V100" i="7"/>
  <c r="U100" i="7"/>
  <c r="S100" i="7" s="1"/>
  <c r="N100" i="7"/>
  <c r="M100" i="7"/>
  <c r="L100" i="7" s="1"/>
  <c r="F100" i="7"/>
  <c r="E100" i="7"/>
  <c r="C100" i="7" s="1"/>
  <c r="AT99" i="7"/>
  <c r="AS99" i="7"/>
  <c r="AR99" i="7" s="1"/>
  <c r="AL99" i="7"/>
  <c r="AK99" i="7"/>
  <c r="AJ99" i="7" s="1"/>
  <c r="AD99" i="7"/>
  <c r="AC99" i="7"/>
  <c r="AB99" i="7" s="1"/>
  <c r="V99" i="7"/>
  <c r="U99" i="7"/>
  <c r="S99" i="7" s="1"/>
  <c r="N99" i="7"/>
  <c r="M99" i="7"/>
  <c r="L99" i="7" s="1"/>
  <c r="F99" i="7"/>
  <c r="E99" i="7"/>
  <c r="C99" i="7" s="1"/>
  <c r="AT98" i="7"/>
  <c r="AS98" i="7"/>
  <c r="AR98" i="7" s="1"/>
  <c r="AL98" i="7"/>
  <c r="AK98" i="7"/>
  <c r="AJ98" i="7" s="1"/>
  <c r="AD98" i="7"/>
  <c r="AC98" i="7"/>
  <c r="AB98" i="7" s="1"/>
  <c r="V98" i="7"/>
  <c r="U98" i="7"/>
  <c r="T98" i="7" s="1"/>
  <c r="N98" i="7"/>
  <c r="M98" i="7"/>
  <c r="L98" i="7" s="1"/>
  <c r="F98" i="7"/>
  <c r="E98" i="7"/>
  <c r="C98" i="7" s="1"/>
  <c r="AT97" i="7"/>
  <c r="AS97" i="7"/>
  <c r="AQ97" i="7" s="1"/>
  <c r="AL97" i="7"/>
  <c r="AK97" i="7"/>
  <c r="AJ97" i="7" s="1"/>
  <c r="AD97" i="7"/>
  <c r="AC97" i="7"/>
  <c r="AB97" i="7" s="1"/>
  <c r="V97" i="7"/>
  <c r="U97" i="7"/>
  <c r="T97" i="7" s="1"/>
  <c r="N97" i="7"/>
  <c r="M97" i="7"/>
  <c r="L97" i="7" s="1"/>
  <c r="F97" i="7"/>
  <c r="E97" i="7"/>
  <c r="C97" i="7" s="1"/>
  <c r="AT96" i="7"/>
  <c r="AS96" i="7"/>
  <c r="AR96" i="7" s="1"/>
  <c r="AL96" i="7"/>
  <c r="AK96" i="7"/>
  <c r="AJ96" i="7" s="1"/>
  <c r="AD96" i="7"/>
  <c r="AC96" i="7"/>
  <c r="AB96" i="7" s="1"/>
  <c r="V96" i="7"/>
  <c r="U96" i="7"/>
  <c r="T96" i="7" s="1"/>
  <c r="N96" i="7"/>
  <c r="M96" i="7"/>
  <c r="L96" i="7" s="1"/>
  <c r="F96" i="7"/>
  <c r="E96" i="7"/>
  <c r="C96" i="7" s="1"/>
  <c r="AT95" i="7"/>
  <c r="AS95" i="7"/>
  <c r="AQ95" i="7" s="1"/>
  <c r="AL95" i="7"/>
  <c r="AK95" i="7"/>
  <c r="AJ95" i="7" s="1"/>
  <c r="AD95" i="7"/>
  <c r="AC95" i="7"/>
  <c r="AB95" i="7" s="1"/>
  <c r="V95" i="7"/>
  <c r="U95" i="7"/>
  <c r="T95" i="7" s="1"/>
  <c r="N95" i="7"/>
  <c r="M95" i="7"/>
  <c r="L95" i="7" s="1"/>
  <c r="F95" i="7"/>
  <c r="E95" i="7"/>
  <c r="C95" i="7" s="1"/>
  <c r="AT94" i="7"/>
  <c r="AS94" i="7"/>
  <c r="AR94" i="7" s="1"/>
  <c r="AL94" i="7"/>
  <c r="AK94" i="7"/>
  <c r="AJ94" i="7" s="1"/>
  <c r="AD94" i="7"/>
  <c r="AC94" i="7"/>
  <c r="AB94" i="7" s="1"/>
  <c r="V94" i="7"/>
  <c r="U94" i="7"/>
  <c r="S94" i="7" s="1"/>
  <c r="N94" i="7"/>
  <c r="M94" i="7"/>
  <c r="L94" i="7" s="1"/>
  <c r="F94" i="7"/>
  <c r="E94" i="7"/>
  <c r="C94" i="7" s="1"/>
  <c r="AT93" i="7"/>
  <c r="AS93" i="7"/>
  <c r="AR93" i="7" s="1"/>
  <c r="AL93" i="7"/>
  <c r="AK93" i="7"/>
  <c r="AJ93" i="7" s="1"/>
  <c r="AD93" i="7"/>
  <c r="AC93" i="7"/>
  <c r="AB93" i="7" s="1"/>
  <c r="V93" i="7"/>
  <c r="U93" i="7"/>
  <c r="T93" i="7" s="1"/>
  <c r="N93" i="7"/>
  <c r="M93" i="7"/>
  <c r="L93" i="7" s="1"/>
  <c r="F93" i="7"/>
  <c r="E93" i="7"/>
  <c r="C93" i="7" s="1"/>
  <c r="AT92" i="7"/>
  <c r="AS92" i="7"/>
  <c r="AR92" i="7" s="1"/>
  <c r="AL92" i="7"/>
  <c r="AK92" i="7"/>
  <c r="AJ92" i="7" s="1"/>
  <c r="AD92" i="7"/>
  <c r="AC92" i="7"/>
  <c r="AB92" i="7" s="1"/>
  <c r="V92" i="7"/>
  <c r="U92" i="7"/>
  <c r="T92" i="7" s="1"/>
  <c r="N92" i="7"/>
  <c r="M92" i="7"/>
  <c r="L92" i="7" s="1"/>
  <c r="F92" i="7"/>
  <c r="E92" i="7"/>
  <c r="C92" i="7" s="1"/>
  <c r="AT91" i="7"/>
  <c r="AS91" i="7"/>
  <c r="AQ91" i="7" s="1"/>
  <c r="AL91" i="7"/>
  <c r="AK91" i="7"/>
  <c r="AJ91" i="7" s="1"/>
  <c r="AD91" i="7"/>
  <c r="AC91" i="7"/>
  <c r="AB91" i="7" s="1"/>
  <c r="V91" i="7"/>
  <c r="U91" i="7"/>
  <c r="T91" i="7" s="1"/>
  <c r="N91" i="7"/>
  <c r="M91" i="7"/>
  <c r="L91" i="7" s="1"/>
  <c r="F91" i="7"/>
  <c r="E91" i="7"/>
  <c r="C91" i="7" s="1"/>
  <c r="AT90" i="7"/>
  <c r="AS90" i="7"/>
  <c r="AR90" i="7" s="1"/>
  <c r="AL90" i="7"/>
  <c r="AK90" i="7"/>
  <c r="AJ90" i="7" s="1"/>
  <c r="AD90" i="7"/>
  <c r="AC90" i="7"/>
  <c r="AB90" i="7" s="1"/>
  <c r="V90" i="7"/>
  <c r="U90" i="7"/>
  <c r="T90" i="7" s="1"/>
  <c r="N90" i="7"/>
  <c r="M90" i="7"/>
  <c r="L90" i="7" s="1"/>
  <c r="F90" i="7"/>
  <c r="E90" i="7"/>
  <c r="C90" i="7" s="1"/>
  <c r="AT89" i="7"/>
  <c r="AS89" i="7"/>
  <c r="AR89" i="7" s="1"/>
  <c r="AL89" i="7"/>
  <c r="AK89" i="7"/>
  <c r="AJ89" i="7" s="1"/>
  <c r="AD89" i="7"/>
  <c r="AC89" i="7"/>
  <c r="AB89" i="7" s="1"/>
  <c r="V89" i="7"/>
  <c r="U89" i="7"/>
  <c r="T89" i="7" s="1"/>
  <c r="N89" i="7"/>
  <c r="M89" i="7"/>
  <c r="L89" i="7" s="1"/>
  <c r="F89" i="7"/>
  <c r="E89" i="7"/>
  <c r="C89" i="7" s="1"/>
  <c r="AT88" i="7"/>
  <c r="AS88" i="7"/>
  <c r="AR88" i="7" s="1"/>
  <c r="AL88" i="7"/>
  <c r="AK88" i="7"/>
  <c r="AJ88" i="7" s="1"/>
  <c r="AD88" i="7"/>
  <c r="AC88" i="7"/>
  <c r="AB88" i="7" s="1"/>
  <c r="V88" i="7"/>
  <c r="U88" i="7"/>
  <c r="S88" i="7" s="1"/>
  <c r="N88" i="7"/>
  <c r="M88" i="7"/>
  <c r="L88" i="7" s="1"/>
  <c r="F88" i="7"/>
  <c r="E88" i="7"/>
  <c r="C88" i="7" s="1"/>
  <c r="AT87" i="7"/>
  <c r="AS87" i="7"/>
  <c r="AR87" i="7" s="1"/>
  <c r="AL87" i="7"/>
  <c r="AK87" i="7"/>
  <c r="AJ87" i="7" s="1"/>
  <c r="AD87" i="7"/>
  <c r="AC87" i="7"/>
  <c r="AB87" i="7" s="1"/>
  <c r="V87" i="7"/>
  <c r="U87" i="7"/>
  <c r="T87" i="7" s="1"/>
  <c r="N87" i="7"/>
  <c r="M87" i="7"/>
  <c r="L87" i="7" s="1"/>
  <c r="F87" i="7"/>
  <c r="E87" i="7"/>
  <c r="C87" i="7" s="1"/>
  <c r="AT86" i="7"/>
  <c r="AS86" i="7"/>
  <c r="AR86" i="7" s="1"/>
  <c r="AL86" i="7"/>
  <c r="AK86" i="7"/>
  <c r="AJ86" i="7" s="1"/>
  <c r="AD86" i="7"/>
  <c r="AC86" i="7"/>
  <c r="AB86" i="7" s="1"/>
  <c r="V86" i="7"/>
  <c r="U86" i="7"/>
  <c r="T86" i="7" s="1"/>
  <c r="N86" i="7"/>
  <c r="M86" i="7"/>
  <c r="L86" i="7" s="1"/>
  <c r="F86" i="7"/>
  <c r="E86" i="7"/>
  <c r="C86" i="7" s="1"/>
  <c r="AT85" i="7"/>
  <c r="AS85" i="7"/>
  <c r="AQ85" i="7" s="1"/>
  <c r="AL85" i="7"/>
  <c r="AK85" i="7"/>
  <c r="AJ85" i="7" s="1"/>
  <c r="AD85" i="7"/>
  <c r="AC85" i="7"/>
  <c r="AB85" i="7" s="1"/>
  <c r="V85" i="7"/>
  <c r="U85" i="7"/>
  <c r="T85" i="7" s="1"/>
  <c r="N85" i="7"/>
  <c r="M85" i="7"/>
  <c r="L85" i="7" s="1"/>
  <c r="F85" i="7"/>
  <c r="E85" i="7"/>
  <c r="C85" i="7" s="1"/>
  <c r="AT84" i="7"/>
  <c r="AS84" i="7"/>
  <c r="AR84" i="7" s="1"/>
  <c r="AL84" i="7"/>
  <c r="AK84" i="7"/>
  <c r="AJ84" i="7" s="1"/>
  <c r="AD84" i="7"/>
  <c r="AC84" i="7"/>
  <c r="AB84" i="7" s="1"/>
  <c r="V84" i="7"/>
  <c r="U84" i="7"/>
  <c r="T84" i="7" s="1"/>
  <c r="N84" i="7"/>
  <c r="M84" i="7"/>
  <c r="L84" i="7" s="1"/>
  <c r="F84" i="7"/>
  <c r="E84" i="7"/>
  <c r="C84" i="7" s="1"/>
  <c r="AT83" i="7"/>
  <c r="AS83" i="7"/>
  <c r="AR83" i="7" s="1"/>
  <c r="AL83" i="7"/>
  <c r="AK83" i="7"/>
  <c r="AJ83" i="7" s="1"/>
  <c r="AD83" i="7"/>
  <c r="AC83" i="7"/>
  <c r="AB83" i="7" s="1"/>
  <c r="V83" i="7"/>
  <c r="U83" i="7"/>
  <c r="T83" i="7" s="1"/>
  <c r="N83" i="7"/>
  <c r="M83" i="7"/>
  <c r="L83" i="7" s="1"/>
  <c r="F83" i="7"/>
  <c r="E83" i="7"/>
  <c r="C83" i="7" s="1"/>
  <c r="AT82" i="7"/>
  <c r="AS82" i="7"/>
  <c r="AR82" i="7" s="1"/>
  <c r="AL82" i="7"/>
  <c r="AK82" i="7"/>
  <c r="AJ82" i="7" s="1"/>
  <c r="AD82" i="7"/>
  <c r="AC82" i="7"/>
  <c r="AB82" i="7" s="1"/>
  <c r="V82" i="7"/>
  <c r="U82" i="7"/>
  <c r="S82" i="7" s="1"/>
  <c r="N82" i="7"/>
  <c r="M82" i="7"/>
  <c r="L82" i="7" s="1"/>
  <c r="F82" i="7"/>
  <c r="E82" i="7"/>
  <c r="C82" i="7" s="1"/>
  <c r="AT81" i="7"/>
  <c r="AS81" i="7"/>
  <c r="AR81" i="7" s="1"/>
  <c r="AL81" i="7"/>
  <c r="AK81" i="7"/>
  <c r="AJ81" i="7" s="1"/>
  <c r="AD81" i="7"/>
  <c r="AC81" i="7"/>
  <c r="AB81" i="7" s="1"/>
  <c r="V81" i="7"/>
  <c r="U81" i="7"/>
  <c r="T81" i="7" s="1"/>
  <c r="N81" i="7"/>
  <c r="M81" i="7"/>
  <c r="L81" i="7" s="1"/>
  <c r="F81" i="7"/>
  <c r="E81" i="7"/>
  <c r="C81" i="7" s="1"/>
  <c r="AT80" i="7"/>
  <c r="AS80" i="7"/>
  <c r="AR80" i="7" s="1"/>
  <c r="AL80" i="7"/>
  <c r="AK80" i="7"/>
  <c r="AJ80" i="7" s="1"/>
  <c r="AD80" i="7"/>
  <c r="AC80" i="7"/>
  <c r="AB80" i="7" s="1"/>
  <c r="V80" i="7"/>
  <c r="U80" i="7"/>
  <c r="T80" i="7" s="1"/>
  <c r="N80" i="7"/>
  <c r="M80" i="7"/>
  <c r="L80" i="7" s="1"/>
  <c r="F80" i="7"/>
  <c r="E80" i="7"/>
  <c r="C80" i="7" s="1"/>
  <c r="AT79" i="7"/>
  <c r="AS79" i="7"/>
  <c r="AQ79" i="7" s="1"/>
  <c r="AL79" i="7"/>
  <c r="AK79" i="7"/>
  <c r="AJ79" i="7" s="1"/>
  <c r="AD79" i="7"/>
  <c r="AC79" i="7"/>
  <c r="AB79" i="7" s="1"/>
  <c r="V79" i="7"/>
  <c r="U79" i="7"/>
  <c r="T79" i="7" s="1"/>
  <c r="N79" i="7"/>
  <c r="M79" i="7"/>
  <c r="L79" i="7" s="1"/>
  <c r="F79" i="7"/>
  <c r="E79" i="7"/>
  <c r="C79" i="7" s="1"/>
  <c r="AT78" i="7"/>
  <c r="AS78" i="7"/>
  <c r="AR78" i="7" s="1"/>
  <c r="AL78" i="7"/>
  <c r="AK78" i="7"/>
  <c r="AJ78" i="7" s="1"/>
  <c r="AD78" i="7"/>
  <c r="AC78" i="7"/>
  <c r="AB78" i="7" s="1"/>
  <c r="V78" i="7"/>
  <c r="U78" i="7"/>
  <c r="T78" i="7" s="1"/>
  <c r="N78" i="7"/>
  <c r="M78" i="7"/>
  <c r="L78" i="7" s="1"/>
  <c r="F78" i="7"/>
  <c r="E78" i="7"/>
  <c r="C78" i="7" s="1"/>
  <c r="AT77" i="7"/>
  <c r="AS77" i="7"/>
  <c r="AR77" i="7" s="1"/>
  <c r="AL77" i="7"/>
  <c r="AK77" i="7"/>
  <c r="AJ77" i="7" s="1"/>
  <c r="AD77" i="7"/>
  <c r="AC77" i="7"/>
  <c r="AB77" i="7" s="1"/>
  <c r="V77" i="7"/>
  <c r="U77" i="7"/>
  <c r="T77" i="7" s="1"/>
  <c r="N77" i="7"/>
  <c r="M77" i="7"/>
  <c r="L77" i="7" s="1"/>
  <c r="F77" i="7"/>
  <c r="E77" i="7"/>
  <c r="C77" i="7" s="1"/>
  <c r="AT76" i="7"/>
  <c r="AS76" i="7"/>
  <c r="AR76" i="7" s="1"/>
  <c r="AL76" i="7"/>
  <c r="AK76" i="7"/>
  <c r="AJ76" i="7" s="1"/>
  <c r="AD76" i="7"/>
  <c r="AC76" i="7"/>
  <c r="AB76" i="7" s="1"/>
  <c r="V76" i="7"/>
  <c r="U76" i="7"/>
  <c r="S76" i="7" s="1"/>
  <c r="N76" i="7"/>
  <c r="M76" i="7"/>
  <c r="L76" i="7" s="1"/>
  <c r="F76" i="7"/>
  <c r="E76" i="7"/>
  <c r="C76" i="7" s="1"/>
  <c r="AT75" i="7"/>
  <c r="AS75" i="7"/>
  <c r="AR75" i="7" s="1"/>
  <c r="AL75" i="7"/>
  <c r="AK75" i="7"/>
  <c r="AJ75" i="7" s="1"/>
  <c r="AD75" i="7"/>
  <c r="AC75" i="7"/>
  <c r="AB75" i="7" s="1"/>
  <c r="V75" i="7"/>
  <c r="U75" i="7"/>
  <c r="T75" i="7" s="1"/>
  <c r="N75" i="7"/>
  <c r="M75" i="7"/>
  <c r="L75" i="7" s="1"/>
  <c r="F75" i="7"/>
  <c r="E75" i="7"/>
  <c r="C75" i="7" s="1"/>
  <c r="AT74" i="7"/>
  <c r="AS74" i="7"/>
  <c r="AR74" i="7" s="1"/>
  <c r="AL74" i="7"/>
  <c r="AK74" i="7"/>
  <c r="AJ74" i="7" s="1"/>
  <c r="AD74" i="7"/>
  <c r="AC74" i="7"/>
  <c r="AB74" i="7" s="1"/>
  <c r="V74" i="7"/>
  <c r="U74" i="7"/>
  <c r="T74" i="7" s="1"/>
  <c r="N74" i="7"/>
  <c r="M74" i="7"/>
  <c r="L74" i="7" s="1"/>
  <c r="F74" i="7"/>
  <c r="E74" i="7"/>
  <c r="C74" i="7" s="1"/>
  <c r="AT73" i="7"/>
  <c r="AS73" i="7"/>
  <c r="AQ73" i="7" s="1"/>
  <c r="AL73" i="7"/>
  <c r="AK73" i="7"/>
  <c r="AJ73" i="7" s="1"/>
  <c r="AD73" i="7"/>
  <c r="AC73" i="7"/>
  <c r="AB73" i="7" s="1"/>
  <c r="V73" i="7"/>
  <c r="U73" i="7"/>
  <c r="T73" i="7" s="1"/>
  <c r="N73" i="7"/>
  <c r="M73" i="7"/>
  <c r="L73" i="7" s="1"/>
  <c r="F73" i="7"/>
  <c r="E73" i="7"/>
  <c r="C73" i="7" s="1"/>
  <c r="AT72" i="7"/>
  <c r="AS72" i="7"/>
  <c r="AR72" i="7" s="1"/>
  <c r="AL72" i="7"/>
  <c r="AK72" i="7"/>
  <c r="AJ72" i="7" s="1"/>
  <c r="AD72" i="7"/>
  <c r="AC72" i="7"/>
  <c r="AB72" i="7" s="1"/>
  <c r="V72" i="7"/>
  <c r="U72" i="7"/>
  <c r="T72" i="7" s="1"/>
  <c r="N72" i="7"/>
  <c r="M72" i="7"/>
  <c r="L72" i="7" s="1"/>
  <c r="F72" i="7"/>
  <c r="E72" i="7"/>
  <c r="C72" i="7" s="1"/>
  <c r="AT71" i="7"/>
  <c r="AS71" i="7"/>
  <c r="AR71" i="7" s="1"/>
  <c r="AL71" i="7"/>
  <c r="AK71" i="7"/>
  <c r="AJ71" i="7" s="1"/>
  <c r="AD71" i="7"/>
  <c r="AC71" i="7"/>
  <c r="AB71" i="7" s="1"/>
  <c r="V71" i="7"/>
  <c r="U71" i="7"/>
  <c r="S71" i="7" s="1"/>
  <c r="N71" i="7"/>
  <c r="M71" i="7"/>
  <c r="L71" i="7" s="1"/>
  <c r="F71" i="7"/>
  <c r="E71" i="7"/>
  <c r="C71" i="7" s="1"/>
  <c r="AT70" i="7"/>
  <c r="AS70" i="7"/>
  <c r="AR70" i="7" s="1"/>
  <c r="AL70" i="7"/>
  <c r="AK70" i="7"/>
  <c r="AJ70" i="7" s="1"/>
  <c r="AD70" i="7"/>
  <c r="AC70" i="7"/>
  <c r="AB70" i="7" s="1"/>
  <c r="V70" i="7"/>
  <c r="U70" i="7"/>
  <c r="S70" i="7" s="1"/>
  <c r="N70" i="7"/>
  <c r="M70" i="7"/>
  <c r="L70" i="7" s="1"/>
  <c r="F70" i="7"/>
  <c r="E70" i="7"/>
  <c r="C70" i="7" s="1"/>
  <c r="AT69" i="7"/>
  <c r="AS69" i="7"/>
  <c r="AR69" i="7" s="1"/>
  <c r="AL69" i="7"/>
  <c r="AK69" i="7"/>
  <c r="AJ69" i="7" s="1"/>
  <c r="AD69" i="7"/>
  <c r="AC69" i="7"/>
  <c r="AB69" i="7" s="1"/>
  <c r="V69" i="7"/>
  <c r="U69" i="7"/>
  <c r="S69" i="7" s="1"/>
  <c r="N69" i="7"/>
  <c r="M69" i="7"/>
  <c r="L69" i="7" s="1"/>
  <c r="F69" i="7"/>
  <c r="E69" i="7"/>
  <c r="C69" i="7" s="1"/>
  <c r="AT68" i="7"/>
  <c r="AS68" i="7"/>
  <c r="AR68" i="7" s="1"/>
  <c r="AL68" i="7"/>
  <c r="AK68" i="7"/>
  <c r="AJ68" i="7" s="1"/>
  <c r="AD68" i="7"/>
  <c r="AC68" i="7"/>
  <c r="AB68" i="7" s="1"/>
  <c r="V68" i="7"/>
  <c r="U68" i="7"/>
  <c r="T68" i="7" s="1"/>
  <c r="N68" i="7"/>
  <c r="M68" i="7"/>
  <c r="L68" i="7" s="1"/>
  <c r="F68" i="7"/>
  <c r="E68" i="7"/>
  <c r="C68" i="7" s="1"/>
  <c r="AT67" i="7"/>
  <c r="AS67" i="7"/>
  <c r="AQ67" i="7" s="1"/>
  <c r="AL67" i="7"/>
  <c r="AK67" i="7"/>
  <c r="AJ67" i="7" s="1"/>
  <c r="AD67" i="7"/>
  <c r="AC67" i="7"/>
  <c r="AB67" i="7" s="1"/>
  <c r="V67" i="7"/>
  <c r="U67" i="7"/>
  <c r="T67" i="7" s="1"/>
  <c r="N67" i="7"/>
  <c r="M67" i="7"/>
  <c r="L67" i="7" s="1"/>
  <c r="F67" i="7"/>
  <c r="E67" i="7"/>
  <c r="C67" i="7" s="1"/>
  <c r="AT66" i="7"/>
  <c r="AS66" i="7"/>
  <c r="AR66" i="7" s="1"/>
  <c r="AL66" i="7"/>
  <c r="AK66" i="7"/>
  <c r="AJ66" i="7" s="1"/>
  <c r="AD66" i="7"/>
  <c r="AC66" i="7"/>
  <c r="AB66" i="7" s="1"/>
  <c r="V66" i="7"/>
  <c r="U66" i="7"/>
  <c r="T66" i="7" s="1"/>
  <c r="N66" i="7"/>
  <c r="M66" i="7"/>
  <c r="L66" i="7" s="1"/>
  <c r="F66" i="7"/>
  <c r="E66" i="7"/>
  <c r="C66" i="7" s="1"/>
  <c r="AT65" i="7"/>
  <c r="AS65" i="7"/>
  <c r="AR65" i="7" s="1"/>
  <c r="AL65" i="7"/>
  <c r="AK65" i="7"/>
  <c r="AJ65" i="7" s="1"/>
  <c r="AD65" i="7"/>
  <c r="AC65" i="7"/>
  <c r="AB65" i="7" s="1"/>
  <c r="V65" i="7"/>
  <c r="U65" i="7"/>
  <c r="T65" i="7" s="1"/>
  <c r="N65" i="7"/>
  <c r="M65" i="7"/>
  <c r="L65" i="7" s="1"/>
  <c r="F65" i="7"/>
  <c r="E65" i="7"/>
  <c r="C65" i="7" s="1"/>
  <c r="AT64" i="7"/>
  <c r="AS64" i="7"/>
  <c r="AR64" i="7" s="1"/>
  <c r="AL64" i="7"/>
  <c r="AK64" i="7"/>
  <c r="AJ64" i="7" s="1"/>
  <c r="AD64" i="7"/>
  <c r="AC64" i="7"/>
  <c r="AB64" i="7" s="1"/>
  <c r="V64" i="7"/>
  <c r="U64" i="7"/>
  <c r="S64" i="7" s="1"/>
  <c r="N64" i="7"/>
  <c r="M64" i="7"/>
  <c r="L64" i="7" s="1"/>
  <c r="F64" i="7"/>
  <c r="E64" i="7"/>
  <c r="C64" i="7" s="1"/>
  <c r="AT63" i="7"/>
  <c r="AS63" i="7"/>
  <c r="AR63" i="7" s="1"/>
  <c r="AL63" i="7"/>
  <c r="AK63" i="7"/>
  <c r="AJ63" i="7" s="1"/>
  <c r="AD63" i="7"/>
  <c r="AC63" i="7"/>
  <c r="AB63" i="7" s="1"/>
  <c r="V63" i="7"/>
  <c r="U63" i="7"/>
  <c r="T63" i="7" s="1"/>
  <c r="N63" i="7"/>
  <c r="M63" i="7"/>
  <c r="L63" i="7" s="1"/>
  <c r="F63" i="7"/>
  <c r="E63" i="7"/>
  <c r="AT62" i="7"/>
  <c r="AS62" i="7"/>
  <c r="AR62" i="7" s="1"/>
  <c r="AL62" i="7"/>
  <c r="AK62" i="7"/>
  <c r="AJ62" i="7" s="1"/>
  <c r="AD62" i="7"/>
  <c r="AC62" i="7"/>
  <c r="AB62" i="7" s="1"/>
  <c r="V62" i="7"/>
  <c r="U62" i="7"/>
  <c r="T62" i="7" s="1"/>
  <c r="N62" i="7"/>
  <c r="M62" i="7"/>
  <c r="L62" i="7" s="1"/>
  <c r="F62" i="7"/>
  <c r="E62" i="7"/>
  <c r="AT61" i="7"/>
  <c r="AS61" i="7"/>
  <c r="AQ61" i="7" s="1"/>
  <c r="AL61" i="7"/>
  <c r="AK61" i="7"/>
  <c r="AJ61" i="7" s="1"/>
  <c r="AD61" i="7"/>
  <c r="AC61" i="7"/>
  <c r="AB61" i="7" s="1"/>
  <c r="V61" i="7"/>
  <c r="U61" i="7"/>
  <c r="T61" i="7" s="1"/>
  <c r="N61" i="7"/>
  <c r="M61" i="7"/>
  <c r="L61" i="7" s="1"/>
  <c r="F61" i="7"/>
  <c r="E61" i="7"/>
  <c r="AT60" i="7"/>
  <c r="AS60" i="7"/>
  <c r="AQ60" i="7" s="1"/>
  <c r="AL60" i="7"/>
  <c r="AK60" i="7"/>
  <c r="AJ60" i="7" s="1"/>
  <c r="AD60" i="7"/>
  <c r="AC60" i="7"/>
  <c r="AB60" i="7" s="1"/>
  <c r="V60" i="7"/>
  <c r="U60" i="7"/>
  <c r="S60" i="7" s="1"/>
  <c r="N60" i="7"/>
  <c r="M60" i="7"/>
  <c r="L60" i="7" s="1"/>
  <c r="F60" i="7"/>
  <c r="E60" i="7"/>
  <c r="AT59" i="7"/>
  <c r="AS59" i="7"/>
  <c r="AR59" i="7" s="1"/>
  <c r="AL59" i="7"/>
  <c r="AK59" i="7"/>
  <c r="AJ59" i="7" s="1"/>
  <c r="AD59" i="7"/>
  <c r="AC59" i="7"/>
  <c r="AB59" i="7" s="1"/>
  <c r="V59" i="7"/>
  <c r="U59" i="7"/>
  <c r="T59" i="7" s="1"/>
  <c r="N59" i="7"/>
  <c r="M59" i="7"/>
  <c r="L59" i="7" s="1"/>
  <c r="F59" i="7"/>
  <c r="E59" i="7"/>
  <c r="AT58" i="7"/>
  <c r="AS58" i="7"/>
  <c r="AR58" i="7" s="1"/>
  <c r="AL58" i="7"/>
  <c r="AK58" i="7"/>
  <c r="AJ58" i="7" s="1"/>
  <c r="AD58" i="7"/>
  <c r="AC58" i="7"/>
  <c r="AB58" i="7" s="1"/>
  <c r="V58" i="7"/>
  <c r="U58" i="7"/>
  <c r="S58" i="7" s="1"/>
  <c r="N58" i="7"/>
  <c r="M58" i="7"/>
  <c r="L58" i="7" s="1"/>
  <c r="F58" i="7"/>
  <c r="E58" i="7"/>
  <c r="AT57" i="7"/>
  <c r="AS57" i="7"/>
  <c r="AR57" i="7" s="1"/>
  <c r="AL57" i="7"/>
  <c r="AK57" i="7"/>
  <c r="AJ57" i="7" s="1"/>
  <c r="AD57" i="7"/>
  <c r="AC57" i="7"/>
  <c r="AB57" i="7" s="1"/>
  <c r="V57" i="7"/>
  <c r="U57" i="7"/>
  <c r="S57" i="7" s="1"/>
  <c r="N57" i="7"/>
  <c r="M57" i="7"/>
  <c r="L57" i="7" s="1"/>
  <c r="F57" i="7"/>
  <c r="E57" i="7"/>
  <c r="AT56" i="7"/>
  <c r="AS56" i="7"/>
  <c r="AR56" i="7" s="1"/>
  <c r="AL56" i="7"/>
  <c r="AK56" i="7"/>
  <c r="AJ56" i="7" s="1"/>
  <c r="AD56" i="7"/>
  <c r="AC56" i="7"/>
  <c r="AB56" i="7" s="1"/>
  <c r="V56" i="7"/>
  <c r="U56" i="7"/>
  <c r="T56" i="7" s="1"/>
  <c r="N56" i="7"/>
  <c r="M56" i="7"/>
  <c r="L56" i="7" s="1"/>
  <c r="F56" i="7"/>
  <c r="E56" i="7"/>
  <c r="AT55" i="7"/>
  <c r="AS55" i="7"/>
  <c r="AQ55" i="7" s="1"/>
  <c r="AL55" i="7"/>
  <c r="AK55" i="7"/>
  <c r="AJ55" i="7" s="1"/>
  <c r="AD55" i="7"/>
  <c r="AC55" i="7"/>
  <c r="AB55" i="7" s="1"/>
  <c r="V55" i="7"/>
  <c r="U55" i="7"/>
  <c r="T55" i="7" s="1"/>
  <c r="N55" i="7"/>
  <c r="M55" i="7"/>
  <c r="L55" i="7" s="1"/>
  <c r="F55" i="7"/>
  <c r="E55" i="7"/>
  <c r="AT54" i="7"/>
  <c r="AS54" i="7"/>
  <c r="AR54" i="7" s="1"/>
  <c r="AL54" i="7"/>
  <c r="AK54" i="7"/>
  <c r="AJ54" i="7" s="1"/>
  <c r="AD54" i="7"/>
  <c r="AC54" i="7"/>
  <c r="AB54" i="7" s="1"/>
  <c r="V54" i="7"/>
  <c r="U54" i="7"/>
  <c r="T54" i="7" s="1"/>
  <c r="N54" i="7"/>
  <c r="M54" i="7"/>
  <c r="L54" i="7" s="1"/>
  <c r="F54" i="7"/>
  <c r="E54" i="7"/>
  <c r="AT53" i="7"/>
  <c r="AS53" i="7"/>
  <c r="AR53" i="7" s="1"/>
  <c r="AL53" i="7"/>
  <c r="AK53" i="7"/>
  <c r="AJ53" i="7" s="1"/>
  <c r="AD53" i="7"/>
  <c r="AC53" i="7"/>
  <c r="AB53" i="7" s="1"/>
  <c r="V53" i="7"/>
  <c r="U53" i="7"/>
  <c r="S53" i="7" s="1"/>
  <c r="N53" i="7"/>
  <c r="M53" i="7"/>
  <c r="L53" i="7" s="1"/>
  <c r="F53" i="7"/>
  <c r="E53" i="7"/>
  <c r="AT52" i="7"/>
  <c r="AS52" i="7"/>
  <c r="AR52" i="7" s="1"/>
  <c r="AL52" i="7"/>
  <c r="AK52" i="7"/>
  <c r="AJ52" i="7" s="1"/>
  <c r="AD52" i="7"/>
  <c r="AC52" i="7"/>
  <c r="AB52" i="7" s="1"/>
  <c r="V52" i="7"/>
  <c r="U52" i="7"/>
  <c r="S52" i="7" s="1"/>
  <c r="N52" i="7"/>
  <c r="M52" i="7"/>
  <c r="L52" i="7" s="1"/>
  <c r="F52" i="7"/>
  <c r="E52" i="7"/>
  <c r="AT51" i="7"/>
  <c r="AS51" i="7"/>
  <c r="AQ51" i="7" s="1"/>
  <c r="AL51" i="7"/>
  <c r="AK51" i="7"/>
  <c r="AJ51" i="7" s="1"/>
  <c r="AD51" i="7"/>
  <c r="AC51" i="7"/>
  <c r="AB51" i="7" s="1"/>
  <c r="V51" i="7"/>
  <c r="U51" i="7"/>
  <c r="T51" i="7" s="1"/>
  <c r="N51" i="7"/>
  <c r="M51" i="7"/>
  <c r="L51" i="7" s="1"/>
  <c r="F51" i="7"/>
  <c r="E51" i="7"/>
  <c r="AT50" i="7"/>
  <c r="AS50" i="7"/>
  <c r="AR50" i="7" s="1"/>
  <c r="AL50" i="7"/>
  <c r="AK50" i="7"/>
  <c r="AJ50" i="7" s="1"/>
  <c r="AD50" i="7"/>
  <c r="AC50" i="7"/>
  <c r="AB50" i="7" s="1"/>
  <c r="V50" i="7"/>
  <c r="U50" i="7"/>
  <c r="T50" i="7" s="1"/>
  <c r="N50" i="7"/>
  <c r="M50" i="7"/>
  <c r="L50" i="7" s="1"/>
  <c r="F50" i="7"/>
  <c r="E50" i="7"/>
  <c r="AT49" i="7"/>
  <c r="AS49" i="7"/>
  <c r="AQ49" i="7" s="1"/>
  <c r="AL49" i="7"/>
  <c r="AK49" i="7"/>
  <c r="AJ49" i="7" s="1"/>
  <c r="AD49" i="7"/>
  <c r="AC49" i="7"/>
  <c r="AB49" i="7" s="1"/>
  <c r="V49" i="7"/>
  <c r="U49" i="7"/>
  <c r="T49" i="7" s="1"/>
  <c r="N49" i="7"/>
  <c r="M49" i="7"/>
  <c r="L49" i="7" s="1"/>
  <c r="F49" i="7"/>
  <c r="E49" i="7"/>
  <c r="AT48" i="7"/>
  <c r="AS48" i="7"/>
  <c r="AR48" i="7" s="1"/>
  <c r="AL48" i="7"/>
  <c r="AK48" i="7"/>
  <c r="AJ48" i="7" s="1"/>
  <c r="AD48" i="7"/>
  <c r="AC48" i="7"/>
  <c r="AB48" i="7" s="1"/>
  <c r="V48" i="7"/>
  <c r="U48" i="7"/>
  <c r="T48" i="7" s="1"/>
  <c r="N48" i="7"/>
  <c r="M48" i="7"/>
  <c r="L48" i="7" s="1"/>
  <c r="F48" i="7"/>
  <c r="E48" i="7"/>
  <c r="AT47" i="7"/>
  <c r="AS47" i="7"/>
  <c r="AR47" i="7" s="1"/>
  <c r="AL47" i="7"/>
  <c r="AK47" i="7"/>
  <c r="AJ47" i="7" s="1"/>
  <c r="AD47" i="7"/>
  <c r="AC47" i="7"/>
  <c r="AB47" i="7" s="1"/>
  <c r="V47" i="7"/>
  <c r="U47" i="7"/>
  <c r="T47" i="7" s="1"/>
  <c r="N47" i="7"/>
  <c r="M47" i="7"/>
  <c r="L47" i="7" s="1"/>
  <c r="F47" i="7"/>
  <c r="E47" i="7"/>
  <c r="AT46" i="7"/>
  <c r="AS46" i="7"/>
  <c r="AR46" i="7" s="1"/>
  <c r="AL46" i="7"/>
  <c r="AK46" i="7"/>
  <c r="AJ46" i="7" s="1"/>
  <c r="AD46" i="7"/>
  <c r="AC46" i="7"/>
  <c r="AB46" i="7" s="1"/>
  <c r="V46" i="7"/>
  <c r="U46" i="7"/>
  <c r="S46" i="7" s="1"/>
  <c r="N46" i="7"/>
  <c r="M46" i="7"/>
  <c r="L46" i="7" s="1"/>
  <c r="F46" i="7"/>
  <c r="E46" i="7"/>
  <c r="AT45" i="7"/>
  <c r="AS45" i="7"/>
  <c r="AR45" i="7" s="1"/>
  <c r="AL45" i="7"/>
  <c r="AK45" i="7"/>
  <c r="AJ45" i="7" s="1"/>
  <c r="AD45" i="7"/>
  <c r="AC45" i="7"/>
  <c r="AB45" i="7" s="1"/>
  <c r="V45" i="7"/>
  <c r="U45" i="7"/>
  <c r="S45" i="7" s="1"/>
  <c r="N45" i="7"/>
  <c r="M45" i="7"/>
  <c r="L45" i="7" s="1"/>
  <c r="F45" i="7"/>
  <c r="E45" i="7"/>
  <c r="AT44" i="7"/>
  <c r="AS44" i="7"/>
  <c r="AR44" i="7" s="1"/>
  <c r="AL44" i="7"/>
  <c r="AK44" i="7"/>
  <c r="AJ44" i="7" s="1"/>
  <c r="AD44" i="7"/>
  <c r="AC44" i="7"/>
  <c r="AB44" i="7" s="1"/>
  <c r="V44" i="7"/>
  <c r="U44" i="7"/>
  <c r="T44" i="7" s="1"/>
  <c r="N44" i="7"/>
  <c r="M44" i="7"/>
  <c r="L44" i="7" s="1"/>
  <c r="F44" i="7"/>
  <c r="E44" i="7"/>
  <c r="AT43" i="7"/>
  <c r="AS43" i="7"/>
  <c r="AQ43" i="7" s="1"/>
  <c r="AL43" i="7"/>
  <c r="AK43" i="7"/>
  <c r="AJ43" i="7" s="1"/>
  <c r="AD43" i="7"/>
  <c r="AC43" i="7"/>
  <c r="AB43" i="7" s="1"/>
  <c r="V43" i="7"/>
  <c r="U43" i="7"/>
  <c r="S43" i="7" s="1"/>
  <c r="N43" i="7"/>
  <c r="M43" i="7"/>
  <c r="L43" i="7" s="1"/>
  <c r="F43" i="7"/>
  <c r="E43" i="7"/>
  <c r="AT42" i="7"/>
  <c r="AS42" i="7"/>
  <c r="AR42" i="7" s="1"/>
  <c r="AL42" i="7"/>
  <c r="AK42" i="7"/>
  <c r="AJ42" i="7" s="1"/>
  <c r="AD42" i="7"/>
  <c r="AC42" i="7"/>
  <c r="AB42" i="7" s="1"/>
  <c r="V42" i="7"/>
  <c r="U42" i="7"/>
  <c r="T42" i="7" s="1"/>
  <c r="N42" i="7"/>
  <c r="M42" i="7"/>
  <c r="L42" i="7" s="1"/>
  <c r="F42" i="7"/>
  <c r="E42" i="7"/>
  <c r="AT41" i="7"/>
  <c r="AS41" i="7"/>
  <c r="AR41" i="7" s="1"/>
  <c r="AL41" i="7"/>
  <c r="AK41" i="7"/>
  <c r="AJ41" i="7" s="1"/>
  <c r="AD41" i="7"/>
  <c r="AC41" i="7"/>
  <c r="AB41" i="7" s="1"/>
  <c r="V41" i="7"/>
  <c r="U41" i="7"/>
  <c r="T41" i="7" s="1"/>
  <c r="N41" i="7"/>
  <c r="M41" i="7"/>
  <c r="L41" i="7" s="1"/>
  <c r="F41" i="7"/>
  <c r="E41" i="7"/>
  <c r="AT40" i="7"/>
  <c r="AS40" i="7"/>
  <c r="AR40" i="7" s="1"/>
  <c r="AL40" i="7"/>
  <c r="AK40" i="7"/>
  <c r="AJ40" i="7" s="1"/>
  <c r="AD40" i="7"/>
  <c r="AC40" i="7"/>
  <c r="AB40" i="7" s="1"/>
  <c r="V40" i="7"/>
  <c r="U40" i="7"/>
  <c r="S40" i="7" s="1"/>
  <c r="N40" i="7"/>
  <c r="M40" i="7"/>
  <c r="L40" i="7" s="1"/>
  <c r="F40" i="7"/>
  <c r="E40" i="7"/>
  <c r="AT39" i="7"/>
  <c r="AS39" i="7"/>
  <c r="AR39" i="7" s="1"/>
  <c r="AL39" i="7"/>
  <c r="AK39" i="7"/>
  <c r="AJ39" i="7" s="1"/>
  <c r="AD39" i="7"/>
  <c r="AC39" i="7"/>
  <c r="AB39" i="7" s="1"/>
  <c r="V39" i="7"/>
  <c r="U39" i="7"/>
  <c r="S39" i="7" s="1"/>
  <c r="N39" i="7"/>
  <c r="M39" i="7"/>
  <c r="L39" i="7" s="1"/>
  <c r="F39" i="7"/>
  <c r="E39" i="7"/>
  <c r="AT38" i="7"/>
  <c r="AS38" i="7"/>
  <c r="AR38" i="7" s="1"/>
  <c r="AL38" i="7"/>
  <c r="AK38" i="7"/>
  <c r="AJ38" i="7" s="1"/>
  <c r="AD38" i="7"/>
  <c r="AC38" i="7"/>
  <c r="AB38" i="7" s="1"/>
  <c r="V38" i="7"/>
  <c r="U38" i="7"/>
  <c r="T38" i="7" s="1"/>
  <c r="N38" i="7"/>
  <c r="M38" i="7"/>
  <c r="L38" i="7" s="1"/>
  <c r="F38" i="7"/>
  <c r="E38" i="7"/>
  <c r="AT37" i="7"/>
  <c r="AS37" i="7"/>
  <c r="AQ37" i="7" s="1"/>
  <c r="AL37" i="7"/>
  <c r="AK37" i="7"/>
  <c r="AJ37" i="7" s="1"/>
  <c r="AD37" i="7"/>
  <c r="AC37" i="7"/>
  <c r="AB37" i="7" s="1"/>
  <c r="V37" i="7"/>
  <c r="U37" i="7"/>
  <c r="T37" i="7" s="1"/>
  <c r="N37" i="7"/>
  <c r="M37" i="7"/>
  <c r="L37" i="7" s="1"/>
  <c r="F37" i="7"/>
  <c r="E37" i="7"/>
  <c r="AT36" i="7"/>
  <c r="AS36" i="7"/>
  <c r="AR36" i="7" s="1"/>
  <c r="AL36" i="7"/>
  <c r="AK36" i="7"/>
  <c r="AJ36" i="7" s="1"/>
  <c r="AD36" i="7"/>
  <c r="AC36" i="7"/>
  <c r="AB36" i="7" s="1"/>
  <c r="V36" i="7"/>
  <c r="U36" i="7"/>
  <c r="S36" i="7" s="1"/>
  <c r="N36" i="7"/>
  <c r="M36" i="7"/>
  <c r="L36" i="7" s="1"/>
  <c r="F36" i="7"/>
  <c r="E36" i="7"/>
  <c r="AT35" i="7"/>
  <c r="AS35" i="7"/>
  <c r="AR35" i="7" s="1"/>
  <c r="AL35" i="7"/>
  <c r="AK35" i="7"/>
  <c r="AJ35" i="7" s="1"/>
  <c r="AD35" i="7"/>
  <c r="AC35" i="7"/>
  <c r="AB35" i="7" s="1"/>
  <c r="V35" i="7"/>
  <c r="U35" i="7"/>
  <c r="S35" i="7" s="1"/>
  <c r="N35" i="7"/>
  <c r="M35" i="7"/>
  <c r="L35" i="7" s="1"/>
  <c r="F35" i="7"/>
  <c r="E35" i="7"/>
  <c r="AT34" i="7"/>
  <c r="AS34" i="7"/>
  <c r="AR34" i="7" s="1"/>
  <c r="AL34" i="7"/>
  <c r="AK34" i="7"/>
  <c r="AJ34" i="7" s="1"/>
  <c r="AD34" i="7"/>
  <c r="AC34" i="7"/>
  <c r="AB34" i="7" s="1"/>
  <c r="V34" i="7"/>
  <c r="U34" i="7"/>
  <c r="S34" i="7" s="1"/>
  <c r="N34" i="7"/>
  <c r="M34" i="7"/>
  <c r="L34" i="7" s="1"/>
  <c r="F34" i="7"/>
  <c r="E34" i="7"/>
  <c r="AT33" i="7"/>
  <c r="AS33" i="7"/>
  <c r="AR33" i="7" s="1"/>
  <c r="AL33" i="7"/>
  <c r="AK33" i="7"/>
  <c r="AJ33" i="7" s="1"/>
  <c r="AD33" i="7"/>
  <c r="AC33" i="7"/>
  <c r="AB33" i="7" s="1"/>
  <c r="V33" i="7"/>
  <c r="U33" i="7"/>
  <c r="S33" i="7" s="1"/>
  <c r="N33" i="7"/>
  <c r="M33" i="7"/>
  <c r="L33" i="7" s="1"/>
  <c r="F33" i="7"/>
  <c r="E33" i="7"/>
  <c r="AT32" i="7"/>
  <c r="AS32" i="7"/>
  <c r="AQ32" i="7" s="1"/>
  <c r="AL32" i="7"/>
  <c r="AK32" i="7"/>
  <c r="AJ32" i="7" s="1"/>
  <c r="AD32" i="7"/>
  <c r="AC32" i="7"/>
  <c r="AB32" i="7" s="1"/>
  <c r="V32" i="7"/>
  <c r="U32" i="7"/>
  <c r="S32" i="7" s="1"/>
  <c r="N32" i="7"/>
  <c r="M32" i="7"/>
  <c r="L32" i="7" s="1"/>
  <c r="F32" i="7"/>
  <c r="E32" i="7"/>
  <c r="AT31" i="7"/>
  <c r="AS31" i="7"/>
  <c r="AQ31" i="7" s="1"/>
  <c r="AL31" i="7"/>
  <c r="AK31" i="7"/>
  <c r="AJ31" i="7" s="1"/>
  <c r="AD31" i="7"/>
  <c r="AC31" i="7"/>
  <c r="AB31" i="7" s="1"/>
  <c r="V31" i="7"/>
  <c r="U31" i="7"/>
  <c r="T31" i="7" s="1"/>
  <c r="N31" i="7"/>
  <c r="M31" i="7"/>
  <c r="L31" i="7" s="1"/>
  <c r="F31" i="7"/>
  <c r="E31" i="7"/>
  <c r="AT30" i="7"/>
  <c r="AS30" i="7"/>
  <c r="AQ30" i="7" s="1"/>
  <c r="AL30" i="7"/>
  <c r="AK30" i="7"/>
  <c r="AJ30" i="7" s="1"/>
  <c r="AD30" i="7"/>
  <c r="AC30" i="7"/>
  <c r="AB30" i="7" s="1"/>
  <c r="V30" i="7"/>
  <c r="U30" i="7"/>
  <c r="T30" i="7" s="1"/>
  <c r="N30" i="7"/>
  <c r="M30" i="7"/>
  <c r="L30" i="7" s="1"/>
  <c r="F30" i="7"/>
  <c r="E30" i="7"/>
  <c r="AT29" i="7"/>
  <c r="AS29" i="7"/>
  <c r="AR29" i="7" s="1"/>
  <c r="AL29" i="7"/>
  <c r="AK29" i="7"/>
  <c r="AJ29" i="7" s="1"/>
  <c r="AD29" i="7"/>
  <c r="AC29" i="7"/>
  <c r="AB29" i="7" s="1"/>
  <c r="V29" i="7"/>
  <c r="U29" i="7"/>
  <c r="S29" i="7" s="1"/>
  <c r="N29" i="7"/>
  <c r="M29" i="7"/>
  <c r="L29" i="7" s="1"/>
  <c r="F29" i="7"/>
  <c r="E29" i="7"/>
  <c r="AT28" i="7"/>
  <c r="AS28" i="7"/>
  <c r="AR28" i="7" s="1"/>
  <c r="AL28" i="7"/>
  <c r="AK28" i="7"/>
  <c r="AJ28" i="7" s="1"/>
  <c r="AD28" i="7"/>
  <c r="AC28" i="7"/>
  <c r="AB28" i="7" s="1"/>
  <c r="V28" i="7"/>
  <c r="U28" i="7"/>
  <c r="S28" i="7" s="1"/>
  <c r="N28" i="7"/>
  <c r="M28" i="7"/>
  <c r="L28" i="7" s="1"/>
  <c r="F28" i="7"/>
  <c r="E28" i="7"/>
  <c r="AT27" i="7"/>
  <c r="AS27" i="7"/>
  <c r="AR27" i="7" s="1"/>
  <c r="AL27" i="7"/>
  <c r="AK27" i="7"/>
  <c r="AJ27" i="7" s="1"/>
  <c r="AD27" i="7"/>
  <c r="AC27" i="7"/>
  <c r="AB27" i="7" s="1"/>
  <c r="V27" i="7"/>
  <c r="U27" i="7"/>
  <c r="S27" i="7" s="1"/>
  <c r="N27" i="7"/>
  <c r="M27" i="7"/>
  <c r="L27" i="7" s="1"/>
  <c r="F27" i="7"/>
  <c r="E27" i="7"/>
  <c r="AT26" i="7"/>
  <c r="AS26" i="7"/>
  <c r="AR26" i="7" s="1"/>
  <c r="AL26" i="7"/>
  <c r="AK26" i="7"/>
  <c r="AJ26" i="7" s="1"/>
  <c r="AD26" i="7"/>
  <c r="AC26" i="7"/>
  <c r="AB26" i="7" s="1"/>
  <c r="V26" i="7"/>
  <c r="U26" i="7"/>
  <c r="T26" i="7" s="1"/>
  <c r="N26" i="7"/>
  <c r="M26" i="7"/>
  <c r="L26" i="7" s="1"/>
  <c r="F26" i="7"/>
  <c r="E26" i="7"/>
  <c r="AT25" i="7"/>
  <c r="AS25" i="7"/>
  <c r="AQ25" i="7" s="1"/>
  <c r="AL25" i="7"/>
  <c r="AK25" i="7"/>
  <c r="AJ25" i="7" s="1"/>
  <c r="AD25" i="7"/>
  <c r="AC25" i="7"/>
  <c r="AB25" i="7" s="1"/>
  <c r="V25" i="7"/>
  <c r="U25" i="7"/>
  <c r="T25" i="7" s="1"/>
  <c r="N25" i="7"/>
  <c r="M25" i="7"/>
  <c r="L25" i="7" s="1"/>
  <c r="F25" i="7"/>
  <c r="E25" i="7"/>
  <c r="AT24" i="7"/>
  <c r="AS24" i="7"/>
  <c r="AQ24" i="7" s="1"/>
  <c r="AL24" i="7"/>
  <c r="AK24" i="7"/>
  <c r="AJ24" i="7" s="1"/>
  <c r="AD24" i="7"/>
  <c r="AC24" i="7"/>
  <c r="AB24" i="7" s="1"/>
  <c r="V24" i="7"/>
  <c r="U24" i="7"/>
  <c r="T24" i="7" s="1"/>
  <c r="N24" i="7"/>
  <c r="M24" i="7"/>
  <c r="L24" i="7" s="1"/>
  <c r="F24" i="7"/>
  <c r="E24" i="7"/>
  <c r="AT23" i="7"/>
  <c r="AS23" i="7"/>
  <c r="AR23" i="7" s="1"/>
  <c r="AL23" i="7"/>
  <c r="AK23" i="7"/>
  <c r="AJ23" i="7" s="1"/>
  <c r="AD23" i="7"/>
  <c r="AC23" i="7"/>
  <c r="AB23" i="7" s="1"/>
  <c r="V23" i="7"/>
  <c r="U23" i="7"/>
  <c r="S23" i="7" s="1"/>
  <c r="N23" i="7"/>
  <c r="M23" i="7"/>
  <c r="L23" i="7" s="1"/>
  <c r="F23" i="7"/>
  <c r="E23" i="7"/>
  <c r="AT22" i="7"/>
  <c r="AS22" i="7"/>
  <c r="AR22" i="7" s="1"/>
  <c r="AL22" i="7"/>
  <c r="AK22" i="7"/>
  <c r="AJ22" i="7" s="1"/>
  <c r="AD22" i="7"/>
  <c r="AC22" i="7"/>
  <c r="AB22" i="7" s="1"/>
  <c r="V22" i="7"/>
  <c r="U22" i="7"/>
  <c r="S22" i="7" s="1"/>
  <c r="N22" i="7"/>
  <c r="M22" i="7"/>
  <c r="L22" i="7" s="1"/>
  <c r="F22" i="7"/>
  <c r="E22" i="7"/>
  <c r="AT21" i="7"/>
  <c r="AS21" i="7"/>
  <c r="AQ21" i="7" s="1"/>
  <c r="AL21" i="7"/>
  <c r="AK21" i="7"/>
  <c r="AJ21" i="7" s="1"/>
  <c r="AD21" i="7"/>
  <c r="AC21" i="7"/>
  <c r="AB21" i="7" s="1"/>
  <c r="V21" i="7"/>
  <c r="U21" i="7"/>
  <c r="S21" i="7" s="1"/>
  <c r="N21" i="7"/>
  <c r="M21" i="7"/>
  <c r="L21" i="7" s="1"/>
  <c r="F21" i="7"/>
  <c r="E21" i="7"/>
  <c r="AT20" i="7"/>
  <c r="AS20" i="7"/>
  <c r="AR20" i="7" s="1"/>
  <c r="AL20" i="7"/>
  <c r="AK20" i="7"/>
  <c r="AJ20" i="7" s="1"/>
  <c r="AD20" i="7"/>
  <c r="AC20" i="7"/>
  <c r="AB20" i="7" s="1"/>
  <c r="V20" i="7"/>
  <c r="U20" i="7"/>
  <c r="S20" i="7" s="1"/>
  <c r="N20" i="7"/>
  <c r="M20" i="7"/>
  <c r="L20" i="7" s="1"/>
  <c r="F20" i="7"/>
  <c r="E20" i="7"/>
  <c r="AT19" i="7"/>
  <c r="AS19" i="7"/>
  <c r="AQ19" i="7" s="1"/>
  <c r="AL19" i="7"/>
  <c r="AK19" i="7"/>
  <c r="AJ19" i="7" s="1"/>
  <c r="AD19" i="7"/>
  <c r="AC19" i="7"/>
  <c r="AB19" i="7" s="1"/>
  <c r="V19" i="7"/>
  <c r="U19" i="7"/>
  <c r="S19" i="7" s="1"/>
  <c r="N19" i="7"/>
  <c r="M19" i="7"/>
  <c r="L19" i="7" s="1"/>
  <c r="F19" i="7"/>
  <c r="E19" i="7"/>
  <c r="AT18" i="7"/>
  <c r="AS18" i="7"/>
  <c r="AR18" i="7" s="1"/>
  <c r="AL18" i="7"/>
  <c r="AK18" i="7"/>
  <c r="AJ18" i="7" s="1"/>
  <c r="AD18" i="7"/>
  <c r="AC18" i="7"/>
  <c r="AB18" i="7" s="1"/>
  <c r="V18" i="7"/>
  <c r="U18" i="7"/>
  <c r="T18" i="7" s="1"/>
  <c r="N18" i="7"/>
  <c r="M18" i="7"/>
  <c r="L18" i="7" s="1"/>
  <c r="F18" i="7"/>
  <c r="E18" i="7"/>
  <c r="AT17" i="7"/>
  <c r="AS17" i="7"/>
  <c r="AR17" i="7" s="1"/>
  <c r="AL17" i="7"/>
  <c r="AK17" i="7"/>
  <c r="AJ17" i="7" s="1"/>
  <c r="AD17" i="7"/>
  <c r="AC17" i="7"/>
  <c r="AB17" i="7" s="1"/>
  <c r="V17" i="7"/>
  <c r="U17" i="7"/>
  <c r="T17" i="7" s="1"/>
  <c r="N17" i="7"/>
  <c r="M17" i="7"/>
  <c r="L17" i="7" s="1"/>
  <c r="F17" i="7"/>
  <c r="E17" i="7"/>
  <c r="AT16" i="7"/>
  <c r="AS16" i="7"/>
  <c r="AR16" i="7" s="1"/>
  <c r="AL16" i="7"/>
  <c r="AK16" i="7"/>
  <c r="AJ16" i="7" s="1"/>
  <c r="AD16" i="7"/>
  <c r="AC16" i="7"/>
  <c r="AB16" i="7" s="1"/>
  <c r="V16" i="7"/>
  <c r="U16" i="7"/>
  <c r="S16" i="7" s="1"/>
  <c r="N16" i="7"/>
  <c r="M16" i="7"/>
  <c r="L16" i="7" s="1"/>
  <c r="F16" i="7"/>
  <c r="E16" i="7"/>
  <c r="AT15" i="7"/>
  <c r="AS15" i="7"/>
  <c r="AR15" i="7" s="1"/>
  <c r="AL15" i="7"/>
  <c r="AK15" i="7"/>
  <c r="AJ15" i="7" s="1"/>
  <c r="AD15" i="7"/>
  <c r="AC15" i="7"/>
  <c r="AB15" i="7" s="1"/>
  <c r="V15" i="7"/>
  <c r="U15" i="7"/>
  <c r="T15" i="7" s="1"/>
  <c r="N15" i="7"/>
  <c r="M15" i="7"/>
  <c r="L15" i="7" s="1"/>
  <c r="F15" i="7"/>
  <c r="E15" i="7"/>
  <c r="AT14" i="7"/>
  <c r="AS14" i="7"/>
  <c r="AR14" i="7" s="1"/>
  <c r="AL14" i="7"/>
  <c r="AK14" i="7"/>
  <c r="AJ14" i="7" s="1"/>
  <c r="AD14" i="7"/>
  <c r="AC14" i="7"/>
  <c r="AB14" i="7" s="1"/>
  <c r="V14" i="7"/>
  <c r="U14" i="7"/>
  <c r="S14" i="7" s="1"/>
  <c r="N14" i="7"/>
  <c r="M14" i="7"/>
  <c r="L14" i="7" s="1"/>
  <c r="F14" i="7"/>
  <c r="E14" i="7"/>
  <c r="AT13" i="7"/>
  <c r="AS13" i="7"/>
  <c r="AQ13" i="7" s="1"/>
  <c r="AL13" i="7"/>
  <c r="AK13" i="7"/>
  <c r="AJ13" i="7" s="1"/>
  <c r="AD13" i="7"/>
  <c r="AC13" i="7"/>
  <c r="AB13" i="7" s="1"/>
  <c r="V13" i="7"/>
  <c r="U13" i="7"/>
  <c r="T13" i="7" s="1"/>
  <c r="N13" i="7"/>
  <c r="M13" i="7"/>
  <c r="L13" i="7" s="1"/>
  <c r="F13" i="7"/>
  <c r="E13" i="7"/>
  <c r="AT12" i="7"/>
  <c r="AS12" i="7"/>
  <c r="AQ12" i="7" s="1"/>
  <c r="AL12" i="7"/>
  <c r="AK12" i="7"/>
  <c r="AJ12" i="7" s="1"/>
  <c r="AD12" i="7"/>
  <c r="AC12" i="7"/>
  <c r="AB12" i="7" s="1"/>
  <c r="V12" i="7"/>
  <c r="U12" i="7"/>
  <c r="T12" i="7" s="1"/>
  <c r="N12" i="7"/>
  <c r="M12" i="7"/>
  <c r="L12" i="7" s="1"/>
  <c r="F12" i="7"/>
  <c r="E12" i="7"/>
  <c r="AT11" i="7"/>
  <c r="AS11" i="7"/>
  <c r="AQ11" i="7" s="1"/>
  <c r="AL11" i="7"/>
  <c r="AK11" i="7"/>
  <c r="AJ11" i="7" s="1"/>
  <c r="AD11" i="7"/>
  <c r="AC11" i="7"/>
  <c r="AB11" i="7" s="1"/>
  <c r="V11" i="7"/>
  <c r="U11" i="7"/>
  <c r="S11" i="7" s="1"/>
  <c r="N11" i="7"/>
  <c r="M11" i="7"/>
  <c r="L11" i="7" s="1"/>
  <c r="F11" i="7"/>
  <c r="E11" i="7"/>
  <c r="AT10" i="7"/>
  <c r="AS10" i="7"/>
  <c r="AR10" i="7" s="1"/>
  <c r="AL10" i="7"/>
  <c r="AK10" i="7"/>
  <c r="AJ10" i="7" s="1"/>
  <c r="AD10" i="7"/>
  <c r="AC10" i="7"/>
  <c r="AB10" i="7" s="1"/>
  <c r="V10" i="7"/>
  <c r="U10" i="7"/>
  <c r="S10" i="7" s="1"/>
  <c r="N10" i="7"/>
  <c r="M10" i="7"/>
  <c r="L10" i="7" s="1"/>
  <c r="F10" i="7"/>
  <c r="E10" i="7"/>
  <c r="AT9" i="7"/>
  <c r="AS9" i="7"/>
  <c r="AR9" i="7" s="1"/>
  <c r="AL9" i="7"/>
  <c r="AK9" i="7"/>
  <c r="AJ9" i="7" s="1"/>
  <c r="AD9" i="7"/>
  <c r="AC9" i="7"/>
  <c r="AB9" i="7" s="1"/>
  <c r="V9" i="7"/>
  <c r="U9" i="7"/>
  <c r="S9" i="7" s="1"/>
  <c r="N9" i="7"/>
  <c r="M9" i="7"/>
  <c r="L9" i="7" s="1"/>
  <c r="H9" i="7"/>
  <c r="F9" i="7"/>
  <c r="E9" i="7"/>
  <c r="D9" i="7" s="1"/>
  <c r="AT8" i="7"/>
  <c r="AS8" i="7"/>
  <c r="AL8" i="7"/>
  <c r="AK8" i="7"/>
  <c r="AJ8" i="7" s="1"/>
  <c r="AD8" i="7"/>
  <c r="AC8" i="7"/>
  <c r="AB8" i="7" s="1"/>
  <c r="V8" i="7"/>
  <c r="U8" i="7"/>
  <c r="T8" i="7" s="1"/>
  <c r="N8" i="7"/>
  <c r="M8" i="7"/>
  <c r="L8" i="7" s="1"/>
  <c r="H8" i="7"/>
  <c r="F8" i="7"/>
  <c r="E8" i="7"/>
  <c r="C8" i="7" s="1"/>
  <c r="AT7" i="7"/>
  <c r="AS7" i="7"/>
  <c r="AR7" i="7" s="1"/>
  <c r="AL7" i="7"/>
  <c r="AK7" i="7"/>
  <c r="AD7" i="7"/>
  <c r="AC7" i="7"/>
  <c r="AB7" i="7" s="1"/>
  <c r="V7" i="7"/>
  <c r="U7" i="7"/>
  <c r="T7" i="7" s="1"/>
  <c r="N7" i="7"/>
  <c r="M7" i="7"/>
  <c r="L7" i="7" s="1"/>
  <c r="F7" i="7"/>
  <c r="E7" i="7"/>
  <c r="C7" i="7" s="1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W155" i="4"/>
  <c r="V155" i="4"/>
  <c r="S155" i="4"/>
  <c r="R155" i="4"/>
  <c r="Q155" i="4"/>
  <c r="W154" i="4"/>
  <c r="V154" i="4"/>
  <c r="S154" i="4"/>
  <c r="R154" i="4"/>
  <c r="Q154" i="4"/>
  <c r="W153" i="4"/>
  <c r="V153" i="4"/>
  <c r="S153" i="4"/>
  <c r="R153" i="4"/>
  <c r="Q153" i="4"/>
  <c r="W152" i="4"/>
  <c r="V152" i="4"/>
  <c r="S152" i="4"/>
  <c r="R152" i="4"/>
  <c r="Q152" i="4"/>
  <c r="W151" i="4"/>
  <c r="V151" i="4"/>
  <c r="S151" i="4"/>
  <c r="R151" i="4"/>
  <c r="Q151" i="4"/>
  <c r="W150" i="4"/>
  <c r="V150" i="4"/>
  <c r="S150" i="4"/>
  <c r="R150" i="4"/>
  <c r="Q150" i="4"/>
  <c r="W149" i="4"/>
  <c r="V149" i="4"/>
  <c r="S149" i="4"/>
  <c r="R149" i="4"/>
  <c r="Q149" i="4"/>
  <c r="W148" i="4"/>
  <c r="V148" i="4"/>
  <c r="S148" i="4"/>
  <c r="R148" i="4"/>
  <c r="Q148" i="4"/>
  <c r="W147" i="4"/>
  <c r="V147" i="4"/>
  <c r="S147" i="4"/>
  <c r="R147" i="4"/>
  <c r="Q147" i="4"/>
  <c r="W146" i="4"/>
  <c r="V146" i="4"/>
  <c r="S146" i="4"/>
  <c r="R146" i="4"/>
  <c r="Q146" i="4"/>
  <c r="W145" i="4"/>
  <c r="V145" i="4"/>
  <c r="S145" i="4"/>
  <c r="R145" i="4"/>
  <c r="Q145" i="4"/>
  <c r="W144" i="4"/>
  <c r="V144" i="4"/>
  <c r="S144" i="4"/>
  <c r="R144" i="4"/>
  <c r="Q144" i="4"/>
  <c r="W143" i="4"/>
  <c r="V143" i="4"/>
  <c r="S143" i="4"/>
  <c r="R143" i="4"/>
  <c r="Q143" i="4"/>
  <c r="W142" i="4"/>
  <c r="V142" i="4"/>
  <c r="S142" i="4"/>
  <c r="R142" i="4"/>
  <c r="Q142" i="4"/>
  <c r="W141" i="4"/>
  <c r="V141" i="4"/>
  <c r="S141" i="4"/>
  <c r="R141" i="4"/>
  <c r="Q141" i="4"/>
  <c r="W140" i="4"/>
  <c r="V140" i="4"/>
  <c r="S140" i="4"/>
  <c r="R140" i="4"/>
  <c r="Q140" i="4"/>
  <c r="W139" i="4"/>
  <c r="V139" i="4"/>
  <c r="S139" i="4"/>
  <c r="R139" i="4"/>
  <c r="Q139" i="4"/>
  <c r="W138" i="4"/>
  <c r="V138" i="4"/>
  <c r="S138" i="4"/>
  <c r="R138" i="4"/>
  <c r="Q138" i="4"/>
  <c r="W137" i="4"/>
  <c r="V137" i="4"/>
  <c r="S137" i="4"/>
  <c r="R137" i="4"/>
  <c r="Q137" i="4"/>
  <c r="W136" i="4"/>
  <c r="V136" i="4"/>
  <c r="S136" i="4"/>
  <c r="R136" i="4"/>
  <c r="Q136" i="4"/>
  <c r="W135" i="4"/>
  <c r="V135" i="4"/>
  <c r="S135" i="4"/>
  <c r="R135" i="4"/>
  <c r="Q135" i="4"/>
  <c r="W134" i="4"/>
  <c r="V134" i="4"/>
  <c r="S134" i="4"/>
  <c r="R134" i="4"/>
  <c r="Q134" i="4"/>
  <c r="W133" i="4"/>
  <c r="V133" i="4"/>
  <c r="S133" i="4"/>
  <c r="R133" i="4"/>
  <c r="Q133" i="4"/>
  <c r="W132" i="4"/>
  <c r="V132" i="4"/>
  <c r="S132" i="4"/>
  <c r="R132" i="4"/>
  <c r="Q132" i="4"/>
  <c r="W131" i="4"/>
  <c r="V131" i="4"/>
  <c r="S131" i="4"/>
  <c r="R131" i="4"/>
  <c r="Q131" i="4"/>
  <c r="W130" i="4"/>
  <c r="V130" i="4"/>
  <c r="S130" i="4"/>
  <c r="R130" i="4"/>
  <c r="Q130" i="4"/>
  <c r="W129" i="4"/>
  <c r="V129" i="4"/>
  <c r="S129" i="4"/>
  <c r="R129" i="4"/>
  <c r="Q129" i="4"/>
  <c r="W128" i="4"/>
  <c r="V128" i="4"/>
  <c r="S128" i="4"/>
  <c r="R128" i="4"/>
  <c r="Q128" i="4"/>
  <c r="W127" i="4"/>
  <c r="V127" i="4"/>
  <c r="S127" i="4"/>
  <c r="R127" i="4"/>
  <c r="Q127" i="4"/>
  <c r="W126" i="4"/>
  <c r="V126" i="4"/>
  <c r="S126" i="4"/>
  <c r="R126" i="4"/>
  <c r="Q126" i="4"/>
  <c r="W125" i="4"/>
  <c r="V125" i="4"/>
  <c r="S125" i="4"/>
  <c r="R125" i="4"/>
  <c r="Q125" i="4"/>
  <c r="W124" i="4"/>
  <c r="V124" i="4"/>
  <c r="S124" i="4"/>
  <c r="R124" i="4"/>
  <c r="Q124" i="4"/>
  <c r="W123" i="4"/>
  <c r="V123" i="4"/>
  <c r="S123" i="4"/>
  <c r="R123" i="4"/>
  <c r="Q123" i="4"/>
  <c r="W122" i="4"/>
  <c r="V122" i="4"/>
  <c r="S122" i="4"/>
  <c r="R122" i="4"/>
  <c r="Q122" i="4"/>
  <c r="W121" i="4"/>
  <c r="V121" i="4"/>
  <c r="S121" i="4"/>
  <c r="R121" i="4"/>
  <c r="Q121" i="4"/>
  <c r="W120" i="4"/>
  <c r="V120" i="4"/>
  <c r="S120" i="4"/>
  <c r="R120" i="4"/>
  <c r="Q120" i="4"/>
  <c r="W119" i="4"/>
  <c r="V119" i="4"/>
  <c r="S119" i="4"/>
  <c r="R119" i="4"/>
  <c r="Q119" i="4"/>
  <c r="W118" i="4"/>
  <c r="V118" i="4"/>
  <c r="S118" i="4"/>
  <c r="R118" i="4"/>
  <c r="Q118" i="4"/>
  <c r="W117" i="4"/>
  <c r="V117" i="4"/>
  <c r="S117" i="4"/>
  <c r="R117" i="4"/>
  <c r="Q117" i="4"/>
  <c r="W116" i="4"/>
  <c r="V116" i="4"/>
  <c r="S116" i="4"/>
  <c r="R116" i="4"/>
  <c r="Q116" i="4"/>
  <c r="W115" i="4"/>
  <c r="V115" i="4"/>
  <c r="S115" i="4"/>
  <c r="R115" i="4"/>
  <c r="Q115" i="4"/>
  <c r="W114" i="4"/>
  <c r="V114" i="4"/>
  <c r="S114" i="4"/>
  <c r="R114" i="4"/>
  <c r="Q114" i="4"/>
  <c r="W113" i="4"/>
  <c r="V113" i="4"/>
  <c r="S113" i="4"/>
  <c r="R113" i="4"/>
  <c r="Q113" i="4"/>
  <c r="W112" i="4"/>
  <c r="V112" i="4"/>
  <c r="S112" i="4"/>
  <c r="R112" i="4"/>
  <c r="Q112" i="4"/>
  <c r="W111" i="4"/>
  <c r="V111" i="4"/>
  <c r="S111" i="4"/>
  <c r="R111" i="4"/>
  <c r="Q111" i="4"/>
  <c r="W110" i="4"/>
  <c r="V110" i="4"/>
  <c r="S110" i="4"/>
  <c r="R110" i="4"/>
  <c r="Q110" i="4"/>
  <c r="W109" i="4"/>
  <c r="V109" i="4"/>
  <c r="S109" i="4"/>
  <c r="R109" i="4"/>
  <c r="Q109" i="4"/>
  <c r="W108" i="4"/>
  <c r="V108" i="4"/>
  <c r="S108" i="4"/>
  <c r="R108" i="4"/>
  <c r="Q108" i="4"/>
  <c r="W107" i="4"/>
  <c r="V107" i="4"/>
  <c r="S107" i="4"/>
  <c r="R107" i="4"/>
  <c r="Q107" i="4"/>
  <c r="W106" i="4"/>
  <c r="V106" i="4"/>
  <c r="S106" i="4"/>
  <c r="R106" i="4"/>
  <c r="Q106" i="4"/>
  <c r="W105" i="4"/>
  <c r="V105" i="4"/>
  <c r="S105" i="4"/>
  <c r="R105" i="4"/>
  <c r="Q105" i="4"/>
  <c r="W104" i="4"/>
  <c r="V104" i="4"/>
  <c r="S104" i="4"/>
  <c r="R104" i="4"/>
  <c r="Q104" i="4"/>
  <c r="W103" i="4"/>
  <c r="V103" i="4"/>
  <c r="S103" i="4"/>
  <c r="R103" i="4"/>
  <c r="Q103" i="4"/>
  <c r="W102" i="4"/>
  <c r="V102" i="4"/>
  <c r="S102" i="4"/>
  <c r="R102" i="4"/>
  <c r="Q102" i="4"/>
  <c r="W101" i="4"/>
  <c r="V101" i="4"/>
  <c r="S101" i="4"/>
  <c r="R101" i="4"/>
  <c r="Q101" i="4"/>
  <c r="W100" i="4"/>
  <c r="V100" i="4"/>
  <c r="S100" i="4"/>
  <c r="R100" i="4"/>
  <c r="Q100" i="4"/>
  <c r="W99" i="4"/>
  <c r="V99" i="4"/>
  <c r="S99" i="4"/>
  <c r="R99" i="4"/>
  <c r="Q99" i="4"/>
  <c r="W98" i="4"/>
  <c r="V98" i="4"/>
  <c r="S98" i="4"/>
  <c r="R98" i="4"/>
  <c r="Q98" i="4"/>
  <c r="W97" i="4"/>
  <c r="V97" i="4"/>
  <c r="S97" i="4"/>
  <c r="R97" i="4"/>
  <c r="Q97" i="4"/>
  <c r="W96" i="4"/>
  <c r="V96" i="4"/>
  <c r="S96" i="4"/>
  <c r="R96" i="4"/>
  <c r="Q96" i="4"/>
  <c r="W95" i="4"/>
  <c r="V95" i="4"/>
  <c r="S95" i="4"/>
  <c r="R95" i="4"/>
  <c r="Q95" i="4"/>
  <c r="W94" i="4"/>
  <c r="V94" i="4"/>
  <c r="S94" i="4"/>
  <c r="R94" i="4"/>
  <c r="Q94" i="4"/>
  <c r="W93" i="4"/>
  <c r="V93" i="4"/>
  <c r="S93" i="4"/>
  <c r="R93" i="4"/>
  <c r="Q93" i="4"/>
  <c r="W92" i="4"/>
  <c r="V92" i="4"/>
  <c r="S92" i="4"/>
  <c r="R92" i="4"/>
  <c r="Q92" i="4"/>
  <c r="W91" i="4"/>
  <c r="V91" i="4"/>
  <c r="S91" i="4"/>
  <c r="R91" i="4"/>
  <c r="Q91" i="4"/>
  <c r="W90" i="4"/>
  <c r="V90" i="4"/>
  <c r="S90" i="4"/>
  <c r="R90" i="4"/>
  <c r="Q90" i="4"/>
  <c r="W89" i="4"/>
  <c r="V89" i="4"/>
  <c r="S89" i="4"/>
  <c r="R89" i="4"/>
  <c r="Q89" i="4"/>
  <c r="W88" i="4"/>
  <c r="V88" i="4"/>
  <c r="S88" i="4"/>
  <c r="R88" i="4"/>
  <c r="Q88" i="4"/>
  <c r="W87" i="4"/>
  <c r="V87" i="4"/>
  <c r="S87" i="4"/>
  <c r="R87" i="4"/>
  <c r="Q87" i="4"/>
  <c r="W86" i="4"/>
  <c r="V86" i="4"/>
  <c r="S86" i="4"/>
  <c r="R86" i="4"/>
  <c r="Q86" i="4"/>
  <c r="W85" i="4"/>
  <c r="V85" i="4"/>
  <c r="S85" i="4"/>
  <c r="R85" i="4"/>
  <c r="Q85" i="4"/>
  <c r="W84" i="4"/>
  <c r="V84" i="4"/>
  <c r="S84" i="4"/>
  <c r="R84" i="4"/>
  <c r="Q84" i="4"/>
  <c r="W83" i="4"/>
  <c r="V83" i="4"/>
  <c r="S83" i="4"/>
  <c r="R83" i="4"/>
  <c r="Q83" i="4"/>
  <c r="W82" i="4"/>
  <c r="V82" i="4"/>
  <c r="S82" i="4"/>
  <c r="R82" i="4"/>
  <c r="Q82" i="4"/>
  <c r="W81" i="4"/>
  <c r="V81" i="4"/>
  <c r="S81" i="4"/>
  <c r="R81" i="4"/>
  <c r="Q81" i="4"/>
  <c r="W80" i="4"/>
  <c r="V80" i="4"/>
  <c r="S80" i="4"/>
  <c r="R80" i="4"/>
  <c r="Q80" i="4"/>
  <c r="W79" i="4"/>
  <c r="V79" i="4"/>
  <c r="S79" i="4"/>
  <c r="R79" i="4"/>
  <c r="Q79" i="4"/>
  <c r="W78" i="4"/>
  <c r="V78" i="4"/>
  <c r="S78" i="4"/>
  <c r="R78" i="4"/>
  <c r="Q78" i="4"/>
  <c r="W77" i="4"/>
  <c r="V77" i="4"/>
  <c r="S77" i="4"/>
  <c r="R77" i="4"/>
  <c r="Q77" i="4"/>
  <c r="W76" i="4"/>
  <c r="V76" i="4"/>
  <c r="S76" i="4"/>
  <c r="R76" i="4"/>
  <c r="Q76" i="4"/>
  <c r="W75" i="4"/>
  <c r="V75" i="4"/>
  <c r="S75" i="4"/>
  <c r="R75" i="4"/>
  <c r="Q75" i="4"/>
  <c r="W74" i="4"/>
  <c r="V74" i="4"/>
  <c r="S74" i="4"/>
  <c r="R74" i="4"/>
  <c r="Q74" i="4"/>
  <c r="W73" i="4"/>
  <c r="V73" i="4"/>
  <c r="S73" i="4"/>
  <c r="R73" i="4"/>
  <c r="Q73" i="4"/>
  <c r="W72" i="4"/>
  <c r="V72" i="4"/>
  <c r="S72" i="4"/>
  <c r="R72" i="4"/>
  <c r="Q72" i="4"/>
  <c r="W71" i="4"/>
  <c r="V71" i="4"/>
  <c r="S71" i="4"/>
  <c r="R71" i="4"/>
  <c r="Q71" i="4"/>
  <c r="W70" i="4"/>
  <c r="V70" i="4"/>
  <c r="S70" i="4"/>
  <c r="R70" i="4"/>
  <c r="Q70" i="4"/>
  <c r="W69" i="4"/>
  <c r="V69" i="4"/>
  <c r="S69" i="4"/>
  <c r="R69" i="4"/>
  <c r="Q69" i="4"/>
  <c r="W68" i="4"/>
  <c r="V68" i="4"/>
  <c r="S68" i="4"/>
  <c r="R68" i="4"/>
  <c r="Q68" i="4"/>
  <c r="W67" i="4"/>
  <c r="V67" i="4"/>
  <c r="S67" i="4"/>
  <c r="R67" i="4"/>
  <c r="Q67" i="4"/>
  <c r="W66" i="4"/>
  <c r="V66" i="4"/>
  <c r="S66" i="4"/>
  <c r="R66" i="4"/>
  <c r="Q66" i="4"/>
  <c r="W65" i="4"/>
  <c r="V65" i="4"/>
  <c r="S65" i="4"/>
  <c r="R65" i="4"/>
  <c r="Q65" i="4"/>
  <c r="W64" i="4"/>
  <c r="V64" i="4"/>
  <c r="S64" i="4"/>
  <c r="R64" i="4"/>
  <c r="Q64" i="4"/>
  <c r="W63" i="4"/>
  <c r="V63" i="4"/>
  <c r="S63" i="4"/>
  <c r="R63" i="4"/>
  <c r="Q63" i="4"/>
  <c r="W62" i="4"/>
  <c r="V62" i="4"/>
  <c r="S62" i="4"/>
  <c r="R62" i="4"/>
  <c r="Q62" i="4"/>
  <c r="W61" i="4"/>
  <c r="V61" i="4"/>
  <c r="S61" i="4"/>
  <c r="R61" i="4"/>
  <c r="Q61" i="4"/>
  <c r="W60" i="4"/>
  <c r="V60" i="4"/>
  <c r="S60" i="4"/>
  <c r="R60" i="4"/>
  <c r="Q60" i="4"/>
  <c r="W59" i="4"/>
  <c r="V59" i="4"/>
  <c r="S59" i="4"/>
  <c r="R59" i="4"/>
  <c r="Q59" i="4"/>
  <c r="W58" i="4"/>
  <c r="V58" i="4"/>
  <c r="S58" i="4"/>
  <c r="R58" i="4"/>
  <c r="Q58" i="4"/>
  <c r="W57" i="4"/>
  <c r="V57" i="4"/>
  <c r="S57" i="4"/>
  <c r="R57" i="4"/>
  <c r="Q57" i="4"/>
  <c r="W56" i="4"/>
  <c r="V56" i="4"/>
  <c r="S56" i="4"/>
  <c r="R56" i="4"/>
  <c r="Q56" i="4"/>
  <c r="W55" i="4"/>
  <c r="V55" i="4"/>
  <c r="S55" i="4"/>
  <c r="R55" i="4"/>
  <c r="Q55" i="4"/>
  <c r="W54" i="4"/>
  <c r="V54" i="4"/>
  <c r="S54" i="4"/>
  <c r="R54" i="4"/>
  <c r="Q54" i="4"/>
  <c r="W53" i="4"/>
  <c r="V53" i="4"/>
  <c r="S53" i="4"/>
  <c r="R53" i="4"/>
  <c r="Q53" i="4"/>
  <c r="W52" i="4"/>
  <c r="V52" i="4"/>
  <c r="S52" i="4"/>
  <c r="R52" i="4"/>
  <c r="Q52" i="4"/>
  <c r="W51" i="4"/>
  <c r="V51" i="4"/>
  <c r="S51" i="4"/>
  <c r="R51" i="4"/>
  <c r="Q51" i="4"/>
  <c r="W50" i="4"/>
  <c r="V50" i="4"/>
  <c r="S50" i="4"/>
  <c r="R50" i="4"/>
  <c r="Q50" i="4"/>
  <c r="W49" i="4"/>
  <c r="V49" i="4"/>
  <c r="S49" i="4"/>
  <c r="R49" i="4"/>
  <c r="Q49" i="4"/>
  <c r="W48" i="4"/>
  <c r="V48" i="4"/>
  <c r="S48" i="4"/>
  <c r="R48" i="4"/>
  <c r="Q48" i="4"/>
  <c r="W47" i="4"/>
  <c r="V47" i="4"/>
  <c r="S47" i="4"/>
  <c r="R47" i="4"/>
  <c r="Q47" i="4"/>
  <c r="W46" i="4"/>
  <c r="V46" i="4"/>
  <c r="S46" i="4"/>
  <c r="R46" i="4"/>
  <c r="Q46" i="4"/>
  <c r="W45" i="4"/>
  <c r="V45" i="4"/>
  <c r="S45" i="4"/>
  <c r="R45" i="4"/>
  <c r="Q45" i="4"/>
  <c r="W44" i="4"/>
  <c r="V44" i="4"/>
  <c r="S44" i="4"/>
  <c r="R44" i="4"/>
  <c r="Q44" i="4"/>
  <c r="W43" i="4"/>
  <c r="V43" i="4"/>
  <c r="S43" i="4"/>
  <c r="R43" i="4"/>
  <c r="Q43" i="4"/>
  <c r="W42" i="4"/>
  <c r="V42" i="4"/>
  <c r="S42" i="4"/>
  <c r="R42" i="4"/>
  <c r="Q42" i="4"/>
  <c r="W41" i="4"/>
  <c r="V41" i="4"/>
  <c r="S41" i="4"/>
  <c r="R41" i="4"/>
  <c r="Q41" i="4"/>
  <c r="W40" i="4"/>
  <c r="V40" i="4"/>
  <c r="S40" i="4"/>
  <c r="R40" i="4"/>
  <c r="Q40" i="4"/>
  <c r="W39" i="4"/>
  <c r="V39" i="4"/>
  <c r="S39" i="4"/>
  <c r="R39" i="4"/>
  <c r="Q39" i="4"/>
  <c r="W38" i="4"/>
  <c r="V38" i="4"/>
  <c r="S38" i="4"/>
  <c r="R38" i="4"/>
  <c r="Q38" i="4"/>
  <c r="W37" i="4"/>
  <c r="V37" i="4"/>
  <c r="S37" i="4"/>
  <c r="R37" i="4"/>
  <c r="Q37" i="4"/>
  <c r="W36" i="4"/>
  <c r="V36" i="4"/>
  <c r="S36" i="4"/>
  <c r="R36" i="4"/>
  <c r="Q36" i="4"/>
  <c r="W35" i="4"/>
  <c r="V35" i="4"/>
  <c r="S35" i="4"/>
  <c r="R35" i="4"/>
  <c r="Q35" i="4"/>
  <c r="W34" i="4"/>
  <c r="V34" i="4"/>
  <c r="S34" i="4"/>
  <c r="R34" i="4"/>
  <c r="Q34" i="4"/>
  <c r="W33" i="4"/>
  <c r="V33" i="4"/>
  <c r="S33" i="4"/>
  <c r="R33" i="4"/>
  <c r="Q33" i="4"/>
  <c r="W32" i="4"/>
  <c r="V32" i="4"/>
  <c r="S32" i="4"/>
  <c r="R32" i="4"/>
  <c r="Q32" i="4"/>
  <c r="W31" i="4"/>
  <c r="V31" i="4"/>
  <c r="S31" i="4"/>
  <c r="R31" i="4"/>
  <c r="Q31" i="4"/>
  <c r="W30" i="4"/>
  <c r="V30" i="4"/>
  <c r="S30" i="4"/>
  <c r="R30" i="4"/>
  <c r="Q30" i="4"/>
  <c r="W29" i="4"/>
  <c r="V29" i="4"/>
  <c r="S29" i="4"/>
  <c r="R29" i="4"/>
  <c r="Q29" i="4"/>
  <c r="W28" i="4"/>
  <c r="V28" i="4"/>
  <c r="S28" i="4"/>
  <c r="R28" i="4"/>
  <c r="Q28" i="4"/>
  <c r="W27" i="4"/>
  <c r="V27" i="4"/>
  <c r="S27" i="4"/>
  <c r="R27" i="4"/>
  <c r="Q27" i="4"/>
  <c r="W26" i="4"/>
  <c r="V26" i="4"/>
  <c r="S26" i="4"/>
  <c r="R26" i="4"/>
  <c r="Q26" i="4"/>
  <c r="W25" i="4"/>
  <c r="V25" i="4"/>
  <c r="S25" i="4"/>
  <c r="R25" i="4"/>
  <c r="Q25" i="4"/>
  <c r="W24" i="4"/>
  <c r="V24" i="4"/>
  <c r="S24" i="4"/>
  <c r="R24" i="4"/>
  <c r="Q24" i="4"/>
  <c r="W23" i="4"/>
  <c r="V23" i="4"/>
  <c r="S23" i="4"/>
  <c r="R23" i="4"/>
  <c r="Q23" i="4"/>
  <c r="W22" i="4"/>
  <c r="V22" i="4"/>
  <c r="S22" i="4"/>
  <c r="R22" i="4"/>
  <c r="Q22" i="4"/>
  <c r="W21" i="4"/>
  <c r="V21" i="4"/>
  <c r="S21" i="4"/>
  <c r="R21" i="4"/>
  <c r="Q21" i="4"/>
  <c r="W20" i="4"/>
  <c r="V20" i="4"/>
  <c r="S20" i="4"/>
  <c r="R20" i="4"/>
  <c r="Q20" i="4"/>
  <c r="W19" i="4"/>
  <c r="V19" i="4"/>
  <c r="S19" i="4"/>
  <c r="R19" i="4"/>
  <c r="Q19" i="4"/>
  <c r="W18" i="4"/>
  <c r="V18" i="4"/>
  <c r="S18" i="4"/>
  <c r="R18" i="4"/>
  <c r="Q18" i="4"/>
  <c r="W17" i="4"/>
  <c r="V17" i="4"/>
  <c r="S17" i="4"/>
  <c r="R17" i="4"/>
  <c r="Q17" i="4"/>
  <c r="W16" i="4"/>
  <c r="V16" i="4"/>
  <c r="S16" i="4"/>
  <c r="R16" i="4"/>
  <c r="Q16" i="4"/>
  <c r="W15" i="4"/>
  <c r="V15" i="4"/>
  <c r="S15" i="4"/>
  <c r="R15" i="4"/>
  <c r="Q15" i="4"/>
  <c r="W14" i="4"/>
  <c r="V14" i="4"/>
  <c r="S14" i="4"/>
  <c r="R14" i="4"/>
  <c r="Q14" i="4"/>
  <c r="W13" i="4"/>
  <c r="V13" i="4"/>
  <c r="S13" i="4"/>
  <c r="R13" i="4"/>
  <c r="Q13" i="4"/>
  <c r="W12" i="4"/>
  <c r="V12" i="4"/>
  <c r="S12" i="4"/>
  <c r="R12" i="4"/>
  <c r="Q12" i="4"/>
  <c r="W11" i="4"/>
  <c r="V11" i="4"/>
  <c r="S11" i="4"/>
  <c r="R11" i="4"/>
  <c r="Q11" i="4"/>
  <c r="W10" i="4"/>
  <c r="V10" i="4"/>
  <c r="S10" i="4"/>
  <c r="R10" i="4"/>
  <c r="Q10" i="4"/>
  <c r="W9" i="4"/>
  <c r="V9" i="4"/>
  <c r="S9" i="4"/>
  <c r="R9" i="4"/>
  <c r="Q9" i="4"/>
  <c r="W8" i="4"/>
  <c r="V8" i="4"/>
  <c r="S8" i="4"/>
  <c r="R8" i="4"/>
  <c r="Q8" i="4"/>
  <c r="W7" i="4"/>
  <c r="V7" i="4"/>
  <c r="S7" i="4"/>
  <c r="R7" i="4"/>
  <c r="Q7" i="4"/>
  <c r="W6" i="4"/>
  <c r="V6" i="4"/>
  <c r="S6" i="4"/>
  <c r="R6" i="4"/>
  <c r="Q6" i="4"/>
  <c r="W5" i="4"/>
  <c r="V5" i="4"/>
  <c r="S5" i="4"/>
  <c r="R5" i="4"/>
  <c r="Q5" i="4"/>
  <c r="F5" i="4"/>
  <c r="C5" i="4"/>
  <c r="C6" i="4" s="1"/>
  <c r="B5" i="4"/>
  <c r="B6" i="4" s="1"/>
  <c r="W4" i="4"/>
  <c r="V4" i="4"/>
  <c r="S4" i="4"/>
  <c r="R4" i="4"/>
  <c r="Q4" i="4"/>
  <c r="F4" i="4"/>
  <c r="D4" i="4" s="1"/>
  <c r="E4" i="4"/>
  <c r="C4" i="4"/>
  <c r="B4" i="4"/>
  <c r="K86" i="1"/>
  <c r="K85" i="1"/>
  <c r="K84" i="1"/>
  <c r="M84" i="1" s="1"/>
  <c r="N84" i="1" s="1"/>
  <c r="K83" i="1"/>
  <c r="I83" i="1"/>
  <c r="K82" i="1"/>
  <c r="M82" i="1" s="1"/>
  <c r="N82" i="1" s="1"/>
  <c r="K81" i="1"/>
  <c r="M81" i="1" s="1"/>
  <c r="N81" i="1" s="1"/>
  <c r="K80" i="1"/>
  <c r="M80" i="1" s="1"/>
  <c r="N80" i="1" s="1"/>
  <c r="K79" i="1"/>
  <c r="M79" i="1" s="1"/>
  <c r="N79" i="1" s="1"/>
  <c r="I78" i="1"/>
  <c r="K78" i="1" s="1"/>
  <c r="I77" i="1"/>
  <c r="K77" i="1" s="1"/>
  <c r="M77" i="1" s="1"/>
  <c r="N77" i="1" s="1"/>
  <c r="K76" i="1"/>
  <c r="M76" i="1" s="1"/>
  <c r="N76" i="1" s="1"/>
  <c r="I76" i="1"/>
  <c r="K75" i="1"/>
  <c r="M75" i="1" s="1"/>
  <c r="N75" i="1" s="1"/>
  <c r="K74" i="1"/>
  <c r="K73" i="1"/>
  <c r="M73" i="1" s="1"/>
  <c r="N73" i="1" s="1"/>
  <c r="K72" i="1"/>
  <c r="M72" i="1" s="1"/>
  <c r="N72" i="1" s="1"/>
  <c r="K71" i="1"/>
  <c r="K70" i="1"/>
  <c r="M70" i="1" s="1"/>
  <c r="N70" i="1" s="1"/>
  <c r="K69" i="1"/>
  <c r="K68" i="1"/>
  <c r="K67" i="1"/>
  <c r="M67" i="1" s="1"/>
  <c r="N67" i="1" s="1"/>
  <c r="K66" i="1"/>
  <c r="K65" i="1"/>
  <c r="M64" i="1"/>
  <c r="N64" i="1" s="1"/>
  <c r="K64" i="1"/>
  <c r="K63" i="1"/>
  <c r="K62" i="1"/>
  <c r="K61" i="1"/>
  <c r="M61" i="1" s="1"/>
  <c r="N61" i="1" s="1"/>
  <c r="K60" i="1"/>
  <c r="M60" i="1" s="1"/>
  <c r="N60" i="1" s="1"/>
  <c r="K59" i="1"/>
  <c r="K58" i="1"/>
  <c r="M58" i="1" s="1"/>
  <c r="N58" i="1" s="1"/>
  <c r="K57" i="1"/>
  <c r="M57" i="1" s="1"/>
  <c r="N57" i="1" s="1"/>
  <c r="K56" i="1"/>
  <c r="I55" i="1"/>
  <c r="K55" i="1" s="1"/>
  <c r="K54" i="1"/>
  <c r="M54" i="1" s="1"/>
  <c r="N54" i="1" s="1"/>
  <c r="I53" i="1"/>
  <c r="K53" i="1" s="1"/>
  <c r="M53" i="1" s="1"/>
  <c r="N53" i="1" s="1"/>
  <c r="K52" i="1"/>
  <c r="M51" i="1"/>
  <c r="N51" i="1" s="1"/>
  <c r="I51" i="1"/>
  <c r="K51" i="1" s="1"/>
  <c r="K50" i="1"/>
  <c r="M50" i="1" s="1"/>
  <c r="N50" i="1" s="1"/>
  <c r="K49" i="1"/>
  <c r="M49" i="1" s="1"/>
  <c r="N49" i="1" s="1"/>
  <c r="K48" i="1"/>
  <c r="M48" i="1" s="1"/>
  <c r="N48" i="1" s="1"/>
  <c r="K46" i="1"/>
  <c r="M46" i="1" s="1"/>
  <c r="N46" i="1" s="1"/>
  <c r="K45" i="1"/>
  <c r="M45" i="1" s="1"/>
  <c r="N45" i="1" s="1"/>
  <c r="K44" i="1"/>
  <c r="M44" i="1" s="1"/>
  <c r="N44" i="1" s="1"/>
  <c r="K43" i="1"/>
  <c r="M43" i="1" s="1"/>
  <c r="N43" i="1" s="1"/>
  <c r="M42" i="1"/>
  <c r="N42" i="1" s="1"/>
  <c r="K42" i="1"/>
  <c r="K41" i="1"/>
  <c r="M41" i="1" s="1"/>
  <c r="N41" i="1" s="1"/>
  <c r="K40" i="1"/>
  <c r="M40" i="1" s="1"/>
  <c r="N40" i="1" s="1"/>
  <c r="K39" i="1"/>
  <c r="M39" i="1" s="1"/>
  <c r="N39" i="1" s="1"/>
  <c r="K38" i="1"/>
  <c r="M38" i="1" s="1"/>
  <c r="N38" i="1" s="1"/>
  <c r="K37" i="1"/>
  <c r="M37" i="1" s="1"/>
  <c r="N37" i="1" s="1"/>
  <c r="K36" i="1"/>
  <c r="M36" i="1" s="1"/>
  <c r="N36" i="1" s="1"/>
  <c r="K35" i="1"/>
  <c r="M35" i="1" s="1"/>
  <c r="N35" i="1" s="1"/>
  <c r="N34" i="1"/>
  <c r="K34" i="1"/>
  <c r="M34" i="1" s="1"/>
  <c r="K33" i="1"/>
  <c r="M33" i="1" s="1"/>
  <c r="N33" i="1" s="1"/>
  <c r="K32" i="1"/>
  <c r="M32" i="1" s="1"/>
  <c r="N32" i="1" s="1"/>
  <c r="K31" i="1"/>
  <c r="M31" i="1" s="1"/>
  <c r="N31" i="1" s="1"/>
  <c r="K30" i="1"/>
  <c r="M30" i="1" s="1"/>
  <c r="N30" i="1" s="1"/>
  <c r="K29" i="1"/>
  <c r="M29" i="1" s="1"/>
  <c r="N29" i="1" s="1"/>
  <c r="K28" i="1"/>
  <c r="M28" i="1" s="1"/>
  <c r="N28" i="1" s="1"/>
  <c r="K27" i="1"/>
  <c r="M27" i="1" s="1"/>
  <c r="N27" i="1" s="1"/>
  <c r="K26" i="1"/>
  <c r="M26" i="1" s="1"/>
  <c r="N26" i="1" s="1"/>
  <c r="K25" i="1"/>
  <c r="M25" i="1" s="1"/>
  <c r="N25" i="1" s="1"/>
  <c r="K24" i="1"/>
  <c r="M24" i="1" s="1"/>
  <c r="N24" i="1" s="1"/>
  <c r="N23" i="1"/>
  <c r="K23" i="1"/>
  <c r="M23" i="1" s="1"/>
  <c r="K22" i="1"/>
  <c r="M22" i="1" s="1"/>
  <c r="N22" i="1" s="1"/>
  <c r="K21" i="1"/>
  <c r="M21" i="1" s="1"/>
  <c r="N21" i="1" s="1"/>
  <c r="K20" i="1"/>
  <c r="M20" i="1" s="1"/>
  <c r="N20" i="1" s="1"/>
  <c r="K19" i="1"/>
  <c r="M19" i="1" s="1"/>
  <c r="N19" i="1" s="1"/>
  <c r="K18" i="1"/>
  <c r="M18" i="1" s="1"/>
  <c r="N18" i="1" s="1"/>
  <c r="K17" i="1"/>
  <c r="M17" i="1" s="1"/>
  <c r="N17" i="1" s="1"/>
  <c r="K16" i="1"/>
  <c r="M16" i="1" s="1"/>
  <c r="N16" i="1" s="1"/>
  <c r="M15" i="1"/>
  <c r="N15" i="1" s="1"/>
  <c r="K15" i="1"/>
  <c r="K14" i="1"/>
  <c r="M14" i="1" s="1"/>
  <c r="N14" i="1" s="1"/>
  <c r="K13" i="1"/>
  <c r="M13" i="1" s="1"/>
  <c r="N13" i="1" s="1"/>
  <c r="K12" i="1"/>
  <c r="M12" i="1" s="1"/>
  <c r="N12" i="1" s="1"/>
  <c r="K11" i="1"/>
  <c r="M11" i="1" s="1"/>
  <c r="N11" i="1" s="1"/>
  <c r="K10" i="1"/>
  <c r="M10" i="1" s="1"/>
  <c r="N10" i="1" s="1"/>
  <c r="K9" i="1"/>
  <c r="M9" i="1" s="1"/>
  <c r="M97" i="2"/>
  <c r="N97" i="2" s="1"/>
  <c r="M95" i="2"/>
  <c r="N95" i="2" s="1"/>
  <c r="M94" i="2"/>
  <c r="N94" i="2" s="1"/>
  <c r="M93" i="2"/>
  <c r="N93" i="2" s="1"/>
  <c r="M91" i="2"/>
  <c r="N91" i="2" s="1"/>
  <c r="M90" i="2"/>
  <c r="N90" i="2" s="1"/>
  <c r="M88" i="2"/>
  <c r="N88" i="2" s="1"/>
  <c r="M87" i="2"/>
  <c r="N87" i="2" s="1"/>
  <c r="M85" i="2"/>
  <c r="N85" i="2" s="1"/>
  <c r="M84" i="2"/>
  <c r="N84" i="2" s="1"/>
  <c r="M82" i="2"/>
  <c r="N82" i="2" s="1"/>
  <c r="M81" i="2"/>
  <c r="N81" i="2" s="1"/>
  <c r="M79" i="2"/>
  <c r="N79" i="2" s="1"/>
  <c r="M78" i="2"/>
  <c r="N78" i="2" s="1"/>
  <c r="M76" i="2"/>
  <c r="N76" i="2" s="1"/>
  <c r="M75" i="2"/>
  <c r="N75" i="2" s="1"/>
  <c r="M73" i="2"/>
  <c r="N73" i="2" s="1"/>
  <c r="M72" i="2"/>
  <c r="N72" i="2" s="1"/>
  <c r="M70" i="2"/>
  <c r="N70" i="2" s="1"/>
  <c r="M69" i="2"/>
  <c r="N69" i="2" s="1"/>
  <c r="M67" i="2"/>
  <c r="N67" i="2" s="1"/>
  <c r="M66" i="2"/>
  <c r="N66" i="2" s="1"/>
  <c r="M65" i="2"/>
  <c r="N65" i="2" s="1"/>
  <c r="M64" i="2"/>
  <c r="N64" i="2" s="1"/>
  <c r="M63" i="2"/>
  <c r="N63" i="2" s="1"/>
  <c r="M61" i="2"/>
  <c r="N61" i="2" s="1"/>
  <c r="M60" i="2"/>
  <c r="N60" i="2" s="1"/>
  <c r="N59" i="2"/>
  <c r="M59" i="2"/>
  <c r="M58" i="2"/>
  <c r="N58" i="2" s="1"/>
  <c r="M57" i="2"/>
  <c r="N57" i="2" s="1"/>
  <c r="M56" i="2"/>
  <c r="N56" i="2" s="1"/>
  <c r="M55" i="2"/>
  <c r="N55" i="2" s="1"/>
  <c r="M54" i="2"/>
  <c r="N54" i="2" s="1"/>
  <c r="M53" i="2"/>
  <c r="N53" i="2" s="1"/>
  <c r="M52" i="2"/>
  <c r="N52" i="2" s="1"/>
  <c r="M51" i="2"/>
  <c r="N51" i="2" s="1"/>
  <c r="N50" i="2"/>
  <c r="M50" i="2"/>
  <c r="M49" i="2"/>
  <c r="N49" i="2" s="1"/>
  <c r="M48" i="2"/>
  <c r="N48" i="2" s="1"/>
  <c r="M47" i="2"/>
  <c r="N47" i="2" s="1"/>
  <c r="M46" i="2"/>
  <c r="N46" i="2" s="1"/>
  <c r="M45" i="2"/>
  <c r="N45" i="2" s="1"/>
  <c r="M44" i="2"/>
  <c r="N44" i="2" s="1"/>
  <c r="M43" i="2"/>
  <c r="N43" i="2" s="1"/>
  <c r="M42" i="2"/>
  <c r="N42" i="2" s="1"/>
  <c r="M41" i="2"/>
  <c r="N41" i="2" s="1"/>
  <c r="M40" i="2"/>
  <c r="N40" i="2" s="1"/>
  <c r="M39" i="2"/>
  <c r="N39" i="2" s="1"/>
  <c r="M38" i="2"/>
  <c r="N38" i="2" s="1"/>
  <c r="M37" i="2"/>
  <c r="N37" i="2" s="1"/>
  <c r="M36" i="2"/>
  <c r="N36" i="2" s="1"/>
  <c r="N35" i="2"/>
  <c r="M35" i="2"/>
  <c r="M34" i="2"/>
  <c r="N34" i="2" s="1"/>
  <c r="M33" i="2"/>
  <c r="N33" i="2" s="1"/>
  <c r="N32" i="2"/>
  <c r="M32" i="2"/>
  <c r="M31" i="2"/>
  <c r="N31" i="2" s="1"/>
  <c r="M30" i="2"/>
  <c r="N30" i="2" s="1"/>
  <c r="M29" i="2"/>
  <c r="N29" i="2" s="1"/>
  <c r="M28" i="2"/>
  <c r="N28" i="2" s="1"/>
  <c r="M27" i="2"/>
  <c r="N27" i="2" s="1"/>
  <c r="M26" i="2"/>
  <c r="N26" i="2" s="1"/>
  <c r="M25" i="2"/>
  <c r="N25" i="2" s="1"/>
  <c r="M24" i="2"/>
  <c r="N24" i="2" s="1"/>
  <c r="N23" i="2"/>
  <c r="M23" i="2"/>
  <c r="M22" i="2"/>
  <c r="N22" i="2" s="1"/>
  <c r="M21" i="2"/>
  <c r="N21" i="2" s="1"/>
  <c r="D16" i="2"/>
  <c r="B16" i="2"/>
  <c r="D15" i="2"/>
  <c r="B15" i="2"/>
  <c r="D14" i="2"/>
  <c r="B14" i="2"/>
  <c r="D13" i="2"/>
  <c r="B13" i="2"/>
  <c r="D12" i="2"/>
  <c r="B12" i="2"/>
  <c r="D11" i="2"/>
  <c r="B11" i="2"/>
  <c r="D10" i="2"/>
  <c r="B10" i="2"/>
  <c r="D9" i="2"/>
  <c r="B9" i="2"/>
  <c r="D8" i="2"/>
  <c r="B8" i="2"/>
  <c r="D7" i="2"/>
  <c r="B7" i="2"/>
  <c r="D3" i="2"/>
  <c r="B3" i="2"/>
  <c r="AI3034" i="7" l="1"/>
  <c r="AA1168" i="7"/>
  <c r="Z1168" i="7" s="1"/>
  <c r="AJ619" i="7"/>
  <c r="AJ2172" i="7"/>
  <c r="AB2211" i="7"/>
  <c r="Z2211" i="7" s="1"/>
  <c r="AA2626" i="7"/>
  <c r="Z2626" i="7" s="1"/>
  <c r="AI756" i="7"/>
  <c r="AH756" i="7" s="1"/>
  <c r="C1516" i="7"/>
  <c r="B1516" i="7" s="1"/>
  <c r="L1010" i="7"/>
  <c r="D1080" i="7"/>
  <c r="K1945" i="7"/>
  <c r="J1945" i="7" s="1"/>
  <c r="AR936" i="7"/>
  <c r="AP936" i="7" s="1"/>
  <c r="AQ1345" i="7"/>
  <c r="AP1345" i="7" s="1"/>
  <c r="K1505" i="7"/>
  <c r="J1505" i="7" s="1"/>
  <c r="AA1534" i="7"/>
  <c r="Z1534" i="7" s="1"/>
  <c r="AQ1926" i="7"/>
  <c r="K1957" i="7"/>
  <c r="J1957" i="7" s="1"/>
  <c r="AB2288" i="7"/>
  <c r="AB2299" i="7"/>
  <c r="Z2299" i="7" s="1"/>
  <c r="AJ2589" i="7"/>
  <c r="AH2589" i="7" s="1"/>
  <c r="AB2673" i="7"/>
  <c r="AQ631" i="7"/>
  <c r="AP631" i="7" s="1"/>
  <c r="AQ1042" i="7"/>
  <c r="AP1042" i="7" s="1"/>
  <c r="AJ1082" i="7"/>
  <c r="AI2090" i="7"/>
  <c r="AH2090" i="7" s="1"/>
  <c r="AJ3048" i="7"/>
  <c r="AH3048" i="7" s="1"/>
  <c r="AR749" i="7"/>
  <c r="AI802" i="7"/>
  <c r="AB1353" i="7"/>
  <c r="Z1353" i="7" s="1"/>
  <c r="AJ1918" i="7"/>
  <c r="AH1918" i="7" s="1"/>
  <c r="AR2042" i="7"/>
  <c r="AA2572" i="7"/>
  <c r="Z2572" i="7" s="1"/>
  <c r="AA2625" i="7"/>
  <c r="Z2625" i="7" s="1"/>
  <c r="AQ674" i="7"/>
  <c r="AP674" i="7" s="1"/>
  <c r="T858" i="7"/>
  <c r="R858" i="7" s="1"/>
  <c r="L937" i="7"/>
  <c r="J937" i="7" s="1"/>
  <c r="C952" i="7"/>
  <c r="B952" i="7" s="1"/>
  <c r="AJ1339" i="7"/>
  <c r="AH1339" i="7" s="1"/>
  <c r="AJ1445" i="7"/>
  <c r="AJ1565" i="7"/>
  <c r="AH1565" i="7" s="1"/>
  <c r="AB2326" i="7"/>
  <c r="Z2326" i="7" s="1"/>
  <c r="AA2753" i="7"/>
  <c r="Z2753" i="7" s="1"/>
  <c r="AA2811" i="7"/>
  <c r="Z2811" i="7" s="1"/>
  <c r="AA2877" i="7"/>
  <c r="Z2877" i="7" s="1"/>
  <c r="AI2928" i="7"/>
  <c r="AB3059" i="7"/>
  <c r="AJ3072" i="7"/>
  <c r="AH3072" i="7" s="1"/>
  <c r="T495" i="7"/>
  <c r="R495" i="7" s="1"/>
  <c r="K1161" i="7"/>
  <c r="J1161" i="7" s="1"/>
  <c r="D1184" i="7"/>
  <c r="B1184" i="7" s="1"/>
  <c r="L1771" i="7"/>
  <c r="AA1919" i="7"/>
  <c r="Z1919" i="7" s="1"/>
  <c r="AQ1932" i="7"/>
  <c r="AP1932" i="7" s="1"/>
  <c r="AJ1950" i="7"/>
  <c r="AH1950" i="7" s="1"/>
  <c r="AA1960" i="7"/>
  <c r="Z1960" i="7" s="1"/>
  <c r="AR2068" i="7"/>
  <c r="AP2068" i="7" s="1"/>
  <c r="AA2399" i="7"/>
  <c r="L1353" i="7"/>
  <c r="D1377" i="7"/>
  <c r="B1377" i="7" s="1"/>
  <c r="AA1541" i="7"/>
  <c r="Z1541" i="7" s="1"/>
  <c r="X115" i="4"/>
  <c r="X121" i="4"/>
  <c r="X133" i="4"/>
  <c r="K421" i="7"/>
  <c r="J421" i="7" s="1"/>
  <c r="AJ2123" i="7"/>
  <c r="AH2123" i="7" s="1"/>
  <c r="AQ59" i="7"/>
  <c r="AI429" i="7"/>
  <c r="AH429" i="7" s="1"/>
  <c r="AR640" i="7"/>
  <c r="AJ710" i="7"/>
  <c r="AQ803" i="7"/>
  <c r="AP803" i="7" s="1"/>
  <c r="C944" i="7"/>
  <c r="B944" i="7" s="1"/>
  <c r="AR964" i="7"/>
  <c r="AP964" i="7" s="1"/>
  <c r="L1302" i="7"/>
  <c r="D1340" i="7"/>
  <c r="B1340" i="7" s="1"/>
  <c r="AA1495" i="7"/>
  <c r="Z1495" i="7" s="1"/>
  <c r="D1566" i="7"/>
  <c r="B1566" i="7" s="1"/>
  <c r="AB2223" i="7"/>
  <c r="Z2223" i="7" s="1"/>
  <c r="AI2370" i="7"/>
  <c r="AH2370" i="7" s="1"/>
  <c r="AA2417" i="7"/>
  <c r="Z2417" i="7" s="1"/>
  <c r="AB2439" i="7"/>
  <c r="Z2439" i="7" s="1"/>
  <c r="AA2565" i="7"/>
  <c r="AR21" i="7"/>
  <c r="T480" i="7"/>
  <c r="R480" i="7" s="1"/>
  <c r="AQ742" i="7"/>
  <c r="AP742" i="7" s="1"/>
  <c r="D769" i="7"/>
  <c r="B769" i="7" s="1"/>
  <c r="L975" i="7"/>
  <c r="J975" i="7" s="1"/>
  <c r="AB975" i="7"/>
  <c r="AA1172" i="7"/>
  <c r="Z1172" i="7" s="1"/>
  <c r="S1189" i="7"/>
  <c r="R1189" i="7" s="1"/>
  <c r="AA1411" i="7"/>
  <c r="Z1411" i="7" s="1"/>
  <c r="AB1512" i="7"/>
  <c r="T1587" i="7"/>
  <c r="R1587" i="7" s="1"/>
  <c r="K1758" i="7"/>
  <c r="C1801" i="7"/>
  <c r="B1801" i="7" s="1"/>
  <c r="T1878" i="7"/>
  <c r="R1878" i="7" s="1"/>
  <c r="K1900" i="7"/>
  <c r="J1900" i="7" s="1"/>
  <c r="D1902" i="7"/>
  <c r="D2031" i="7"/>
  <c r="B2031" i="7" s="1"/>
  <c r="AJ2072" i="7"/>
  <c r="AI2512" i="7"/>
  <c r="AH2512" i="7" s="1"/>
  <c r="AB2521" i="7"/>
  <c r="Z2521" i="7" s="1"/>
  <c r="AJ2604" i="7"/>
  <c r="AH2604" i="7" s="1"/>
  <c r="AJ2950" i="7"/>
  <c r="AH2950" i="7" s="1"/>
  <c r="AI3090" i="7"/>
  <c r="AH3090" i="7" s="1"/>
  <c r="AQ90" i="7"/>
  <c r="AQ240" i="7"/>
  <c r="AQ704" i="7"/>
  <c r="AP704" i="7" s="1"/>
  <c r="C1013" i="7"/>
  <c r="AA1163" i="7"/>
  <c r="Z1163" i="7" s="1"/>
  <c r="S1170" i="7"/>
  <c r="R1170" i="7" s="1"/>
  <c r="C1537" i="7"/>
  <c r="B1537" i="7" s="1"/>
  <c r="AQ1541" i="7"/>
  <c r="AP1541" i="7" s="1"/>
  <c r="AQ1975" i="7"/>
  <c r="AP1975" i="7" s="1"/>
  <c r="AI2313" i="7"/>
  <c r="AH2313" i="7" s="1"/>
  <c r="AB500" i="7"/>
  <c r="Z500" i="7" s="1"/>
  <c r="AB1283" i="7"/>
  <c r="Z1283" i="7" s="1"/>
  <c r="AQ1336" i="7"/>
  <c r="AP1336" i="7" s="1"/>
  <c r="C1350" i="7"/>
  <c r="B1350" i="7" s="1"/>
  <c r="AJ1357" i="7"/>
  <c r="AH1357" i="7" s="1"/>
  <c r="AJ2050" i="7"/>
  <c r="AH2050" i="7" s="1"/>
  <c r="AR638" i="7"/>
  <c r="T712" i="7"/>
  <c r="R712" i="7" s="1"/>
  <c r="AJ748" i="7"/>
  <c r="S798" i="7"/>
  <c r="R798" i="7" s="1"/>
  <c r="AR1009" i="7"/>
  <c r="AP1009" i="7" s="1"/>
  <c r="AR1123" i="7"/>
  <c r="AJ1200" i="7"/>
  <c r="AH1200" i="7" s="1"/>
  <c r="AJ1375" i="7"/>
  <c r="AH1375" i="7" s="1"/>
  <c r="C1379" i="7"/>
  <c r="AR1444" i="7"/>
  <c r="L1490" i="7"/>
  <c r="J1490" i="7" s="1"/>
  <c r="L1599" i="7"/>
  <c r="J1599" i="7" s="1"/>
  <c r="AR1868" i="7"/>
  <c r="AP1868" i="7" s="1"/>
  <c r="L1879" i="7"/>
  <c r="J1879" i="7" s="1"/>
  <c r="AQ1956" i="7"/>
  <c r="K1960" i="7"/>
  <c r="J1960" i="7" s="1"/>
  <c r="AA2284" i="7"/>
  <c r="Z2284" i="7" s="1"/>
  <c r="AI2515" i="7"/>
  <c r="AA2546" i="7"/>
  <c r="Z2546" i="7" s="1"/>
  <c r="AA2991" i="7"/>
  <c r="Z2991" i="7" s="1"/>
  <c r="AA2997" i="7"/>
  <c r="AJ3078" i="7"/>
  <c r="AQ301" i="7"/>
  <c r="AP301" i="7" s="1"/>
  <c r="K355" i="7"/>
  <c r="J355" i="7" s="1"/>
  <c r="AJ406" i="7"/>
  <c r="AH406" i="7" s="1"/>
  <c r="AB494" i="7"/>
  <c r="Z494" i="7" s="1"/>
  <c r="AJ513" i="7"/>
  <c r="AR621" i="7"/>
  <c r="AP621" i="7" s="1"/>
  <c r="D691" i="7"/>
  <c r="T747" i="7"/>
  <c r="R747" i="7" s="1"/>
  <c r="AQ800" i="7"/>
  <c r="AP800" i="7" s="1"/>
  <c r="S822" i="7"/>
  <c r="R822" i="7" s="1"/>
  <c r="AI823" i="7"/>
  <c r="AJ865" i="7"/>
  <c r="AH865" i="7" s="1"/>
  <c r="AA876" i="7"/>
  <c r="Z876" i="7" s="1"/>
  <c r="L957" i="7"/>
  <c r="C968" i="7"/>
  <c r="B968" i="7" s="1"/>
  <c r="T1126" i="7"/>
  <c r="R1126" i="7" s="1"/>
  <c r="K1151" i="7"/>
  <c r="J1151" i="7" s="1"/>
  <c r="AI1164" i="7"/>
  <c r="AH1164" i="7" s="1"/>
  <c r="AJ1388" i="7"/>
  <c r="AH1388" i="7" s="1"/>
  <c r="D1393" i="7"/>
  <c r="B1393" i="7" s="1"/>
  <c r="K1413" i="7"/>
  <c r="J1413" i="7" s="1"/>
  <c r="AJ1490" i="7"/>
  <c r="AH1490" i="7" s="1"/>
  <c r="T1508" i="7"/>
  <c r="AA1525" i="7"/>
  <c r="Z1525" i="7" s="1"/>
  <c r="D1548" i="7"/>
  <c r="B1548" i="7" s="1"/>
  <c r="AJ1661" i="7"/>
  <c r="AH1661" i="7" s="1"/>
  <c r="AI2456" i="7"/>
  <c r="AH2456" i="7" s="1"/>
  <c r="AB2465" i="7"/>
  <c r="Z2465" i="7" s="1"/>
  <c r="AI2534" i="7"/>
  <c r="AB2715" i="7"/>
  <c r="Z2715" i="7" s="1"/>
  <c r="AI2895" i="7"/>
  <c r="AH2895" i="7" s="1"/>
  <c r="AI419" i="7"/>
  <c r="AH419" i="7" s="1"/>
  <c r="S432" i="7"/>
  <c r="R432" i="7" s="1"/>
  <c r="K494" i="7"/>
  <c r="J494" i="7" s="1"/>
  <c r="T501" i="7"/>
  <c r="K600" i="7"/>
  <c r="J600" i="7" s="1"/>
  <c r="S629" i="7"/>
  <c r="R629" i="7" s="1"/>
  <c r="AI786" i="7"/>
  <c r="AH786" i="7" s="1"/>
  <c r="S862" i="7"/>
  <c r="R862" i="7" s="1"/>
  <c r="D895" i="7"/>
  <c r="B895" i="7" s="1"/>
  <c r="AQ919" i="7"/>
  <c r="AI924" i="7"/>
  <c r="AH924" i="7" s="1"/>
  <c r="AB1010" i="7"/>
  <c r="Z1010" i="7" s="1"/>
  <c r="AI1158" i="7"/>
  <c r="AH1158" i="7" s="1"/>
  <c r="S1164" i="7"/>
  <c r="R1164" i="7" s="1"/>
  <c r="K1197" i="7"/>
  <c r="J1197" i="7" s="1"/>
  <c r="C1222" i="7"/>
  <c r="D1333" i="7"/>
  <c r="C1347" i="7"/>
  <c r="B1347" i="7" s="1"/>
  <c r="AJ1392" i="7"/>
  <c r="AH1392" i="7" s="1"/>
  <c r="AQ1411" i="7"/>
  <c r="AP1411" i="7" s="1"/>
  <c r="AA1455" i="7"/>
  <c r="Z1455" i="7" s="1"/>
  <c r="C1530" i="7"/>
  <c r="D1607" i="7"/>
  <c r="B1607" i="7" s="1"/>
  <c r="AI1704" i="7"/>
  <c r="AH1704" i="7" s="1"/>
  <c r="AI1989" i="7"/>
  <c r="AH1989" i="7" s="1"/>
  <c r="D2042" i="7"/>
  <c r="T2050" i="7"/>
  <c r="R2050" i="7" s="1"/>
  <c r="AQ2077" i="7"/>
  <c r="C2117" i="7"/>
  <c r="B2117" i="7" s="1"/>
  <c r="AB2249" i="7"/>
  <c r="Z2249" i="7" s="1"/>
  <c r="AA2311" i="7"/>
  <c r="Z2311" i="7" s="1"/>
  <c r="AI2319" i="7"/>
  <c r="AH2319" i="7" s="1"/>
  <c r="AA2332" i="7"/>
  <c r="Z2332" i="7" s="1"/>
  <c r="AA2383" i="7"/>
  <c r="AB2488" i="7"/>
  <c r="Z2488" i="7" s="1"/>
  <c r="AA2614" i="7"/>
  <c r="Z2614" i="7" s="1"/>
  <c r="AJ3004" i="7"/>
  <c r="AH3004" i="7" s="1"/>
  <c r="AI3081" i="7"/>
  <c r="AH3081" i="7" s="1"/>
  <c r="AJ3084" i="7"/>
  <c r="AH3084" i="7" s="1"/>
  <c r="AA14" i="4"/>
  <c r="AA20" i="4"/>
  <c r="AA26" i="4"/>
  <c r="AA32" i="4"/>
  <c r="S50" i="7"/>
  <c r="R50" i="7" s="1"/>
  <c r="AI64" i="7"/>
  <c r="AH64" i="7" s="1"/>
  <c r="S251" i="7"/>
  <c r="S367" i="7"/>
  <c r="R367" i="7" s="1"/>
  <c r="AA401" i="7"/>
  <c r="Z401" i="7" s="1"/>
  <c r="AR680" i="7"/>
  <c r="AP680" i="7" s="1"/>
  <c r="AR755" i="7"/>
  <c r="AP755" i="7" s="1"/>
  <c r="AJ757" i="7"/>
  <c r="AH757" i="7" s="1"/>
  <c r="T826" i="7"/>
  <c r="R826" i="7" s="1"/>
  <c r="S274" i="7"/>
  <c r="R274" i="7" s="1"/>
  <c r="T378" i="7"/>
  <c r="R378" i="7" s="1"/>
  <c r="AJ391" i="7"/>
  <c r="AH391" i="7" s="1"/>
  <c r="D778" i="7"/>
  <c r="B778" i="7" s="1"/>
  <c r="AQ790" i="7"/>
  <c r="AP790" i="7" s="1"/>
  <c r="AQ821" i="7"/>
  <c r="S833" i="7"/>
  <c r="R833" i="7" s="1"/>
  <c r="L899" i="7"/>
  <c r="J899" i="7" s="1"/>
  <c r="D920" i="7"/>
  <c r="B920" i="7" s="1"/>
  <c r="C1002" i="7"/>
  <c r="B1002" i="7" s="1"/>
  <c r="AJ1256" i="7"/>
  <c r="AH1256" i="7" s="1"/>
  <c r="AQ1315" i="7"/>
  <c r="AP1315" i="7" s="1"/>
  <c r="AJ1455" i="7"/>
  <c r="AH1455" i="7" s="1"/>
  <c r="T1496" i="7"/>
  <c r="R1496" i="7" s="1"/>
  <c r="C1570" i="7"/>
  <c r="B1570" i="7" s="1"/>
  <c r="L1607" i="7"/>
  <c r="J1607" i="7" s="1"/>
  <c r="D1848" i="7"/>
  <c r="B1848" i="7" s="1"/>
  <c r="K1884" i="7"/>
  <c r="C2102" i="7"/>
  <c r="B2102" i="7" s="1"/>
  <c r="AB2221" i="7"/>
  <c r="Z2221" i="7" s="1"/>
  <c r="AA2489" i="7"/>
  <c r="Z2489" i="7" s="1"/>
  <c r="AB2510" i="7"/>
  <c r="Y34" i="4"/>
  <c r="AI107" i="7"/>
  <c r="AH107" i="7" s="1"/>
  <c r="T287" i="7"/>
  <c r="R287" i="7" s="1"/>
  <c r="K319" i="7"/>
  <c r="J319" i="7" s="1"/>
  <c r="S382" i="7"/>
  <c r="R382" i="7" s="1"/>
  <c r="S425" i="7"/>
  <c r="R425" i="7" s="1"/>
  <c r="AJ642" i="7"/>
  <c r="AH642" i="7" s="1"/>
  <c r="D738" i="7"/>
  <c r="S744" i="7"/>
  <c r="R744" i="7" s="1"/>
  <c r="AI771" i="7"/>
  <c r="AH771" i="7" s="1"/>
  <c r="D814" i="7"/>
  <c r="B814" i="7" s="1"/>
  <c r="AI822" i="7"/>
  <c r="AH822" i="7" s="1"/>
  <c r="T850" i="7"/>
  <c r="R850" i="7" s="1"/>
  <c r="D871" i="7"/>
  <c r="L1025" i="7"/>
  <c r="J1025" i="7" s="1"/>
  <c r="AI1146" i="7"/>
  <c r="AH1146" i="7" s="1"/>
  <c r="S1162" i="7"/>
  <c r="R1162" i="7" s="1"/>
  <c r="AB1302" i="7"/>
  <c r="Z1302" i="7" s="1"/>
  <c r="D1342" i="7"/>
  <c r="B1342" i="7" s="1"/>
  <c r="AQ1397" i="7"/>
  <c r="AB1516" i="7"/>
  <c r="AQ1563" i="7"/>
  <c r="AP1563" i="7" s="1"/>
  <c r="AJ1643" i="7"/>
  <c r="AH1643" i="7" s="1"/>
  <c r="L1824" i="7"/>
  <c r="J1824" i="7" s="1"/>
  <c r="K1894" i="7"/>
  <c r="J1894" i="7" s="1"/>
  <c r="K1924" i="7"/>
  <c r="J1924" i="7" s="1"/>
  <c r="AA1929" i="7"/>
  <c r="Z1929" i="7" s="1"/>
  <c r="AQ1936" i="7"/>
  <c r="AP1936" i="7" s="1"/>
  <c r="AJ1948" i="7"/>
  <c r="AH1948" i="7" s="1"/>
  <c r="AA1951" i="7"/>
  <c r="Z1951" i="7" s="1"/>
  <c r="AA2052" i="7"/>
  <c r="Z2052" i="7" s="1"/>
  <c r="T2070" i="7"/>
  <c r="D2092" i="7"/>
  <c r="AJ2099" i="7"/>
  <c r="AH2099" i="7" s="1"/>
  <c r="AR2103" i="7"/>
  <c r="AP2103" i="7" s="1"/>
  <c r="AB2115" i="7"/>
  <c r="Z2115" i="7" s="1"/>
  <c r="AI2153" i="7"/>
  <c r="AH2153" i="7" s="1"/>
  <c r="AI2186" i="7"/>
  <c r="AB2498" i="7"/>
  <c r="Z2498" i="7" s="1"/>
  <c r="AB2697" i="7"/>
  <c r="Z2697" i="7" s="1"/>
  <c r="AQ129" i="7"/>
  <c r="AP129" i="7" s="1"/>
  <c r="AQ179" i="7"/>
  <c r="AP179" i="7" s="1"/>
  <c r="S237" i="7"/>
  <c r="R237" i="7" s="1"/>
  <c r="AQ264" i="7"/>
  <c r="AQ313" i="7"/>
  <c r="AP313" i="7" s="1"/>
  <c r="T335" i="7"/>
  <c r="R335" i="7" s="1"/>
  <c r="AR594" i="7"/>
  <c r="AQ619" i="7"/>
  <c r="AP619" i="7" s="1"/>
  <c r="AJ632" i="7"/>
  <c r="AH632" i="7" s="1"/>
  <c r="AJ645" i="7"/>
  <c r="AR692" i="7"/>
  <c r="AP692" i="7" s="1"/>
  <c r="T724" i="7"/>
  <c r="R724" i="7" s="1"/>
  <c r="S769" i="7"/>
  <c r="T769" i="7"/>
  <c r="AJ784" i="7"/>
  <c r="AI784" i="7"/>
  <c r="T816" i="7"/>
  <c r="S816" i="7"/>
  <c r="T828" i="7"/>
  <c r="R828" i="7" s="1"/>
  <c r="D852" i="7"/>
  <c r="B852" i="7" s="1"/>
  <c r="AA900" i="7"/>
  <c r="AB900" i="7"/>
  <c r="D901" i="7"/>
  <c r="B901" i="7" s="1"/>
  <c r="AR949" i="7"/>
  <c r="AQ949" i="7"/>
  <c r="AR950" i="7"/>
  <c r="AP950" i="7" s="1"/>
  <c r="D1010" i="7"/>
  <c r="C1010" i="7"/>
  <c r="AR1012" i="7"/>
  <c r="AP1012" i="7" s="1"/>
  <c r="L1013" i="7"/>
  <c r="J1013" i="7" s="1"/>
  <c r="AB1150" i="7"/>
  <c r="AA1150" i="7"/>
  <c r="T1167" i="7"/>
  <c r="S1167" i="7"/>
  <c r="C1257" i="7"/>
  <c r="D1257" i="7"/>
  <c r="B1257" i="7" s="1"/>
  <c r="AA1265" i="7"/>
  <c r="Z1265" i="7" s="1"/>
  <c r="AQ1299" i="7"/>
  <c r="AP1299" i="7" s="1"/>
  <c r="AR1410" i="7"/>
  <c r="AQ1410" i="7"/>
  <c r="K1980" i="7"/>
  <c r="J1980" i="7" s="1"/>
  <c r="AB2268" i="7"/>
  <c r="AA2268" i="7"/>
  <c r="AB2356" i="7"/>
  <c r="AA2356" i="7"/>
  <c r="AJ2645" i="7"/>
  <c r="AI2645" i="7"/>
  <c r="AQ28" i="7"/>
  <c r="AP28" i="7" s="1"/>
  <c r="AI56" i="7"/>
  <c r="S72" i="7"/>
  <c r="R72" i="7" s="1"/>
  <c r="T138" i="7"/>
  <c r="R138" i="7" s="1"/>
  <c r="AQ182" i="7"/>
  <c r="S283" i="7"/>
  <c r="R283" i="7" s="1"/>
  <c r="T370" i="7"/>
  <c r="R370" i="7" s="1"/>
  <c r="K382" i="7"/>
  <c r="J382" i="7" s="1"/>
  <c r="K402" i="7"/>
  <c r="J402" i="7" s="1"/>
  <c r="AJ421" i="7"/>
  <c r="AH421" i="7" s="1"/>
  <c r="AJ433" i="7"/>
  <c r="AI623" i="7"/>
  <c r="AH623" i="7" s="1"/>
  <c r="S730" i="7"/>
  <c r="R730" i="7" s="1"/>
  <c r="T774" i="7"/>
  <c r="S774" i="7"/>
  <c r="K897" i="7"/>
  <c r="L897" i="7"/>
  <c r="AB968" i="7"/>
  <c r="AA968" i="7"/>
  <c r="K1009" i="7"/>
  <c r="L1009" i="7"/>
  <c r="L1127" i="7"/>
  <c r="K1127" i="7"/>
  <c r="L1164" i="7"/>
  <c r="K1164" i="7"/>
  <c r="K1242" i="7"/>
  <c r="L1242" i="7"/>
  <c r="D1320" i="7"/>
  <c r="C1320" i="7"/>
  <c r="AB1326" i="7"/>
  <c r="Z1326" i="7" s="1"/>
  <c r="AQ1333" i="7"/>
  <c r="AP1333" i="7" s="1"/>
  <c r="AI1440" i="7"/>
  <c r="AJ1440" i="7"/>
  <c r="K1512" i="7"/>
  <c r="L1512" i="7"/>
  <c r="AI1536" i="7"/>
  <c r="AJ1536" i="7"/>
  <c r="AR1551" i="7"/>
  <c r="AQ1551" i="7"/>
  <c r="T1552" i="7"/>
  <c r="R1552" i="7" s="1"/>
  <c r="S1895" i="7"/>
  <c r="T1895" i="7"/>
  <c r="AB1957" i="7"/>
  <c r="AA1957" i="7"/>
  <c r="AR2123" i="7"/>
  <c r="AQ2123" i="7"/>
  <c r="AI2241" i="7"/>
  <c r="AJ2241" i="7"/>
  <c r="AB2979" i="7"/>
  <c r="AA2979" i="7"/>
  <c r="S153" i="7"/>
  <c r="R153" i="7" s="1"/>
  <c r="S194" i="7"/>
  <c r="R194" i="7" s="1"/>
  <c r="AR245" i="7"/>
  <c r="S268" i="7"/>
  <c r="R268" i="7" s="1"/>
  <c r="S320" i="7"/>
  <c r="R320" i="7" s="1"/>
  <c r="AQ343" i="7"/>
  <c r="AP343" i="7" s="1"/>
  <c r="T491" i="7"/>
  <c r="R491" i="7" s="1"/>
  <c r="S514" i="7"/>
  <c r="R514" i="7" s="1"/>
  <c r="AJ614" i="7"/>
  <c r="AI666" i="7"/>
  <c r="AH666" i="7" s="1"/>
  <c r="AQ683" i="7"/>
  <c r="AP683" i="7" s="1"/>
  <c r="AR734" i="7"/>
  <c r="AP734" i="7" s="1"/>
  <c r="C816" i="7"/>
  <c r="D816" i="7"/>
  <c r="AR842" i="7"/>
  <c r="AQ842" i="7"/>
  <c r="S848" i="7"/>
  <c r="R848" i="7" s="1"/>
  <c r="T895" i="7"/>
  <c r="S895" i="7"/>
  <c r="S896" i="7"/>
  <c r="R896" i="7" s="1"/>
  <c r="AR925" i="7"/>
  <c r="AQ925" i="7"/>
  <c r="S931" i="7"/>
  <c r="R931" i="7" s="1"/>
  <c r="K967" i="7"/>
  <c r="L967" i="7"/>
  <c r="AR996" i="7"/>
  <c r="AQ996" i="7"/>
  <c r="D1408" i="7"/>
  <c r="C1408" i="7"/>
  <c r="AB1520" i="7"/>
  <c r="AA1520" i="7"/>
  <c r="AI1619" i="7"/>
  <c r="AH1619" i="7" s="1"/>
  <c r="AJ1619" i="7"/>
  <c r="L1934" i="7"/>
  <c r="K1934" i="7"/>
  <c r="AB2205" i="7"/>
  <c r="AA2205" i="7"/>
  <c r="AJ2507" i="7"/>
  <c r="AI2507" i="7"/>
  <c r="AA2894" i="7"/>
  <c r="AB2894" i="7"/>
  <c r="S93" i="7"/>
  <c r="R93" i="7" s="1"/>
  <c r="AR156" i="7"/>
  <c r="AP156" i="7" s="1"/>
  <c r="AI173" i="7"/>
  <c r="AH173" i="7" s="1"/>
  <c r="T209" i="7"/>
  <c r="T271" i="7"/>
  <c r="R271" i="7" s="1"/>
  <c r="K276" i="7"/>
  <c r="J276" i="7" s="1"/>
  <c r="T295" i="7"/>
  <c r="R295" i="7" s="1"/>
  <c r="AQ324" i="7"/>
  <c r="AP324" i="7" s="1"/>
  <c r="S351" i="7"/>
  <c r="R351" i="7" s="1"/>
  <c r="AI410" i="7"/>
  <c r="K427" i="7"/>
  <c r="J427" i="7" s="1"/>
  <c r="AA430" i="7"/>
  <c r="Z430" i="7" s="1"/>
  <c r="AR606" i="7"/>
  <c r="S656" i="7"/>
  <c r="R656" i="7" s="1"/>
  <c r="AQ686" i="7"/>
  <c r="AP686" i="7" s="1"/>
  <c r="AQ707" i="7"/>
  <c r="AP707" i="7" s="1"/>
  <c r="D747" i="7"/>
  <c r="B747" i="7" s="1"/>
  <c r="AQ760" i="7"/>
  <c r="AP760" i="7" s="1"/>
  <c r="AJ768" i="7"/>
  <c r="AI768" i="7"/>
  <c r="AR788" i="7"/>
  <c r="AQ788" i="7"/>
  <c r="AR806" i="7"/>
  <c r="AQ806" i="7"/>
  <c r="AQ809" i="7"/>
  <c r="AP809" i="7" s="1"/>
  <c r="AA886" i="7"/>
  <c r="AB886" i="7"/>
  <c r="AQ958" i="7"/>
  <c r="AR958" i="7"/>
  <c r="AJ1184" i="7"/>
  <c r="AI1184" i="7"/>
  <c r="AR1303" i="7"/>
  <c r="AQ1303" i="7"/>
  <c r="AQ1305" i="7"/>
  <c r="AR1350" i="7"/>
  <c r="AQ1350" i="7"/>
  <c r="D1366" i="7"/>
  <c r="B1366" i="7" s="1"/>
  <c r="L1379" i="7"/>
  <c r="J1379" i="7" s="1"/>
  <c r="AB1389" i="7"/>
  <c r="Z1389" i="7" s="1"/>
  <c r="AJ1398" i="7"/>
  <c r="S1434" i="7"/>
  <c r="T1434" i="7"/>
  <c r="C1599" i="7"/>
  <c r="D1599" i="7"/>
  <c r="AJ2474" i="7"/>
  <c r="AI2474" i="7"/>
  <c r="AA2891" i="7"/>
  <c r="AB2891" i="7"/>
  <c r="Z2891" i="7" s="1"/>
  <c r="AR162" i="7"/>
  <c r="AP162" i="7" s="1"/>
  <c r="AQ215" i="7"/>
  <c r="AP215" i="7" s="1"/>
  <c r="AQ251" i="7"/>
  <c r="AP251" i="7" s="1"/>
  <c r="K279" i="7"/>
  <c r="J279" i="7" s="1"/>
  <c r="S332" i="7"/>
  <c r="R332" i="7" s="1"/>
  <c r="AQ462" i="7"/>
  <c r="AP462" i="7" s="1"/>
  <c r="T494" i="7"/>
  <c r="R494" i="7" s="1"/>
  <c r="D496" i="7"/>
  <c r="B496" i="7" s="1"/>
  <c r="K512" i="7"/>
  <c r="J512" i="7" s="1"/>
  <c r="S555" i="7"/>
  <c r="D601" i="7"/>
  <c r="T627" i="7"/>
  <c r="R627" i="7" s="1"/>
  <c r="S640" i="7"/>
  <c r="R640" i="7" s="1"/>
  <c r="AJ680" i="7"/>
  <c r="AH680" i="7" s="1"/>
  <c r="S741" i="7"/>
  <c r="R741" i="7" s="1"/>
  <c r="AR766" i="7"/>
  <c r="AQ766" i="7"/>
  <c r="AR767" i="7"/>
  <c r="AP767" i="7" s="1"/>
  <c r="T792" i="7"/>
  <c r="S792" i="7"/>
  <c r="AQ797" i="7"/>
  <c r="AP797" i="7" s="1"/>
  <c r="AI859" i="7"/>
  <c r="AJ859" i="7"/>
  <c r="AI861" i="7"/>
  <c r="AH861" i="7" s="1"/>
  <c r="S873" i="7"/>
  <c r="R873" i="7" s="1"/>
  <c r="L878" i="7"/>
  <c r="J878" i="7" s="1"/>
  <c r="AA955" i="7"/>
  <c r="AB955" i="7"/>
  <c r="AB992" i="7"/>
  <c r="AA992" i="7"/>
  <c r="AR1036" i="7"/>
  <c r="AQ1036" i="7"/>
  <c r="T1180" i="7"/>
  <c r="S1180" i="7"/>
  <c r="AB1412" i="7"/>
  <c r="AA1412" i="7"/>
  <c r="AI1503" i="7"/>
  <c r="L1520" i="7"/>
  <c r="K1520" i="7"/>
  <c r="AI1542" i="7"/>
  <c r="AJ1542" i="7"/>
  <c r="L1572" i="7"/>
  <c r="K1572" i="7"/>
  <c r="S2058" i="7"/>
  <c r="T2058" i="7"/>
  <c r="AB2154" i="7"/>
  <c r="AA2154" i="7"/>
  <c r="AA2456" i="7"/>
  <c r="AB2456" i="7"/>
  <c r="AQ16" i="7"/>
  <c r="AR60" i="7"/>
  <c r="AP60" i="7" s="1"/>
  <c r="S116" i="7"/>
  <c r="AR228" i="7"/>
  <c r="AP228" i="7" s="1"/>
  <c r="T264" i="7"/>
  <c r="R264" i="7" s="1"/>
  <c r="K339" i="7"/>
  <c r="J339" i="7" s="1"/>
  <c r="S359" i="7"/>
  <c r="R359" i="7" s="1"/>
  <c r="T389" i="7"/>
  <c r="R389" i="7" s="1"/>
  <c r="K394" i="7"/>
  <c r="J394" i="7" s="1"/>
  <c r="S472" i="7"/>
  <c r="R472" i="7" s="1"/>
  <c r="AI480" i="7"/>
  <c r="AH480" i="7" s="1"/>
  <c r="AB538" i="7"/>
  <c r="Z538" i="7" s="1"/>
  <c r="S578" i="7"/>
  <c r="R578" i="7" s="1"/>
  <c r="AQ824" i="7"/>
  <c r="AR824" i="7"/>
  <c r="S854" i="7"/>
  <c r="T854" i="7"/>
  <c r="T901" i="7"/>
  <c r="S901" i="7"/>
  <c r="K951" i="7"/>
  <c r="L951" i="7"/>
  <c r="D1019" i="7"/>
  <c r="C1019" i="7"/>
  <c r="B1019" i="7" s="1"/>
  <c r="C1175" i="7"/>
  <c r="D1175" i="7"/>
  <c r="AA1177" i="7"/>
  <c r="Z1177" i="7" s="1"/>
  <c r="AI1300" i="7"/>
  <c r="AJ1300" i="7"/>
  <c r="AI1346" i="7"/>
  <c r="AJ1346" i="7"/>
  <c r="AI1411" i="7"/>
  <c r="AJ1411" i="7"/>
  <c r="L1473" i="7"/>
  <c r="K1473" i="7"/>
  <c r="AI1476" i="7"/>
  <c r="AH1476" i="7" s="1"/>
  <c r="AJ1713" i="7"/>
  <c r="AI1713" i="7"/>
  <c r="K1755" i="7"/>
  <c r="J1755" i="7" s="1"/>
  <c r="AR1823" i="7"/>
  <c r="AI1925" i="7"/>
  <c r="AJ1925" i="7"/>
  <c r="AA2415" i="7"/>
  <c r="AB2415" i="7"/>
  <c r="AB3052" i="7"/>
  <c r="AA3052" i="7"/>
  <c r="S836" i="7"/>
  <c r="R836" i="7" s="1"/>
  <c r="AQ851" i="7"/>
  <c r="AP851" i="7" s="1"/>
  <c r="C932" i="7"/>
  <c r="B932" i="7" s="1"/>
  <c r="AB981" i="7"/>
  <c r="Z981" i="7" s="1"/>
  <c r="D1075" i="7"/>
  <c r="B1075" i="7" s="1"/>
  <c r="AJ1125" i="7"/>
  <c r="K1158" i="7"/>
  <c r="J1158" i="7" s="1"/>
  <c r="AA1160" i="7"/>
  <c r="Z1160" i="7" s="1"/>
  <c r="S1161" i="7"/>
  <c r="R1161" i="7" s="1"/>
  <c r="K1163" i="7"/>
  <c r="J1163" i="7" s="1"/>
  <c r="AI1209" i="7"/>
  <c r="AH1209" i="7" s="1"/>
  <c r="AB1309" i="7"/>
  <c r="AB1335" i="7"/>
  <c r="Z1335" i="7" s="1"/>
  <c r="AQ1347" i="7"/>
  <c r="AP1347" i="7" s="1"/>
  <c r="L1495" i="7"/>
  <c r="J1495" i="7" s="1"/>
  <c r="T1504" i="7"/>
  <c r="R1504" i="7" s="1"/>
  <c r="AQ1514" i="7"/>
  <c r="AP1514" i="7" s="1"/>
  <c r="AQ1539" i="7"/>
  <c r="AP1539" i="7" s="1"/>
  <c r="AJ1541" i="7"/>
  <c r="C1563" i="7"/>
  <c r="B1563" i="7" s="1"/>
  <c r="T1565" i="7"/>
  <c r="R1565" i="7" s="1"/>
  <c r="L1695" i="7"/>
  <c r="J1695" i="7" s="1"/>
  <c r="AQ1846" i="7"/>
  <c r="AP1846" i="7" s="1"/>
  <c r="AQ1913" i="7"/>
  <c r="AQ1927" i="7"/>
  <c r="AP1927" i="7" s="1"/>
  <c r="L2038" i="7"/>
  <c r="J2038" i="7" s="1"/>
  <c r="AB2133" i="7"/>
  <c r="Z2133" i="7" s="1"/>
  <c r="AR2136" i="7"/>
  <c r="AJ2199" i="7"/>
  <c r="AH2199" i="7" s="1"/>
  <c r="AA2278" i="7"/>
  <c r="AB2317" i="7"/>
  <c r="Z2317" i="7" s="1"/>
  <c r="AB2321" i="7"/>
  <c r="Z2321" i="7" s="1"/>
  <c r="AB2329" i="7"/>
  <c r="Z2329" i="7" s="1"/>
  <c r="AB2535" i="7"/>
  <c r="Z2535" i="7" s="1"/>
  <c r="AB2691" i="7"/>
  <c r="Z2691" i="7" s="1"/>
  <c r="AB2881" i="7"/>
  <c r="S839" i="7"/>
  <c r="AI844" i="7"/>
  <c r="AH844" i="7" s="1"/>
  <c r="AI901" i="7"/>
  <c r="AH901" i="7" s="1"/>
  <c r="C992" i="7"/>
  <c r="B992" i="7" s="1"/>
  <c r="AQ992" i="7"/>
  <c r="AP992" i="7" s="1"/>
  <c r="AQ1409" i="7"/>
  <c r="K1435" i="7"/>
  <c r="J1435" i="7" s="1"/>
  <c r="AA1444" i="7"/>
  <c r="Z1444" i="7" s="1"/>
  <c r="AA1545" i="7"/>
  <c r="Z1545" i="7" s="1"/>
  <c r="C1632" i="7"/>
  <c r="B1632" i="7" s="1"/>
  <c r="AI1962" i="7"/>
  <c r="AH1962" i="7" s="1"/>
  <c r="AI2058" i="7"/>
  <c r="AA2998" i="7"/>
  <c r="Z2998" i="7" s="1"/>
  <c r="T20" i="7"/>
  <c r="R20" i="7" s="1"/>
  <c r="S41" i="7"/>
  <c r="R41" i="7" s="1"/>
  <c r="S87" i="7"/>
  <c r="R87" i="7" s="1"/>
  <c r="AQ125" i="7"/>
  <c r="AP125" i="7" s="1"/>
  <c r="S147" i="7"/>
  <c r="S206" i="7"/>
  <c r="R206" i="7" s="1"/>
  <c r="S235" i="7"/>
  <c r="R235" i="7" s="1"/>
  <c r="AR249" i="7"/>
  <c r="AP249" i="7" s="1"/>
  <c r="AR257" i="7"/>
  <c r="AP257" i="7" s="1"/>
  <c r="AQ267" i="7"/>
  <c r="AP267" i="7" s="1"/>
  <c r="K270" i="7"/>
  <c r="J270" i="7" s="1"/>
  <c r="AR271" i="7"/>
  <c r="AP271" i="7" s="1"/>
  <c r="AR280" i="7"/>
  <c r="AP280" i="7" s="1"/>
  <c r="T292" i="7"/>
  <c r="R292" i="7" s="1"/>
  <c r="T303" i="7"/>
  <c r="K321" i="7"/>
  <c r="J321" i="7" s="1"/>
  <c r="T329" i="7"/>
  <c r="S356" i="7"/>
  <c r="R356" i="7" s="1"/>
  <c r="S375" i="7"/>
  <c r="R375" i="7" s="1"/>
  <c r="K381" i="7"/>
  <c r="J381" i="7" s="1"/>
  <c r="T383" i="7"/>
  <c r="AA391" i="7"/>
  <c r="Z391" i="7" s="1"/>
  <c r="S392" i="7"/>
  <c r="K404" i="7"/>
  <c r="J404" i="7" s="1"/>
  <c r="S414" i="7"/>
  <c r="R414" i="7" s="1"/>
  <c r="AA426" i="7"/>
  <c r="Z426" i="7" s="1"/>
  <c r="K433" i="7"/>
  <c r="J433" i="7" s="1"/>
  <c r="AI1172" i="7"/>
  <c r="AH1172" i="7" s="1"/>
  <c r="AJ1172" i="7"/>
  <c r="AI1354" i="7"/>
  <c r="AJ1354" i="7"/>
  <c r="AA1372" i="7"/>
  <c r="AB1372" i="7"/>
  <c r="AB1410" i="7"/>
  <c r="AA1410" i="7"/>
  <c r="AB1449" i="7"/>
  <c r="AA1449" i="7"/>
  <c r="AJ1489" i="7"/>
  <c r="AH1489" i="7" s="1"/>
  <c r="AI1489" i="7"/>
  <c r="AR1561" i="7"/>
  <c r="AQ1561" i="7"/>
  <c r="L1632" i="7"/>
  <c r="K1632" i="7"/>
  <c r="L1836" i="7"/>
  <c r="K1836" i="7"/>
  <c r="AJ1988" i="7"/>
  <c r="AH1988" i="7" s="1"/>
  <c r="AI1988" i="7"/>
  <c r="L2117" i="7"/>
  <c r="K2117" i="7"/>
  <c r="AB2286" i="7"/>
  <c r="AA2286" i="7"/>
  <c r="AJ2982" i="7"/>
  <c r="AH2982" i="7" s="1"/>
  <c r="AI2982" i="7"/>
  <c r="S468" i="7"/>
  <c r="AB478" i="7"/>
  <c r="Z478" i="7" s="1"/>
  <c r="AR627" i="7"/>
  <c r="AP627" i="7" s="1"/>
  <c r="AI629" i="7"/>
  <c r="AJ663" i="7"/>
  <c r="AH663" i="7" s="1"/>
  <c r="D709" i="7"/>
  <c r="S711" i="7"/>
  <c r="R711" i="7" s="1"/>
  <c r="S717" i="7"/>
  <c r="R717" i="7" s="1"/>
  <c r="AJ722" i="7"/>
  <c r="AH722" i="7" s="1"/>
  <c r="AR741" i="7"/>
  <c r="AQ764" i="7"/>
  <c r="AP764" i="7" s="1"/>
  <c r="T787" i="7"/>
  <c r="S825" i="7"/>
  <c r="R825" i="7" s="1"/>
  <c r="AQ833" i="7"/>
  <c r="AP833" i="7" s="1"/>
  <c r="AQ868" i="7"/>
  <c r="AP868" i="7" s="1"/>
  <c r="AA906" i="7"/>
  <c r="S913" i="7"/>
  <c r="R913" i="7" s="1"/>
  <c r="AR978" i="7"/>
  <c r="L997" i="7"/>
  <c r="J997" i="7" s="1"/>
  <c r="C1012" i="7"/>
  <c r="B1012" i="7" s="1"/>
  <c r="C1034" i="7"/>
  <c r="B1034" i="7" s="1"/>
  <c r="AQ1053" i="7"/>
  <c r="K1091" i="7"/>
  <c r="J1091" i="7" s="1"/>
  <c r="S1124" i="7"/>
  <c r="AA1128" i="7"/>
  <c r="Z1128" i="7" s="1"/>
  <c r="AQ1135" i="7"/>
  <c r="AP1135" i="7" s="1"/>
  <c r="K1142" i="7"/>
  <c r="D1216" i="7"/>
  <c r="C1216" i="7"/>
  <c r="B1216" i="7" s="1"/>
  <c r="AQ1441" i="7"/>
  <c r="AR1441" i="7"/>
  <c r="D1506" i="7"/>
  <c r="C1506" i="7"/>
  <c r="S1624" i="7"/>
  <c r="T1624" i="7"/>
  <c r="R1624" i="7" s="1"/>
  <c r="K1769" i="7"/>
  <c r="L1769" i="7"/>
  <c r="AQ1925" i="7"/>
  <c r="AR1925" i="7"/>
  <c r="AI1947" i="7"/>
  <c r="AJ1947" i="7"/>
  <c r="AR2047" i="7"/>
  <c r="AQ2047" i="7"/>
  <c r="AB2560" i="7"/>
  <c r="AA2560" i="7"/>
  <c r="AB2607" i="7"/>
  <c r="AA2607" i="7"/>
  <c r="AA2658" i="7"/>
  <c r="AB2658" i="7"/>
  <c r="AA2888" i="7"/>
  <c r="AB2888" i="7"/>
  <c r="AA10" i="4"/>
  <c r="AA16" i="4"/>
  <c r="AA46" i="4"/>
  <c r="AA52" i="4"/>
  <c r="AA64" i="4"/>
  <c r="AA70" i="4"/>
  <c r="AA82" i="4"/>
  <c r="AA88" i="4"/>
  <c r="AA94" i="4"/>
  <c r="AA100" i="4"/>
  <c r="AA112" i="4"/>
  <c r="AA118" i="4"/>
  <c r="AA124" i="4"/>
  <c r="AA130" i="4"/>
  <c r="AA136" i="4"/>
  <c r="AQ132" i="7"/>
  <c r="AQ298" i="7"/>
  <c r="AP298" i="7" s="1"/>
  <c r="T306" i="7"/>
  <c r="R306" i="7" s="1"/>
  <c r="AQ332" i="7"/>
  <c r="S345" i="7"/>
  <c r="S361" i="7"/>
  <c r="T388" i="7"/>
  <c r="R388" i="7" s="1"/>
  <c r="AJ394" i="7"/>
  <c r="AH394" i="7" s="1"/>
  <c r="AJ409" i="7"/>
  <c r="AH409" i="7" s="1"/>
  <c r="AA427" i="7"/>
  <c r="Z427" i="7" s="1"/>
  <c r="S429" i="7"/>
  <c r="R429" i="7" s="1"/>
  <c r="S496" i="7"/>
  <c r="T505" i="7"/>
  <c r="AR515" i="7"/>
  <c r="AP515" i="7" s="1"/>
  <c r="S596" i="7"/>
  <c r="R596" i="7" s="1"/>
  <c r="AI618" i="7"/>
  <c r="AH618" i="7" s="1"/>
  <c r="AR660" i="7"/>
  <c r="AP660" i="7" s="1"/>
  <c r="AQ719" i="7"/>
  <c r="AJ751" i="7"/>
  <c r="AH751" i="7" s="1"/>
  <c r="D790" i="7"/>
  <c r="B790" i="7" s="1"/>
  <c r="AR791" i="7"/>
  <c r="AP791" i="7" s="1"/>
  <c r="AI792" i="7"/>
  <c r="AH792" i="7" s="1"/>
  <c r="AJ869" i="7"/>
  <c r="L903" i="7"/>
  <c r="S919" i="7"/>
  <c r="R919" i="7" s="1"/>
  <c r="L961" i="7"/>
  <c r="J961" i="7" s="1"/>
  <c r="AB963" i="7"/>
  <c r="Z963" i="7" s="1"/>
  <c r="L1031" i="7"/>
  <c r="AQ1065" i="7"/>
  <c r="AP1065" i="7" s="1"/>
  <c r="C1170" i="7"/>
  <c r="D1170" i="7"/>
  <c r="L1209" i="7"/>
  <c r="K1209" i="7"/>
  <c r="AB1435" i="7"/>
  <c r="AA1435" i="7"/>
  <c r="L1668" i="7"/>
  <c r="K1668" i="7"/>
  <c r="C1878" i="7"/>
  <c r="D1878" i="7"/>
  <c r="AB1968" i="7"/>
  <c r="AA1968" i="7"/>
  <c r="S1988" i="7"/>
  <c r="T1988" i="7"/>
  <c r="K2054" i="7"/>
  <c r="L2054" i="7"/>
  <c r="AB2160" i="7"/>
  <c r="AA2160" i="7"/>
  <c r="AB2555" i="7"/>
  <c r="AA2555" i="7"/>
  <c r="AI2754" i="7"/>
  <c r="AJ2754" i="7"/>
  <c r="AI2930" i="7"/>
  <c r="AJ2930" i="7"/>
  <c r="AH2930" i="7" s="1"/>
  <c r="X57" i="4"/>
  <c r="X69" i="4"/>
  <c r="Y81" i="4"/>
  <c r="X93" i="4"/>
  <c r="X129" i="4"/>
  <c r="AR11" i="7"/>
  <c r="AP11" i="7" s="1"/>
  <c r="T32" i="7"/>
  <c r="R32" i="7" s="1"/>
  <c r="AR51" i="7"/>
  <c r="T162" i="7"/>
  <c r="R162" i="7" s="1"/>
  <c r="S192" i="7"/>
  <c r="R192" i="7" s="1"/>
  <c r="T222" i="7"/>
  <c r="AQ241" i="7"/>
  <c r="AP241" i="7" s="1"/>
  <c r="AR253" i="7"/>
  <c r="AP253" i="7" s="1"/>
  <c r="S270" i="7"/>
  <c r="R270" i="7" s="1"/>
  <c r="AR285" i="7"/>
  <c r="AP285" i="7" s="1"/>
  <c r="AQ307" i="7"/>
  <c r="AP307" i="7" s="1"/>
  <c r="S323" i="7"/>
  <c r="AJ440" i="7"/>
  <c r="AH440" i="7" s="1"/>
  <c r="AB455" i="7"/>
  <c r="AB480" i="7"/>
  <c r="Z480" i="7" s="1"/>
  <c r="S481" i="7"/>
  <c r="R481" i="7" s="1"/>
  <c r="AB492" i="7"/>
  <c r="Z492" i="7" s="1"/>
  <c r="T499" i="7"/>
  <c r="R499" i="7" s="1"/>
  <c r="D502" i="7"/>
  <c r="B502" i="7" s="1"/>
  <c r="T535" i="7"/>
  <c r="R535" i="7" s="1"/>
  <c r="D578" i="7"/>
  <c r="B578" i="7" s="1"/>
  <c r="D607" i="7"/>
  <c r="B607" i="7" s="1"/>
  <c r="AJ624" i="7"/>
  <c r="AH624" i="7" s="1"/>
  <c r="T635" i="7"/>
  <c r="AJ639" i="7"/>
  <c r="AH639" i="7" s="1"/>
  <c r="S693" i="7"/>
  <c r="R693" i="7" s="1"/>
  <c r="AR705" i="7"/>
  <c r="AP705" i="7" s="1"/>
  <c r="S735" i="7"/>
  <c r="R735" i="7" s="1"/>
  <c r="AJ740" i="7"/>
  <c r="AH740" i="7" s="1"/>
  <c r="T757" i="7"/>
  <c r="T823" i="7"/>
  <c r="R823" i="7" s="1"/>
  <c r="T827" i="7"/>
  <c r="R827" i="7" s="1"/>
  <c r="AQ836" i="7"/>
  <c r="AP836" i="7" s="1"/>
  <c r="D843" i="7"/>
  <c r="B843" i="7" s="1"/>
  <c r="S845" i="7"/>
  <c r="R845" i="7" s="1"/>
  <c r="AQ853" i="7"/>
  <c r="AI864" i="7"/>
  <c r="AH864" i="7" s="1"/>
  <c r="AA969" i="7"/>
  <c r="Z969" i="7" s="1"/>
  <c r="AQ985" i="7"/>
  <c r="AP985" i="7" s="1"/>
  <c r="C996" i="7"/>
  <c r="B996" i="7" s="1"/>
  <c r="C1022" i="7"/>
  <c r="B1022" i="7" s="1"/>
  <c r="AQ1066" i="7"/>
  <c r="AJ1119" i="7"/>
  <c r="AH1119" i="7" s="1"/>
  <c r="AJ1160" i="7"/>
  <c r="AH1160" i="7" s="1"/>
  <c r="AJ1163" i="7"/>
  <c r="AH1163" i="7" s="1"/>
  <c r="AI1167" i="7"/>
  <c r="AJ1167" i="7"/>
  <c r="AA1249" i="7"/>
  <c r="AB1249" i="7"/>
  <c r="Z1249" i="7" s="1"/>
  <c r="C1301" i="7"/>
  <c r="D1301" i="7"/>
  <c r="AB1336" i="7"/>
  <c r="AA1336" i="7"/>
  <c r="AB1473" i="7"/>
  <c r="AA1473" i="7"/>
  <c r="D1500" i="7"/>
  <c r="C1500" i="7"/>
  <c r="C1577" i="7"/>
  <c r="D1577" i="7"/>
  <c r="L1811" i="7"/>
  <c r="K1811" i="7"/>
  <c r="J1811" i="7" s="1"/>
  <c r="AI1922" i="7"/>
  <c r="AJ1922" i="7"/>
  <c r="AI1931" i="7"/>
  <c r="AJ1931" i="7"/>
  <c r="AR1958" i="7"/>
  <c r="AQ1958" i="7"/>
  <c r="AP1958" i="7" s="1"/>
  <c r="S2021" i="7"/>
  <c r="T2021" i="7"/>
  <c r="D2047" i="7"/>
  <c r="C2047" i="7"/>
  <c r="S2076" i="7"/>
  <c r="T2076" i="7"/>
  <c r="R2076" i="7" s="1"/>
  <c r="AQ2138" i="7"/>
  <c r="AR2138" i="7"/>
  <c r="AA2527" i="7"/>
  <c r="AB2527" i="7"/>
  <c r="AA2651" i="7"/>
  <c r="AB2651" i="7"/>
  <c r="Z2651" i="7" s="1"/>
  <c r="AB2868" i="7"/>
  <c r="AA2868" i="7"/>
  <c r="Y18" i="4"/>
  <c r="Y60" i="4"/>
  <c r="Y66" i="4"/>
  <c r="Y84" i="4"/>
  <c r="AQ36" i="7"/>
  <c r="AQ54" i="7"/>
  <c r="S255" i="7"/>
  <c r="R255" i="7" s="1"/>
  <c r="K342" i="7"/>
  <c r="J342" i="7" s="1"/>
  <c r="AQ353" i="7"/>
  <c r="AA393" i="7"/>
  <c r="Z393" i="7" s="1"/>
  <c r="S420" i="7"/>
  <c r="R420" i="7" s="1"/>
  <c r="AA424" i="7"/>
  <c r="Z424" i="7" s="1"/>
  <c r="K431" i="7"/>
  <c r="J431" i="7" s="1"/>
  <c r="T435" i="7"/>
  <c r="R435" i="7" s="1"/>
  <c r="AJ445" i="7"/>
  <c r="AH445" i="7" s="1"/>
  <c r="AQ463" i="7"/>
  <c r="AP463" i="7" s="1"/>
  <c r="K467" i="7"/>
  <c r="J467" i="7" s="1"/>
  <c r="AB470" i="7"/>
  <c r="Z470" i="7" s="1"/>
  <c r="S474" i="7"/>
  <c r="R474" i="7" s="1"/>
  <c r="S484" i="7"/>
  <c r="R484" i="7" s="1"/>
  <c r="AR507" i="7"/>
  <c r="T583" i="7"/>
  <c r="R583" i="7" s="1"/>
  <c r="K591" i="7"/>
  <c r="J591" i="7" s="1"/>
  <c r="S631" i="7"/>
  <c r="R631" i="7" s="1"/>
  <c r="AI670" i="7"/>
  <c r="AH670" i="7" s="1"/>
  <c r="AQ676" i="7"/>
  <c r="AP676" i="7" s="1"/>
  <c r="D693" i="7"/>
  <c r="AJ698" i="7"/>
  <c r="AH698" i="7" s="1"/>
  <c r="S714" i="7"/>
  <c r="R714" i="7" s="1"/>
  <c r="AJ716" i="7"/>
  <c r="AH716" i="7" s="1"/>
  <c r="T745" i="7"/>
  <c r="R745" i="7" s="1"/>
  <c r="AI754" i="7"/>
  <c r="AH754" i="7" s="1"/>
  <c r="AQ773" i="7"/>
  <c r="AQ785" i="7"/>
  <c r="AP785" i="7" s="1"/>
  <c r="S789" i="7"/>
  <c r="R789" i="7" s="1"/>
  <c r="AQ818" i="7"/>
  <c r="AP818" i="7" s="1"/>
  <c r="AJ887" i="7"/>
  <c r="AH887" i="7" s="1"/>
  <c r="AA892" i="7"/>
  <c r="Z892" i="7" s="1"/>
  <c r="AR894" i="7"/>
  <c r="AB901" i="7"/>
  <c r="Z901" i="7" s="1"/>
  <c r="AI909" i="7"/>
  <c r="AH909" i="7" s="1"/>
  <c r="C927" i="7"/>
  <c r="AQ931" i="7"/>
  <c r="AP931" i="7" s="1"/>
  <c r="L933" i="7"/>
  <c r="J933" i="7" s="1"/>
  <c r="L955" i="7"/>
  <c r="L969" i="7"/>
  <c r="AR1018" i="7"/>
  <c r="AP1018" i="7" s="1"/>
  <c r="L1019" i="7"/>
  <c r="J1019" i="7" s="1"/>
  <c r="D1043" i="7"/>
  <c r="B1043" i="7" s="1"/>
  <c r="AQ1048" i="7"/>
  <c r="K1049" i="7"/>
  <c r="J1049" i="7" s="1"/>
  <c r="AJ1078" i="7"/>
  <c r="AH1078" i="7" s="1"/>
  <c r="AR1107" i="7"/>
  <c r="AP1107" i="7" s="1"/>
  <c r="K1135" i="7"/>
  <c r="J1135" i="7" s="1"/>
  <c r="T1203" i="7"/>
  <c r="S1203" i="7"/>
  <c r="D1355" i="7"/>
  <c r="C1355" i="7"/>
  <c r="B1355" i="7" s="1"/>
  <c r="AA1385" i="7"/>
  <c r="AB1385" i="7"/>
  <c r="S1453" i="7"/>
  <c r="T1453" i="7"/>
  <c r="K1472" i="7"/>
  <c r="L1472" i="7"/>
  <c r="J1472" i="7" s="1"/>
  <c r="AI1611" i="7"/>
  <c r="AJ1611" i="7"/>
  <c r="L1710" i="7"/>
  <c r="K1710" i="7"/>
  <c r="AB1981" i="7"/>
  <c r="AA1981" i="7"/>
  <c r="D2136" i="7"/>
  <c r="C2136" i="7"/>
  <c r="AJ2340" i="7"/>
  <c r="AI2340" i="7"/>
  <c r="AB2390" i="7"/>
  <c r="AA2390" i="7"/>
  <c r="Z2390" i="7" s="1"/>
  <c r="AB2552" i="7"/>
  <c r="AA2552" i="7"/>
  <c r="AB2700" i="7"/>
  <c r="AA2700" i="7"/>
  <c r="AI44" i="7"/>
  <c r="S83" i="7"/>
  <c r="R83" i="7" s="1"/>
  <c r="AR119" i="7"/>
  <c r="AP119" i="7" s="1"/>
  <c r="AQ144" i="7"/>
  <c r="AP144" i="7" s="1"/>
  <c r="T171" i="7"/>
  <c r="R171" i="7" s="1"/>
  <c r="AQ200" i="7"/>
  <c r="AP200" i="7" s="1"/>
  <c r="AR230" i="7"/>
  <c r="AQ246" i="7"/>
  <c r="AP246" i="7" s="1"/>
  <c r="K261" i="7"/>
  <c r="J261" i="7" s="1"/>
  <c r="AQ266" i="7"/>
  <c r="AP266" i="7" s="1"/>
  <c r="K273" i="7"/>
  <c r="J273" i="7" s="1"/>
  <c r="K282" i="7"/>
  <c r="J282" i="7" s="1"/>
  <c r="AR288" i="7"/>
  <c r="AP288" i="7" s="1"/>
  <c r="AR302" i="7"/>
  <c r="AP302" i="7" s="1"/>
  <c r="K304" i="7"/>
  <c r="J304" i="7" s="1"/>
  <c r="S314" i="7"/>
  <c r="R314" i="7" s="1"/>
  <c r="S326" i="7"/>
  <c r="R326" i="7" s="1"/>
  <c r="T372" i="7"/>
  <c r="R372" i="7" s="1"/>
  <c r="K384" i="7"/>
  <c r="J384" i="7" s="1"/>
  <c r="K393" i="7"/>
  <c r="J393" i="7" s="1"/>
  <c r="AJ402" i="7"/>
  <c r="AH402" i="7" s="1"/>
  <c r="AJ416" i="7"/>
  <c r="AJ422" i="7"/>
  <c r="AH422" i="7" s="1"/>
  <c r="AJ428" i="7"/>
  <c r="AH428" i="7" s="1"/>
  <c r="D463" i="7"/>
  <c r="AQ464" i="7"/>
  <c r="AP464" i="7" s="1"/>
  <c r="S486" i="7"/>
  <c r="R486" i="7" s="1"/>
  <c r="AB506" i="7"/>
  <c r="Z506" i="7" s="1"/>
  <c r="S544" i="7"/>
  <c r="R544" i="7" s="1"/>
  <c r="T589" i="7"/>
  <c r="AR605" i="7"/>
  <c r="D618" i="7"/>
  <c r="B618" i="7" s="1"/>
  <c r="AJ620" i="7"/>
  <c r="AH620" i="7" s="1"/>
  <c r="T647" i="7"/>
  <c r="R647" i="7" s="1"/>
  <c r="AJ659" i="7"/>
  <c r="AH659" i="7" s="1"/>
  <c r="T670" i="7"/>
  <c r="R670" i="7" s="1"/>
  <c r="AR687" i="7"/>
  <c r="AR696" i="7"/>
  <c r="AP696" i="7" s="1"/>
  <c r="D714" i="7"/>
  <c r="B714" i="7" s="1"/>
  <c r="S727" i="7"/>
  <c r="R727" i="7" s="1"/>
  <c r="AJ731" i="7"/>
  <c r="AH731" i="7" s="1"/>
  <c r="AH748" i="7"/>
  <c r="AQ752" i="7"/>
  <c r="AQ757" i="7"/>
  <c r="AP757" i="7" s="1"/>
  <c r="D772" i="7"/>
  <c r="B772" i="7" s="1"/>
  <c r="AI774" i="7"/>
  <c r="AH774" i="7" s="1"/>
  <c r="D789" i="7"/>
  <c r="B789" i="7" s="1"/>
  <c r="AQ796" i="7"/>
  <c r="AP796" i="7" s="1"/>
  <c r="D802" i="7"/>
  <c r="AQ802" i="7"/>
  <c r="AP802" i="7" s="1"/>
  <c r="S810" i="7"/>
  <c r="T832" i="7"/>
  <c r="R832" i="7" s="1"/>
  <c r="T841" i="7"/>
  <c r="R841" i="7" s="1"/>
  <c r="AQ848" i="7"/>
  <c r="AP848" i="7" s="1"/>
  <c r="AQ856" i="7"/>
  <c r="AJ858" i="7"/>
  <c r="AH858" i="7" s="1"/>
  <c r="AB869" i="7"/>
  <c r="Z869" i="7" s="1"/>
  <c r="AA881" i="7"/>
  <c r="Z881" i="7" s="1"/>
  <c r="S887" i="7"/>
  <c r="R887" i="7" s="1"/>
  <c r="AI889" i="7"/>
  <c r="AH889" i="7" s="1"/>
  <c r="AR900" i="7"/>
  <c r="AA940" i="7"/>
  <c r="Z940" i="7" s="1"/>
  <c r="S949" i="7"/>
  <c r="R949" i="7" s="1"/>
  <c r="AR952" i="7"/>
  <c r="AR962" i="7"/>
  <c r="AP962" i="7" s="1"/>
  <c r="AB967" i="7"/>
  <c r="AA974" i="7"/>
  <c r="AR1006" i="7"/>
  <c r="AP1006" i="7" s="1"/>
  <c r="AA1015" i="7"/>
  <c r="Z1015" i="7" s="1"/>
  <c r="C1028" i="7"/>
  <c r="B1028" i="7" s="1"/>
  <c r="AA1048" i="7"/>
  <c r="Z1048" i="7" s="1"/>
  <c r="S1076" i="7"/>
  <c r="R1076" i="7" s="1"/>
  <c r="AI1152" i="7"/>
  <c r="C1200" i="7"/>
  <c r="D1200" i="7"/>
  <c r="AR1292" i="7"/>
  <c r="AQ1292" i="7"/>
  <c r="C1321" i="7"/>
  <c r="B1321" i="7" s="1"/>
  <c r="D1321" i="7"/>
  <c r="AR1375" i="7"/>
  <c r="AQ1375" i="7"/>
  <c r="S1566" i="7"/>
  <c r="T1566" i="7"/>
  <c r="D1648" i="7"/>
  <c r="C1648" i="7"/>
  <c r="AJ1747" i="7"/>
  <c r="AI1747" i="7"/>
  <c r="L1977" i="7"/>
  <c r="K1977" i="7"/>
  <c r="S2038" i="7"/>
  <c r="R2038" i="7" s="1"/>
  <c r="T2038" i="7"/>
  <c r="AJ2049" i="7"/>
  <c r="AI2049" i="7"/>
  <c r="L2069" i="7"/>
  <c r="K2069" i="7"/>
  <c r="J2069" i="7" s="1"/>
  <c r="AB2301" i="7"/>
  <c r="AA2301" i="7"/>
  <c r="AB2583" i="7"/>
  <c r="AA2583" i="7"/>
  <c r="AA2833" i="7"/>
  <c r="AB2833" i="7"/>
  <c r="Z2833" i="7" s="1"/>
  <c r="AA1171" i="7"/>
  <c r="Z1171" i="7" s="1"/>
  <c r="AA1223" i="7"/>
  <c r="AJ1306" i="7"/>
  <c r="AH1306" i="7" s="1"/>
  <c r="C1327" i="7"/>
  <c r="B1327" i="7" s="1"/>
  <c r="D1358" i="7"/>
  <c r="B1358" i="7" s="1"/>
  <c r="C1400" i="7"/>
  <c r="B1400" i="7" s="1"/>
  <c r="AI1460" i="7"/>
  <c r="D1510" i="7"/>
  <c r="L1515" i="7"/>
  <c r="J1515" i="7" s="1"/>
  <c r="L1687" i="7"/>
  <c r="D1803" i="7"/>
  <c r="B1803" i="7" s="1"/>
  <c r="D1879" i="7"/>
  <c r="B1879" i="7" s="1"/>
  <c r="S1879" i="7"/>
  <c r="T1911" i="7"/>
  <c r="K1915" i="7"/>
  <c r="J1915" i="7" s="1"/>
  <c r="AJ1928" i="7"/>
  <c r="AH1928" i="7" s="1"/>
  <c r="AJ1940" i="7"/>
  <c r="AI2085" i="7"/>
  <c r="AH2085" i="7" s="1"/>
  <c r="AB2100" i="7"/>
  <c r="AR2109" i="7"/>
  <c r="AJ2111" i="7"/>
  <c r="AH2111" i="7" s="1"/>
  <c r="AJ2151" i="7"/>
  <c r="AB2152" i="7"/>
  <c r="AI2211" i="7"/>
  <c r="AH2211" i="7" s="1"/>
  <c r="AB2401" i="7"/>
  <c r="Z2401" i="7" s="1"/>
  <c r="AI2611" i="7"/>
  <c r="AJ2634" i="7"/>
  <c r="AH2634" i="7" s="1"/>
  <c r="AB2652" i="7"/>
  <c r="Z2652" i="7" s="1"/>
  <c r="AB2678" i="7"/>
  <c r="AA2694" i="7"/>
  <c r="Z2694" i="7" s="1"/>
  <c r="AI2910" i="7"/>
  <c r="AJ2936" i="7"/>
  <c r="AA2939" i="7"/>
  <c r="Z2939" i="7" s="1"/>
  <c r="AA2965" i="7"/>
  <c r="AI3019" i="7"/>
  <c r="AA3027" i="7"/>
  <c r="Z3027" i="7" s="1"/>
  <c r="T1184" i="7"/>
  <c r="R1184" i="7" s="1"/>
  <c r="AA1204" i="7"/>
  <c r="Z1204" i="7" s="1"/>
  <c r="C1226" i="7"/>
  <c r="C1260" i="7"/>
  <c r="AB1299" i="7"/>
  <c r="D1361" i="7"/>
  <c r="B1361" i="7" s="1"/>
  <c r="K1415" i="7"/>
  <c r="J1415" i="7" s="1"/>
  <c r="L1452" i="7"/>
  <c r="AJ1491" i="7"/>
  <c r="AH1491" i="7" s="1"/>
  <c r="AJ1501" i="7"/>
  <c r="AB1519" i="7"/>
  <c r="K1581" i="7"/>
  <c r="J1581" i="7" s="1"/>
  <c r="AJ1648" i="7"/>
  <c r="AH1648" i="7" s="1"/>
  <c r="T1682" i="7"/>
  <c r="K1721" i="7"/>
  <c r="J1721" i="7" s="1"/>
  <c r="K1760" i="7"/>
  <c r="J1760" i="7" s="1"/>
  <c r="AB1768" i="7"/>
  <c r="AB1807" i="7"/>
  <c r="Z1807" i="7" s="1"/>
  <c r="AQ1869" i="7"/>
  <c r="AP1869" i="7" s="1"/>
  <c r="C1897" i="7"/>
  <c r="AA1921" i="7"/>
  <c r="Z1921" i="7" s="1"/>
  <c r="T1923" i="7"/>
  <c r="K1935" i="7"/>
  <c r="J1935" i="7" s="1"/>
  <c r="AA1936" i="7"/>
  <c r="Z1936" i="7" s="1"/>
  <c r="AQ1937" i="7"/>
  <c r="AP1937" i="7" s="1"/>
  <c r="AA1953" i="7"/>
  <c r="Z1953" i="7" s="1"/>
  <c r="K1969" i="7"/>
  <c r="J1969" i="7" s="1"/>
  <c r="AI1982" i="7"/>
  <c r="AQ2031" i="7"/>
  <c r="K2051" i="7"/>
  <c r="J2051" i="7" s="1"/>
  <c r="AJ2060" i="7"/>
  <c r="AH2060" i="7" s="1"/>
  <c r="AB2341" i="7"/>
  <c r="AB2479" i="7"/>
  <c r="Z2479" i="7" s="1"/>
  <c r="AB2526" i="7"/>
  <c r="AI2527" i="7"/>
  <c r="AH2527" i="7" s="1"/>
  <c r="AI2552" i="7"/>
  <c r="AH2552" i="7" s="1"/>
  <c r="AB2561" i="7"/>
  <c r="AI2888" i="7"/>
  <c r="AA2926" i="7"/>
  <c r="Z2926" i="7" s="1"/>
  <c r="AB2929" i="7"/>
  <c r="Z2929" i="7" s="1"/>
  <c r="AI2958" i="7"/>
  <c r="AA3000" i="7"/>
  <c r="Z3000" i="7" s="1"/>
  <c r="AJ3018" i="7"/>
  <c r="AH3018" i="7" s="1"/>
  <c r="AI3087" i="7"/>
  <c r="T1175" i="7"/>
  <c r="R1175" i="7" s="1"/>
  <c r="K1178" i="7"/>
  <c r="J1178" i="7" s="1"/>
  <c r="K1188" i="7"/>
  <c r="J1188" i="7" s="1"/>
  <c r="D1196" i="7"/>
  <c r="B1196" i="7" s="1"/>
  <c r="AA1238" i="7"/>
  <c r="Z1238" i="7" s="1"/>
  <c r="AJ1309" i="7"/>
  <c r="AA1317" i="7"/>
  <c r="Z1317" i="7" s="1"/>
  <c r="C1341" i="7"/>
  <c r="B1341" i="7" s="1"/>
  <c r="AQ1342" i="7"/>
  <c r="AP1342" i="7" s="1"/>
  <c r="B1379" i="7"/>
  <c r="AI1429" i="7"/>
  <c r="AI1466" i="7"/>
  <c r="AQ1535" i="7"/>
  <c r="AP1535" i="7" s="1"/>
  <c r="AJ1583" i="7"/>
  <c r="T1619" i="7"/>
  <c r="R1619" i="7" s="1"/>
  <c r="AJ1656" i="7"/>
  <c r="AH1656" i="7" s="1"/>
  <c r="AI1698" i="7"/>
  <c r="K1731" i="7"/>
  <c r="J1731" i="7" s="1"/>
  <c r="AI1763" i="7"/>
  <c r="AH1763" i="7" s="1"/>
  <c r="AQ1791" i="7"/>
  <c r="T1817" i="7"/>
  <c r="R1817" i="7" s="1"/>
  <c r="L1859" i="7"/>
  <c r="J1859" i="7" s="1"/>
  <c r="K1896" i="7"/>
  <c r="K1903" i="7"/>
  <c r="J1903" i="7" s="1"/>
  <c r="K1936" i="7"/>
  <c r="J1936" i="7" s="1"/>
  <c r="AQ1949" i="7"/>
  <c r="AP1949" i="7" s="1"/>
  <c r="T1957" i="7"/>
  <c r="K1972" i="7"/>
  <c r="J1972" i="7" s="1"/>
  <c r="T2003" i="7"/>
  <c r="AR2037" i="7"/>
  <c r="AI2067" i="7"/>
  <c r="AH2067" i="7" s="1"/>
  <c r="AQ2071" i="7"/>
  <c r="AB2140" i="7"/>
  <c r="AJ2358" i="7"/>
  <c r="AH2358" i="7" s="1"/>
  <c r="AJ2382" i="7"/>
  <c r="AH2382" i="7" s="1"/>
  <c r="AJ2383" i="7"/>
  <c r="AA2397" i="7"/>
  <c r="AI2543" i="7"/>
  <c r="AH2543" i="7" s="1"/>
  <c r="AJ2590" i="7"/>
  <c r="AJ2595" i="7"/>
  <c r="AH2595" i="7" s="1"/>
  <c r="AA2723" i="7"/>
  <c r="Z2723" i="7" s="1"/>
  <c r="AA2771" i="7"/>
  <c r="AA1267" i="7"/>
  <c r="AA1369" i="7"/>
  <c r="D1395" i="7"/>
  <c r="B1395" i="7" s="1"/>
  <c r="AJ1406" i="7"/>
  <c r="AH1406" i="7" s="1"/>
  <c r="K1431" i="7"/>
  <c r="J1431" i="7" s="1"/>
  <c r="AJ1453" i="7"/>
  <c r="T1461" i="7"/>
  <c r="R1461" i="7" s="1"/>
  <c r="K1469" i="7"/>
  <c r="K1479" i="7"/>
  <c r="J1479" i="7" s="1"/>
  <c r="C1498" i="7"/>
  <c r="B1498" i="7" s="1"/>
  <c r="C1535" i="7"/>
  <c r="B1535" i="7" s="1"/>
  <c r="AQ1553" i="7"/>
  <c r="AP1553" i="7" s="1"/>
  <c r="AJ1568" i="7"/>
  <c r="AH1568" i="7" s="1"/>
  <c r="K1608" i="7"/>
  <c r="J1608" i="7" s="1"/>
  <c r="C1614" i="7"/>
  <c r="K1742" i="7"/>
  <c r="J1742" i="7" s="1"/>
  <c r="D1812" i="7"/>
  <c r="B1812" i="7" s="1"/>
  <c r="K1907" i="7"/>
  <c r="J1907" i="7" s="1"/>
  <c r="T1929" i="7"/>
  <c r="K1930" i="7"/>
  <c r="J1930" i="7" s="1"/>
  <c r="AQ1941" i="7"/>
  <c r="AP1941" i="7" s="1"/>
  <c r="K1946" i="7"/>
  <c r="J1946" i="7" s="1"/>
  <c r="AQ2007" i="7"/>
  <c r="AI2025" i="7"/>
  <c r="D2044" i="7"/>
  <c r="B2044" i="7" s="1"/>
  <c r="L2048" i="7"/>
  <c r="AJ2053" i="7"/>
  <c r="AA2078" i="7"/>
  <c r="Z2078" i="7" s="1"/>
  <c r="T2088" i="7"/>
  <c r="R2088" i="7" s="1"/>
  <c r="AJ2108" i="7"/>
  <c r="L2139" i="7"/>
  <c r="J2139" i="7" s="1"/>
  <c r="AB2446" i="7"/>
  <c r="Z2446" i="7" s="1"/>
  <c r="AI2510" i="7"/>
  <c r="AH2510" i="7" s="1"/>
  <c r="AA2592" i="7"/>
  <c r="Z2592" i="7" s="1"/>
  <c r="AA2611" i="7"/>
  <c r="Z2611" i="7" s="1"/>
  <c r="AI2755" i="7"/>
  <c r="AA2850" i="7"/>
  <c r="AA2871" i="7"/>
  <c r="AI2963" i="7"/>
  <c r="AH2963" i="7" s="1"/>
  <c r="AA2964" i="7"/>
  <c r="Z2964" i="7" s="1"/>
  <c r="AI2966" i="7"/>
  <c r="AH2966" i="7" s="1"/>
  <c r="AA3009" i="7"/>
  <c r="X48" i="4"/>
  <c r="Y54" i="4"/>
  <c r="X120" i="4"/>
  <c r="X144" i="4"/>
  <c r="X150" i="4"/>
  <c r="T579" i="7"/>
  <c r="S579" i="7"/>
  <c r="AQ622" i="7"/>
  <c r="AR622" i="7"/>
  <c r="AQ723" i="7"/>
  <c r="AR723" i="7"/>
  <c r="C756" i="7"/>
  <c r="D756" i="7"/>
  <c r="C777" i="7"/>
  <c r="D777" i="7"/>
  <c r="C834" i="7"/>
  <c r="D834" i="7"/>
  <c r="S847" i="7"/>
  <c r="T847" i="7"/>
  <c r="C897" i="7"/>
  <c r="D897" i="7"/>
  <c r="AB979" i="7"/>
  <c r="AA979" i="7"/>
  <c r="AI1076" i="7"/>
  <c r="AJ1076" i="7"/>
  <c r="AH1076" i="7" s="1"/>
  <c r="AQ1095" i="7"/>
  <c r="AR1095" i="7"/>
  <c r="T1105" i="7"/>
  <c r="S1105" i="7"/>
  <c r="C1154" i="7"/>
  <c r="D1154" i="7"/>
  <c r="S1160" i="7"/>
  <c r="T1160" i="7"/>
  <c r="AA17" i="4"/>
  <c r="Y21" i="4"/>
  <c r="AA35" i="4"/>
  <c r="Y39" i="4"/>
  <c r="Y51" i="4"/>
  <c r="AA58" i="4"/>
  <c r="Y63" i="4"/>
  <c r="Y69" i="4"/>
  <c r="Y75" i="4"/>
  <c r="Y141" i="4"/>
  <c r="S26" i="7"/>
  <c r="R26" i="7" s="1"/>
  <c r="AI28" i="7"/>
  <c r="AR32" i="7"/>
  <c r="AP32" i="7" s="1"/>
  <c r="AQ56" i="7"/>
  <c r="S63" i="7"/>
  <c r="R63" i="7" s="1"/>
  <c r="AQ75" i="7"/>
  <c r="AP75" i="7" s="1"/>
  <c r="AI80" i="7"/>
  <c r="AQ87" i="7"/>
  <c r="AP87" i="7" s="1"/>
  <c r="AI89" i="7"/>
  <c r="AH89" i="7" s="1"/>
  <c r="AR108" i="7"/>
  <c r="AP108" i="7" s="1"/>
  <c r="AR120" i="7"/>
  <c r="AQ131" i="7"/>
  <c r="AP131" i="7" s="1"/>
  <c r="AQ138" i="7"/>
  <c r="AP138" i="7" s="1"/>
  <c r="S149" i="7"/>
  <c r="R149" i="7" s="1"/>
  <c r="AI152" i="7"/>
  <c r="AH152" i="7" s="1"/>
  <c r="S158" i="7"/>
  <c r="R158" i="7" s="1"/>
  <c r="AR165" i="7"/>
  <c r="AP165" i="7" s="1"/>
  <c r="AR174" i="7"/>
  <c r="AP174" i="7" s="1"/>
  <c r="AQ187" i="7"/>
  <c r="AR194" i="7"/>
  <c r="AP194" i="7" s="1"/>
  <c r="AR201" i="7"/>
  <c r="AP201" i="7" s="1"/>
  <c r="T210" i="7"/>
  <c r="AQ224" i="7"/>
  <c r="AP224" i="7" s="1"/>
  <c r="K234" i="7"/>
  <c r="J234" i="7" s="1"/>
  <c r="S238" i="7"/>
  <c r="R238" i="7" s="1"/>
  <c r="K240" i="7"/>
  <c r="J240" i="7" s="1"/>
  <c r="AQ339" i="7"/>
  <c r="AP339" i="7" s="1"/>
  <c r="AQ347" i="7"/>
  <c r="AP347" i="7" s="1"/>
  <c r="S354" i="7"/>
  <c r="R354" i="7" s="1"/>
  <c r="AI390" i="7"/>
  <c r="AH390" i="7" s="1"/>
  <c r="AI400" i="7"/>
  <c r="AH400" i="7" s="1"/>
  <c r="AI577" i="7"/>
  <c r="AJ577" i="7"/>
  <c r="S605" i="7"/>
  <c r="T605" i="7"/>
  <c r="C721" i="7"/>
  <c r="D721" i="7"/>
  <c r="AJ730" i="7"/>
  <c r="AI730" i="7"/>
  <c r="AQ830" i="7"/>
  <c r="AP830" i="7" s="1"/>
  <c r="AR830" i="7"/>
  <c r="AR839" i="7"/>
  <c r="AQ839" i="7"/>
  <c r="K910" i="7"/>
  <c r="L910" i="7"/>
  <c r="AQ944" i="7"/>
  <c r="AR944" i="7"/>
  <c r="AB985" i="7"/>
  <c r="AA985" i="7"/>
  <c r="AA1025" i="7"/>
  <c r="AB1025" i="7"/>
  <c r="K1040" i="7"/>
  <c r="L1040" i="7"/>
  <c r="S1075" i="7"/>
  <c r="T1075" i="7"/>
  <c r="T1113" i="7"/>
  <c r="S1113" i="7"/>
  <c r="C1126" i="7"/>
  <c r="B1126" i="7" s="1"/>
  <c r="D1126" i="7"/>
  <c r="L1152" i="7"/>
  <c r="K1152" i="7"/>
  <c r="AQ18" i="7"/>
  <c r="T27" i="7"/>
  <c r="R27" i="7" s="1"/>
  <c r="T35" i="7"/>
  <c r="R35" i="7" s="1"/>
  <c r="T53" i="7"/>
  <c r="R53" i="7" s="1"/>
  <c r="AI68" i="7"/>
  <c r="S78" i="7"/>
  <c r="AR95" i="7"/>
  <c r="AP95" i="7" s="1"/>
  <c r="AI101" i="7"/>
  <c r="AH101" i="7" s="1"/>
  <c r="AQ110" i="7"/>
  <c r="T122" i="7"/>
  <c r="R122" i="7" s="1"/>
  <c r="T140" i="7"/>
  <c r="R140" i="7" s="1"/>
  <c r="T150" i="7"/>
  <c r="R150" i="7" s="1"/>
  <c r="AQ158" i="7"/>
  <c r="AP158" i="7" s="1"/>
  <c r="S167" i="7"/>
  <c r="R167" i="7" s="1"/>
  <c r="T176" i="7"/>
  <c r="R176" i="7" s="1"/>
  <c r="S196" i="7"/>
  <c r="AI197" i="7"/>
  <c r="AH197" i="7" s="1"/>
  <c r="T202" i="7"/>
  <c r="R202" i="7" s="1"/>
  <c r="AQ212" i="7"/>
  <c r="AP212" i="7" s="1"/>
  <c r="AQ226" i="7"/>
  <c r="AP226" i="7" s="1"/>
  <c r="AQ233" i="7"/>
  <c r="AP233" i="7" s="1"/>
  <c r="AQ239" i="7"/>
  <c r="S242" i="7"/>
  <c r="R242" i="7" s="1"/>
  <c r="K244" i="7"/>
  <c r="J244" i="7" s="1"/>
  <c r="T247" i="7"/>
  <c r="R247" i="7" s="1"/>
  <c r="S256" i="7"/>
  <c r="R256" i="7" s="1"/>
  <c r="AQ277" i="7"/>
  <c r="AP277" i="7" s="1"/>
  <c r="S286" i="7"/>
  <c r="AQ290" i="7"/>
  <c r="AP290" i="7" s="1"/>
  <c r="K291" i="7"/>
  <c r="J291" i="7" s="1"/>
  <c r="AR293" i="7"/>
  <c r="AR300" i="7"/>
  <c r="AP300" i="7" s="1"/>
  <c r="K306" i="7"/>
  <c r="J306" i="7" s="1"/>
  <c r="AQ308" i="7"/>
  <c r="AP308" i="7" s="1"/>
  <c r="K310" i="7"/>
  <c r="J310" i="7" s="1"/>
  <c r="K316" i="7"/>
  <c r="J316" i="7" s="1"/>
  <c r="AQ326" i="7"/>
  <c r="AP326" i="7" s="1"/>
  <c r="AQ333" i="7"/>
  <c r="AP333" i="7" s="1"/>
  <c r="AQ348" i="7"/>
  <c r="AP348" i="7" s="1"/>
  <c r="T362" i="7"/>
  <c r="S373" i="7"/>
  <c r="R373" i="7" s="1"/>
  <c r="K386" i="7"/>
  <c r="J386" i="7" s="1"/>
  <c r="S390" i="7"/>
  <c r="R390" i="7" s="1"/>
  <c r="K398" i="7"/>
  <c r="J398" i="7" s="1"/>
  <c r="AA398" i="7"/>
  <c r="Z398" i="7" s="1"/>
  <c r="S399" i="7"/>
  <c r="K405" i="7"/>
  <c r="J405" i="7" s="1"/>
  <c r="AA405" i="7"/>
  <c r="Z405" i="7" s="1"/>
  <c r="K408" i="7"/>
  <c r="J408" i="7" s="1"/>
  <c r="AA408" i="7"/>
  <c r="Z408" i="7" s="1"/>
  <c r="K412" i="7"/>
  <c r="J412" i="7" s="1"/>
  <c r="K418" i="7"/>
  <c r="J418" i="7" s="1"/>
  <c r="AJ425" i="7"/>
  <c r="AH425" i="7" s="1"/>
  <c r="S428" i="7"/>
  <c r="AI435" i="7"/>
  <c r="AH435" i="7" s="1"/>
  <c r="S465" i="7"/>
  <c r="R465" i="7" s="1"/>
  <c r="S475" i="7"/>
  <c r="D480" i="7"/>
  <c r="B480" i="7" s="1"/>
  <c r="AR489" i="7"/>
  <c r="AP489" i="7" s="1"/>
  <c r="T498" i="7"/>
  <c r="R498" i="7" s="1"/>
  <c r="AJ499" i="7"/>
  <c r="AH499" i="7" s="1"/>
  <c r="AI503" i="7"/>
  <c r="AJ503" i="7"/>
  <c r="AJ613" i="7"/>
  <c r="AI613" i="7"/>
  <c r="AJ660" i="7"/>
  <c r="AI660" i="7"/>
  <c r="AQ740" i="7"/>
  <c r="AR740" i="7"/>
  <c r="C846" i="7"/>
  <c r="D846" i="7"/>
  <c r="C854" i="7"/>
  <c r="D854" i="7"/>
  <c r="AQ924" i="7"/>
  <c r="AR924" i="7"/>
  <c r="AB931" i="7"/>
  <c r="AA931" i="7"/>
  <c r="AA943" i="7"/>
  <c r="AB943" i="7"/>
  <c r="K979" i="7"/>
  <c r="L979" i="7"/>
  <c r="AA997" i="7"/>
  <c r="AB997" i="7"/>
  <c r="AJ1155" i="7"/>
  <c r="AI1155" i="7"/>
  <c r="X99" i="4"/>
  <c r="AQ10" i="7"/>
  <c r="AQ44" i="7"/>
  <c r="S59" i="7"/>
  <c r="R59" i="7" s="1"/>
  <c r="S66" i="7"/>
  <c r="R66" i="7" s="1"/>
  <c r="AI83" i="7"/>
  <c r="AH83" i="7" s="1"/>
  <c r="AI92" i="7"/>
  <c r="AH92" i="7" s="1"/>
  <c r="AQ98" i="7"/>
  <c r="AP98" i="7" s="1"/>
  <c r="S125" i="7"/>
  <c r="AI134" i="7"/>
  <c r="AH134" i="7" s="1"/>
  <c r="S144" i="7"/>
  <c r="R144" i="7" s="1"/>
  <c r="AI146" i="7"/>
  <c r="AQ161" i="7"/>
  <c r="AP161" i="7" s="1"/>
  <c r="AQ168" i="7"/>
  <c r="AP168" i="7" s="1"/>
  <c r="S178" i="7"/>
  <c r="AQ189" i="7"/>
  <c r="AP189" i="7" s="1"/>
  <c r="S197" i="7"/>
  <c r="T204" i="7"/>
  <c r="R204" i="7" s="1"/>
  <c r="S215" i="7"/>
  <c r="R215" i="7" s="1"/>
  <c r="AI217" i="7"/>
  <c r="AH217" i="7" s="1"/>
  <c r="T227" i="7"/>
  <c r="AR242" i="7"/>
  <c r="AP242" i="7" s="1"/>
  <c r="AQ248" i="7"/>
  <c r="AP248" i="7" s="1"/>
  <c r="K251" i="7"/>
  <c r="J251" i="7" s="1"/>
  <c r="AQ252" i="7"/>
  <c r="AP252" i="7" s="1"/>
  <c r="K255" i="7"/>
  <c r="J255" i="7" s="1"/>
  <c r="S257" i="7"/>
  <c r="K275" i="7"/>
  <c r="J275" i="7" s="1"/>
  <c r="AR282" i="7"/>
  <c r="AP282" i="7" s="1"/>
  <c r="AP293" i="7"/>
  <c r="T294" i="7"/>
  <c r="R294" i="7" s="1"/>
  <c r="K302" i="7"/>
  <c r="J302" i="7" s="1"/>
  <c r="T305" i="7"/>
  <c r="R305" i="7" s="1"/>
  <c r="S309" i="7"/>
  <c r="R309" i="7" s="1"/>
  <c r="S315" i="7"/>
  <c r="R315" i="7" s="1"/>
  <c r="AQ321" i="7"/>
  <c r="AP321" i="7" s="1"/>
  <c r="AQ327" i="7"/>
  <c r="AP327" i="7" s="1"/>
  <c r="K330" i="7"/>
  <c r="J330" i="7" s="1"/>
  <c r="K336" i="7"/>
  <c r="J336" i="7" s="1"/>
  <c r="AQ342" i="7"/>
  <c r="AP342" i="7" s="1"/>
  <c r="S349" i="7"/>
  <c r="S355" i="7"/>
  <c r="R355" i="7" s="1"/>
  <c r="T364" i="7"/>
  <c r="R364" i="7" s="1"/>
  <c r="K383" i="7"/>
  <c r="J383" i="7" s="1"/>
  <c r="S384" i="7"/>
  <c r="R384" i="7" s="1"/>
  <c r="K388" i="7"/>
  <c r="J388" i="7" s="1"/>
  <c r="S393" i="7"/>
  <c r="R393" i="7" s="1"/>
  <c r="AJ393" i="7"/>
  <c r="AH393" i="7" s="1"/>
  <c r="AA394" i="7"/>
  <c r="Z394" i="7" s="1"/>
  <c r="S395" i="7"/>
  <c r="R395" i="7" s="1"/>
  <c r="AA402" i="7"/>
  <c r="Z402" i="7" s="1"/>
  <c r="S407" i="7"/>
  <c r="R407" i="7" s="1"/>
  <c r="AJ413" i="7"/>
  <c r="AH413" i="7" s="1"/>
  <c r="S417" i="7"/>
  <c r="R417" i="7" s="1"/>
  <c r="S502" i="7"/>
  <c r="R502" i="7" s="1"/>
  <c r="AI505" i="7"/>
  <c r="AJ505" i="7"/>
  <c r="AR658" i="7"/>
  <c r="AQ658" i="7"/>
  <c r="AR701" i="7"/>
  <c r="AQ701" i="7"/>
  <c r="T762" i="7"/>
  <c r="S762" i="7"/>
  <c r="C830" i="7"/>
  <c r="D830" i="7"/>
  <c r="T851" i="7"/>
  <c r="S851" i="7"/>
  <c r="AB962" i="7"/>
  <c r="AA962" i="7"/>
  <c r="K985" i="7"/>
  <c r="L985" i="7"/>
  <c r="AR1037" i="7"/>
  <c r="AQ1037" i="7"/>
  <c r="T610" i="7"/>
  <c r="S610" i="7"/>
  <c r="AI635" i="7"/>
  <c r="AJ635" i="7"/>
  <c r="S672" i="7"/>
  <c r="T672" i="7"/>
  <c r="AJ750" i="7"/>
  <c r="AI750" i="7"/>
  <c r="T756" i="7"/>
  <c r="S756" i="7"/>
  <c r="S835" i="7"/>
  <c r="T835" i="7"/>
  <c r="AJ899" i="7"/>
  <c r="AI899" i="7"/>
  <c r="AR1054" i="7"/>
  <c r="AQ1054" i="7"/>
  <c r="L1099" i="7"/>
  <c r="K1099" i="7"/>
  <c r="AJ1106" i="7"/>
  <c r="AI1106" i="7"/>
  <c r="C1132" i="7"/>
  <c r="D1132" i="7"/>
  <c r="T1155" i="7"/>
  <c r="S1155" i="7"/>
  <c r="AA13" i="4"/>
  <c r="AA19" i="4"/>
  <c r="X34" i="4"/>
  <c r="AA37" i="4"/>
  <c r="X40" i="4"/>
  <c r="AA43" i="4"/>
  <c r="AA49" i="4"/>
  <c r="X52" i="4"/>
  <c r="X58" i="4"/>
  <c r="X64" i="4"/>
  <c r="X70" i="4"/>
  <c r="X76" i="4"/>
  <c r="X82" i="4"/>
  <c r="AA85" i="4"/>
  <c r="X88" i="4"/>
  <c r="X94" i="4"/>
  <c r="AA103" i="4"/>
  <c r="X106" i="4"/>
  <c r="AA109" i="4"/>
  <c r="X112" i="4"/>
  <c r="T14" i="7"/>
  <c r="R14" i="7" s="1"/>
  <c r="AI18" i="7"/>
  <c r="T21" i="7"/>
  <c r="R21" i="7" s="1"/>
  <c r="S31" i="7"/>
  <c r="AQ38" i="7"/>
  <c r="AI42" i="7"/>
  <c r="AI52" i="7"/>
  <c r="AH52" i="7" s="1"/>
  <c r="S56" i="7"/>
  <c r="R56" i="7" s="1"/>
  <c r="T71" i="7"/>
  <c r="R71" i="7" s="1"/>
  <c r="AR105" i="7"/>
  <c r="AP105" i="7" s="1"/>
  <c r="T119" i="7"/>
  <c r="R119" i="7" s="1"/>
  <c r="AR126" i="7"/>
  <c r="AP126" i="7" s="1"/>
  <c r="T172" i="7"/>
  <c r="R172" i="7" s="1"/>
  <c r="T180" i="7"/>
  <c r="R180" i="7" s="1"/>
  <c r="AR197" i="7"/>
  <c r="AP197" i="7" s="1"/>
  <c r="T208" i="7"/>
  <c r="R208" i="7" s="1"/>
  <c r="T229" i="7"/>
  <c r="R229" i="7" s="1"/>
  <c r="K232" i="7"/>
  <c r="J232" i="7" s="1"/>
  <c r="AQ236" i="7"/>
  <c r="AP236" i="7" s="1"/>
  <c r="K242" i="7"/>
  <c r="J242" i="7" s="1"/>
  <c r="AR244" i="7"/>
  <c r="AP244" i="7" s="1"/>
  <c r="AQ259" i="7"/>
  <c r="K263" i="7"/>
  <c r="J263" i="7" s="1"/>
  <c r="AQ265" i="7"/>
  <c r="AP265" i="7" s="1"/>
  <c r="K277" i="7"/>
  <c r="J277" i="7" s="1"/>
  <c r="T280" i="7"/>
  <c r="R280" i="7" s="1"/>
  <c r="K286" i="7"/>
  <c r="J286" i="7" s="1"/>
  <c r="K289" i="7"/>
  <c r="J289" i="7" s="1"/>
  <c r="AR291" i="7"/>
  <c r="AP291" i="7" s="1"/>
  <c r="K293" i="7"/>
  <c r="J293" i="7" s="1"/>
  <c r="T297" i="7"/>
  <c r="R297" i="7" s="1"/>
  <c r="K299" i="7"/>
  <c r="J299" i="7" s="1"/>
  <c r="AQ311" i="7"/>
  <c r="AP311" i="7" s="1"/>
  <c r="T318" i="7"/>
  <c r="AQ323" i="7"/>
  <c r="AP323" i="7" s="1"/>
  <c r="AQ344" i="7"/>
  <c r="S352" i="7"/>
  <c r="R352" i="7" s="1"/>
  <c r="K380" i="7"/>
  <c r="J380" i="7" s="1"/>
  <c r="S398" i="7"/>
  <c r="R398" i="7" s="1"/>
  <c r="AJ398" i="7"/>
  <c r="S405" i="7"/>
  <c r="R405" i="7" s="1"/>
  <c r="AJ405" i="7"/>
  <c r="AH405" i="7" s="1"/>
  <c r="S408" i="7"/>
  <c r="R408" i="7" s="1"/>
  <c r="K409" i="7"/>
  <c r="J409" i="7" s="1"/>
  <c r="K415" i="7"/>
  <c r="J415" i="7" s="1"/>
  <c r="AA421" i="7"/>
  <c r="Z421" i="7" s="1"/>
  <c r="AJ423" i="7"/>
  <c r="AH423" i="7" s="1"/>
  <c r="AA431" i="7"/>
  <c r="Z431" i="7" s="1"/>
  <c r="AJ434" i="7"/>
  <c r="AH434" i="7" s="1"/>
  <c r="AJ446" i="7"/>
  <c r="AH446" i="7" s="1"/>
  <c r="AB458" i="7"/>
  <c r="Z458" i="7" s="1"/>
  <c r="AB476" i="7"/>
  <c r="Z476" i="7" s="1"/>
  <c r="AR479" i="7"/>
  <c r="AP479" i="7" s="1"/>
  <c r="AR481" i="7"/>
  <c r="AP481" i="7" s="1"/>
  <c r="AB490" i="7"/>
  <c r="Z490" i="7" s="1"/>
  <c r="K498" i="7"/>
  <c r="J498" i="7" s="1"/>
  <c r="AI587" i="7"/>
  <c r="AJ587" i="7"/>
  <c r="AR599" i="7"/>
  <c r="AQ599" i="7"/>
  <c r="AQ634" i="7"/>
  <c r="AR634" i="7"/>
  <c r="AR748" i="7"/>
  <c r="AQ748" i="7"/>
  <c r="T780" i="7"/>
  <c r="S780" i="7"/>
  <c r="S807" i="7"/>
  <c r="T807" i="7"/>
  <c r="AJ840" i="7"/>
  <c r="AI840" i="7"/>
  <c r="AR860" i="7"/>
  <c r="AQ860" i="7"/>
  <c r="AR898" i="7"/>
  <c r="AQ898" i="7"/>
  <c r="AR927" i="7"/>
  <c r="AQ927" i="7"/>
  <c r="AQ937" i="7"/>
  <c r="AR937" i="7"/>
  <c r="AQ982" i="7"/>
  <c r="AR982" i="7"/>
  <c r="AA1009" i="7"/>
  <c r="AB1009" i="7"/>
  <c r="C1051" i="7"/>
  <c r="D1051" i="7"/>
  <c r="AJ1116" i="7"/>
  <c r="AI1116" i="7"/>
  <c r="L1148" i="7"/>
  <c r="K1148" i="7"/>
  <c r="AR509" i="7"/>
  <c r="AP509" i="7" s="1"/>
  <c r="AB514" i="7"/>
  <c r="AA592" i="7"/>
  <c r="Z592" i="7" s="1"/>
  <c r="T595" i="7"/>
  <c r="R595" i="7" s="1"/>
  <c r="S600" i="7"/>
  <c r="R600" i="7" s="1"/>
  <c r="AP605" i="7"/>
  <c r="AR628" i="7"/>
  <c r="AQ648" i="7"/>
  <c r="S669" i="7"/>
  <c r="R669" i="7" s="1"/>
  <c r="AQ682" i="7"/>
  <c r="AP682" i="7" s="1"/>
  <c r="D696" i="7"/>
  <c r="B696" i="7" s="1"/>
  <c r="AQ725" i="7"/>
  <c r="AP725" i="7" s="1"/>
  <c r="AI727" i="7"/>
  <c r="AH727" i="7" s="1"/>
  <c r="AJ734" i="7"/>
  <c r="D735" i="7"/>
  <c r="B735" i="7" s="1"/>
  <c r="D796" i="7"/>
  <c r="B796" i="7" s="1"/>
  <c r="AI804" i="7"/>
  <c r="AH804" i="7" s="1"/>
  <c r="D813" i="7"/>
  <c r="D819" i="7"/>
  <c r="B819" i="7" s="1"/>
  <c r="AI825" i="7"/>
  <c r="AH825" i="7" s="1"/>
  <c r="AI838" i="7"/>
  <c r="AH838" i="7" s="1"/>
  <c r="AI849" i="7"/>
  <c r="AH849" i="7" s="1"/>
  <c r="AR857" i="7"/>
  <c r="AP857" i="7" s="1"/>
  <c r="L886" i="7"/>
  <c r="D890" i="7"/>
  <c r="B890" i="7" s="1"/>
  <c r="D908" i="7"/>
  <c r="AB917" i="7"/>
  <c r="Z917" i="7" s="1"/>
  <c r="L926" i="7"/>
  <c r="J926" i="7" s="1"/>
  <c r="AR933" i="7"/>
  <c r="AP933" i="7" s="1"/>
  <c r="AR970" i="7"/>
  <c r="C986" i="7"/>
  <c r="B986" i="7" s="1"/>
  <c r="AB1003" i="7"/>
  <c r="Z1003" i="7" s="1"/>
  <c r="AJ1070" i="7"/>
  <c r="AH1070" i="7" s="1"/>
  <c r="S1092" i="7"/>
  <c r="R1092" i="7" s="1"/>
  <c r="K1093" i="7"/>
  <c r="J1093" i="7" s="1"/>
  <c r="AJ1103" i="7"/>
  <c r="AH1103" i="7" s="1"/>
  <c r="AI1149" i="7"/>
  <c r="AH1149" i="7" s="1"/>
  <c r="D576" i="7"/>
  <c r="B576" i="7" s="1"/>
  <c r="D612" i="7"/>
  <c r="AJ630" i="7"/>
  <c r="AH630" i="7" s="1"/>
  <c r="T637" i="7"/>
  <c r="AR651" i="7"/>
  <c r="AI657" i="7"/>
  <c r="AH657" i="7" s="1"/>
  <c r="S720" i="7"/>
  <c r="R720" i="7" s="1"/>
  <c r="T748" i="7"/>
  <c r="R748" i="7" s="1"/>
  <c r="AQ770" i="7"/>
  <c r="AP770" i="7" s="1"/>
  <c r="AI810" i="7"/>
  <c r="AH810" i="7" s="1"/>
  <c r="AI834" i="7"/>
  <c r="AH834" i="7" s="1"/>
  <c r="D840" i="7"/>
  <c r="B840" i="7" s="1"/>
  <c r="AQ845" i="7"/>
  <c r="AP845" i="7" s="1"/>
  <c r="AI846" i="7"/>
  <c r="AH846" i="7" s="1"/>
  <c r="AR893" i="7"/>
  <c r="AP893" i="7" s="1"/>
  <c r="AQ911" i="7"/>
  <c r="AB930" i="7"/>
  <c r="Z930" i="7" s="1"/>
  <c r="C939" i="7"/>
  <c r="AR940" i="7"/>
  <c r="AB951" i="7"/>
  <c r="Z951" i="7" s="1"/>
  <c r="C958" i="7"/>
  <c r="B958" i="7" s="1"/>
  <c r="AQ968" i="7"/>
  <c r="AP968" i="7" s="1"/>
  <c r="C984" i="7"/>
  <c r="B984" i="7" s="1"/>
  <c r="AA989" i="7"/>
  <c r="Z989" i="7" s="1"/>
  <c r="L995" i="7"/>
  <c r="AA1005" i="7"/>
  <c r="Z1005" i="7" s="1"/>
  <c r="AB1013" i="7"/>
  <c r="Z1013" i="7" s="1"/>
  <c r="AQ1015" i="7"/>
  <c r="AB1019" i="7"/>
  <c r="Z1019" i="7" s="1"/>
  <c r="AB1031" i="7"/>
  <c r="Z1031" i="7" s="1"/>
  <c r="AQ1041" i="7"/>
  <c r="T1070" i="7"/>
  <c r="R1070" i="7" s="1"/>
  <c r="AR1077" i="7"/>
  <c r="AP1077" i="7" s="1"/>
  <c r="AI1095" i="7"/>
  <c r="AH1095" i="7" s="1"/>
  <c r="T1103" i="7"/>
  <c r="R1103" i="7" s="1"/>
  <c r="AQ1106" i="7"/>
  <c r="AQ1118" i="7"/>
  <c r="K1123" i="7"/>
  <c r="J1123" i="7" s="1"/>
  <c r="D1128" i="7"/>
  <c r="B1128" i="7" s="1"/>
  <c r="S1130" i="7"/>
  <c r="R1130" i="7" s="1"/>
  <c r="S1137" i="7"/>
  <c r="R1137" i="7" s="1"/>
  <c r="K1146" i="7"/>
  <c r="AA1147" i="7"/>
  <c r="Z1147" i="7" s="1"/>
  <c r="S1149" i="7"/>
  <c r="R1149" i="7" s="1"/>
  <c r="AJ1154" i="7"/>
  <c r="AH1154" i="7" s="1"/>
  <c r="K1160" i="7"/>
  <c r="J1160" i="7" s="1"/>
  <c r="K570" i="7"/>
  <c r="J570" i="7" s="1"/>
  <c r="S590" i="7"/>
  <c r="R590" i="7" s="1"/>
  <c r="T597" i="7"/>
  <c r="AR601" i="7"/>
  <c r="AP601" i="7" s="1"/>
  <c r="T609" i="7"/>
  <c r="AQ615" i="7"/>
  <c r="AP615" i="7" s="1"/>
  <c r="AQ624" i="7"/>
  <c r="AQ661" i="7"/>
  <c r="AP661" i="7" s="1"/>
  <c r="AJ664" i="7"/>
  <c r="AQ689" i="7"/>
  <c r="AP689" i="7" s="1"/>
  <c r="AJ692" i="7"/>
  <c r="AH692" i="7" s="1"/>
  <c r="D697" i="7"/>
  <c r="B697" i="7" s="1"/>
  <c r="AQ698" i="7"/>
  <c r="AP698" i="7" s="1"/>
  <c r="AI729" i="7"/>
  <c r="AH729" i="7" s="1"/>
  <c r="T738" i="7"/>
  <c r="AI745" i="7"/>
  <c r="AH745" i="7" s="1"/>
  <c r="AP752" i="7"/>
  <c r="AI753" i="7"/>
  <c r="AH753" i="7" s="1"/>
  <c r="AJ787" i="7"/>
  <c r="AH787" i="7" s="1"/>
  <c r="AI790" i="7"/>
  <c r="AH790" i="7" s="1"/>
  <c r="S842" i="7"/>
  <c r="AI855" i="7"/>
  <c r="AH855" i="7" s="1"/>
  <c r="AR870" i="7"/>
  <c r="AP870" i="7" s="1"/>
  <c r="L871" i="7"/>
  <c r="J871" i="7" s="1"/>
  <c r="AA873" i="7"/>
  <c r="Z873" i="7" s="1"/>
  <c r="AR874" i="7"/>
  <c r="AP874" i="7" s="1"/>
  <c r="L887" i="7"/>
  <c r="J887" i="7" s="1"/>
  <c r="AB887" i="7"/>
  <c r="Z887" i="7" s="1"/>
  <c r="AQ887" i="7"/>
  <c r="AP887" i="7" s="1"/>
  <c r="L895" i="7"/>
  <c r="J895" i="7" s="1"/>
  <c r="AA895" i="7"/>
  <c r="L901" i="7"/>
  <c r="J901" i="7" s="1"/>
  <c r="AQ922" i="7"/>
  <c r="C966" i="7"/>
  <c r="B966" i="7" s="1"/>
  <c r="AB504" i="7"/>
  <c r="Z504" i="7" s="1"/>
  <c r="S604" i="7"/>
  <c r="R604" i="7" s="1"/>
  <c r="AR632" i="7"/>
  <c r="T639" i="7"/>
  <c r="AR644" i="7"/>
  <c r="AP644" i="7" s="1"/>
  <c r="AJ674" i="7"/>
  <c r="AH674" i="7" s="1"/>
  <c r="AR677" i="7"/>
  <c r="AP677" i="7" s="1"/>
  <c r="S685" i="7"/>
  <c r="R685" i="7" s="1"/>
  <c r="D688" i="7"/>
  <c r="B688" i="7" s="1"/>
  <c r="T694" i="7"/>
  <c r="R694" i="7" s="1"/>
  <c r="AR699" i="7"/>
  <c r="AP699" i="7" s="1"/>
  <c r="AQ728" i="7"/>
  <c r="AP728" i="7" s="1"/>
  <c r="S753" i="7"/>
  <c r="R753" i="7" s="1"/>
  <c r="D765" i="7"/>
  <c r="B765" i="7" s="1"/>
  <c r="T793" i="7"/>
  <c r="AI808" i="7"/>
  <c r="D829" i="7"/>
  <c r="B829" i="7" s="1"/>
  <c r="T830" i="7"/>
  <c r="R830" i="7" s="1"/>
  <c r="D837" i="7"/>
  <c r="B837" i="7" s="1"/>
  <c r="D849" i="7"/>
  <c r="B849" i="7" s="1"/>
  <c r="AQ865" i="7"/>
  <c r="AP865" i="7" s="1"/>
  <c r="L880" i="7"/>
  <c r="AA882" i="7"/>
  <c r="Z882" i="7" s="1"/>
  <c r="AR913" i="7"/>
  <c r="AP913" i="7" s="1"/>
  <c r="L925" i="7"/>
  <c r="J925" i="7" s="1"/>
  <c r="C935" i="7"/>
  <c r="C950" i="7"/>
  <c r="B950" i="7" s="1"/>
  <c r="C1036" i="7"/>
  <c r="B1036" i="7" s="1"/>
  <c r="L1038" i="7"/>
  <c r="J1038" i="7" s="1"/>
  <c r="AJ1097" i="7"/>
  <c r="AH1097" i="7" s="1"/>
  <c r="AR1133" i="7"/>
  <c r="AP1133" i="7" s="1"/>
  <c r="R555" i="7"/>
  <c r="AA1178" i="7"/>
  <c r="Z1178" i="7" s="1"/>
  <c r="T1199" i="7"/>
  <c r="R1199" i="7" s="1"/>
  <c r="D1231" i="7"/>
  <c r="B1231" i="7" s="1"/>
  <c r="AB1242" i="7"/>
  <c r="Z1242" i="7" s="1"/>
  <c r="L1249" i="7"/>
  <c r="J1249" i="7" s="1"/>
  <c r="D1250" i="7"/>
  <c r="AJ1259" i="7"/>
  <c r="AH1259" i="7" s="1"/>
  <c r="AB1271" i="7"/>
  <c r="C1305" i="7"/>
  <c r="B1305" i="7" s="1"/>
  <c r="AJ1316" i="7"/>
  <c r="AH1316" i="7" s="1"/>
  <c r="AA1339" i="7"/>
  <c r="Z1339" i="7" s="1"/>
  <c r="AQ1339" i="7"/>
  <c r="AP1339" i="7" s="1"/>
  <c r="AJ1340" i="7"/>
  <c r="AH1340" i="7" s="1"/>
  <c r="AA1358" i="7"/>
  <c r="AJ1373" i="7"/>
  <c r="AH1373" i="7" s="1"/>
  <c r="D1382" i="7"/>
  <c r="B1382" i="7" s="1"/>
  <c r="L1395" i="7"/>
  <c r="J1395" i="7" s="1"/>
  <c r="K1427" i="7"/>
  <c r="AJ1437" i="7"/>
  <c r="AH1437" i="7" s="1"/>
  <c r="AA1452" i="7"/>
  <c r="Z1452" i="7" s="1"/>
  <c r="AI1454" i="7"/>
  <c r="AH1454" i="7" s="1"/>
  <c r="AI1457" i="7"/>
  <c r="K1487" i="7"/>
  <c r="J1487" i="7" s="1"/>
  <c r="K1491" i="7"/>
  <c r="C1492" i="7"/>
  <c r="B1492" i="7" s="1"/>
  <c r="K1522" i="7"/>
  <c r="C1524" i="7"/>
  <c r="B1524" i="7" s="1"/>
  <c r="AJ1527" i="7"/>
  <c r="AH1527" i="7" s="1"/>
  <c r="AA1529" i="7"/>
  <c r="Z1529" i="7" s="1"/>
  <c r="C1557" i="7"/>
  <c r="B1557" i="7" s="1"/>
  <c r="AA1571" i="7"/>
  <c r="Z1571" i="7" s="1"/>
  <c r="L1575" i="7"/>
  <c r="L1609" i="7"/>
  <c r="J1609" i="7" s="1"/>
  <c r="D1613" i="7"/>
  <c r="B1613" i="7" s="1"/>
  <c r="T1614" i="7"/>
  <c r="R1614" i="7" s="1"/>
  <c r="K1616" i="7"/>
  <c r="J1616" i="7" s="1"/>
  <c r="D1619" i="7"/>
  <c r="B1619" i="7" s="1"/>
  <c r="K1640" i="7"/>
  <c r="AJ1650" i="7"/>
  <c r="AH1650" i="7" s="1"/>
  <c r="AJ1663" i="7"/>
  <c r="T1683" i="7"/>
  <c r="R1683" i="7" s="1"/>
  <c r="K1684" i="7"/>
  <c r="J1684" i="7" s="1"/>
  <c r="D1685" i="7"/>
  <c r="B1685" i="7" s="1"/>
  <c r="T1685" i="7"/>
  <c r="K1686" i="7"/>
  <c r="J1686" i="7" s="1"/>
  <c r="AR1692" i="7"/>
  <c r="AP1692" i="7" s="1"/>
  <c r="L1693" i="7"/>
  <c r="J1693" i="7" s="1"/>
  <c r="AJ1701" i="7"/>
  <c r="AI1716" i="7"/>
  <c r="AI1738" i="7"/>
  <c r="AH1738" i="7" s="1"/>
  <c r="AR1744" i="7"/>
  <c r="AP1744" i="7" s="1"/>
  <c r="L1745" i="7"/>
  <c r="J1745" i="7" s="1"/>
  <c r="L1765" i="7"/>
  <c r="J1765" i="7" s="1"/>
  <c r="D1776" i="7"/>
  <c r="L1780" i="7"/>
  <c r="J1780" i="7" s="1"/>
  <c r="C1786" i="7"/>
  <c r="T1788" i="7"/>
  <c r="R1788" i="7" s="1"/>
  <c r="D1799" i="7"/>
  <c r="B1799" i="7" s="1"/>
  <c r="AR1801" i="7"/>
  <c r="AP1801" i="7" s="1"/>
  <c r="T1808" i="7"/>
  <c r="T1813" i="7"/>
  <c r="K1819" i="7"/>
  <c r="J1819" i="7" s="1"/>
  <c r="K1827" i="7"/>
  <c r="J1827" i="7" s="1"/>
  <c r="D1834" i="7"/>
  <c r="B1834" i="7" s="1"/>
  <c r="D1856" i="7"/>
  <c r="B1856" i="7" s="1"/>
  <c r="AR1856" i="7"/>
  <c r="T1873" i="7"/>
  <c r="L1877" i="7"/>
  <c r="J1877" i="7" s="1"/>
  <c r="D1885" i="7"/>
  <c r="B1885" i="7" s="1"/>
  <c r="AR1885" i="7"/>
  <c r="L1887" i="7"/>
  <c r="J1887" i="7" s="1"/>
  <c r="D1888" i="7"/>
  <c r="B1888" i="7" s="1"/>
  <c r="S1889" i="7"/>
  <c r="C1895" i="7"/>
  <c r="AQ1895" i="7"/>
  <c r="AP1895" i="7" s="1"/>
  <c r="AR1898" i="7"/>
  <c r="L1899" i="7"/>
  <c r="J1899" i="7" s="1"/>
  <c r="AJ1904" i="7"/>
  <c r="AH1904" i="7" s="1"/>
  <c r="S1927" i="7"/>
  <c r="T1927" i="7"/>
  <c r="L1949" i="7"/>
  <c r="K1949" i="7"/>
  <c r="AB1985" i="7"/>
  <c r="AA1985" i="7"/>
  <c r="C2021" i="7"/>
  <c r="D2021" i="7"/>
  <c r="K2085" i="7"/>
  <c r="L2085" i="7"/>
  <c r="AI2344" i="7"/>
  <c r="AJ2344" i="7"/>
  <c r="AJ2446" i="7"/>
  <c r="AI2446" i="7"/>
  <c r="AJ2530" i="7"/>
  <c r="AI2530" i="7"/>
  <c r="AA2731" i="7"/>
  <c r="AB2731" i="7"/>
  <c r="AA2911" i="7"/>
  <c r="AB2911" i="7"/>
  <c r="AA1190" i="7"/>
  <c r="Z1190" i="7" s="1"/>
  <c r="S1192" i="7"/>
  <c r="AA1233" i="7"/>
  <c r="Z1233" i="7" s="1"/>
  <c r="AA1254" i="7"/>
  <c r="AB1277" i="7"/>
  <c r="Z1277" i="7" s="1"/>
  <c r="AA1287" i="7"/>
  <c r="Z1287" i="7" s="1"/>
  <c r="D1319" i="7"/>
  <c r="B1319" i="7" s="1"/>
  <c r="AJ1363" i="7"/>
  <c r="AH1363" i="7" s="1"/>
  <c r="C1364" i="7"/>
  <c r="C1371" i="7"/>
  <c r="AB1391" i="7"/>
  <c r="Z1391" i="7" s="1"/>
  <c r="AQ1391" i="7"/>
  <c r="AA1397" i="7"/>
  <c r="Z1397" i="7" s="1"/>
  <c r="AA1401" i="7"/>
  <c r="Z1401" i="7" s="1"/>
  <c r="AJ1404" i="7"/>
  <c r="AJ1439" i="7"/>
  <c r="T1443" i="7"/>
  <c r="T1450" i="7"/>
  <c r="R1450" i="7" s="1"/>
  <c r="K1480" i="7"/>
  <c r="J1480" i="7" s="1"/>
  <c r="AB1511" i="7"/>
  <c r="Z1511" i="7" s="1"/>
  <c r="AQ1520" i="7"/>
  <c r="AP1520" i="7" s="1"/>
  <c r="AJ1550" i="7"/>
  <c r="C1578" i="7"/>
  <c r="B1578" i="7" s="1"/>
  <c r="L1583" i="7"/>
  <c r="J1583" i="7" s="1"/>
  <c r="C1584" i="7"/>
  <c r="B1584" i="7" s="1"/>
  <c r="K1626" i="7"/>
  <c r="J1626" i="7" s="1"/>
  <c r="T1637" i="7"/>
  <c r="R1637" i="7" s="1"/>
  <c r="AB1926" i="7"/>
  <c r="AA1926" i="7"/>
  <c r="AI1934" i="7"/>
  <c r="AJ1934" i="7"/>
  <c r="AQ1960" i="7"/>
  <c r="AR1960" i="7"/>
  <c r="S2031" i="7"/>
  <c r="T2031" i="7"/>
  <c r="S2056" i="7"/>
  <c r="T2056" i="7"/>
  <c r="K2072" i="7"/>
  <c r="L2072" i="7"/>
  <c r="AA2302" i="7"/>
  <c r="AB2302" i="7"/>
  <c r="AA2445" i="7"/>
  <c r="AB2445" i="7"/>
  <c r="AB2525" i="7"/>
  <c r="AA2525" i="7"/>
  <c r="AA2551" i="7"/>
  <c r="AB2551" i="7"/>
  <c r="AB2613" i="7"/>
  <c r="AA2613" i="7"/>
  <c r="AB2765" i="7"/>
  <c r="AA2765" i="7"/>
  <c r="AB2909" i="7"/>
  <c r="AA2909" i="7"/>
  <c r="AB2962" i="7"/>
  <c r="AA2962" i="7"/>
  <c r="Z2962" i="7" s="1"/>
  <c r="D1161" i="7"/>
  <c r="AJ1161" i="7"/>
  <c r="AA1162" i="7"/>
  <c r="Z1162" i="7" s="1"/>
  <c r="T1163" i="7"/>
  <c r="R1163" i="7" s="1"/>
  <c r="D1164" i="7"/>
  <c r="B1164" i="7" s="1"/>
  <c r="AA1165" i="7"/>
  <c r="Z1165" i="7" s="1"/>
  <c r="D1185" i="7"/>
  <c r="K1190" i="7"/>
  <c r="J1190" i="7" s="1"/>
  <c r="D1191" i="7"/>
  <c r="S1195" i="7"/>
  <c r="R1195" i="7" s="1"/>
  <c r="AJ1196" i="7"/>
  <c r="AH1196" i="7" s="1"/>
  <c r="S1200" i="7"/>
  <c r="AI1202" i="7"/>
  <c r="AA1211" i="7"/>
  <c r="Z1211" i="7" s="1"/>
  <c r="AB1237" i="7"/>
  <c r="C1245" i="7"/>
  <c r="D1267" i="7"/>
  <c r="B1267" i="7" s="1"/>
  <c r="AA1278" i="7"/>
  <c r="Z1278" i="7" s="1"/>
  <c r="AJ1283" i="7"/>
  <c r="AB1311" i="7"/>
  <c r="Z1311" i="7" s="1"/>
  <c r="L1341" i="7"/>
  <c r="C1356" i="7"/>
  <c r="B1356" i="7" s="1"/>
  <c r="AQ1366" i="7"/>
  <c r="AP1366" i="7" s="1"/>
  <c r="AJ1369" i="7"/>
  <c r="AH1369" i="7" s="1"/>
  <c r="AJ1395" i="7"/>
  <c r="L1401" i="7"/>
  <c r="AI1415" i="7"/>
  <c r="AA1436" i="7"/>
  <c r="Z1436" i="7" s="1"/>
  <c r="L1455" i="7"/>
  <c r="J1455" i="7" s="1"/>
  <c r="AA1477" i="7"/>
  <c r="Z1477" i="7" s="1"/>
  <c r="AA1494" i="7"/>
  <c r="Z1494" i="7" s="1"/>
  <c r="AJ1496" i="7"/>
  <c r="AA1498" i="7"/>
  <c r="Z1498" i="7" s="1"/>
  <c r="L1501" i="7"/>
  <c r="J1501" i="7" s="1"/>
  <c r="AA1502" i="7"/>
  <c r="Z1502" i="7" s="1"/>
  <c r="L1510" i="7"/>
  <c r="J1510" i="7" s="1"/>
  <c r="T1514" i="7"/>
  <c r="C1526" i="7"/>
  <c r="AA1531" i="7"/>
  <c r="Z1531" i="7" s="1"/>
  <c r="AA1553" i="7"/>
  <c r="Z1553" i="7" s="1"/>
  <c r="AQ1555" i="7"/>
  <c r="AP1555" i="7" s="1"/>
  <c r="C1559" i="7"/>
  <c r="B1559" i="7" s="1"/>
  <c r="AJ1577" i="7"/>
  <c r="L1631" i="7"/>
  <c r="J1631" i="7" s="1"/>
  <c r="AJ1659" i="7"/>
  <c r="L1697" i="7"/>
  <c r="J1697" i="7" s="1"/>
  <c r="K1724" i="7"/>
  <c r="J1724" i="7" s="1"/>
  <c r="K1744" i="7"/>
  <c r="J1744" i="7" s="1"/>
  <c r="AI1750" i="7"/>
  <c r="AH1750" i="7" s="1"/>
  <c r="AR1759" i="7"/>
  <c r="L1767" i="7"/>
  <c r="J1767" i="7" s="1"/>
  <c r="T1773" i="7"/>
  <c r="R1773" i="7" s="1"/>
  <c r="C1779" i="7"/>
  <c r="B1779" i="7" s="1"/>
  <c r="AR1792" i="7"/>
  <c r="AP1792" i="7" s="1"/>
  <c r="K1807" i="7"/>
  <c r="AR1809" i="7"/>
  <c r="K1822" i="7"/>
  <c r="AR1843" i="7"/>
  <c r="AP1843" i="7" s="1"/>
  <c r="C1850" i="7"/>
  <c r="B1850" i="7" s="1"/>
  <c r="T1851" i="7"/>
  <c r="R1851" i="7" s="1"/>
  <c r="T1861" i="7"/>
  <c r="K1862" i="7"/>
  <c r="J1862" i="7" s="1"/>
  <c r="C1864" i="7"/>
  <c r="AR1867" i="7"/>
  <c r="AP1867" i="7" s="1"/>
  <c r="T1892" i="7"/>
  <c r="R1892" i="7" s="1"/>
  <c r="K1897" i="7"/>
  <c r="J1897" i="7" s="1"/>
  <c r="AJ1905" i="7"/>
  <c r="S1933" i="7"/>
  <c r="T1933" i="7"/>
  <c r="AR1939" i="7"/>
  <c r="AQ1939" i="7"/>
  <c r="AR1992" i="7"/>
  <c r="AQ1992" i="7"/>
  <c r="D2049" i="7"/>
  <c r="C2049" i="7"/>
  <c r="L2063" i="7"/>
  <c r="K2063" i="7"/>
  <c r="AB2139" i="7"/>
  <c r="AA2139" i="7"/>
  <c r="AI2165" i="7"/>
  <c r="AJ2165" i="7"/>
  <c r="AA2300" i="7"/>
  <c r="AB2300" i="7"/>
  <c r="AA2464" i="7"/>
  <c r="AB2464" i="7"/>
  <c r="AJ2494" i="7"/>
  <c r="AI2494" i="7"/>
  <c r="AB2667" i="7"/>
  <c r="AA2667" i="7"/>
  <c r="AI2884" i="7"/>
  <c r="AJ2884" i="7"/>
  <c r="AI2921" i="7"/>
  <c r="AJ2921" i="7"/>
  <c r="AJ2952" i="7"/>
  <c r="AI2952" i="7"/>
  <c r="K1179" i="7"/>
  <c r="J1179" i="7" s="1"/>
  <c r="AJ1244" i="7"/>
  <c r="C1295" i="7"/>
  <c r="AA1307" i="7"/>
  <c r="Z1307" i="7" s="1"/>
  <c r="AB1356" i="7"/>
  <c r="Z1356" i="7" s="1"/>
  <c r="L1359" i="7"/>
  <c r="AA1362" i="7"/>
  <c r="Z1362" i="7" s="1"/>
  <c r="AB1402" i="7"/>
  <c r="D1410" i="7"/>
  <c r="B1410" i="7" s="1"/>
  <c r="AI1417" i="7"/>
  <c r="AI1431" i="7"/>
  <c r="K1447" i="7"/>
  <c r="J1447" i="7" s="1"/>
  <c r="AJ1452" i="7"/>
  <c r="AH1452" i="7" s="1"/>
  <c r="AA1462" i="7"/>
  <c r="Z1462" i="7" s="1"/>
  <c r="AI1483" i="7"/>
  <c r="K1493" i="7"/>
  <c r="AA1517" i="7"/>
  <c r="Z1517" i="7" s="1"/>
  <c r="T1540" i="7"/>
  <c r="R1540" i="7" s="1"/>
  <c r="T1544" i="7"/>
  <c r="R1544" i="7" s="1"/>
  <c r="T1556" i="7"/>
  <c r="D1560" i="7"/>
  <c r="B1560" i="7" s="1"/>
  <c r="AJ1566" i="7"/>
  <c r="C1569" i="7"/>
  <c r="B1569" i="7" s="1"/>
  <c r="C1624" i="7"/>
  <c r="B1624" i="7" s="1"/>
  <c r="AJ1644" i="7"/>
  <c r="AH1644" i="7" s="1"/>
  <c r="AJ1660" i="7"/>
  <c r="C1663" i="7"/>
  <c r="B1663" i="7" s="1"/>
  <c r="K1683" i="7"/>
  <c r="J1683" i="7" s="1"/>
  <c r="D1684" i="7"/>
  <c r="B1684" i="7" s="1"/>
  <c r="T1684" i="7"/>
  <c r="R1684" i="7" s="1"/>
  <c r="K1685" i="7"/>
  <c r="J1685" i="7" s="1"/>
  <c r="D1686" i="7"/>
  <c r="T1686" i="7"/>
  <c r="AI1710" i="7"/>
  <c r="K1728" i="7"/>
  <c r="J1728" i="7" s="1"/>
  <c r="AI1753" i="7"/>
  <c r="AH1753" i="7" s="1"/>
  <c r="AB1764" i="7"/>
  <c r="Z1764" i="7" s="1"/>
  <c r="AR1766" i="7"/>
  <c r="AQ1780" i="7"/>
  <c r="L1786" i="7"/>
  <c r="J1786" i="7" s="1"/>
  <c r="AQ1803" i="7"/>
  <c r="AP1803" i="7" s="1"/>
  <c r="AB1808" i="7"/>
  <c r="T1820" i="7"/>
  <c r="R1820" i="7" s="1"/>
  <c r="D1839" i="7"/>
  <c r="B1839" i="7" s="1"/>
  <c r="AR1861" i="7"/>
  <c r="C1865" i="7"/>
  <c r="B1865" i="7" s="1"/>
  <c r="D1874" i="7"/>
  <c r="B1874" i="7" s="1"/>
  <c r="K1885" i="7"/>
  <c r="J1885" i="7" s="1"/>
  <c r="C1886" i="7"/>
  <c r="B1886" i="7" s="1"/>
  <c r="K1888" i="7"/>
  <c r="J1888" i="7" s="1"/>
  <c r="C1892" i="7"/>
  <c r="AA1903" i="7"/>
  <c r="Z1903" i="7" s="1"/>
  <c r="T1905" i="7"/>
  <c r="R1905" i="7" s="1"/>
  <c r="AJ1906" i="7"/>
  <c r="AI1906" i="7"/>
  <c r="AQ1924" i="7"/>
  <c r="AR1924" i="7"/>
  <c r="AI1945" i="7"/>
  <c r="AJ1945" i="7"/>
  <c r="L1959" i="7"/>
  <c r="K1959" i="7"/>
  <c r="AQ1981" i="7"/>
  <c r="AR1981" i="7"/>
  <c r="S2004" i="7"/>
  <c r="T2004" i="7"/>
  <c r="K2053" i="7"/>
  <c r="L2053" i="7"/>
  <c r="AQ2059" i="7"/>
  <c r="AR2059" i="7"/>
  <c r="C2070" i="7"/>
  <c r="D2070" i="7"/>
  <c r="K2091" i="7"/>
  <c r="L2091" i="7"/>
  <c r="J2091" i="7" s="1"/>
  <c r="L2132" i="7"/>
  <c r="K2132" i="7"/>
  <c r="AB2163" i="7"/>
  <c r="AA2163" i="7"/>
  <c r="AB2414" i="7"/>
  <c r="AA2414" i="7"/>
  <c r="AJ2546" i="7"/>
  <c r="AI2546" i="7"/>
  <c r="AA2571" i="7"/>
  <c r="AB2571" i="7"/>
  <c r="AJ2764" i="7"/>
  <c r="AI2764" i="7"/>
  <c r="AI2881" i="7"/>
  <c r="AJ2881" i="7"/>
  <c r="AJ1170" i="7"/>
  <c r="AH1170" i="7" s="1"/>
  <c r="D1172" i="7"/>
  <c r="B1172" i="7" s="1"/>
  <c r="AJ1203" i="7"/>
  <c r="AH1203" i="7" s="1"/>
  <c r="AA1205" i="7"/>
  <c r="Z1205" i="7" s="1"/>
  <c r="S1209" i="7"/>
  <c r="R1209" i="7" s="1"/>
  <c r="AA1226" i="7"/>
  <c r="D1239" i="7"/>
  <c r="B1239" i="7" s="1"/>
  <c r="AB1270" i="7"/>
  <c r="Z1270" i="7" s="1"/>
  <c r="C1309" i="7"/>
  <c r="B1309" i="7" s="1"/>
  <c r="AQ1317" i="7"/>
  <c r="AP1317" i="7" s="1"/>
  <c r="AB1329" i="7"/>
  <c r="AJ1342" i="7"/>
  <c r="AA1343" i="7"/>
  <c r="Z1343" i="7" s="1"/>
  <c r="AA1363" i="7"/>
  <c r="Z1363" i="7" s="1"/>
  <c r="AQ1363" i="7"/>
  <c r="AP1363" i="7" s="1"/>
  <c r="L1377" i="7"/>
  <c r="L1386" i="7"/>
  <c r="C1389" i="7"/>
  <c r="B1389" i="7" s="1"/>
  <c r="AQ1389" i="7"/>
  <c r="AP1389" i="7" s="1"/>
  <c r="AJ1391" i="7"/>
  <c r="AH1391" i="7" s="1"/>
  <c r="AA1392" i="7"/>
  <c r="Z1392" i="7" s="1"/>
  <c r="AQ1392" i="7"/>
  <c r="AP1392" i="7" s="1"/>
  <c r="L1393" i="7"/>
  <c r="D1399" i="7"/>
  <c r="C1403" i="7"/>
  <c r="B1403" i="7" s="1"/>
  <c r="AI1419" i="7"/>
  <c r="AI1433" i="7"/>
  <c r="AA1434" i="7"/>
  <c r="Z1434" i="7" s="1"/>
  <c r="T1435" i="7"/>
  <c r="K1442" i="7"/>
  <c r="J1442" i="7" s="1"/>
  <c r="AJ1470" i="7"/>
  <c r="AH1470" i="7" s="1"/>
  <c r="C1480" i="7"/>
  <c r="B1480" i="7" s="1"/>
  <c r="AI1506" i="7"/>
  <c r="AA1509" i="7"/>
  <c r="Z1509" i="7" s="1"/>
  <c r="T1541" i="7"/>
  <c r="C1549" i="7"/>
  <c r="B1549" i="7" s="1"/>
  <c r="K1573" i="7"/>
  <c r="J1573" i="7" s="1"/>
  <c r="AB1923" i="7"/>
  <c r="AA1923" i="7"/>
  <c r="L1931" i="7"/>
  <c r="K1931" i="7"/>
  <c r="AJ2026" i="7"/>
  <c r="AI2026" i="7"/>
  <c r="AR2065" i="7"/>
  <c r="AQ2065" i="7"/>
  <c r="AR2089" i="7"/>
  <c r="AQ2089" i="7"/>
  <c r="AA2157" i="7"/>
  <c r="AB2157" i="7"/>
  <c r="AB2226" i="7"/>
  <c r="AA2226" i="7"/>
  <c r="AA2461" i="7"/>
  <c r="AB2461" i="7"/>
  <c r="AA2492" i="7"/>
  <c r="AB2492" i="7"/>
  <c r="AA2542" i="7"/>
  <c r="AB2542" i="7"/>
  <c r="AI2570" i="7"/>
  <c r="AJ2570" i="7"/>
  <c r="AJ2835" i="7"/>
  <c r="AI2835" i="7"/>
  <c r="AI2932" i="7"/>
  <c r="AJ2932" i="7"/>
  <c r="AJ1175" i="7"/>
  <c r="AH1175" i="7" s="1"/>
  <c r="K1181" i="7"/>
  <c r="J1181" i="7" s="1"/>
  <c r="AJ1187" i="7"/>
  <c r="AH1187" i="7" s="1"/>
  <c r="B1222" i="7"/>
  <c r="AB1228" i="7"/>
  <c r="Z1228" i="7" s="1"/>
  <c r="AJ1281" i="7"/>
  <c r="AH1281" i="7" s="1"/>
  <c r="L1320" i="7"/>
  <c r="J1320" i="7" s="1"/>
  <c r="D1322" i="7"/>
  <c r="AQ1326" i="7"/>
  <c r="AA1331" i="7"/>
  <c r="Z1331" i="7" s="1"/>
  <c r="D1337" i="7"/>
  <c r="B1337" i="7" s="1"/>
  <c r="AA1345" i="7"/>
  <c r="Z1345" i="7" s="1"/>
  <c r="L1347" i="7"/>
  <c r="J1347" i="7" s="1"/>
  <c r="D1348" i="7"/>
  <c r="AB1379" i="7"/>
  <c r="AB1395" i="7"/>
  <c r="Z1395" i="7" s="1"/>
  <c r="AI1423" i="7"/>
  <c r="AJ1436" i="7"/>
  <c r="AH1436" i="7" s="1"/>
  <c r="AI1486" i="7"/>
  <c r="AH1486" i="7" s="1"/>
  <c r="AI1499" i="7"/>
  <c r="AA1500" i="7"/>
  <c r="Z1500" i="7" s="1"/>
  <c r="AJ1526" i="7"/>
  <c r="AH1526" i="7" s="1"/>
  <c r="AA1528" i="7"/>
  <c r="Z1528" i="7" s="1"/>
  <c r="AJ1533" i="7"/>
  <c r="AH1533" i="7" s="1"/>
  <c r="AJ1538" i="7"/>
  <c r="AH1538" i="7" s="1"/>
  <c r="AQ1545" i="7"/>
  <c r="AP1545" i="7" s="1"/>
  <c r="AQ1557" i="7"/>
  <c r="AP1557" i="7" s="1"/>
  <c r="AJ1579" i="7"/>
  <c r="AH1579" i="7" s="1"/>
  <c r="K1589" i="7"/>
  <c r="J1589" i="7" s="1"/>
  <c r="L1615" i="7"/>
  <c r="J1615" i="7" s="1"/>
  <c r="C1642" i="7"/>
  <c r="B1642" i="7" s="1"/>
  <c r="T1687" i="7"/>
  <c r="T1697" i="7"/>
  <c r="AI1735" i="7"/>
  <c r="AH1735" i="7" s="1"/>
  <c r="AR1762" i="7"/>
  <c r="AP1762" i="7" s="1"/>
  <c r="AB1774" i="7"/>
  <c r="AR1777" i="7"/>
  <c r="AP1777" i="7" s="1"/>
  <c r="D1795" i="7"/>
  <c r="L1802" i="7"/>
  <c r="AR1834" i="7"/>
  <c r="AP1834" i="7" s="1"/>
  <c r="L1937" i="7"/>
  <c r="K1937" i="7"/>
  <c r="AR2106" i="7"/>
  <c r="AQ2106" i="7"/>
  <c r="K2123" i="7"/>
  <c r="L2123" i="7"/>
  <c r="AI2248" i="7"/>
  <c r="AJ2248" i="7"/>
  <c r="AB2567" i="7"/>
  <c r="AA2567" i="7"/>
  <c r="AJ2638" i="7"/>
  <c r="AI2638" i="7"/>
  <c r="AJ2766" i="7"/>
  <c r="AI2766" i="7"/>
  <c r="AI2976" i="7"/>
  <c r="AJ2976" i="7"/>
  <c r="AI3055" i="7"/>
  <c r="AJ3055" i="7"/>
  <c r="AQ1911" i="7"/>
  <c r="AR1918" i="7"/>
  <c r="K1920" i="7"/>
  <c r="J1920" i="7" s="1"/>
  <c r="AR1922" i="7"/>
  <c r="K1932" i="7"/>
  <c r="J1932" i="7" s="1"/>
  <c r="K1943" i="7"/>
  <c r="J1943" i="7" s="1"/>
  <c r="AJ1946" i="7"/>
  <c r="AH1946" i="7" s="1"/>
  <c r="AQ1953" i="7"/>
  <c r="K1974" i="7"/>
  <c r="J1974" i="7" s="1"/>
  <c r="AQ1978" i="7"/>
  <c r="K1981" i="7"/>
  <c r="J1981" i="7" s="1"/>
  <c r="AQ1983" i="7"/>
  <c r="AQ1994" i="7"/>
  <c r="AP1994" i="7" s="1"/>
  <c r="AQ2013" i="7"/>
  <c r="AP2013" i="7" s="1"/>
  <c r="D2052" i="7"/>
  <c r="B2052" i="7" s="1"/>
  <c r="K2065" i="7"/>
  <c r="J2065" i="7" s="1"/>
  <c r="AA2070" i="7"/>
  <c r="Z2070" i="7" s="1"/>
  <c r="C2077" i="7"/>
  <c r="B2077" i="7" s="1"/>
  <c r="AB2315" i="7"/>
  <c r="AI2328" i="7"/>
  <c r="AB2330" i="7"/>
  <c r="Z2330" i="7" s="1"/>
  <c r="AJ2380" i="7"/>
  <c r="AH2380" i="7" s="1"/>
  <c r="AA2408" i="7"/>
  <c r="AI2453" i="7"/>
  <c r="AH2453" i="7" s="1"/>
  <c r="AI2465" i="7"/>
  <c r="AB2514" i="7"/>
  <c r="AA2516" i="7"/>
  <c r="Z2516" i="7" s="1"/>
  <c r="AI2518" i="7"/>
  <c r="AA2664" i="7"/>
  <c r="Z2664" i="7" s="1"/>
  <c r="AJ2739" i="7"/>
  <c r="AH2739" i="7" s="1"/>
  <c r="AB2749" i="7"/>
  <c r="Z2749" i="7" s="1"/>
  <c r="AJ2800" i="7"/>
  <c r="AI2829" i="7"/>
  <c r="AH2829" i="7" s="1"/>
  <c r="AJ1909" i="7"/>
  <c r="AH1909" i="7" s="1"/>
  <c r="T1926" i="7"/>
  <c r="R1926" i="7" s="1"/>
  <c r="K1939" i="7"/>
  <c r="J1939" i="7" s="1"/>
  <c r="T1942" i="7"/>
  <c r="AJ1943" i="7"/>
  <c r="AH1943" i="7" s="1"/>
  <c r="AR1963" i="7"/>
  <c r="AP1963" i="7" s="1"/>
  <c r="K1967" i="7"/>
  <c r="J1967" i="7" s="1"/>
  <c r="AR1984" i="7"/>
  <c r="AP1984" i="7" s="1"/>
  <c r="AI1985" i="7"/>
  <c r="AH1985" i="7" s="1"/>
  <c r="D1994" i="7"/>
  <c r="AQ2016" i="7"/>
  <c r="AP2016" i="7" s="1"/>
  <c r="AQ2029" i="7"/>
  <c r="AP2029" i="7" s="1"/>
  <c r="D2058" i="7"/>
  <c r="K2059" i="7"/>
  <c r="J2059" i="7" s="1"/>
  <c r="AR2063" i="7"/>
  <c r="AP2063" i="7" s="1"/>
  <c r="L2080" i="7"/>
  <c r="D2084" i="7"/>
  <c r="L2094" i="7"/>
  <c r="J2094" i="7" s="1"/>
  <c r="AB2094" i="7"/>
  <c r="L2112" i="7"/>
  <c r="C2120" i="7"/>
  <c r="B2120" i="7" s="1"/>
  <c r="D2126" i="7"/>
  <c r="AB2149" i="7"/>
  <c r="AI2226" i="7"/>
  <c r="AH2226" i="7" s="1"/>
  <c r="AA2230" i="7"/>
  <c r="Z2230" i="7" s="1"/>
  <c r="AJ2244" i="7"/>
  <c r="AA2248" i="7"/>
  <c r="Z2248" i="7" s="1"/>
  <c r="AB2336" i="7"/>
  <c r="AJ2374" i="7"/>
  <c r="AB2411" i="7"/>
  <c r="Z2411" i="7" s="1"/>
  <c r="AB2463" i="7"/>
  <c r="Z2463" i="7" s="1"/>
  <c r="AI2464" i="7"/>
  <c r="AB2483" i="7"/>
  <c r="Z2483" i="7" s="1"/>
  <c r="AI2492" i="7"/>
  <c r="AH2492" i="7" s="1"/>
  <c r="AI2495" i="7"/>
  <c r="AH2495" i="7" s="1"/>
  <c r="AI2531" i="7"/>
  <c r="AH2531" i="7" s="1"/>
  <c r="AB2550" i="7"/>
  <c r="Z2550" i="7" s="1"/>
  <c r="AI2551" i="7"/>
  <c r="AI2647" i="7"/>
  <c r="AH2647" i="7" s="1"/>
  <c r="AI2826" i="7"/>
  <c r="AH2826" i="7" s="1"/>
  <c r="AA2924" i="7"/>
  <c r="Z2924" i="7" s="1"/>
  <c r="AI2940" i="7"/>
  <c r="AH2940" i="7" s="1"/>
  <c r="AJ2969" i="7"/>
  <c r="AH2969" i="7" s="1"/>
  <c r="T1909" i="7"/>
  <c r="R1909" i="7" s="1"/>
  <c r="K1910" i="7"/>
  <c r="J1910" i="7" s="1"/>
  <c r="T1914" i="7"/>
  <c r="K1918" i="7"/>
  <c r="J1918" i="7" s="1"/>
  <c r="K1922" i="7"/>
  <c r="J1922" i="7" s="1"/>
  <c r="AR1928" i="7"/>
  <c r="AQ1935" i="7"/>
  <c r="AP1935" i="7" s="1"/>
  <c r="T1938" i="7"/>
  <c r="K1944" i="7"/>
  <c r="J1944" i="7" s="1"/>
  <c r="K1948" i="7"/>
  <c r="J1948" i="7" s="1"/>
  <c r="AI1952" i="7"/>
  <c r="AH1952" i="7" s="1"/>
  <c r="T1960" i="7"/>
  <c r="AA1963" i="7"/>
  <c r="Z1963" i="7" s="1"/>
  <c r="AQ1966" i="7"/>
  <c r="AA1970" i="7"/>
  <c r="Z1970" i="7" s="1"/>
  <c r="K1976" i="7"/>
  <c r="J1976" i="7" s="1"/>
  <c r="K1987" i="7"/>
  <c r="J1987" i="7" s="1"/>
  <c r="T1997" i="7"/>
  <c r="R1997" i="7" s="1"/>
  <c r="AI2022" i="7"/>
  <c r="D2035" i="7"/>
  <c r="AJ2039" i="7"/>
  <c r="AR2045" i="7"/>
  <c r="K2047" i="7"/>
  <c r="J2047" i="7" s="1"/>
  <c r="L2050" i="7"/>
  <c r="J2050" i="7" s="1"/>
  <c r="AR2050" i="7"/>
  <c r="AQ2053" i="7"/>
  <c r="AP2053" i="7" s="1"/>
  <c r="AR2073" i="7"/>
  <c r="AP2073" i="7" s="1"/>
  <c r="AR2079" i="7"/>
  <c r="L2082" i="7"/>
  <c r="J2082" i="7" s="1"/>
  <c r="AR2093" i="7"/>
  <c r="K2114" i="7"/>
  <c r="AJ2118" i="7"/>
  <c r="C2145" i="7"/>
  <c r="B2145" i="7" s="1"/>
  <c r="AJ2154" i="7"/>
  <c r="AA2193" i="7"/>
  <c r="Z2193" i="7" s="1"/>
  <c r="AJ2198" i="7"/>
  <c r="AH2198" i="7" s="1"/>
  <c r="AB2199" i="7"/>
  <c r="AJ2250" i="7"/>
  <c r="AH2250" i="7" s="1"/>
  <c r="AA2323" i="7"/>
  <c r="Z2323" i="7" s="1"/>
  <c r="AI2334" i="7"/>
  <c r="AH2334" i="7" s="1"/>
  <c r="AJ2362" i="7"/>
  <c r="AH2362" i="7" s="1"/>
  <c r="AA2387" i="7"/>
  <c r="Z2387" i="7" s="1"/>
  <c r="AB2627" i="7"/>
  <c r="AI2688" i="7"/>
  <c r="AH2688" i="7" s="1"/>
  <c r="AI2691" i="7"/>
  <c r="AH2691" i="7" s="1"/>
  <c r="AI2694" i="7"/>
  <c r="AB2698" i="7"/>
  <c r="Z2698" i="7" s="1"/>
  <c r="AI2709" i="7"/>
  <c r="AH2709" i="7" s="1"/>
  <c r="AI2716" i="7"/>
  <c r="AH2716" i="7" s="1"/>
  <c r="AB2773" i="7"/>
  <c r="AB2824" i="7"/>
  <c r="AA2918" i="7"/>
  <c r="AB2927" i="7"/>
  <c r="Z2927" i="7" s="1"/>
  <c r="AJ2983" i="7"/>
  <c r="AA2994" i="7"/>
  <c r="Z2994" i="7" s="1"/>
  <c r="AJ3000" i="7"/>
  <c r="AH3000" i="7" s="1"/>
  <c r="AJ2275" i="7"/>
  <c r="AA2792" i="7"/>
  <c r="Z2792" i="7" s="1"/>
  <c r="AB2915" i="7"/>
  <c r="Z2915" i="7" s="1"/>
  <c r="AJ2984" i="7"/>
  <c r="AH2984" i="7" s="1"/>
  <c r="AA3048" i="7"/>
  <c r="Z3048" i="7" s="1"/>
  <c r="R2070" i="7"/>
  <c r="AA40" i="4"/>
  <c r="AA76" i="4"/>
  <c r="X126" i="4"/>
  <c r="AQ22" i="7"/>
  <c r="AI32" i="7"/>
  <c r="AQ35" i="7"/>
  <c r="AP35" i="7" s="1"/>
  <c r="T60" i="7"/>
  <c r="R60" i="7" s="1"/>
  <c r="AQ69" i="7"/>
  <c r="AQ72" i="7"/>
  <c r="AP72" i="7" s="1"/>
  <c r="AI74" i="7"/>
  <c r="S107" i="7"/>
  <c r="R107" i="7" s="1"/>
  <c r="AQ116" i="7"/>
  <c r="AP116" i="7" s="1"/>
  <c r="AI128" i="7"/>
  <c r="S134" i="7"/>
  <c r="R134" i="7" s="1"/>
  <c r="AR149" i="7"/>
  <c r="AP149" i="7" s="1"/>
  <c r="S155" i="7"/>
  <c r="S168" i="7"/>
  <c r="R168" i="7" s="1"/>
  <c r="AI170" i="7"/>
  <c r="S173" i="7"/>
  <c r="R173" i="7" s="1"/>
  <c r="AR177" i="7"/>
  <c r="AP177" i="7" s="1"/>
  <c r="AI178" i="7"/>
  <c r="AH178" i="7" s="1"/>
  <c r="T182" i="7"/>
  <c r="R182" i="7" s="1"/>
  <c r="AR185" i="7"/>
  <c r="AP185" i="7" s="1"/>
  <c r="X13" i="4"/>
  <c r="X19" i="4"/>
  <c r="X43" i="4"/>
  <c r="X49" i="4"/>
  <c r="X61" i="4"/>
  <c r="X73" i="4"/>
  <c r="X79" i="4"/>
  <c r="X97" i="4"/>
  <c r="X103" i="4"/>
  <c r="AA106" i="4"/>
  <c r="AI8" i="7"/>
  <c r="AI20" i="7"/>
  <c r="S24" i="7"/>
  <c r="R24" i="7" s="1"/>
  <c r="AI38" i="7"/>
  <c r="AI50" i="7"/>
  <c r="AI62" i="7"/>
  <c r="AH62" i="7" s="1"/>
  <c r="S80" i="7"/>
  <c r="R80" i="7" s="1"/>
  <c r="S84" i="7"/>
  <c r="R84" i="7" s="1"/>
  <c r="S89" i="7"/>
  <c r="R89" i="7" s="1"/>
  <c r="AQ99" i="7"/>
  <c r="AP99" i="7" s="1"/>
  <c r="AI119" i="7"/>
  <c r="AH119" i="7" s="1"/>
  <c r="AQ155" i="7"/>
  <c r="AP155" i="7" s="1"/>
  <c r="K5" i="4"/>
  <c r="Y13" i="4"/>
  <c r="Y19" i="4"/>
  <c r="Y31" i="4"/>
  <c r="S18" i="7"/>
  <c r="R18" i="7" s="1"/>
  <c r="S25" i="7"/>
  <c r="T29" i="7"/>
  <c r="R29" i="7" s="1"/>
  <c r="AQ53" i="7"/>
  <c r="AQ84" i="7"/>
  <c r="AP84" i="7" s="1"/>
  <c r="AI104" i="7"/>
  <c r="AQ107" i="7"/>
  <c r="AP107" i="7" s="1"/>
  <c r="AR111" i="7"/>
  <c r="AP111" i="7" s="1"/>
  <c r="AI113" i="7"/>
  <c r="AH113" i="7" s="1"/>
  <c r="S132" i="7"/>
  <c r="R132" i="7" s="1"/>
  <c r="AQ135" i="7"/>
  <c r="AP135" i="7" s="1"/>
  <c r="S141" i="7"/>
  <c r="R141" i="7" s="1"/>
  <c r="AI143" i="7"/>
  <c r="AH143" i="7" s="1"/>
  <c r="AR150" i="7"/>
  <c r="AP150" i="7" s="1"/>
  <c r="T159" i="7"/>
  <c r="R159" i="7" s="1"/>
  <c r="AQ164" i="7"/>
  <c r="AQ173" i="7"/>
  <c r="AP173" i="7" s="1"/>
  <c r="AI185" i="7"/>
  <c r="AH185" i="7" s="1"/>
  <c r="AR211" i="7"/>
  <c r="AQ211" i="7"/>
  <c r="AA79" i="4"/>
  <c r="AA97" i="4"/>
  <c r="D7" i="7"/>
  <c r="B7" i="7" s="1"/>
  <c r="AR12" i="7"/>
  <c r="AR30" i="7"/>
  <c r="AI31" i="7"/>
  <c r="AH31" i="7" s="1"/>
  <c r="AQ42" i="7"/>
  <c r="AQ57" i="7"/>
  <c r="S68" i="7"/>
  <c r="R68" i="7" s="1"/>
  <c r="AQ71" i="7"/>
  <c r="AP71" i="7" s="1"/>
  <c r="S75" i="7"/>
  <c r="R75" i="7" s="1"/>
  <c r="AI77" i="7"/>
  <c r="AH77" i="7" s="1"/>
  <c r="AQ81" i="7"/>
  <c r="AP81" i="7" s="1"/>
  <c r="AQ89" i="7"/>
  <c r="AP89" i="7" s="1"/>
  <c r="S95" i="7"/>
  <c r="R95" i="7" s="1"/>
  <c r="S102" i="7"/>
  <c r="R102" i="7" s="1"/>
  <c r="AI110" i="7"/>
  <c r="S113" i="7"/>
  <c r="R113" i="7" s="1"/>
  <c r="AQ122" i="7"/>
  <c r="AP122" i="7" s="1"/>
  <c r="S129" i="7"/>
  <c r="R129" i="7" s="1"/>
  <c r="AI131" i="7"/>
  <c r="AH131" i="7" s="1"/>
  <c r="AR141" i="7"/>
  <c r="AP141" i="7" s="1"/>
  <c r="S161" i="7"/>
  <c r="AQ170" i="7"/>
  <c r="AP170" i="7" s="1"/>
  <c r="T179" i="7"/>
  <c r="R179" i="7" s="1"/>
  <c r="S185" i="7"/>
  <c r="R185" i="7" s="1"/>
  <c r="S203" i="7"/>
  <c r="T203" i="7"/>
  <c r="AQ191" i="7"/>
  <c r="AR191" i="7"/>
  <c r="AJ208" i="7"/>
  <c r="AI208" i="7"/>
  <c r="X66" i="4"/>
  <c r="AA115" i="4"/>
  <c r="AA121" i="4"/>
  <c r="AA127" i="4"/>
  <c r="AA133" i="4"/>
  <c r="AA145" i="4"/>
  <c r="T9" i="7"/>
  <c r="R9" i="7" s="1"/>
  <c r="AQ15" i="7"/>
  <c r="AI41" i="7"/>
  <c r="AH41" i="7" s="1"/>
  <c r="AI47" i="7"/>
  <c r="AQ63" i="7"/>
  <c r="AP63" i="7" s="1"/>
  <c r="AI65" i="7"/>
  <c r="AH65" i="7" s="1"/>
  <c r="AQ68" i="7"/>
  <c r="AQ96" i="7"/>
  <c r="T120" i="7"/>
  <c r="R120" i="7" s="1"/>
  <c r="AI121" i="7"/>
  <c r="AH121" i="7" s="1"/>
  <c r="AJ187" i="7"/>
  <c r="AI187" i="7"/>
  <c r="T225" i="7"/>
  <c r="K227" i="7"/>
  <c r="J227" i="7" s="1"/>
  <c r="K230" i="7"/>
  <c r="J230" i="7" s="1"/>
  <c r="T232" i="7"/>
  <c r="R232" i="7" s="1"/>
  <c r="AR234" i="7"/>
  <c r="AP234" i="7" s="1"/>
  <c r="AR237" i="7"/>
  <c r="AP237" i="7" s="1"/>
  <c r="S240" i="7"/>
  <c r="R240" i="7" s="1"/>
  <c r="T245" i="7"/>
  <c r="R245" i="7" s="1"/>
  <c r="AR247" i="7"/>
  <c r="AP247" i="7" s="1"/>
  <c r="K249" i="7"/>
  <c r="J249" i="7" s="1"/>
  <c r="S250" i="7"/>
  <c r="R250" i="7" s="1"/>
  <c r="S252" i="7"/>
  <c r="R252" i="7" s="1"/>
  <c r="K253" i="7"/>
  <c r="J253" i="7" s="1"/>
  <c r="AQ254" i="7"/>
  <c r="AP254" i="7" s="1"/>
  <c r="AR258" i="7"/>
  <c r="K260" i="7"/>
  <c r="J260" i="7" s="1"/>
  <c r="AQ262" i="7"/>
  <c r="AP262" i="7" s="1"/>
  <c r="K264" i="7"/>
  <c r="J264" i="7" s="1"/>
  <c r="S265" i="7"/>
  <c r="R265" i="7" s="1"/>
  <c r="K266" i="7"/>
  <c r="J266" i="7" s="1"/>
  <c r="T267" i="7"/>
  <c r="R267" i="7" s="1"/>
  <c r="AR269" i="7"/>
  <c r="AP269" i="7" s="1"/>
  <c r="AR273" i="7"/>
  <c r="AP273" i="7" s="1"/>
  <c r="T276" i="7"/>
  <c r="R276" i="7" s="1"/>
  <c r="T279" i="7"/>
  <c r="R279" i="7" s="1"/>
  <c r="K283" i="7"/>
  <c r="J283" i="7" s="1"/>
  <c r="T284" i="7"/>
  <c r="R284" i="7" s="1"/>
  <c r="AR286" i="7"/>
  <c r="AP286" i="7" s="1"/>
  <c r="K288" i="7"/>
  <c r="J288" i="7" s="1"/>
  <c r="T289" i="7"/>
  <c r="R289" i="7" s="1"/>
  <c r="T291" i="7"/>
  <c r="R291" i="7" s="1"/>
  <c r="K295" i="7"/>
  <c r="J295" i="7" s="1"/>
  <c r="AR296" i="7"/>
  <c r="AP296" i="7" s="1"/>
  <c r="T300" i="7"/>
  <c r="R300" i="7" s="1"/>
  <c r="T302" i="7"/>
  <c r="R302" i="7" s="1"/>
  <c r="AQ305" i="7"/>
  <c r="AP305" i="7" s="1"/>
  <c r="T308" i="7"/>
  <c r="K309" i="7"/>
  <c r="J309" i="7" s="1"/>
  <c r="AQ310" i="7"/>
  <c r="AP310" i="7" s="1"/>
  <c r="AQ318" i="7"/>
  <c r="AP318" i="7" s="1"/>
  <c r="T321" i="7"/>
  <c r="R321" i="7" s="1"/>
  <c r="K322" i="7"/>
  <c r="J322" i="7" s="1"/>
  <c r="AQ330" i="7"/>
  <c r="AP330" i="7" s="1"/>
  <c r="T338" i="7"/>
  <c r="R338" i="7" s="1"/>
  <c r="T341" i="7"/>
  <c r="R341" i="7" s="1"/>
  <c r="S344" i="7"/>
  <c r="R344" i="7" s="1"/>
  <c r="S348" i="7"/>
  <c r="R348" i="7" s="1"/>
  <c r="AQ351" i="7"/>
  <c r="AP351" i="7" s="1"/>
  <c r="T357" i="7"/>
  <c r="R357" i="7" s="1"/>
  <c r="T376" i="7"/>
  <c r="R376" i="7" s="1"/>
  <c r="T381" i="7"/>
  <c r="R381" i="7" s="1"/>
  <c r="K385" i="7"/>
  <c r="J385" i="7" s="1"/>
  <c r="K389" i="7"/>
  <c r="J389" i="7" s="1"/>
  <c r="K391" i="7"/>
  <c r="J391" i="7" s="1"/>
  <c r="K396" i="7"/>
  <c r="J396" i="7" s="1"/>
  <c r="AA396" i="7"/>
  <c r="Z396" i="7" s="1"/>
  <c r="AJ397" i="7"/>
  <c r="AH397" i="7" s="1"/>
  <c r="K400" i="7"/>
  <c r="J400" i="7" s="1"/>
  <c r="AA403" i="7"/>
  <c r="Z403" i="7" s="1"/>
  <c r="AJ404" i="7"/>
  <c r="AH404" i="7" s="1"/>
  <c r="K411" i="7"/>
  <c r="J411" i="7" s="1"/>
  <c r="S413" i="7"/>
  <c r="R413" i="7" s="1"/>
  <c r="K416" i="7"/>
  <c r="J416" i="7" s="1"/>
  <c r="AA416" i="7"/>
  <c r="Z416" i="7" s="1"/>
  <c r="AJ417" i="7"/>
  <c r="AH417" i="7" s="1"/>
  <c r="AA418" i="7"/>
  <c r="Z418" i="7" s="1"/>
  <c r="S419" i="7"/>
  <c r="R419" i="7" s="1"/>
  <c r="S423" i="7"/>
  <c r="R423" i="7" s="1"/>
  <c r="K424" i="7"/>
  <c r="J424" i="7" s="1"/>
  <c r="K426" i="7"/>
  <c r="J426" i="7" s="1"/>
  <c r="AJ427" i="7"/>
  <c r="AH427" i="7" s="1"/>
  <c r="K430" i="7"/>
  <c r="J430" i="7" s="1"/>
  <c r="AJ443" i="7"/>
  <c r="AH443" i="7" s="1"/>
  <c r="AB459" i="7"/>
  <c r="Z459" i="7" s="1"/>
  <c r="T467" i="7"/>
  <c r="R467" i="7" s="1"/>
  <c r="AR477" i="7"/>
  <c r="AP477" i="7" s="1"/>
  <c r="AR485" i="7"/>
  <c r="AP485" i="7" s="1"/>
  <c r="AB488" i="7"/>
  <c r="Z488" i="7" s="1"/>
  <c r="D500" i="7"/>
  <c r="B500" i="7" s="1"/>
  <c r="T507" i="7"/>
  <c r="R507" i="7" s="1"/>
  <c r="K508" i="7"/>
  <c r="J508" i="7" s="1"/>
  <c r="T512" i="7"/>
  <c r="R512" i="7" s="1"/>
  <c r="T515" i="7"/>
  <c r="R515" i="7" s="1"/>
  <c r="K516" i="7"/>
  <c r="J516" i="7" s="1"/>
  <c r="S531" i="7"/>
  <c r="R531" i="7" s="1"/>
  <c r="T551" i="7"/>
  <c r="R551" i="7" s="1"/>
  <c r="T568" i="7"/>
  <c r="R568" i="7" s="1"/>
  <c r="AA574" i="7"/>
  <c r="Z574" i="7" s="1"/>
  <c r="T575" i="7"/>
  <c r="R575" i="7" s="1"/>
  <c r="AI578" i="7"/>
  <c r="AH578" i="7" s="1"/>
  <c r="AR579" i="7"/>
  <c r="D595" i="7"/>
  <c r="B595" i="7" s="1"/>
  <c r="AR595" i="7"/>
  <c r="AP595" i="7" s="1"/>
  <c r="D597" i="7"/>
  <c r="B597" i="7" s="1"/>
  <c r="AR598" i="7"/>
  <c r="AP598" i="7" s="1"/>
  <c r="T601" i="7"/>
  <c r="R601" i="7" s="1"/>
  <c r="D603" i="7"/>
  <c r="AR603" i="7"/>
  <c r="AP603" i="7" s="1"/>
  <c r="AQ608" i="7"/>
  <c r="AR611" i="7"/>
  <c r="AP611" i="7" s="1"/>
  <c r="AQ614" i="7"/>
  <c r="AP614" i="7" s="1"/>
  <c r="T618" i="7"/>
  <c r="R618" i="7" s="1"/>
  <c r="AR620" i="7"/>
  <c r="S623" i="7"/>
  <c r="R623" i="7" s="1"/>
  <c r="AQ625" i="7"/>
  <c r="AP625" i="7" s="1"/>
  <c r="D628" i="7"/>
  <c r="T628" i="7"/>
  <c r="R628" i="7" s="1"/>
  <c r="S634" i="7"/>
  <c r="R634" i="7" s="1"/>
  <c r="AJ634" i="7"/>
  <c r="AH634" i="7" s="1"/>
  <c r="AR635" i="7"/>
  <c r="AP635" i="7" s="1"/>
  <c r="AJ637" i="7"/>
  <c r="AH637" i="7" s="1"/>
  <c r="T645" i="7"/>
  <c r="R645" i="7" s="1"/>
  <c r="AR649" i="7"/>
  <c r="AP649" i="7" s="1"/>
  <c r="AJ650" i="7"/>
  <c r="AH650" i="7" s="1"/>
  <c r="S659" i="7"/>
  <c r="AJ668" i="7"/>
  <c r="AH668" i="7" s="1"/>
  <c r="AR669" i="7"/>
  <c r="AP669" i="7" s="1"/>
  <c r="D672" i="7"/>
  <c r="B672" i="7" s="1"/>
  <c r="AI678" i="7"/>
  <c r="AH678" i="7" s="1"/>
  <c r="AR681" i="7"/>
  <c r="AP681" i="7" s="1"/>
  <c r="T688" i="7"/>
  <c r="R688" i="7" s="1"/>
  <c r="AJ688" i="7"/>
  <c r="AH688" i="7" s="1"/>
  <c r="D690" i="7"/>
  <c r="B690" i="7" s="1"/>
  <c r="T690" i="7"/>
  <c r="R690" i="7" s="1"/>
  <c r="AI691" i="7"/>
  <c r="AH691" i="7" s="1"/>
  <c r="T696" i="7"/>
  <c r="S699" i="7"/>
  <c r="AI700" i="7"/>
  <c r="AH700" i="7" s="1"/>
  <c r="D702" i="7"/>
  <c r="B702" i="7" s="1"/>
  <c r="AJ704" i="7"/>
  <c r="AH704" i="7" s="1"/>
  <c r="T706" i="7"/>
  <c r="R706" i="7" s="1"/>
  <c r="AJ706" i="7"/>
  <c r="AH706" i="7" s="1"/>
  <c r="D708" i="7"/>
  <c r="T708" i="7"/>
  <c r="R708" i="7" s="1"/>
  <c r="AI709" i="7"/>
  <c r="AH709" i="7" s="1"/>
  <c r="AR711" i="7"/>
  <c r="AP711" i="7" s="1"/>
  <c r="AJ712" i="7"/>
  <c r="AH712" i="7" s="1"/>
  <c r="AR722" i="7"/>
  <c r="AP722" i="7" s="1"/>
  <c r="S729" i="7"/>
  <c r="R729" i="7" s="1"/>
  <c r="D739" i="7"/>
  <c r="B739" i="7" s="1"/>
  <c r="AR743" i="7"/>
  <c r="AI744" i="7"/>
  <c r="AH744" i="7" s="1"/>
  <c r="AR746" i="7"/>
  <c r="AP746" i="7" s="1"/>
  <c r="D751" i="7"/>
  <c r="B751" i="7" s="1"/>
  <c r="AR778" i="7"/>
  <c r="AQ778" i="7"/>
  <c r="AR779" i="7"/>
  <c r="AP779" i="7" s="1"/>
  <c r="AI780" i="7"/>
  <c r="AH780" i="7" s="1"/>
  <c r="D784" i="7"/>
  <c r="B784" i="7" s="1"/>
  <c r="AQ784" i="7"/>
  <c r="AP784" i="7" s="1"/>
  <c r="AI811" i="7"/>
  <c r="AJ811" i="7"/>
  <c r="AJ867" i="7"/>
  <c r="AI867" i="7"/>
  <c r="AA880" i="7"/>
  <c r="AB880" i="7"/>
  <c r="T922" i="7"/>
  <c r="S922" i="7"/>
  <c r="AA939" i="7"/>
  <c r="AB939" i="7"/>
  <c r="AA949" i="7"/>
  <c r="AB949" i="7"/>
  <c r="K963" i="7"/>
  <c r="L963" i="7"/>
  <c r="AA991" i="7"/>
  <c r="AB991" i="7"/>
  <c r="AA1021" i="7"/>
  <c r="AB1021" i="7"/>
  <c r="AA1033" i="7"/>
  <c r="AB1033" i="7"/>
  <c r="AB1076" i="7"/>
  <c r="AA1076" i="7"/>
  <c r="L1081" i="7"/>
  <c r="K1081" i="7"/>
  <c r="AJ1126" i="7"/>
  <c r="AI1126" i="7"/>
  <c r="T1198" i="7"/>
  <c r="S1198" i="7"/>
  <c r="AB1201" i="7"/>
  <c r="AA1201" i="7"/>
  <c r="T1210" i="7"/>
  <c r="S1210" i="7"/>
  <c r="AI1267" i="7"/>
  <c r="AJ1267" i="7"/>
  <c r="AB1349" i="7"/>
  <c r="AA1349" i="7"/>
  <c r="AI769" i="7"/>
  <c r="AJ769" i="7"/>
  <c r="AR838" i="7"/>
  <c r="AQ838" i="7"/>
  <c r="D896" i="7"/>
  <c r="C896" i="7"/>
  <c r="T904" i="7"/>
  <c r="S904" i="7"/>
  <c r="AR943" i="7"/>
  <c r="AQ943" i="7"/>
  <c r="D974" i="7"/>
  <c r="C974" i="7"/>
  <c r="AR1051" i="7"/>
  <c r="AQ1051" i="7"/>
  <c r="AI1058" i="7"/>
  <c r="AJ1058" i="7"/>
  <c r="C1069" i="7"/>
  <c r="D1069" i="7"/>
  <c r="AQ1079" i="7"/>
  <c r="AR1079" i="7"/>
  <c r="L1089" i="7"/>
  <c r="K1089" i="7"/>
  <c r="AI1096" i="7"/>
  <c r="AJ1096" i="7"/>
  <c r="S1104" i="7"/>
  <c r="T1104" i="7"/>
  <c r="S1108" i="7"/>
  <c r="T1108" i="7"/>
  <c r="S1120" i="7"/>
  <c r="T1120" i="7"/>
  <c r="AB1124" i="7"/>
  <c r="AA1124" i="7"/>
  <c r="T1144" i="7"/>
  <c r="S1144" i="7"/>
  <c r="T1185" i="7"/>
  <c r="S1185" i="7"/>
  <c r="AJ1205" i="7"/>
  <c r="AI1205" i="7"/>
  <c r="AA1253" i="7"/>
  <c r="Z1253" i="7" s="1"/>
  <c r="AB1253" i="7"/>
  <c r="AB1262" i="7"/>
  <c r="AA1262" i="7"/>
  <c r="AB1263" i="7"/>
  <c r="AA1263" i="7"/>
  <c r="AR1311" i="7"/>
  <c r="AP1311" i="7" s="1"/>
  <c r="AQ1311" i="7"/>
  <c r="D1346" i="7"/>
  <c r="C1346" i="7"/>
  <c r="AI1374" i="7"/>
  <c r="AJ1374" i="7"/>
  <c r="AJ1413" i="7"/>
  <c r="AH1413" i="7" s="1"/>
  <c r="AI1413" i="7"/>
  <c r="AI191" i="7"/>
  <c r="AH191" i="7" s="1"/>
  <c r="AR213" i="7"/>
  <c r="S224" i="7"/>
  <c r="R224" i="7" s="1"/>
  <c r="K237" i="7"/>
  <c r="J237" i="7" s="1"/>
  <c r="AQ243" i="7"/>
  <c r="AP243" i="7" s="1"/>
  <c r="AP245" i="7"/>
  <c r="T246" i="7"/>
  <c r="R246" i="7" s="1"/>
  <c r="K267" i="7"/>
  <c r="J267" i="7" s="1"/>
  <c r="K269" i="7"/>
  <c r="J269" i="7" s="1"/>
  <c r="S272" i="7"/>
  <c r="R272" i="7" s="1"/>
  <c r="AQ274" i="7"/>
  <c r="AP274" i="7" s="1"/>
  <c r="K307" i="7"/>
  <c r="J307" i="7" s="1"/>
  <c r="AQ312" i="7"/>
  <c r="AP312" i="7" s="1"/>
  <c r="S319" i="7"/>
  <c r="R319" i="7" s="1"/>
  <c r="S325" i="7"/>
  <c r="R325" i="7" s="1"/>
  <c r="K333" i="7"/>
  <c r="J333" i="7" s="1"/>
  <c r="AQ335" i="7"/>
  <c r="AP335" i="7" s="1"/>
  <c r="T339" i="7"/>
  <c r="R339" i="7" s="1"/>
  <c r="K340" i="7"/>
  <c r="J340" i="7" s="1"/>
  <c r="T342" i="7"/>
  <c r="R342" i="7" s="1"/>
  <c r="K343" i="7"/>
  <c r="J343" i="7" s="1"/>
  <c r="AQ352" i="7"/>
  <c r="AP352" i="7" s="1"/>
  <c r="AQ355" i="7"/>
  <c r="AP355" i="7" s="1"/>
  <c r="T369" i="7"/>
  <c r="R369" i="7" s="1"/>
  <c r="T374" i="7"/>
  <c r="K425" i="7"/>
  <c r="J425" i="7" s="1"/>
  <c r="AA425" i="7"/>
  <c r="Z425" i="7" s="1"/>
  <c r="AJ426" i="7"/>
  <c r="AH426" i="7" s="1"/>
  <c r="AJ437" i="7"/>
  <c r="AH437" i="7" s="1"/>
  <c r="AB453" i="7"/>
  <c r="Z453" i="7" s="1"/>
  <c r="S469" i="7"/>
  <c r="AB472" i="7"/>
  <c r="Z472" i="7" s="1"/>
  <c r="D504" i="7"/>
  <c r="B504" i="7" s="1"/>
  <c r="T582" i="7"/>
  <c r="R582" i="7" s="1"/>
  <c r="S594" i="7"/>
  <c r="R594" i="7" s="1"/>
  <c r="AQ596" i="7"/>
  <c r="AP596" i="7" s="1"/>
  <c r="T602" i="7"/>
  <c r="R602" i="7" s="1"/>
  <c r="T612" i="7"/>
  <c r="R612" i="7" s="1"/>
  <c r="T619" i="7"/>
  <c r="R619" i="7" s="1"/>
  <c r="AH619" i="7"/>
  <c r="AI622" i="7"/>
  <c r="AH622" i="7" s="1"/>
  <c r="AR623" i="7"/>
  <c r="AP623" i="7" s="1"/>
  <c r="AR641" i="7"/>
  <c r="AP641" i="7" s="1"/>
  <c r="AR645" i="7"/>
  <c r="AP645" i="7" s="1"/>
  <c r="T653" i="7"/>
  <c r="R653" i="7" s="1"/>
  <c r="AR656" i="7"/>
  <c r="AP656" i="7" s="1"/>
  <c r="AR659" i="7"/>
  <c r="AP659" i="7" s="1"/>
  <c r="AR662" i="7"/>
  <c r="AP662" i="7" s="1"/>
  <c r="D666" i="7"/>
  <c r="B666" i="7" s="1"/>
  <c r="D673" i="7"/>
  <c r="B673" i="7" s="1"/>
  <c r="AI684" i="7"/>
  <c r="AH684" i="7" s="1"/>
  <c r="AR693" i="7"/>
  <c r="AP693" i="7" s="1"/>
  <c r="AJ694" i="7"/>
  <c r="AH694" i="7" s="1"/>
  <c r="D703" i="7"/>
  <c r="B703" i="7" s="1"/>
  <c r="D715" i="7"/>
  <c r="B715" i="7" s="1"/>
  <c r="AR716" i="7"/>
  <c r="AP716" i="7" s="1"/>
  <c r="D720" i="7"/>
  <c r="B720" i="7" s="1"/>
  <c r="AI721" i="7"/>
  <c r="AH721" i="7" s="1"/>
  <c r="AJ724" i="7"/>
  <c r="AH724" i="7" s="1"/>
  <c r="D727" i="7"/>
  <c r="B727" i="7" s="1"/>
  <c r="AQ731" i="7"/>
  <c r="AP731" i="7" s="1"/>
  <c r="AI733" i="7"/>
  <c r="AH733" i="7" s="1"/>
  <c r="AI766" i="7"/>
  <c r="AJ766" i="7"/>
  <c r="AI775" i="7"/>
  <c r="AJ775" i="7"/>
  <c r="C795" i="7"/>
  <c r="D795" i="7"/>
  <c r="S811" i="7"/>
  <c r="T811" i="7"/>
  <c r="C838" i="7"/>
  <c r="D838" i="7"/>
  <c r="AQ859" i="7"/>
  <c r="AR859" i="7"/>
  <c r="AQ866" i="7"/>
  <c r="AR866" i="7"/>
  <c r="T877" i="7"/>
  <c r="S877" i="7"/>
  <c r="C885" i="7"/>
  <c r="D885" i="7"/>
  <c r="D894" i="7"/>
  <c r="C894" i="7"/>
  <c r="C903" i="7"/>
  <c r="D903" i="7"/>
  <c r="D912" i="7"/>
  <c r="C912" i="7"/>
  <c r="T927" i="7"/>
  <c r="S927" i="7"/>
  <c r="AB936" i="7"/>
  <c r="AA936" i="7"/>
  <c r="D943" i="7"/>
  <c r="C943" i="7"/>
  <c r="AR955" i="7"/>
  <c r="AQ955" i="7"/>
  <c r="AA961" i="7"/>
  <c r="AB961" i="7"/>
  <c r="K991" i="7"/>
  <c r="L991" i="7"/>
  <c r="K1021" i="7"/>
  <c r="L1021" i="7"/>
  <c r="K1033" i="7"/>
  <c r="L1033" i="7"/>
  <c r="T1045" i="7"/>
  <c r="S1045" i="7"/>
  <c r="AB1137" i="7"/>
  <c r="AA1137" i="7"/>
  <c r="AI1151" i="7"/>
  <c r="AJ1151" i="7"/>
  <c r="T1176" i="7"/>
  <c r="S1176" i="7"/>
  <c r="D1237" i="7"/>
  <c r="C1237" i="7"/>
  <c r="AA1290" i="7"/>
  <c r="AB1290" i="7"/>
  <c r="K1309" i="7"/>
  <c r="L1309" i="7"/>
  <c r="AI1331" i="7"/>
  <c r="AJ1331" i="7"/>
  <c r="C1334" i="7"/>
  <c r="D1334" i="7"/>
  <c r="AI1400" i="7"/>
  <c r="AJ1400" i="7"/>
  <c r="AH1400" i="7" s="1"/>
  <c r="S190" i="7"/>
  <c r="R190" i="7" s="1"/>
  <c r="AQ193" i="7"/>
  <c r="AP193" i="7" s="1"/>
  <c r="AQ205" i="7"/>
  <c r="AP205" i="7" s="1"/>
  <c r="S214" i="7"/>
  <c r="R214" i="7" s="1"/>
  <c r="AP239" i="7"/>
  <c r="S249" i="7"/>
  <c r="T253" i="7"/>
  <c r="R253" i="7" s="1"/>
  <c r="K262" i="7"/>
  <c r="J262" i="7" s="1"/>
  <c r="K300" i="7"/>
  <c r="J300" i="7" s="1"/>
  <c r="AQ345" i="7"/>
  <c r="AP345" i="7" s="1"/>
  <c r="AQ349" i="7"/>
  <c r="T385" i="7"/>
  <c r="R385" i="7" s="1"/>
  <c r="K387" i="7"/>
  <c r="J387" i="7" s="1"/>
  <c r="S396" i="7"/>
  <c r="R396" i="7" s="1"/>
  <c r="AI396" i="7"/>
  <c r="AA397" i="7"/>
  <c r="Z397" i="7" s="1"/>
  <c r="K401" i="7"/>
  <c r="J401" i="7" s="1"/>
  <c r="AJ403" i="7"/>
  <c r="AH403" i="7" s="1"/>
  <c r="AA404" i="7"/>
  <c r="Z404" i="7" s="1"/>
  <c r="AA406" i="7"/>
  <c r="Z406" i="7" s="1"/>
  <c r="AJ407" i="7"/>
  <c r="AH407" i="7" s="1"/>
  <c r="K413" i="7"/>
  <c r="J413" i="7" s="1"/>
  <c r="AA413" i="7"/>
  <c r="Z413" i="7" s="1"/>
  <c r="AJ414" i="7"/>
  <c r="AH414" i="7" s="1"/>
  <c r="AA415" i="7"/>
  <c r="Z415" i="7" s="1"/>
  <c r="S416" i="7"/>
  <c r="R416" i="7" s="1"/>
  <c r="K419" i="7"/>
  <c r="J419" i="7" s="1"/>
  <c r="AA419" i="7"/>
  <c r="Z419" i="7" s="1"/>
  <c r="AJ420" i="7"/>
  <c r="AH420" i="7" s="1"/>
  <c r="K434" i="7"/>
  <c r="J434" i="7" s="1"/>
  <c r="AJ439" i="7"/>
  <c r="AH439" i="7" s="1"/>
  <c r="AJ447" i="7"/>
  <c r="AH447" i="7" s="1"/>
  <c r="S487" i="7"/>
  <c r="T519" i="7"/>
  <c r="R519" i="7" s="1"/>
  <c r="T540" i="7"/>
  <c r="AB554" i="7"/>
  <c r="Z554" i="7" s="1"/>
  <c r="T574" i="7"/>
  <c r="R574" i="7" s="1"/>
  <c r="AI574" i="7"/>
  <c r="AH574" i="7" s="1"/>
  <c r="T576" i="7"/>
  <c r="R576" i="7" s="1"/>
  <c r="AQ578" i="7"/>
  <c r="AI579" i="7"/>
  <c r="AR602" i="7"/>
  <c r="T607" i="7"/>
  <c r="R607" i="7" s="1"/>
  <c r="D609" i="7"/>
  <c r="B609" i="7" s="1"/>
  <c r="AR609" i="7"/>
  <c r="AP609" i="7" s="1"/>
  <c r="AQ616" i="7"/>
  <c r="AQ637" i="7"/>
  <c r="AI638" i="7"/>
  <c r="AH638" i="7" s="1"/>
  <c r="S651" i="7"/>
  <c r="R651" i="7" s="1"/>
  <c r="AI651" i="7"/>
  <c r="AH651" i="7" s="1"/>
  <c r="AQ653" i="7"/>
  <c r="AP653" i="7" s="1"/>
  <c r="AI654" i="7"/>
  <c r="AH654" i="7" s="1"/>
  <c r="AQ668" i="7"/>
  <c r="AP668" i="7" s="1"/>
  <c r="AP749" i="7"/>
  <c r="AR761" i="7"/>
  <c r="AP761" i="7" s="1"/>
  <c r="AI762" i="7"/>
  <c r="AH762" i="7" s="1"/>
  <c r="AQ782" i="7"/>
  <c r="AP782" i="7" s="1"/>
  <c r="AJ793" i="7"/>
  <c r="AH793" i="7" s="1"/>
  <c r="D808" i="7"/>
  <c r="AQ808" i="7"/>
  <c r="AP808" i="7" s="1"/>
  <c r="AR820" i="7"/>
  <c r="AQ820" i="7"/>
  <c r="AA875" i="7"/>
  <c r="AB875" i="7"/>
  <c r="AI881" i="7"/>
  <c r="AJ881" i="7"/>
  <c r="T890" i="7"/>
  <c r="S890" i="7"/>
  <c r="AJ892" i="7"/>
  <c r="AI892" i="7"/>
  <c r="T918" i="7"/>
  <c r="S918" i="7"/>
  <c r="AA926" i="7"/>
  <c r="AB926" i="7"/>
  <c r="AQ929" i="7"/>
  <c r="AR929" i="7"/>
  <c r="T947" i="7"/>
  <c r="S947" i="7"/>
  <c r="K971" i="7"/>
  <c r="L971" i="7"/>
  <c r="AB980" i="7"/>
  <c r="AA980" i="7"/>
  <c r="AA993" i="7"/>
  <c r="AB993" i="7"/>
  <c r="D1000" i="7"/>
  <c r="C1000" i="7"/>
  <c r="AA1027" i="7"/>
  <c r="AB1027" i="7"/>
  <c r="S1058" i="7"/>
  <c r="T1058" i="7"/>
  <c r="AR1063" i="7"/>
  <c r="AQ1063" i="7"/>
  <c r="AA1071" i="7"/>
  <c r="AB1071" i="7"/>
  <c r="S1087" i="7"/>
  <c r="T1087" i="7"/>
  <c r="AI1102" i="7"/>
  <c r="AJ1102" i="7"/>
  <c r="C1108" i="7"/>
  <c r="D1108" i="7"/>
  <c r="C1120" i="7"/>
  <c r="D1120" i="7"/>
  <c r="L1157" i="7"/>
  <c r="K1157" i="7"/>
  <c r="AI1178" i="7"/>
  <c r="AJ1178" i="7"/>
  <c r="AB1199" i="7"/>
  <c r="AA1199" i="7"/>
  <c r="C1215" i="7"/>
  <c r="D1215" i="7"/>
  <c r="D1225" i="7"/>
  <c r="C1225" i="7"/>
  <c r="D1280" i="7"/>
  <c r="C1280" i="7"/>
  <c r="AR1330" i="7"/>
  <c r="AQ1330" i="7"/>
  <c r="C1394" i="7"/>
  <c r="D1394" i="7"/>
  <c r="AI199" i="7"/>
  <c r="AH199" i="7" s="1"/>
  <c r="R209" i="7"/>
  <c r="AQ209" i="7"/>
  <c r="AI215" i="7"/>
  <c r="AH215" i="7" s="1"/>
  <c r="AR217" i="7"/>
  <c r="AP217" i="7" s="1"/>
  <c r="AI221" i="7"/>
  <c r="AH221" i="7" s="1"/>
  <c r="T228" i="7"/>
  <c r="R228" i="7" s="1"/>
  <c r="AP230" i="7"/>
  <c r="AQ231" i="7"/>
  <c r="AP231" i="7" s="1"/>
  <c r="S234" i="7"/>
  <c r="R234" i="7" s="1"/>
  <c r="T244" i="7"/>
  <c r="R244" i="7" s="1"/>
  <c r="AR255" i="7"/>
  <c r="AP255" i="7" s="1"/>
  <c r="K257" i="7"/>
  <c r="J257" i="7" s="1"/>
  <c r="T258" i="7"/>
  <c r="R258" i="7" s="1"/>
  <c r="AQ261" i="7"/>
  <c r="AP261" i="7" s="1"/>
  <c r="AR270" i="7"/>
  <c r="AP270" i="7" s="1"/>
  <c r="T273" i="7"/>
  <c r="AQ275" i="7"/>
  <c r="AP275" i="7" s="1"/>
  <c r="AQ278" i="7"/>
  <c r="AP278" i="7" s="1"/>
  <c r="T281" i="7"/>
  <c r="R281" i="7" s="1"/>
  <c r="AR283" i="7"/>
  <c r="AP283" i="7" s="1"/>
  <c r="K294" i="7"/>
  <c r="J294" i="7" s="1"/>
  <c r="AR295" i="7"/>
  <c r="AP295" i="7" s="1"/>
  <c r="T299" i="7"/>
  <c r="R299" i="7" s="1"/>
  <c r="AQ304" i="7"/>
  <c r="AP304" i="7" s="1"/>
  <c r="K315" i="7"/>
  <c r="J315" i="7" s="1"/>
  <c r="AQ317" i="7"/>
  <c r="AP317" i="7" s="1"/>
  <c r="AQ320" i="7"/>
  <c r="AP320" i="7" s="1"/>
  <c r="K324" i="7"/>
  <c r="J324" i="7" s="1"/>
  <c r="K327" i="7"/>
  <c r="J327" i="7" s="1"/>
  <c r="AQ329" i="7"/>
  <c r="AP329" i="7" s="1"/>
  <c r="AQ336" i="7"/>
  <c r="AP336" i="7" s="1"/>
  <c r="AQ346" i="7"/>
  <c r="AQ350" i="7"/>
  <c r="AP350" i="7" s="1"/>
  <c r="T371" i="7"/>
  <c r="R371" i="7" s="1"/>
  <c r="S422" i="7"/>
  <c r="R422" i="7" s="1"/>
  <c r="K432" i="7"/>
  <c r="J432" i="7" s="1"/>
  <c r="AB457" i="7"/>
  <c r="AQ466" i="7"/>
  <c r="AR471" i="7"/>
  <c r="AP471" i="7" s="1"/>
  <c r="AB474" i="7"/>
  <c r="Z474" i="7" s="1"/>
  <c r="AR475" i="7"/>
  <c r="S483" i="7"/>
  <c r="AB486" i="7"/>
  <c r="Z486" i="7" s="1"/>
  <c r="D492" i="7"/>
  <c r="B492" i="7" s="1"/>
  <c r="T503" i="7"/>
  <c r="R503" i="7" s="1"/>
  <c r="S506" i="7"/>
  <c r="R506" i="7" s="1"/>
  <c r="T510" i="7"/>
  <c r="R510" i="7" s="1"/>
  <c r="D514" i="7"/>
  <c r="B514" i="7" s="1"/>
  <c r="T523" i="7"/>
  <c r="R523" i="7" s="1"/>
  <c r="S567" i="7"/>
  <c r="R567" i="7" s="1"/>
  <c r="D572" i="7"/>
  <c r="B572" i="7" s="1"/>
  <c r="T585" i="7"/>
  <c r="R585" i="7" s="1"/>
  <c r="AQ607" i="7"/>
  <c r="AP607" i="7" s="1"/>
  <c r="D616" i="7"/>
  <c r="AR639" i="7"/>
  <c r="AP639" i="7" s="1"/>
  <c r="T643" i="7"/>
  <c r="R643" i="7" s="1"/>
  <c r="AR647" i="7"/>
  <c r="AJ661" i="7"/>
  <c r="AH661" i="7" s="1"/>
  <c r="AR675" i="7"/>
  <c r="AP675" i="7" s="1"/>
  <c r="AI685" i="7"/>
  <c r="AH685" i="7" s="1"/>
  <c r="AR710" i="7"/>
  <c r="AP710" i="7" s="1"/>
  <c r="AR717" i="7"/>
  <c r="AP717" i="7" s="1"/>
  <c r="D724" i="7"/>
  <c r="B724" i="7" s="1"/>
  <c r="D730" i="7"/>
  <c r="B730" i="7" s="1"/>
  <c r="AI736" i="7"/>
  <c r="AH736" i="7" s="1"/>
  <c r="C753" i="7"/>
  <c r="D753" i="7"/>
  <c r="C760" i="7"/>
  <c r="D760" i="7"/>
  <c r="S766" i="7"/>
  <c r="T766" i="7"/>
  <c r="S775" i="7"/>
  <c r="T775" i="7"/>
  <c r="S799" i="7"/>
  <c r="T799" i="7"/>
  <c r="AR815" i="7"/>
  <c r="AQ815" i="7"/>
  <c r="AR844" i="7"/>
  <c r="AQ844" i="7"/>
  <c r="T857" i="7"/>
  <c r="S857" i="7"/>
  <c r="AQ880" i="7"/>
  <c r="AR880" i="7"/>
  <c r="AQ909" i="7"/>
  <c r="AR909" i="7"/>
  <c r="C915" i="7"/>
  <c r="D915" i="7"/>
  <c r="K941" i="7"/>
  <c r="L941" i="7"/>
  <c r="AI1107" i="7"/>
  <c r="AJ1107" i="7"/>
  <c r="AJ1140" i="7"/>
  <c r="AI1140" i="7"/>
  <c r="C1176" i="7"/>
  <c r="D1176" i="7"/>
  <c r="AB1192" i="7"/>
  <c r="AA1192" i="7"/>
  <c r="L1199" i="7"/>
  <c r="K1199" i="7"/>
  <c r="AI1277" i="7"/>
  <c r="AJ1277" i="7"/>
  <c r="AB1316" i="7"/>
  <c r="AA1316" i="7"/>
  <c r="AR1324" i="7"/>
  <c r="AQ1324" i="7"/>
  <c r="AB1366" i="7"/>
  <c r="AA1366" i="7"/>
  <c r="K1449" i="7"/>
  <c r="L1449" i="7"/>
  <c r="AI203" i="7"/>
  <c r="AH203" i="7" s="1"/>
  <c r="AR206" i="7"/>
  <c r="AP206" i="7" s="1"/>
  <c r="AR219" i="7"/>
  <c r="AP219" i="7" s="1"/>
  <c r="K290" i="7"/>
  <c r="J290" i="7" s="1"/>
  <c r="AQ354" i="7"/>
  <c r="AP354" i="7" s="1"/>
  <c r="S366" i="7"/>
  <c r="R366" i="7" s="1"/>
  <c r="S410" i="7"/>
  <c r="R410" i="7" s="1"/>
  <c r="AA411" i="7"/>
  <c r="Z411" i="7" s="1"/>
  <c r="AJ441" i="7"/>
  <c r="AH441" i="7" s="1"/>
  <c r="S497" i="7"/>
  <c r="S528" i="7"/>
  <c r="R528" i="7" s="1"/>
  <c r="T547" i="7"/>
  <c r="R547" i="7" s="1"/>
  <c r="AJ575" i="7"/>
  <c r="AH575" i="7" s="1"/>
  <c r="AJ580" i="7"/>
  <c r="AH580" i="7" s="1"/>
  <c r="T587" i="7"/>
  <c r="AA590" i="7"/>
  <c r="Z590" i="7" s="1"/>
  <c r="T592" i="7"/>
  <c r="R592" i="7" s="1"/>
  <c r="AI592" i="7"/>
  <c r="AH592" i="7" s="1"/>
  <c r="T603" i="7"/>
  <c r="D605" i="7"/>
  <c r="B605" i="7" s="1"/>
  <c r="AJ621" i="7"/>
  <c r="AQ630" i="7"/>
  <c r="AR664" i="7"/>
  <c r="AP664" i="7" s="1"/>
  <c r="AJ686" i="7"/>
  <c r="AH686" i="7" s="1"/>
  <c r="T702" i="7"/>
  <c r="R702" i="7" s="1"/>
  <c r="AI703" i="7"/>
  <c r="AH703" i="7" s="1"/>
  <c r="D733" i="7"/>
  <c r="T736" i="7"/>
  <c r="R736" i="7" s="1"/>
  <c r="D748" i="7"/>
  <c r="B748" i="7" s="1"/>
  <c r="T751" i="7"/>
  <c r="R751" i="7" s="1"/>
  <c r="D766" i="7"/>
  <c r="B766" i="7" s="1"/>
  <c r="C820" i="7"/>
  <c r="B820" i="7" s="1"/>
  <c r="D820" i="7"/>
  <c r="C844" i="7"/>
  <c r="D844" i="7"/>
  <c r="AQ862" i="7"/>
  <c r="AR862" i="7"/>
  <c r="T900" i="7"/>
  <c r="S900" i="7"/>
  <c r="AB928" i="7"/>
  <c r="AA928" i="7"/>
  <c r="D946" i="7"/>
  <c r="C946" i="7"/>
  <c r="D964" i="7"/>
  <c r="C964" i="7"/>
  <c r="AA977" i="7"/>
  <c r="AB977" i="7"/>
  <c r="D988" i="7"/>
  <c r="C988" i="7"/>
  <c r="K993" i="7"/>
  <c r="L993" i="7"/>
  <c r="K999" i="7"/>
  <c r="L999" i="7"/>
  <c r="AB1004" i="7"/>
  <c r="AA1004" i="7"/>
  <c r="K1027" i="7"/>
  <c r="L1027" i="7"/>
  <c r="AQ1040" i="7"/>
  <c r="AR1040" i="7"/>
  <c r="C1057" i="7"/>
  <c r="D1057" i="7"/>
  <c r="C1063" i="7"/>
  <c r="D1063" i="7"/>
  <c r="AR1069" i="7"/>
  <c r="AQ1069" i="7"/>
  <c r="AI1104" i="7"/>
  <c r="AJ1104" i="7"/>
  <c r="AI1108" i="7"/>
  <c r="AJ1108" i="7"/>
  <c r="AQ1117" i="7"/>
  <c r="AR1117" i="7"/>
  <c r="L1121" i="7"/>
  <c r="K1121" i="7"/>
  <c r="AJ1145" i="7"/>
  <c r="AI1145" i="7"/>
  <c r="AI1191" i="7"/>
  <c r="AJ1191" i="7"/>
  <c r="C1221" i="7"/>
  <c r="D1221" i="7"/>
  <c r="C1241" i="7"/>
  <c r="D1241" i="7"/>
  <c r="S1446" i="7"/>
  <c r="T1446" i="7"/>
  <c r="AB1361" i="7"/>
  <c r="AA1361" i="7"/>
  <c r="C1388" i="7"/>
  <c r="D1388" i="7"/>
  <c r="AB1405" i="7"/>
  <c r="AA1405" i="7"/>
  <c r="S1441" i="7"/>
  <c r="T1441" i="7"/>
  <c r="K1457" i="7"/>
  <c r="J1457" i="7" s="1"/>
  <c r="AB1464" i="7"/>
  <c r="AA1464" i="7"/>
  <c r="S1495" i="7"/>
  <c r="T1495" i="7"/>
  <c r="AB1501" i="7"/>
  <c r="AA1501" i="7"/>
  <c r="D1511" i="7"/>
  <c r="S1516" i="7"/>
  <c r="T1516" i="7"/>
  <c r="K1521" i="7"/>
  <c r="J1521" i="7" s="1"/>
  <c r="AB1532" i="7"/>
  <c r="AA1532" i="7"/>
  <c r="C1552" i="7"/>
  <c r="D1552" i="7"/>
  <c r="B1552" i="7" s="1"/>
  <c r="AI1562" i="7"/>
  <c r="AJ1562" i="7"/>
  <c r="L1477" i="7"/>
  <c r="K1477" i="7"/>
  <c r="D1495" i="7"/>
  <c r="C1495" i="7"/>
  <c r="AI1500" i="7"/>
  <c r="AJ1500" i="7"/>
  <c r="AI1530" i="7"/>
  <c r="AJ1530" i="7"/>
  <c r="C1542" i="7"/>
  <c r="D1542" i="7"/>
  <c r="C1558" i="7"/>
  <c r="D1558" i="7"/>
  <c r="S1560" i="7"/>
  <c r="T1560" i="7"/>
  <c r="D1567" i="7"/>
  <c r="C1567" i="7"/>
  <c r="K1571" i="7"/>
  <c r="L1571" i="7"/>
  <c r="AI1625" i="7"/>
  <c r="AJ1625" i="7"/>
  <c r="AI1653" i="7"/>
  <c r="AJ1653" i="7"/>
  <c r="AH1653" i="7" s="1"/>
  <c r="D1660" i="7"/>
  <c r="C1660" i="7"/>
  <c r="L1747" i="7"/>
  <c r="K1747" i="7"/>
  <c r="AJ1766" i="7"/>
  <c r="AI1766" i="7"/>
  <c r="AA1777" i="7"/>
  <c r="AB1777" i="7"/>
  <c r="S1789" i="7"/>
  <c r="T1789" i="7"/>
  <c r="K1829" i="7"/>
  <c r="L1829" i="7"/>
  <c r="J1829" i="7" s="1"/>
  <c r="AR1838" i="7"/>
  <c r="AQ1838" i="7"/>
  <c r="L1845" i="7"/>
  <c r="K1845" i="7"/>
  <c r="K1854" i="7"/>
  <c r="L1854" i="7"/>
  <c r="C1869" i="7"/>
  <c r="D1869" i="7"/>
  <c r="K1881" i="7"/>
  <c r="L1881" i="7"/>
  <c r="T1890" i="7"/>
  <c r="S1890" i="7"/>
  <c r="K1893" i="7"/>
  <c r="L1893" i="7"/>
  <c r="L1905" i="7"/>
  <c r="K1905" i="7"/>
  <c r="AJ2065" i="7"/>
  <c r="AI2065" i="7"/>
  <c r="AA2143" i="7"/>
  <c r="AB2143" i="7"/>
  <c r="AJ2912" i="7"/>
  <c r="AI2912" i="7"/>
  <c r="AI2962" i="7"/>
  <c r="AJ2962" i="7"/>
  <c r="AJ3105" i="7"/>
  <c r="AI3105" i="7"/>
  <c r="Z1226" i="7"/>
  <c r="AB1266" i="7"/>
  <c r="AA1266" i="7"/>
  <c r="D1307" i="7"/>
  <c r="C1307" i="7"/>
  <c r="AI1333" i="7"/>
  <c r="AJ1333" i="7"/>
  <c r="AI1345" i="7"/>
  <c r="AJ1345" i="7"/>
  <c r="K1356" i="7"/>
  <c r="L1356" i="7"/>
  <c r="K1365" i="7"/>
  <c r="L1365" i="7"/>
  <c r="AB1380" i="7"/>
  <c r="AA1380" i="7"/>
  <c r="AI1387" i="7"/>
  <c r="AJ1387" i="7"/>
  <c r="AA1409" i="7"/>
  <c r="AB1409" i="7"/>
  <c r="AJ1427" i="7"/>
  <c r="AI1427" i="7"/>
  <c r="AB1445" i="7"/>
  <c r="AA1445" i="7"/>
  <c r="AI1463" i="7"/>
  <c r="AJ1463" i="7"/>
  <c r="AI1465" i="7"/>
  <c r="AJ1465" i="7"/>
  <c r="L1486" i="7"/>
  <c r="K1486" i="7"/>
  <c r="K1494" i="7"/>
  <c r="L1494" i="7"/>
  <c r="D1499" i="7"/>
  <c r="C1499" i="7"/>
  <c r="AJ1505" i="7"/>
  <c r="AI1505" i="7"/>
  <c r="C1544" i="7"/>
  <c r="D1544" i="7"/>
  <c r="S1550" i="7"/>
  <c r="T1550" i="7"/>
  <c r="S1590" i="7"/>
  <c r="T1590" i="7"/>
  <c r="K1604" i="7"/>
  <c r="L1604" i="7"/>
  <c r="S1608" i="7"/>
  <c r="T1608" i="7"/>
  <c r="AI1658" i="7"/>
  <c r="AJ1658" i="7"/>
  <c r="AI1707" i="7"/>
  <c r="AJ1707" i="7"/>
  <c r="AJ1723" i="7"/>
  <c r="AI1723" i="7"/>
  <c r="AQ1764" i="7"/>
  <c r="AR1764" i="7"/>
  <c r="K1775" i="7"/>
  <c r="L1775" i="7"/>
  <c r="L1781" i="7"/>
  <c r="K1781" i="7"/>
  <c r="K1784" i="7"/>
  <c r="L1784" i="7"/>
  <c r="AQ1808" i="7"/>
  <c r="AR1808" i="7"/>
  <c r="AQ1840" i="7"/>
  <c r="AR1840" i="7"/>
  <c r="S1843" i="7"/>
  <c r="T1843" i="7"/>
  <c r="S1860" i="7"/>
  <c r="T1860" i="7"/>
  <c r="C1872" i="7"/>
  <c r="D1872" i="7"/>
  <c r="AQ1876" i="7"/>
  <c r="AR1876" i="7"/>
  <c r="S1886" i="7"/>
  <c r="T1886" i="7"/>
  <c r="AR1908" i="7"/>
  <c r="AQ1908" i="7"/>
  <c r="AI1917" i="7"/>
  <c r="AJ1917" i="7"/>
  <c r="AR1919" i="7"/>
  <c r="AQ1919" i="7"/>
  <c r="L1933" i="7"/>
  <c r="K1933" i="7"/>
  <c r="AB1934" i="7"/>
  <c r="AA1934" i="7"/>
  <c r="AQ1995" i="7"/>
  <c r="AR1995" i="7"/>
  <c r="AJ2003" i="7"/>
  <c r="AI2003" i="7"/>
  <c r="AQ2048" i="7"/>
  <c r="AR2048" i="7"/>
  <c r="T759" i="7"/>
  <c r="R759" i="7" s="1"/>
  <c r="AI763" i="7"/>
  <c r="AH763" i="7" s="1"/>
  <c r="AI781" i="7"/>
  <c r="AH781" i="7" s="1"/>
  <c r="S783" i="7"/>
  <c r="R783" i="7" s="1"/>
  <c r="AI798" i="7"/>
  <c r="AH798" i="7" s="1"/>
  <c r="AI817" i="7"/>
  <c r="AH817" i="7" s="1"/>
  <c r="T819" i="7"/>
  <c r="R819" i="7" s="1"/>
  <c r="AI820" i="7"/>
  <c r="AH820" i="7" s="1"/>
  <c r="AR827" i="7"/>
  <c r="AP827" i="7" s="1"/>
  <c r="D863" i="7"/>
  <c r="B863" i="7" s="1"/>
  <c r="D867" i="7"/>
  <c r="B867" i="7" s="1"/>
  <c r="L869" i="7"/>
  <c r="J869" i="7" s="1"/>
  <c r="AA889" i="7"/>
  <c r="AA890" i="7"/>
  <c r="Z890" i="7" s="1"/>
  <c r="AQ890" i="7"/>
  <c r="AP890" i="7" s="1"/>
  <c r="AQ914" i="7"/>
  <c r="AP914" i="7" s="1"/>
  <c r="D919" i="7"/>
  <c r="B919" i="7" s="1"/>
  <c r="AB922" i="7"/>
  <c r="Z922" i="7" s="1"/>
  <c r="AA927" i="7"/>
  <c r="Z927" i="7" s="1"/>
  <c r="L929" i="7"/>
  <c r="AR941" i="7"/>
  <c r="AP941" i="7" s="1"/>
  <c r="S945" i="7"/>
  <c r="R945" i="7" s="1"/>
  <c r="AB947" i="7"/>
  <c r="Z947" i="7" s="1"/>
  <c r="AA950" i="7"/>
  <c r="Z950" i="7" s="1"/>
  <c r="C956" i="7"/>
  <c r="B956" i="7" s="1"/>
  <c r="AR976" i="7"/>
  <c r="AP976" i="7" s="1"/>
  <c r="AQ979" i="7"/>
  <c r="AP979" i="7" s="1"/>
  <c r="L981" i="7"/>
  <c r="J981" i="7" s="1"/>
  <c r="AR984" i="7"/>
  <c r="AP984" i="7" s="1"/>
  <c r="AR986" i="7"/>
  <c r="AP986" i="7" s="1"/>
  <c r="L989" i="7"/>
  <c r="AB995" i="7"/>
  <c r="Z995" i="7" s="1"/>
  <c r="C998" i="7"/>
  <c r="B998" i="7" s="1"/>
  <c r="L1005" i="7"/>
  <c r="J1005" i="7" s="1"/>
  <c r="AA1058" i="7"/>
  <c r="Z1058" i="7" s="1"/>
  <c r="AA1088" i="7"/>
  <c r="Z1088" i="7" s="1"/>
  <c r="AJ1093" i="7"/>
  <c r="AQ1102" i="7"/>
  <c r="AQ1108" i="7"/>
  <c r="AA1120" i="7"/>
  <c r="Z1120" i="7" s="1"/>
  <c r="AR1121" i="7"/>
  <c r="AP1121" i="7" s="1"/>
  <c r="K1143" i="7"/>
  <c r="J1143" i="7" s="1"/>
  <c r="AA1151" i="7"/>
  <c r="Z1151" i="7" s="1"/>
  <c r="AH1152" i="7"/>
  <c r="AA1154" i="7"/>
  <c r="Z1154" i="7" s="1"/>
  <c r="AA1156" i="7"/>
  <c r="Z1156" i="7" s="1"/>
  <c r="AI1181" i="7"/>
  <c r="AH1181" i="7" s="1"/>
  <c r="AJ1193" i="7"/>
  <c r="AH1193" i="7" s="1"/>
  <c r="D1199" i="7"/>
  <c r="AA1217" i="7"/>
  <c r="Z1217" i="7" s="1"/>
  <c r="AB1234" i="7"/>
  <c r="Z1234" i="7" s="1"/>
  <c r="D1251" i="7"/>
  <c r="AJ1253" i="7"/>
  <c r="AH1253" i="7" s="1"/>
  <c r="C1256" i="7"/>
  <c r="B1256" i="7" s="1"/>
  <c r="AB1274" i="7"/>
  <c r="Z1274" i="7" s="1"/>
  <c r="AQ1313" i="7"/>
  <c r="AP1313" i="7" s="1"/>
  <c r="C1324" i="7"/>
  <c r="D1324" i="7"/>
  <c r="AB1330" i="7"/>
  <c r="AA1330" i="7"/>
  <c r="AR1332" i="7"/>
  <c r="AQ1332" i="7"/>
  <c r="AI1371" i="7"/>
  <c r="AJ1371" i="7"/>
  <c r="L1372" i="7"/>
  <c r="B1399" i="7"/>
  <c r="K1445" i="7"/>
  <c r="J1445" i="7" s="1"/>
  <c r="AA1454" i="7"/>
  <c r="Z1454" i="7" s="1"/>
  <c r="D1475" i="7"/>
  <c r="C1475" i="7"/>
  <c r="AB1488" i="7"/>
  <c r="AA1488" i="7"/>
  <c r="K1498" i="7"/>
  <c r="L1498" i="7"/>
  <c r="D1504" i="7"/>
  <c r="C1504" i="7"/>
  <c r="AB1524" i="7"/>
  <c r="C1541" i="7"/>
  <c r="D1541" i="7"/>
  <c r="AB1549" i="7"/>
  <c r="AA1549" i="7"/>
  <c r="C1550" i="7"/>
  <c r="D754" i="7"/>
  <c r="D759" i="7"/>
  <c r="B759" i="7" s="1"/>
  <c r="T763" i="7"/>
  <c r="R763" i="7" s="1"/>
  <c r="T765" i="7"/>
  <c r="R765" i="7" s="1"/>
  <c r="S771" i="7"/>
  <c r="R771" i="7" s="1"/>
  <c r="T777" i="7"/>
  <c r="R777" i="7" s="1"/>
  <c r="T781" i="7"/>
  <c r="R781" i="7" s="1"/>
  <c r="D783" i="7"/>
  <c r="B783" i="7" s="1"/>
  <c r="T801" i="7"/>
  <c r="R801" i="7" s="1"/>
  <c r="AI805" i="7"/>
  <c r="AH805" i="7" s="1"/>
  <c r="T813" i="7"/>
  <c r="R813" i="7" s="1"/>
  <c r="T817" i="7"/>
  <c r="AJ826" i="7"/>
  <c r="AH826" i="7" s="1"/>
  <c r="AI829" i="7"/>
  <c r="AH829" i="7" s="1"/>
  <c r="T831" i="7"/>
  <c r="AJ832" i="7"/>
  <c r="AH832" i="7" s="1"/>
  <c r="AJ835" i="7"/>
  <c r="AH835" i="7" s="1"/>
  <c r="AJ841" i="7"/>
  <c r="AH841" i="7" s="1"/>
  <c r="AJ847" i="7"/>
  <c r="AH847" i="7" s="1"/>
  <c r="AJ850" i="7"/>
  <c r="AH850" i="7" s="1"/>
  <c r="S853" i="7"/>
  <c r="D855" i="7"/>
  <c r="B855" i="7" s="1"/>
  <c r="S856" i="7"/>
  <c r="R856" i="7" s="1"/>
  <c r="D861" i="7"/>
  <c r="B861" i="7" s="1"/>
  <c r="D864" i="7"/>
  <c r="B864" i="7" s="1"/>
  <c r="AB874" i="7"/>
  <c r="Z874" i="7" s="1"/>
  <c r="AA878" i="7"/>
  <c r="Z878" i="7" s="1"/>
  <c r="J886" i="7"/>
  <c r="L888" i="7"/>
  <c r="J888" i="7" s="1"/>
  <c r="AB897" i="7"/>
  <c r="Z897" i="7" s="1"/>
  <c r="AB902" i="7"/>
  <c r="Z902" i="7" s="1"/>
  <c r="AQ908" i="7"/>
  <c r="AB910" i="7"/>
  <c r="AA914" i="7"/>
  <c r="Z914" i="7" s="1"/>
  <c r="C954" i="7"/>
  <c r="B954" i="7" s="1"/>
  <c r="AA956" i="7"/>
  <c r="Z956" i="7" s="1"/>
  <c r="AR956" i="7"/>
  <c r="AP956" i="7" s="1"/>
  <c r="C960" i="7"/>
  <c r="B960" i="7" s="1"/>
  <c r="AQ967" i="7"/>
  <c r="AP967" i="7" s="1"/>
  <c r="C1016" i="7"/>
  <c r="B1016" i="7" s="1"/>
  <c r="AB1022" i="7"/>
  <c r="Z1022" i="7" s="1"/>
  <c r="AQ1024" i="7"/>
  <c r="AP1024" i="7" s="1"/>
  <c r="AB1028" i="7"/>
  <c r="Z1028" i="7" s="1"/>
  <c r="AQ1030" i="7"/>
  <c r="AP1030" i="7" s="1"/>
  <c r="AA1070" i="7"/>
  <c r="Z1070" i="7" s="1"/>
  <c r="AJ1077" i="7"/>
  <c r="AH1077" i="7" s="1"/>
  <c r="D1078" i="7"/>
  <c r="B1078" i="7" s="1"/>
  <c r="T1079" i="7"/>
  <c r="R1079" i="7" s="1"/>
  <c r="S1083" i="7"/>
  <c r="R1083" i="7" s="1"/>
  <c r="S1090" i="7"/>
  <c r="R1090" i="7" s="1"/>
  <c r="AQ1097" i="7"/>
  <c r="AQ1109" i="7"/>
  <c r="K1111" i="7"/>
  <c r="J1111" i="7" s="1"/>
  <c r="AJ1123" i="7"/>
  <c r="AH1123" i="7" s="1"/>
  <c r="S1127" i="7"/>
  <c r="R1127" i="7" s="1"/>
  <c r="D1130" i="7"/>
  <c r="B1130" i="7" s="1"/>
  <c r="AI1131" i="7"/>
  <c r="AH1131" i="7" s="1"/>
  <c r="AA1132" i="7"/>
  <c r="Z1132" i="7" s="1"/>
  <c r="T1134" i="7"/>
  <c r="R1134" i="7" s="1"/>
  <c r="AJ1135" i="7"/>
  <c r="AH1135" i="7" s="1"/>
  <c r="K1139" i="7"/>
  <c r="J1139" i="7" s="1"/>
  <c r="K1166" i="7"/>
  <c r="J1166" i="7" s="1"/>
  <c r="S1168" i="7"/>
  <c r="S1171" i="7"/>
  <c r="R1171" i="7" s="1"/>
  <c r="S1173" i="7"/>
  <c r="R1173" i="7" s="1"/>
  <c r="AI1179" i="7"/>
  <c r="AH1179" i="7" s="1"/>
  <c r="AA1186" i="7"/>
  <c r="Z1186" i="7" s="1"/>
  <c r="AJ1188" i="7"/>
  <c r="AA1189" i="7"/>
  <c r="Z1189" i="7" s="1"/>
  <c r="T1190" i="7"/>
  <c r="R1190" i="7" s="1"/>
  <c r="AJ1194" i="7"/>
  <c r="AH1194" i="7" s="1"/>
  <c r="K1200" i="7"/>
  <c r="J1200" i="7" s="1"/>
  <c r="S1204" i="7"/>
  <c r="R1204" i="7" s="1"/>
  <c r="K1205" i="7"/>
  <c r="J1205" i="7" s="1"/>
  <c r="D1212" i="7"/>
  <c r="B1212" i="7" s="1"/>
  <c r="C1219" i="7"/>
  <c r="B1219" i="7" s="1"/>
  <c r="AA1235" i="7"/>
  <c r="Z1235" i="7" s="1"/>
  <c r="AA1239" i="7"/>
  <c r="Z1239" i="7" s="1"/>
  <c r="AB1243" i="7"/>
  <c r="Z1243" i="7" s="1"/>
  <c r="AA1247" i="7"/>
  <c r="Z1247" i="7" s="1"/>
  <c r="C1252" i="7"/>
  <c r="B1252" i="7" s="1"/>
  <c r="L1258" i="7"/>
  <c r="J1258" i="7" s="1"/>
  <c r="C1259" i="7"/>
  <c r="B1259" i="7" s="1"/>
  <c r="AA1260" i="7"/>
  <c r="Z1260" i="7" s="1"/>
  <c r="AR1285" i="7"/>
  <c r="AQ1285" i="7"/>
  <c r="AB1303" i="7"/>
  <c r="AA1303" i="7"/>
  <c r="D1313" i="7"/>
  <c r="B1313" i="7" s="1"/>
  <c r="K1329" i="7"/>
  <c r="L1329" i="7"/>
  <c r="AB1340" i="7"/>
  <c r="AA1340" i="7"/>
  <c r="AB1370" i="7"/>
  <c r="Z1370" i="7" s="1"/>
  <c r="AB1377" i="7"/>
  <c r="Z1377" i="7" s="1"/>
  <c r="AA1384" i="7"/>
  <c r="Z1384" i="7" s="1"/>
  <c r="AB1384" i="7"/>
  <c r="L1402" i="7"/>
  <c r="K1409" i="7"/>
  <c r="L1409" i="7"/>
  <c r="AI1441" i="7"/>
  <c r="AJ1441" i="7"/>
  <c r="AJ1450" i="7"/>
  <c r="AH1450" i="7" s="1"/>
  <c r="L1460" i="7"/>
  <c r="K1460" i="7"/>
  <c r="S1465" i="7"/>
  <c r="T1465" i="7"/>
  <c r="K1468" i="7"/>
  <c r="L1468" i="7"/>
  <c r="L1474" i="7"/>
  <c r="S1485" i="7"/>
  <c r="T1485" i="7"/>
  <c r="AI1502" i="7"/>
  <c r="AJ1502" i="7"/>
  <c r="C1518" i="7"/>
  <c r="D1518" i="7"/>
  <c r="K1523" i="7"/>
  <c r="L1523" i="7"/>
  <c r="C1536" i="7"/>
  <c r="D1536" i="7"/>
  <c r="AI1548" i="7"/>
  <c r="AJ1548" i="7"/>
  <c r="C1556" i="7"/>
  <c r="D1556" i="7"/>
  <c r="AI772" i="7"/>
  <c r="AH772" i="7" s="1"/>
  <c r="T795" i="7"/>
  <c r="R795" i="7" s="1"/>
  <c r="AJ799" i="7"/>
  <c r="AH799" i="7" s="1"/>
  <c r="D801" i="7"/>
  <c r="T805" i="7"/>
  <c r="R805" i="7" s="1"/>
  <c r="D807" i="7"/>
  <c r="B807" i="7" s="1"/>
  <c r="R810" i="7"/>
  <c r="AB919" i="7"/>
  <c r="Z919" i="7" s="1"/>
  <c r="C928" i="7"/>
  <c r="B928" i="7" s="1"/>
  <c r="L930" i="7"/>
  <c r="J930" i="7" s="1"/>
  <c r="C931" i="7"/>
  <c r="AA932" i="7"/>
  <c r="AR932" i="7"/>
  <c r="AP932" i="7" s="1"/>
  <c r="AB935" i="7"/>
  <c r="Z935" i="7" s="1"/>
  <c r="AQ939" i="7"/>
  <c r="AP939" i="7" s="1"/>
  <c r="AR946" i="7"/>
  <c r="AP946" i="7" s="1"/>
  <c r="AB971" i="7"/>
  <c r="Z971" i="7" s="1"/>
  <c r="AR994" i="7"/>
  <c r="AP994" i="7" s="1"/>
  <c r="AB999" i="7"/>
  <c r="Z999" i="7" s="1"/>
  <c r="AR1000" i="7"/>
  <c r="AP1000" i="7" s="1"/>
  <c r="L1003" i="7"/>
  <c r="J1003" i="7" s="1"/>
  <c r="C1004" i="7"/>
  <c r="B1004" i="7" s="1"/>
  <c r="AB1007" i="7"/>
  <c r="Z1007" i="7" s="1"/>
  <c r="C1018" i="7"/>
  <c r="B1018" i="7" s="1"/>
  <c r="AQ1021" i="7"/>
  <c r="AP1021" i="7" s="1"/>
  <c r="L1022" i="7"/>
  <c r="J1022" i="7" s="1"/>
  <c r="C1024" i="7"/>
  <c r="B1024" i="7" s="1"/>
  <c r="AQ1027" i="7"/>
  <c r="AP1027" i="7" s="1"/>
  <c r="L1028" i="7"/>
  <c r="J1028" i="7" s="1"/>
  <c r="C1030" i="7"/>
  <c r="B1030" i="7" s="1"/>
  <c r="L1041" i="7"/>
  <c r="AA1042" i="7"/>
  <c r="Z1042" i="7" s="1"/>
  <c r="D1055" i="7"/>
  <c r="B1055" i="7" s="1"/>
  <c r="T1057" i="7"/>
  <c r="R1057" i="7" s="1"/>
  <c r="AB1059" i="7"/>
  <c r="Z1059" i="7" s="1"/>
  <c r="S1063" i="7"/>
  <c r="R1063" i="7" s="1"/>
  <c r="D1067" i="7"/>
  <c r="B1067" i="7" s="1"/>
  <c r="T1069" i="7"/>
  <c r="R1069" i="7" s="1"/>
  <c r="D1090" i="7"/>
  <c r="B1090" i="7" s="1"/>
  <c r="AA1092" i="7"/>
  <c r="Z1092" i="7" s="1"/>
  <c r="AJ1099" i="7"/>
  <c r="AH1099" i="7" s="1"/>
  <c r="S1117" i="7"/>
  <c r="R1117" i="7" s="1"/>
  <c r="AJ1118" i="7"/>
  <c r="AH1118" i="7" s="1"/>
  <c r="S1123" i="7"/>
  <c r="R1123" i="7" s="1"/>
  <c r="AR1127" i="7"/>
  <c r="AP1127" i="7" s="1"/>
  <c r="S1131" i="7"/>
  <c r="R1131" i="7" s="1"/>
  <c r="S1138" i="7"/>
  <c r="R1138" i="7" s="1"/>
  <c r="K1140" i="7"/>
  <c r="AA1141" i="7"/>
  <c r="Z1141" i="7" s="1"/>
  <c r="K1145" i="7"/>
  <c r="J1145" i="7" s="1"/>
  <c r="AJ1148" i="7"/>
  <c r="AH1148" i="7" s="1"/>
  <c r="S1153" i="7"/>
  <c r="R1153" i="7" s="1"/>
  <c r="S1159" i="7"/>
  <c r="R1159" i="7" s="1"/>
  <c r="K1167" i="7"/>
  <c r="J1167" i="7" s="1"/>
  <c r="S1174" i="7"/>
  <c r="R1174" i="7" s="1"/>
  <c r="AJ1176" i="7"/>
  <c r="AH1176" i="7" s="1"/>
  <c r="D1178" i="7"/>
  <c r="B1178" i="7" s="1"/>
  <c r="T1178" i="7"/>
  <c r="R1178" i="7" s="1"/>
  <c r="D1179" i="7"/>
  <c r="B1179" i="7" s="1"/>
  <c r="S1179" i="7"/>
  <c r="R1179" i="7" s="1"/>
  <c r="AA1180" i="7"/>
  <c r="Z1180" i="7" s="1"/>
  <c r="AJ1185" i="7"/>
  <c r="AH1185" i="7" s="1"/>
  <c r="S1188" i="7"/>
  <c r="R1188" i="7" s="1"/>
  <c r="K1191" i="7"/>
  <c r="J1191" i="7" s="1"/>
  <c r="S1197" i="7"/>
  <c r="R1197" i="7" s="1"/>
  <c r="C1214" i="7"/>
  <c r="C1220" i="7"/>
  <c r="B1220" i="7" s="1"/>
  <c r="D1224" i="7"/>
  <c r="B1224" i="7" s="1"/>
  <c r="D1230" i="7"/>
  <c r="B1230" i="7" s="1"/>
  <c r="AB1240" i="7"/>
  <c r="Z1240" i="7" s="1"/>
  <c r="L1243" i="7"/>
  <c r="AB1244" i="7"/>
  <c r="L1246" i="7"/>
  <c r="D1249" i="7"/>
  <c r="B1249" i="7" s="1"/>
  <c r="C1253" i="7"/>
  <c r="B1253" i="7" s="1"/>
  <c r="AJ1258" i="7"/>
  <c r="AH1258" i="7" s="1"/>
  <c r="L1260" i="7"/>
  <c r="C1268" i="7"/>
  <c r="D1268" i="7"/>
  <c r="C1270" i="7"/>
  <c r="B1270" i="7" s="1"/>
  <c r="AR1280" i="7"/>
  <c r="AQ1280" i="7"/>
  <c r="AA1284" i="7"/>
  <c r="Z1284" i="7" s="1"/>
  <c r="AA1300" i="7"/>
  <c r="AB1300" i="7"/>
  <c r="AJ1312" i="7"/>
  <c r="AH1312" i="7" s="1"/>
  <c r="K1323" i="7"/>
  <c r="L1323" i="7"/>
  <c r="AI1325" i="7"/>
  <c r="AJ1325" i="7"/>
  <c r="AQ1327" i="7"/>
  <c r="AP1327" i="7" s="1"/>
  <c r="D1332" i="7"/>
  <c r="C1332" i="7"/>
  <c r="D1338" i="7"/>
  <c r="C1338" i="7"/>
  <c r="C1339" i="7"/>
  <c r="AJ1352" i="7"/>
  <c r="AH1352" i="7" s="1"/>
  <c r="AQ1353" i="7"/>
  <c r="AP1353" i="7" s="1"/>
  <c r="D1375" i="7"/>
  <c r="B1375" i="7" s="1"/>
  <c r="L1384" i="7"/>
  <c r="D1401" i="7"/>
  <c r="C1401" i="7"/>
  <c r="L1421" i="7"/>
  <c r="K1421" i="7"/>
  <c r="AI1421" i="7"/>
  <c r="AI1435" i="7"/>
  <c r="AJ1435" i="7"/>
  <c r="S1458" i="7"/>
  <c r="T1458" i="7"/>
  <c r="AR1459" i="7"/>
  <c r="K1488" i="7"/>
  <c r="L1488" i="7"/>
  <c r="AA1493" i="7"/>
  <c r="Z1493" i="7" s="1"/>
  <c r="L1496" i="7"/>
  <c r="K1496" i="7"/>
  <c r="AA1497" i="7"/>
  <c r="Z1497" i="7" s="1"/>
  <c r="L1517" i="7"/>
  <c r="K1517" i="7"/>
  <c r="S1522" i="7"/>
  <c r="T1522" i="7"/>
  <c r="AQ1522" i="7"/>
  <c r="AP1522" i="7" s="1"/>
  <c r="S1542" i="7"/>
  <c r="T1542" i="7"/>
  <c r="AB1547" i="7"/>
  <c r="AA1547" i="7"/>
  <c r="T1548" i="7"/>
  <c r="R1548" i="7" s="1"/>
  <c r="AB1563" i="7"/>
  <c r="AA1563" i="7"/>
  <c r="S1572" i="7"/>
  <c r="T1572" i="7"/>
  <c r="AJ1580" i="7"/>
  <c r="AH1580" i="7" s="1"/>
  <c r="AI1593" i="7"/>
  <c r="AJ1593" i="7"/>
  <c r="D1602" i="7"/>
  <c r="C1602" i="7"/>
  <c r="C1605" i="7"/>
  <c r="D1605" i="7"/>
  <c r="S1646" i="7"/>
  <c r="T1646" i="7"/>
  <c r="S1689" i="7"/>
  <c r="T1689" i="7"/>
  <c r="L1716" i="7"/>
  <c r="K1716" i="7"/>
  <c r="L1738" i="7"/>
  <c r="K1738" i="7"/>
  <c r="AJ1758" i="7"/>
  <c r="AI1758" i="7"/>
  <c r="C1782" i="7"/>
  <c r="D1782" i="7"/>
  <c r="C1785" i="7"/>
  <c r="D1785" i="7"/>
  <c r="C1796" i="7"/>
  <c r="D1796" i="7"/>
  <c r="AA1798" i="7"/>
  <c r="AB1798" i="7"/>
  <c r="AQ1812" i="7"/>
  <c r="AR1812" i="7"/>
  <c r="K1841" i="7"/>
  <c r="L1841" i="7"/>
  <c r="AA1322" i="7"/>
  <c r="Z1322" i="7" s="1"/>
  <c r="AQ1323" i="7"/>
  <c r="AP1323" i="7" s="1"/>
  <c r="AJ1324" i="7"/>
  <c r="AH1324" i="7" s="1"/>
  <c r="D1325" i="7"/>
  <c r="B1325" i="7" s="1"/>
  <c r="AJ1330" i="7"/>
  <c r="AH1330" i="7" s="1"/>
  <c r="D1331" i="7"/>
  <c r="L1332" i="7"/>
  <c r="J1332" i="7" s="1"/>
  <c r="L1362" i="7"/>
  <c r="AA1367" i="7"/>
  <c r="Z1367" i="7" s="1"/>
  <c r="AJ1381" i="7"/>
  <c r="AA1382" i="7"/>
  <c r="Z1382" i="7" s="1"/>
  <c r="AJ1384" i="7"/>
  <c r="L1397" i="7"/>
  <c r="J1397" i="7" s="1"/>
  <c r="K1425" i="7"/>
  <c r="J1425" i="7" s="1"/>
  <c r="K1437" i="7"/>
  <c r="J1437" i="7" s="1"/>
  <c r="C1450" i="7"/>
  <c r="B1450" i="7" s="1"/>
  <c r="T1464" i="7"/>
  <c r="R1464" i="7" s="1"/>
  <c r="K1465" i="7"/>
  <c r="J1465" i="7" s="1"/>
  <c r="AA1465" i="7"/>
  <c r="Z1465" i="7" s="1"/>
  <c r="AR1465" i="7"/>
  <c r="AJ1469" i="7"/>
  <c r="C1474" i="7"/>
  <c r="L1475" i="7"/>
  <c r="J1475" i="7" s="1"/>
  <c r="K1484" i="7"/>
  <c r="C1486" i="7"/>
  <c r="B1486" i="7" s="1"/>
  <c r="T1486" i="7"/>
  <c r="R1486" i="7" s="1"/>
  <c r="T1488" i="7"/>
  <c r="R1488" i="7" s="1"/>
  <c r="AI1488" i="7"/>
  <c r="AH1488" i="7" s="1"/>
  <c r="K1514" i="7"/>
  <c r="J1514" i="7" s="1"/>
  <c r="K1518" i="7"/>
  <c r="C1519" i="7"/>
  <c r="B1519" i="7" s="1"/>
  <c r="T1546" i="7"/>
  <c r="R1546" i="7" s="1"/>
  <c r="AJ1558" i="7"/>
  <c r="AH1558" i="7" s="1"/>
  <c r="AQ1559" i="7"/>
  <c r="AP1559" i="7" s="1"/>
  <c r="C1565" i="7"/>
  <c r="B1565" i="7" s="1"/>
  <c r="L1567" i="7"/>
  <c r="AJ1569" i="7"/>
  <c r="AH1569" i="7" s="1"/>
  <c r="AJ1576" i="7"/>
  <c r="AJ1578" i="7"/>
  <c r="K1582" i="7"/>
  <c r="J1582" i="7" s="1"/>
  <c r="C1583" i="7"/>
  <c r="B1583" i="7" s="1"/>
  <c r="D1608" i="7"/>
  <c r="C1608" i="7"/>
  <c r="AJ1752" i="7"/>
  <c r="AI1752" i="7"/>
  <c r="K1777" i="7"/>
  <c r="L1777" i="7"/>
  <c r="S1794" i="7"/>
  <c r="T1794" i="7"/>
  <c r="R1794" i="7" s="1"/>
  <c r="S1803" i="7"/>
  <c r="T1803" i="7"/>
  <c r="C1815" i="7"/>
  <c r="D1815" i="7"/>
  <c r="S1819" i="7"/>
  <c r="T1819" i="7"/>
  <c r="R1819" i="7" s="1"/>
  <c r="AR1827" i="7"/>
  <c r="AQ1827" i="7"/>
  <c r="D1859" i="7"/>
  <c r="C1859" i="7"/>
  <c r="S1880" i="7"/>
  <c r="T1880" i="7"/>
  <c r="AQ1883" i="7"/>
  <c r="AR1883" i="7"/>
  <c r="AQ1892" i="7"/>
  <c r="AR1892" i="7"/>
  <c r="L1267" i="7"/>
  <c r="L1270" i="7"/>
  <c r="AJ1275" i="7"/>
  <c r="AQ1279" i="7"/>
  <c r="AP1279" i="7" s="1"/>
  <c r="D1289" i="7"/>
  <c r="AJ1304" i="7"/>
  <c r="AH1304" i="7" s="1"/>
  <c r="AJ1311" i="7"/>
  <c r="AH1311" i="7" s="1"/>
  <c r="AA1312" i="7"/>
  <c r="Z1312" i="7" s="1"/>
  <c r="AQ1312" i="7"/>
  <c r="AP1312" i="7" s="1"/>
  <c r="AJ1313" i="7"/>
  <c r="AH1313" i="7" s="1"/>
  <c r="C1314" i="7"/>
  <c r="B1314" i="7" s="1"/>
  <c r="AQ1348" i="7"/>
  <c r="AP1348" i="7" s="1"/>
  <c r="AJ1349" i="7"/>
  <c r="AH1349" i="7" s="1"/>
  <c r="AA1354" i="7"/>
  <c r="Z1354" i="7" s="1"/>
  <c r="AQ1354" i="7"/>
  <c r="AP1354" i="7" s="1"/>
  <c r="AB1359" i="7"/>
  <c r="Z1359" i="7" s="1"/>
  <c r="D1363" i="7"/>
  <c r="B1363" i="7" s="1"/>
  <c r="L1367" i="7"/>
  <c r="J1367" i="7" s="1"/>
  <c r="L1373" i="7"/>
  <c r="J1373" i="7" s="1"/>
  <c r="AA1374" i="7"/>
  <c r="Z1374" i="7" s="1"/>
  <c r="AQ1374" i="7"/>
  <c r="AP1374" i="7" s="1"/>
  <c r="L1375" i="7"/>
  <c r="D1384" i="7"/>
  <c r="B1384" i="7" s="1"/>
  <c r="AA1400" i="7"/>
  <c r="Z1400" i="7" s="1"/>
  <c r="D1402" i="7"/>
  <c r="B1402" i="7" s="1"/>
  <c r="AJ1402" i="7"/>
  <c r="AH1402" i="7" s="1"/>
  <c r="AB1403" i="7"/>
  <c r="Z1403" i="7" s="1"/>
  <c r="L1407" i="7"/>
  <c r="K1419" i="7"/>
  <c r="J1419" i="7" s="1"/>
  <c r="AI1425" i="7"/>
  <c r="K1433" i="7"/>
  <c r="T1440" i="7"/>
  <c r="R1440" i="7" s="1"/>
  <c r="K1444" i="7"/>
  <c r="J1444" i="7" s="1"/>
  <c r="AA1447" i="7"/>
  <c r="Z1447" i="7" s="1"/>
  <c r="T1449" i="7"/>
  <c r="R1449" i="7" s="1"/>
  <c r="T1454" i="7"/>
  <c r="T1455" i="7"/>
  <c r="R1455" i="7" s="1"/>
  <c r="C1456" i="7"/>
  <c r="B1456" i="7" s="1"/>
  <c r="K1467" i="7"/>
  <c r="J1467" i="7" s="1"/>
  <c r="C1471" i="7"/>
  <c r="B1471" i="7" s="1"/>
  <c r="AA1482" i="7"/>
  <c r="Z1482" i="7" s="1"/>
  <c r="C1490" i="7"/>
  <c r="B1490" i="7" s="1"/>
  <c r="AJ1493" i="7"/>
  <c r="AH1493" i="7" s="1"/>
  <c r="AQ1512" i="7"/>
  <c r="AP1512" i="7" s="1"/>
  <c r="T1524" i="7"/>
  <c r="AA1526" i="7"/>
  <c r="Z1526" i="7" s="1"/>
  <c r="AA1535" i="7"/>
  <c r="Z1535" i="7" s="1"/>
  <c r="AA1543" i="7"/>
  <c r="Z1543" i="7" s="1"/>
  <c r="AJ1544" i="7"/>
  <c r="AH1544" i="7" s="1"/>
  <c r="AA1551" i="7"/>
  <c r="Z1551" i="7" s="1"/>
  <c r="AJ1552" i="7"/>
  <c r="AH1552" i="7" s="1"/>
  <c r="AJ1556" i="7"/>
  <c r="AH1556" i="7" s="1"/>
  <c r="AA1557" i="7"/>
  <c r="Z1557" i="7" s="1"/>
  <c r="AA1559" i="7"/>
  <c r="Z1559" i="7" s="1"/>
  <c r="AJ1564" i="7"/>
  <c r="AH1564" i="7" s="1"/>
  <c r="L1568" i="7"/>
  <c r="T1569" i="7"/>
  <c r="R1569" i="7" s="1"/>
  <c r="D1574" i="7"/>
  <c r="T1578" i="7"/>
  <c r="R1578" i="7" s="1"/>
  <c r="K1579" i="7"/>
  <c r="J1579" i="7" s="1"/>
  <c r="D1580" i="7"/>
  <c r="B1580" i="7" s="1"/>
  <c r="C1594" i="7"/>
  <c r="D1594" i="7"/>
  <c r="S1602" i="7"/>
  <c r="T1602" i="7"/>
  <c r="AJ1729" i="7"/>
  <c r="AI1729" i="7"/>
  <c r="S1797" i="7"/>
  <c r="T1797" i="7"/>
  <c r="D1843" i="7"/>
  <c r="C1843" i="7"/>
  <c r="AR1916" i="7"/>
  <c r="AQ1916" i="7"/>
  <c r="K1588" i="7"/>
  <c r="L1588" i="7"/>
  <c r="AQ1760" i="7"/>
  <c r="AR1760" i="7"/>
  <c r="AJ1770" i="7"/>
  <c r="AI1770" i="7"/>
  <c r="S1776" i="7"/>
  <c r="T1776" i="7"/>
  <c r="C1846" i="7"/>
  <c r="D1846" i="7"/>
  <c r="C1855" i="7"/>
  <c r="D1855" i="7"/>
  <c r="C1883" i="7"/>
  <c r="D1883" i="7"/>
  <c r="AQ1905" i="7"/>
  <c r="AR1905" i="7"/>
  <c r="AQ1910" i="7"/>
  <c r="AR1910" i="7"/>
  <c r="AI1923" i="7"/>
  <c r="AJ1923" i="7"/>
  <c r="AI1926" i="7"/>
  <c r="AJ1926" i="7"/>
  <c r="AR1934" i="7"/>
  <c r="AQ1934" i="7"/>
  <c r="S1937" i="7"/>
  <c r="T1937" i="7"/>
  <c r="AR1945" i="7"/>
  <c r="AQ1945" i="7"/>
  <c r="S1954" i="7"/>
  <c r="T1954" i="7"/>
  <c r="AB1976" i="7"/>
  <c r="AA1976" i="7"/>
  <c r="S1984" i="7"/>
  <c r="T1984" i="7"/>
  <c r="C1993" i="7"/>
  <c r="D1993" i="7"/>
  <c r="AQ2015" i="7"/>
  <c r="AR2015" i="7"/>
  <c r="D2055" i="7"/>
  <c r="C2055" i="7"/>
  <c r="K2064" i="7"/>
  <c r="L2064" i="7"/>
  <c r="AB2080" i="7"/>
  <c r="AA2080" i="7"/>
  <c r="K2099" i="7"/>
  <c r="L2099" i="7"/>
  <c r="AR2126" i="7"/>
  <c r="AQ2126" i="7"/>
  <c r="AA2224" i="7"/>
  <c r="AB2224" i="7"/>
  <c r="AA2618" i="7"/>
  <c r="AB2618" i="7"/>
  <c r="T1595" i="7"/>
  <c r="L1597" i="7"/>
  <c r="J1597" i="7" s="1"/>
  <c r="T1600" i="7"/>
  <c r="C1606" i="7"/>
  <c r="B1606" i="7" s="1"/>
  <c r="T1610" i="7"/>
  <c r="K1621" i="7"/>
  <c r="K1627" i="7"/>
  <c r="J1627" i="7" s="1"/>
  <c r="K1633" i="7"/>
  <c r="J1633" i="7" s="1"/>
  <c r="C1636" i="7"/>
  <c r="B1636" i="7" s="1"/>
  <c r="AJ1637" i="7"/>
  <c r="D1641" i="7"/>
  <c r="T1642" i="7"/>
  <c r="K1644" i="7"/>
  <c r="J1644" i="7" s="1"/>
  <c r="AJ1649" i="7"/>
  <c r="AH1649" i="7" s="1"/>
  <c r="C1651" i="7"/>
  <c r="B1651" i="7" s="1"/>
  <c r="AJ1654" i="7"/>
  <c r="C1657" i="7"/>
  <c r="B1657" i="7" s="1"/>
  <c r="K1666" i="7"/>
  <c r="J1666" i="7" s="1"/>
  <c r="D1670" i="7"/>
  <c r="B1670" i="7" s="1"/>
  <c r="T1670" i="7"/>
  <c r="R1670" i="7" s="1"/>
  <c r="K1671" i="7"/>
  <c r="J1671" i="7" s="1"/>
  <c r="D1672" i="7"/>
  <c r="T1672" i="7"/>
  <c r="K1673" i="7"/>
  <c r="J1673" i="7" s="1"/>
  <c r="D1674" i="7"/>
  <c r="B1674" i="7" s="1"/>
  <c r="T1674" i="7"/>
  <c r="R1674" i="7" s="1"/>
  <c r="K1675" i="7"/>
  <c r="J1675" i="7" s="1"/>
  <c r="D1676" i="7"/>
  <c r="B1676" i="7" s="1"/>
  <c r="T1676" i="7"/>
  <c r="K1677" i="7"/>
  <c r="J1677" i="7" s="1"/>
  <c r="D1678" i="7"/>
  <c r="B1678" i="7" s="1"/>
  <c r="T1678" i="7"/>
  <c r="R1678" i="7" s="1"/>
  <c r="K1679" i="7"/>
  <c r="J1679" i="7" s="1"/>
  <c r="D1680" i="7"/>
  <c r="B1680" i="7" s="1"/>
  <c r="T1680" i="7"/>
  <c r="K1681" i="7"/>
  <c r="J1681" i="7" s="1"/>
  <c r="D1682" i="7"/>
  <c r="B1682" i="7" s="1"/>
  <c r="K1704" i="7"/>
  <c r="J1704" i="7" s="1"/>
  <c r="K1725" i="7"/>
  <c r="J1725" i="7" s="1"/>
  <c r="K1733" i="7"/>
  <c r="K1740" i="7"/>
  <c r="J1740" i="7" s="1"/>
  <c r="K1749" i="7"/>
  <c r="K1754" i="7"/>
  <c r="J1754" i="7" s="1"/>
  <c r="K1764" i="7"/>
  <c r="J1764" i="7" s="1"/>
  <c r="AB1780" i="7"/>
  <c r="D1784" i="7"/>
  <c r="B1784" i="7" s="1"/>
  <c r="AQ1789" i="7"/>
  <c r="AP1789" i="7" s="1"/>
  <c r="K1790" i="7"/>
  <c r="C1791" i="7"/>
  <c r="B1791" i="7" s="1"/>
  <c r="AQ1797" i="7"/>
  <c r="AP1797" i="7" s="1"/>
  <c r="C1817" i="7"/>
  <c r="B1817" i="7" s="1"/>
  <c r="AR1824" i="7"/>
  <c r="AP1824" i="7" s="1"/>
  <c r="K1840" i="7"/>
  <c r="L1852" i="7"/>
  <c r="C1854" i="7"/>
  <c r="B1854" i="7" s="1"/>
  <c r="S1870" i="7"/>
  <c r="K1875" i="7"/>
  <c r="J1875" i="7" s="1"/>
  <c r="AI1912" i="7"/>
  <c r="AH1912" i="7" s="1"/>
  <c r="AQ1920" i="7"/>
  <c r="AR1920" i="7"/>
  <c r="AI1936" i="7"/>
  <c r="AJ1936" i="7"/>
  <c r="L1940" i="7"/>
  <c r="K1940" i="7"/>
  <c r="AI1944" i="7"/>
  <c r="AJ1944" i="7"/>
  <c r="L1953" i="7"/>
  <c r="K1953" i="7"/>
  <c r="AB1959" i="7"/>
  <c r="AA1959" i="7"/>
  <c r="AR1974" i="7"/>
  <c r="AQ1974" i="7"/>
  <c r="L1982" i="7"/>
  <c r="K1982" i="7"/>
  <c r="AQ1990" i="7"/>
  <c r="AR1990" i="7"/>
  <c r="AQ1999" i="7"/>
  <c r="AR1999" i="7"/>
  <c r="AR2002" i="7"/>
  <c r="AQ2002" i="7"/>
  <c r="AJ2040" i="7"/>
  <c r="AI2040" i="7"/>
  <c r="C2062" i="7"/>
  <c r="D2062" i="7"/>
  <c r="AQ2078" i="7"/>
  <c r="AR2078" i="7"/>
  <c r="AJ2088" i="7"/>
  <c r="AI2088" i="7"/>
  <c r="AR2096" i="7"/>
  <c r="AQ2096" i="7"/>
  <c r="AI2106" i="7"/>
  <c r="AJ2106" i="7"/>
  <c r="C2123" i="7"/>
  <c r="D2123" i="7"/>
  <c r="AI2142" i="7"/>
  <c r="AJ2142" i="7"/>
  <c r="AI2379" i="7"/>
  <c r="AJ2379" i="7"/>
  <c r="AA2660" i="7"/>
  <c r="AB2660" i="7"/>
  <c r="AA2680" i="7"/>
  <c r="AB2680" i="7"/>
  <c r="K1590" i="7"/>
  <c r="D1593" i="7"/>
  <c r="B1593" i="7" s="1"/>
  <c r="L1594" i="7"/>
  <c r="J1594" i="7" s="1"/>
  <c r="D1595" i="7"/>
  <c r="B1595" i="7" s="1"/>
  <c r="T1596" i="7"/>
  <c r="L1598" i="7"/>
  <c r="T1601" i="7"/>
  <c r="R1601" i="7" s="1"/>
  <c r="K1602" i="7"/>
  <c r="J1602" i="7" s="1"/>
  <c r="T1604" i="7"/>
  <c r="R1604" i="7" s="1"/>
  <c r="K1605" i="7"/>
  <c r="L1688" i="7"/>
  <c r="J1688" i="7" s="1"/>
  <c r="K1698" i="7"/>
  <c r="J1698" i="7" s="1"/>
  <c r="AI1720" i="7"/>
  <c r="AH1720" i="7" s="1"/>
  <c r="AI1726" i="7"/>
  <c r="AH1726" i="7" s="1"/>
  <c r="K1734" i="7"/>
  <c r="J1734" i="7" s="1"/>
  <c r="AI1741" i="7"/>
  <c r="AH1741" i="7" s="1"/>
  <c r="K1750" i="7"/>
  <c r="AB1770" i="7"/>
  <c r="Z1770" i="7" s="1"/>
  <c r="L1774" i="7"/>
  <c r="J1774" i="7" s="1"/>
  <c r="D1775" i="7"/>
  <c r="B1775" i="7" s="1"/>
  <c r="AR1775" i="7"/>
  <c r="AP1775" i="7" s="1"/>
  <c r="AB1776" i="7"/>
  <c r="T1777" i="7"/>
  <c r="AB1789" i="7"/>
  <c r="Z1789" i="7" s="1"/>
  <c r="T1792" i="7"/>
  <c r="R1792" i="7" s="1"/>
  <c r="L1793" i="7"/>
  <c r="J1793" i="7" s="1"/>
  <c r="AB1794" i="7"/>
  <c r="AB1797" i="7"/>
  <c r="AQ1804" i="7"/>
  <c r="AP1804" i="7" s="1"/>
  <c r="K1805" i="7"/>
  <c r="J1805" i="7" s="1"/>
  <c r="D1806" i="7"/>
  <c r="B1806" i="7" s="1"/>
  <c r="AQ1814" i="7"/>
  <c r="AR1817" i="7"/>
  <c r="AP1817" i="7" s="1"/>
  <c r="C1829" i="7"/>
  <c r="B1829" i="7" s="1"/>
  <c r="T1839" i="7"/>
  <c r="D1841" i="7"/>
  <c r="B1841" i="7" s="1"/>
  <c r="T1842" i="7"/>
  <c r="L1843" i="7"/>
  <c r="AQ1845" i="7"/>
  <c r="T1848" i="7"/>
  <c r="K1863" i="7"/>
  <c r="J1863" i="7" s="1"/>
  <c r="K1869" i="7"/>
  <c r="J1869" i="7" s="1"/>
  <c r="L1873" i="7"/>
  <c r="J1873" i="7" s="1"/>
  <c r="AR1874" i="7"/>
  <c r="C1877" i="7"/>
  <c r="B1877" i="7" s="1"/>
  <c r="AQ1882" i="7"/>
  <c r="D1891" i="7"/>
  <c r="B1891" i="7" s="1"/>
  <c r="S1893" i="7"/>
  <c r="R1893" i="7" s="1"/>
  <c r="T1898" i="7"/>
  <c r="K1904" i="7"/>
  <c r="J1904" i="7" s="1"/>
  <c r="AA1906" i="7"/>
  <c r="Z1906" i="7" s="1"/>
  <c r="K1908" i="7"/>
  <c r="J1908" i="7" s="1"/>
  <c r="AJ1910" i="7"/>
  <c r="T1912" i="7"/>
  <c r="R1912" i="7" s="1"/>
  <c r="AQ1914" i="7"/>
  <c r="K1916" i="7"/>
  <c r="J1916" i="7" s="1"/>
  <c r="AR1943" i="7"/>
  <c r="AQ1943" i="7"/>
  <c r="AR1947" i="7"/>
  <c r="AQ1947" i="7"/>
  <c r="AQ1951" i="7"/>
  <c r="AR1951" i="7"/>
  <c r="L1970" i="7"/>
  <c r="K1970" i="7"/>
  <c r="L1978" i="7"/>
  <c r="K1978" i="7"/>
  <c r="K2057" i="7"/>
  <c r="L2057" i="7"/>
  <c r="AR2075" i="7"/>
  <c r="AQ2075" i="7"/>
  <c r="AB2166" i="7"/>
  <c r="AA2166" i="7"/>
  <c r="AA2261" i="7"/>
  <c r="AB2261" i="7"/>
  <c r="AI2280" i="7"/>
  <c r="AJ2280" i="7"/>
  <c r="AI2311" i="7"/>
  <c r="AJ2311" i="7"/>
  <c r="AB2353" i="7"/>
  <c r="AA2353" i="7"/>
  <c r="AJ2654" i="7"/>
  <c r="AI2654" i="7"/>
  <c r="K1587" i="7"/>
  <c r="L1613" i="7"/>
  <c r="J1613" i="7" s="1"/>
  <c r="C1637" i="7"/>
  <c r="B1637" i="7" s="1"/>
  <c r="K1756" i="7"/>
  <c r="J1756" i="7" s="1"/>
  <c r="AR1779" i="7"/>
  <c r="AP1779" i="7" s="1"/>
  <c r="C1787" i="7"/>
  <c r="B1787" i="7" s="1"/>
  <c r="D1804" i="7"/>
  <c r="B1804" i="7" s="1"/>
  <c r="D1807" i="7"/>
  <c r="B1807" i="7" s="1"/>
  <c r="T1807" i="7"/>
  <c r="K1808" i="7"/>
  <c r="J1808" i="7" s="1"/>
  <c r="AB1810" i="7"/>
  <c r="AB1814" i="7"/>
  <c r="Z1814" i="7" s="1"/>
  <c r="D1822" i="7"/>
  <c r="C1836" i="7"/>
  <c r="B1836" i="7" s="1"/>
  <c r="L1850" i="7"/>
  <c r="J1850" i="7" s="1"/>
  <c r="C1852" i="7"/>
  <c r="B1852" i="7" s="1"/>
  <c r="AQ1865" i="7"/>
  <c r="AP1865" i="7" s="1"/>
  <c r="S1896" i="7"/>
  <c r="C1898" i="7"/>
  <c r="C1900" i="7"/>
  <c r="B1900" i="7" s="1"/>
  <c r="AI1902" i="7"/>
  <c r="AH1902" i="7" s="1"/>
  <c r="AQ1903" i="7"/>
  <c r="AA1909" i="7"/>
  <c r="Z1909" i="7" s="1"/>
  <c r="K1913" i="7"/>
  <c r="J1913" i="7" s="1"/>
  <c r="L1919" i="7"/>
  <c r="K1919" i="7"/>
  <c r="S1922" i="7"/>
  <c r="T1922" i="7"/>
  <c r="AQ1933" i="7"/>
  <c r="AR1933" i="7"/>
  <c r="AQ1957" i="7"/>
  <c r="AR1957" i="7"/>
  <c r="AB1974" i="7"/>
  <c r="AA1974" i="7"/>
  <c r="AQ1993" i="7"/>
  <c r="AR1993" i="7"/>
  <c r="C1999" i="7"/>
  <c r="D1999" i="7"/>
  <c r="AI2061" i="7"/>
  <c r="AJ2061" i="7"/>
  <c r="AB2092" i="7"/>
  <c r="AA2092" i="7"/>
  <c r="AQ2100" i="7"/>
  <c r="AR2100" i="7"/>
  <c r="AR2105" i="7"/>
  <c r="AQ2105" i="7"/>
  <c r="AJ2491" i="7"/>
  <c r="AI2491" i="7"/>
  <c r="AJ2635" i="7"/>
  <c r="AI2635" i="7"/>
  <c r="T1586" i="7"/>
  <c r="L1619" i="7"/>
  <c r="J1619" i="7" s="1"/>
  <c r="T1630" i="7"/>
  <c r="AJ1631" i="7"/>
  <c r="AJ1647" i="7"/>
  <c r="AJ1651" i="7"/>
  <c r="AH1651" i="7" s="1"/>
  <c r="C1654" i="7"/>
  <c r="B1654" i="7" s="1"/>
  <c r="AJ1657" i="7"/>
  <c r="AH1657" i="7" s="1"/>
  <c r="AJ1662" i="7"/>
  <c r="K1670" i="7"/>
  <c r="J1670" i="7" s="1"/>
  <c r="D1671" i="7"/>
  <c r="B1671" i="7" s="1"/>
  <c r="T1671" i="7"/>
  <c r="R1671" i="7" s="1"/>
  <c r="K1672" i="7"/>
  <c r="J1672" i="7" s="1"/>
  <c r="D1673" i="7"/>
  <c r="B1673" i="7" s="1"/>
  <c r="T1673" i="7"/>
  <c r="K1674" i="7"/>
  <c r="J1674" i="7" s="1"/>
  <c r="D1675" i="7"/>
  <c r="B1675" i="7" s="1"/>
  <c r="T1675" i="7"/>
  <c r="R1675" i="7" s="1"/>
  <c r="K1676" i="7"/>
  <c r="J1676" i="7" s="1"/>
  <c r="D1677" i="7"/>
  <c r="B1677" i="7" s="1"/>
  <c r="T1677" i="7"/>
  <c r="R1677" i="7" s="1"/>
  <c r="K1678" i="7"/>
  <c r="J1678" i="7" s="1"/>
  <c r="D1679" i="7"/>
  <c r="B1679" i="7" s="1"/>
  <c r="T1679" i="7"/>
  <c r="R1679" i="7" s="1"/>
  <c r="K1680" i="7"/>
  <c r="J1680" i="7" s="1"/>
  <c r="D1681" i="7"/>
  <c r="B1681" i="7" s="1"/>
  <c r="T1681" i="7"/>
  <c r="R1681" i="7" s="1"/>
  <c r="K1682" i="7"/>
  <c r="J1682" i="7" s="1"/>
  <c r="D1683" i="7"/>
  <c r="B1683" i="7" s="1"/>
  <c r="L1690" i="7"/>
  <c r="J1690" i="7" s="1"/>
  <c r="AR1694" i="7"/>
  <c r="AP1694" i="7" s="1"/>
  <c r="L1696" i="7"/>
  <c r="J1696" i="7" s="1"/>
  <c r="K1722" i="7"/>
  <c r="K1729" i="7"/>
  <c r="J1729" i="7" s="1"/>
  <c r="K1737" i="7"/>
  <c r="J1737" i="7" s="1"/>
  <c r="K1743" i="7"/>
  <c r="J1743" i="7" s="1"/>
  <c r="AI1745" i="7"/>
  <c r="AH1745" i="7" s="1"/>
  <c r="K1751" i="7"/>
  <c r="J1751" i="7" s="1"/>
  <c r="T1782" i="7"/>
  <c r="T1785" i="7"/>
  <c r="C1788" i="7"/>
  <c r="B1788" i="7" s="1"/>
  <c r="AQ1788" i="7"/>
  <c r="AP1788" i="7" s="1"/>
  <c r="D1790" i="7"/>
  <c r="B1790" i="7" s="1"/>
  <c r="AR1790" i="7"/>
  <c r="AP1790" i="7" s="1"/>
  <c r="AR1796" i="7"/>
  <c r="AP1796" i="7" s="1"/>
  <c r="T1816" i="7"/>
  <c r="C1827" i="7"/>
  <c r="B1827" i="7" s="1"/>
  <c r="T1827" i="7"/>
  <c r="D1830" i="7"/>
  <c r="B1830" i="7" s="1"/>
  <c r="AQ1836" i="7"/>
  <c r="AP1836" i="7" s="1"/>
  <c r="T1846" i="7"/>
  <c r="AR1852" i="7"/>
  <c r="D1857" i="7"/>
  <c r="B1857" i="7" s="1"/>
  <c r="K1917" i="7"/>
  <c r="J1917" i="7" s="1"/>
  <c r="S1930" i="7"/>
  <c r="T1930" i="7"/>
  <c r="L1938" i="7"/>
  <c r="K1938" i="7"/>
  <c r="AI1942" i="7"/>
  <c r="AJ1942" i="7"/>
  <c r="L1950" i="7"/>
  <c r="K1950" i="7"/>
  <c r="AB1967" i="7"/>
  <c r="AA1967" i="7"/>
  <c r="AI1980" i="7"/>
  <c r="AJ1980" i="7"/>
  <c r="AR2025" i="7"/>
  <c r="AQ2025" i="7"/>
  <c r="AQ2082" i="7"/>
  <c r="AR2082" i="7"/>
  <c r="AJ2091" i="7"/>
  <c r="AI2091" i="7"/>
  <c r="C2105" i="7"/>
  <c r="D2105" i="7"/>
  <c r="AI2110" i="7"/>
  <c r="AJ2110" i="7"/>
  <c r="AQ2114" i="7"/>
  <c r="AR2114" i="7"/>
  <c r="C2135" i="7"/>
  <c r="D2135" i="7"/>
  <c r="AB2190" i="7"/>
  <c r="AA2190" i="7"/>
  <c r="AJ2247" i="7"/>
  <c r="AI2247" i="7"/>
  <c r="AI2559" i="7"/>
  <c r="AJ2559" i="7"/>
  <c r="AA2327" i="7"/>
  <c r="AB2327" i="7"/>
  <c r="AA2504" i="7"/>
  <c r="AB2504" i="7"/>
  <c r="AA2523" i="7"/>
  <c r="AB2523" i="7"/>
  <c r="AB2655" i="7"/>
  <c r="AA2655" i="7"/>
  <c r="AA2669" i="7"/>
  <c r="Z2669" i="7" s="1"/>
  <c r="AB2669" i="7"/>
  <c r="Z2673" i="7"/>
  <c r="AA2729" i="7"/>
  <c r="AB2729" i="7"/>
  <c r="AB2777" i="7"/>
  <c r="AA2777" i="7"/>
  <c r="AB2859" i="7"/>
  <c r="AA2859" i="7"/>
  <c r="AI2900" i="7"/>
  <c r="AJ2900" i="7"/>
  <c r="AI2949" i="7"/>
  <c r="AJ2949" i="7"/>
  <c r="AB3030" i="7"/>
  <c r="AA3030" i="7"/>
  <c r="AI1921" i="7"/>
  <c r="AH1921" i="7" s="1"/>
  <c r="K1923" i="7"/>
  <c r="J1923" i="7" s="1"/>
  <c r="AA1925" i="7"/>
  <c r="Z1925" i="7" s="1"/>
  <c r="K1926" i="7"/>
  <c r="J1926" i="7" s="1"/>
  <c r="K1927" i="7"/>
  <c r="J1927" i="7" s="1"/>
  <c r="AJ1929" i="7"/>
  <c r="AH1929" i="7" s="1"/>
  <c r="T1931" i="7"/>
  <c r="AJ1933" i="7"/>
  <c r="AH1933" i="7" s="1"/>
  <c r="T1934" i="7"/>
  <c r="T1935" i="7"/>
  <c r="R1935" i="7" s="1"/>
  <c r="AJ1938" i="7"/>
  <c r="AH1938" i="7" s="1"/>
  <c r="K1941" i="7"/>
  <c r="J1941" i="7" s="1"/>
  <c r="T1946" i="7"/>
  <c r="K1947" i="7"/>
  <c r="J1947" i="7" s="1"/>
  <c r="T1948" i="7"/>
  <c r="K1951" i="7"/>
  <c r="J1951" i="7" s="1"/>
  <c r="AJ1953" i="7"/>
  <c r="AH1953" i="7" s="1"/>
  <c r="K1971" i="7"/>
  <c r="J1971" i="7" s="1"/>
  <c r="AQ1972" i="7"/>
  <c r="AI1983" i="7"/>
  <c r="AH1983" i="7" s="1"/>
  <c r="K1986" i="7"/>
  <c r="J1986" i="7" s="1"/>
  <c r="AQ1997" i="7"/>
  <c r="AP1997" i="7" s="1"/>
  <c r="AQ2001" i="7"/>
  <c r="AP2001" i="7" s="1"/>
  <c r="AI2002" i="7"/>
  <c r="D2006" i="7"/>
  <c r="AQ2009" i="7"/>
  <c r="AP2009" i="7" s="1"/>
  <c r="AQ2018" i="7"/>
  <c r="AJ2020" i="7"/>
  <c r="AH2020" i="7" s="1"/>
  <c r="T2022" i="7"/>
  <c r="R2022" i="7" s="1"/>
  <c r="AI2024" i="7"/>
  <c r="AH2024" i="7" s="1"/>
  <c r="AQ2027" i="7"/>
  <c r="AR2043" i="7"/>
  <c r="AP2043" i="7" s="1"/>
  <c r="L2044" i="7"/>
  <c r="T2052" i="7"/>
  <c r="R2052" i="7" s="1"/>
  <c r="AA2056" i="7"/>
  <c r="Z2056" i="7" s="1"/>
  <c r="AA2058" i="7"/>
  <c r="Z2058" i="7" s="1"/>
  <c r="AR2058" i="7"/>
  <c r="AI2064" i="7"/>
  <c r="AH2064" i="7" s="1"/>
  <c r="C2065" i="7"/>
  <c r="B2065" i="7" s="1"/>
  <c r="AI2076" i="7"/>
  <c r="AH2076" i="7" s="1"/>
  <c r="AP2077" i="7"/>
  <c r="L2078" i="7"/>
  <c r="C2087" i="7"/>
  <c r="B2087" i="7" s="1"/>
  <c r="L2090" i="7"/>
  <c r="J2090" i="7" s="1"/>
  <c r="C2091" i="7"/>
  <c r="B2091" i="7" s="1"/>
  <c r="K2096" i="7"/>
  <c r="J2096" i="7" s="1"/>
  <c r="AJ2102" i="7"/>
  <c r="AH2102" i="7" s="1"/>
  <c r="AB2103" i="7"/>
  <c r="L2108" i="7"/>
  <c r="J2108" i="7" s="1"/>
  <c r="AB2109" i="7"/>
  <c r="Z2109" i="7" s="1"/>
  <c r="D2112" i="7"/>
  <c r="B2112" i="7" s="1"/>
  <c r="C2118" i="7"/>
  <c r="B2118" i="7" s="1"/>
  <c r="AB2181" i="7"/>
  <c r="Z2181" i="7" s="1"/>
  <c r="AJ2183" i="7"/>
  <c r="AH2183" i="7" s="1"/>
  <c r="AI2292" i="7"/>
  <c r="AJ2292" i="7"/>
  <c r="AA2501" i="7"/>
  <c r="AB2501" i="7"/>
  <c r="AI2516" i="7"/>
  <c r="AI2519" i="7"/>
  <c r="AA2533" i="7"/>
  <c r="AB2533" i="7"/>
  <c r="AB2541" i="7"/>
  <c r="AI2542" i="7"/>
  <c r="AH2542" i="7" s="1"/>
  <c r="AI2608" i="7"/>
  <c r="AJ2608" i="7"/>
  <c r="AI2631" i="7"/>
  <c r="AJ2631" i="7"/>
  <c r="AA2643" i="7"/>
  <c r="AB2643" i="7"/>
  <c r="AA2665" i="7"/>
  <c r="AB2665" i="7"/>
  <c r="AI2676" i="7"/>
  <c r="AJ2676" i="7"/>
  <c r="AB2721" i="7"/>
  <c r="AA2721" i="7"/>
  <c r="AA2814" i="7"/>
  <c r="Z2814" i="7" s="1"/>
  <c r="AB2961" i="7"/>
  <c r="AA2961" i="7"/>
  <c r="AI2993" i="7"/>
  <c r="AJ2993" i="7"/>
  <c r="AI3024" i="7"/>
  <c r="AJ3024" i="7"/>
  <c r="K1961" i="7"/>
  <c r="J1961" i="7" s="1"/>
  <c r="K1964" i="7"/>
  <c r="J1964" i="7" s="1"/>
  <c r="AA1966" i="7"/>
  <c r="Z1966" i="7" s="1"/>
  <c r="K1968" i="7"/>
  <c r="J1968" i="7" s="1"/>
  <c r="AI1971" i="7"/>
  <c r="AH1971" i="7" s="1"/>
  <c r="AA1972" i="7"/>
  <c r="Z1972" i="7" s="1"/>
  <c r="AI1974" i="7"/>
  <c r="AH1974" i="7" s="1"/>
  <c r="K1979" i="7"/>
  <c r="J1979" i="7" s="1"/>
  <c r="AA1980" i="7"/>
  <c r="Z1980" i="7" s="1"/>
  <c r="AQ1980" i="7"/>
  <c r="AI1986" i="7"/>
  <c r="AH1986" i="7" s="1"/>
  <c r="D2001" i="7"/>
  <c r="T2002" i="7"/>
  <c r="AR2003" i="7"/>
  <c r="AI2004" i="7"/>
  <c r="AR2011" i="7"/>
  <c r="AP2011" i="7" s="1"/>
  <c r="AQ2033" i="7"/>
  <c r="AP2033" i="7" s="1"/>
  <c r="AQ2041" i="7"/>
  <c r="AI2045" i="7"/>
  <c r="AH2045" i="7" s="1"/>
  <c r="AJ2048" i="7"/>
  <c r="AH2048" i="7" s="1"/>
  <c r="AR2061" i="7"/>
  <c r="L2062" i="7"/>
  <c r="T2064" i="7"/>
  <c r="R2064" i="7" s="1"/>
  <c r="AA2068" i="7"/>
  <c r="Z2068" i="7" s="1"/>
  <c r="AR2070" i="7"/>
  <c r="AA2072" i="7"/>
  <c r="Z2072" i="7" s="1"/>
  <c r="L2074" i="7"/>
  <c r="D2076" i="7"/>
  <c r="L2103" i="7"/>
  <c r="J2103" i="7" s="1"/>
  <c r="AA2106" i="7"/>
  <c r="K2120" i="7"/>
  <c r="J2120" i="7" s="1"/>
  <c r="C2129" i="7"/>
  <c r="B2129" i="7" s="1"/>
  <c r="AA2150" i="7"/>
  <c r="AI2166" i="7"/>
  <c r="AH2166" i="7" s="1"/>
  <c r="AB2202" i="7"/>
  <c r="Z2202" i="7" s="1"/>
  <c r="AA2208" i="7"/>
  <c r="Z2208" i="7" s="1"/>
  <c r="AJ2210" i="7"/>
  <c r="AJ2222" i="7"/>
  <c r="AH2222" i="7" s="1"/>
  <c r="AA2245" i="7"/>
  <c r="AB2245" i="7"/>
  <c r="AJ2251" i="7"/>
  <c r="AH2251" i="7" s="1"/>
  <c r="AB2252" i="7"/>
  <c r="AA2279" i="7"/>
  <c r="AB2279" i="7"/>
  <c r="AI2308" i="7"/>
  <c r="AJ2308" i="7"/>
  <c r="AH2308" i="7" s="1"/>
  <c r="AI2349" i="7"/>
  <c r="AJ2349" i="7"/>
  <c r="AI2365" i="7"/>
  <c r="AJ2365" i="7"/>
  <c r="AJ2371" i="7"/>
  <c r="AB2405" i="7"/>
  <c r="AA2405" i="7"/>
  <c r="AA2490" i="7"/>
  <c r="AB2490" i="7"/>
  <c r="AI2598" i="7"/>
  <c r="AJ2598" i="7"/>
  <c r="AA2599" i="7"/>
  <c r="Z2599" i="7" s="1"/>
  <c r="AA2605" i="7"/>
  <c r="Z2605" i="7" s="1"/>
  <c r="AJ2607" i="7"/>
  <c r="AH2611" i="7"/>
  <c r="AJ2626" i="7"/>
  <c r="AA2629" i="7"/>
  <c r="Z2629" i="7" s="1"/>
  <c r="AJ2838" i="7"/>
  <c r="AI2838" i="7"/>
  <c r="AI2960" i="7"/>
  <c r="AJ2960" i="7"/>
  <c r="AJ3011" i="7"/>
  <c r="AI3011" i="7"/>
  <c r="T1920" i="7"/>
  <c r="R1920" i="7" s="1"/>
  <c r="T1924" i="7"/>
  <c r="R1924" i="7" s="1"/>
  <c r="AA1928" i="7"/>
  <c r="Z1928" i="7" s="1"/>
  <c r="K1929" i="7"/>
  <c r="J1929" i="7" s="1"/>
  <c r="AQ1931" i="7"/>
  <c r="AP1931" i="7" s="1"/>
  <c r="AJ1932" i="7"/>
  <c r="AH1932" i="7" s="1"/>
  <c r="AJ1939" i="7"/>
  <c r="AH1939" i="7" s="1"/>
  <c r="K1942" i="7"/>
  <c r="J1942" i="7" s="1"/>
  <c r="T1943" i="7"/>
  <c r="T1945" i="7"/>
  <c r="AQ1948" i="7"/>
  <c r="AJ1949" i="7"/>
  <c r="AH1949" i="7" s="1"/>
  <c r="AI1965" i="7"/>
  <c r="AH1965" i="7" s="1"/>
  <c r="T1995" i="7"/>
  <c r="R1995" i="7" s="1"/>
  <c r="T2034" i="7"/>
  <c r="AI2037" i="7"/>
  <c r="AH2037" i="7" s="1"/>
  <c r="D2038" i="7"/>
  <c r="K2039" i="7"/>
  <c r="L2042" i="7"/>
  <c r="J2042" i="7" s="1"/>
  <c r="AA2046" i="7"/>
  <c r="Z2046" i="7" s="1"/>
  <c r="AJ2047" i="7"/>
  <c r="T2048" i="7"/>
  <c r="R2048" i="7" s="1"/>
  <c r="AQ2051" i="7"/>
  <c r="L2052" i="7"/>
  <c r="AP2071" i="7"/>
  <c r="D2080" i="7"/>
  <c r="B2080" i="7" s="1"/>
  <c r="C2085" i="7"/>
  <c r="AB2112" i="7"/>
  <c r="AB2119" i="7"/>
  <c r="AB2238" i="7"/>
  <c r="AA2238" i="7"/>
  <c r="AA2243" i="7"/>
  <c r="Z2243" i="7" s="1"/>
  <c r="AB2243" i="7"/>
  <c r="AI2284" i="7"/>
  <c r="AJ2284" i="7"/>
  <c r="AI2359" i="7"/>
  <c r="AJ2359" i="7"/>
  <c r="AA2444" i="7"/>
  <c r="AB2444" i="7"/>
  <c r="AA2453" i="7"/>
  <c r="Z2453" i="7" s="1"/>
  <c r="AI2455" i="7"/>
  <c r="AH2455" i="7" s="1"/>
  <c r="AI2458" i="7"/>
  <c r="AH2458" i="7" s="1"/>
  <c r="AJ2482" i="7"/>
  <c r="AI2482" i="7"/>
  <c r="AA2499" i="7"/>
  <c r="AB2499" i="7"/>
  <c r="AJ2524" i="7"/>
  <c r="AI2524" i="7"/>
  <c r="AA2663" i="7"/>
  <c r="AB2663" i="7"/>
  <c r="AA2675" i="7"/>
  <c r="AB2675" i="7"/>
  <c r="AA2712" i="7"/>
  <c r="AB2712" i="7"/>
  <c r="AI2745" i="7"/>
  <c r="AJ2745" i="7"/>
  <c r="AA2788" i="7"/>
  <c r="AB2788" i="7"/>
  <c r="AI2903" i="7"/>
  <c r="AJ2903" i="7"/>
  <c r="AB3007" i="7"/>
  <c r="AA3007" i="7"/>
  <c r="AB3051" i="7"/>
  <c r="AA3051" i="7"/>
  <c r="T1919" i="7"/>
  <c r="K1921" i="7"/>
  <c r="J1921" i="7" s="1"/>
  <c r="AJ1956" i="7"/>
  <c r="AH1956" i="7" s="1"/>
  <c r="AI1958" i="7"/>
  <c r="AH1958" i="7" s="1"/>
  <c r="AQ1959" i="7"/>
  <c r="K1963" i="7"/>
  <c r="J1963" i="7" s="1"/>
  <c r="K1975" i="7"/>
  <c r="J1975" i="7" s="1"/>
  <c r="AQ1976" i="7"/>
  <c r="AI1977" i="7"/>
  <c r="AH1977" i="7" s="1"/>
  <c r="AA1978" i="7"/>
  <c r="Z1978" i="7" s="1"/>
  <c r="AR1989" i="7"/>
  <c r="AI1991" i="7"/>
  <c r="AH1991" i="7" s="1"/>
  <c r="AQ2014" i="7"/>
  <c r="D2020" i="7"/>
  <c r="AQ2020" i="7"/>
  <c r="AP2020" i="7" s="1"/>
  <c r="D2029" i="7"/>
  <c r="B2029" i="7" s="1"/>
  <c r="C2069" i="7"/>
  <c r="B2069" i="7" s="1"/>
  <c r="L2097" i="7"/>
  <c r="J2097" i="7" s="1"/>
  <c r="C2111" i="7"/>
  <c r="AJ2121" i="7"/>
  <c r="D2130" i="7"/>
  <c r="B2130" i="7" s="1"/>
  <c r="AI2242" i="7"/>
  <c r="AJ2242" i="7"/>
  <c r="AA2258" i="7"/>
  <c r="AB2258" i="7"/>
  <c r="AA2348" i="7"/>
  <c r="AB2348" i="7"/>
  <c r="Z2348" i="7" s="1"/>
  <c r="AA2393" i="7"/>
  <c r="AB2393" i="7"/>
  <c r="AB2426" i="7"/>
  <c r="AA2426" i="7"/>
  <c r="AA2497" i="7"/>
  <c r="AB2497" i="7"/>
  <c r="AI2498" i="7"/>
  <c r="AH2498" i="7" s="1"/>
  <c r="AA2589" i="7"/>
  <c r="AB2620" i="7"/>
  <c r="AA2620" i="7"/>
  <c r="AI2640" i="7"/>
  <c r="AJ2927" i="7"/>
  <c r="AI2927" i="7"/>
  <c r="AA2992" i="7"/>
  <c r="AB2992" i="7"/>
  <c r="AB3033" i="7"/>
  <c r="AA3033" i="7"/>
  <c r="AH2958" i="7"/>
  <c r="AA2277" i="7"/>
  <c r="Z2277" i="7" s="1"/>
  <c r="AA2283" i="7"/>
  <c r="Z2283" i="7" s="1"/>
  <c r="AA2338" i="7"/>
  <c r="Z2338" i="7" s="1"/>
  <c r="AA2347" i="7"/>
  <c r="Z2347" i="7" s="1"/>
  <c r="AJ2353" i="7"/>
  <c r="AH2353" i="7" s="1"/>
  <c r="AJ2426" i="7"/>
  <c r="AH2426" i="7" s="1"/>
  <c r="AB2427" i="7"/>
  <c r="Z2427" i="7" s="1"/>
  <c r="AI2428" i="7"/>
  <c r="AH2428" i="7" s="1"/>
  <c r="AI2431" i="7"/>
  <c r="AH2431" i="7" s="1"/>
  <c r="AB2433" i="7"/>
  <c r="AI2462" i="7"/>
  <c r="AH2462" i="7" s="1"/>
  <c r="AA2471" i="7"/>
  <c r="Z2471" i="7" s="1"/>
  <c r="AB2475" i="7"/>
  <c r="Z2475" i="7" s="1"/>
  <c r="AI2480" i="7"/>
  <c r="AB2491" i="7"/>
  <c r="AB2496" i="7"/>
  <c r="AI2501" i="7"/>
  <c r="AH2501" i="7" s="1"/>
  <c r="AB2509" i="7"/>
  <c r="Z2509" i="7" s="1"/>
  <c r="AB2524" i="7"/>
  <c r="Z2524" i="7" s="1"/>
  <c r="AB2529" i="7"/>
  <c r="AJ2564" i="7"/>
  <c r="AA2598" i="7"/>
  <c r="Z2598" i="7" s="1"/>
  <c r="AB2624" i="7"/>
  <c r="Z2624" i="7" s="1"/>
  <c r="AJ2637" i="7"/>
  <c r="AH2637" i="7" s="1"/>
  <c r="AA2661" i="7"/>
  <c r="Z2661" i="7" s="1"/>
  <c r="AA2676" i="7"/>
  <c r="AI2685" i="7"/>
  <c r="AH2685" i="7" s="1"/>
  <c r="AJ2720" i="7"/>
  <c r="AH2720" i="7" s="1"/>
  <c r="AA2853" i="7"/>
  <c r="Z2853" i="7" s="1"/>
  <c r="AI2879" i="7"/>
  <c r="AB2890" i="7"/>
  <c r="Z2890" i="7" s="1"/>
  <c r="AB2896" i="7"/>
  <c r="AA2899" i="7"/>
  <c r="AA2906" i="7"/>
  <c r="AA2983" i="7"/>
  <c r="Z2983" i="7" s="1"/>
  <c r="AJ2992" i="7"/>
  <c r="AI3003" i="7"/>
  <c r="AH3003" i="7" s="1"/>
  <c r="AI3012" i="7"/>
  <c r="AA3016" i="7"/>
  <c r="AJ3022" i="7"/>
  <c r="AH3022" i="7" s="1"/>
  <c r="AB3023" i="7"/>
  <c r="Z3023" i="7" s="1"/>
  <c r="AA3025" i="7"/>
  <c r="Z3025" i="7" s="1"/>
  <c r="AI3039" i="7"/>
  <c r="AH3039" i="7" s="1"/>
  <c r="AI3042" i="7"/>
  <c r="AH3042" i="7" s="1"/>
  <c r="AJ3043" i="7"/>
  <c r="AH3043" i="7" s="1"/>
  <c r="AB3044" i="7"/>
  <c r="AJ3054" i="7"/>
  <c r="AH3054" i="7" s="1"/>
  <c r="AB2794" i="7"/>
  <c r="AB2802" i="7"/>
  <c r="Z2802" i="7" s="1"/>
  <c r="AI2919" i="7"/>
  <c r="AH2919" i="7" s="1"/>
  <c r="AJ2934" i="7"/>
  <c r="AA2935" i="7"/>
  <c r="AA2940" i="7"/>
  <c r="AI2955" i="7"/>
  <c r="AJ2970" i="7"/>
  <c r="AH2970" i="7" s="1"/>
  <c r="AI2978" i="7"/>
  <c r="AH2978" i="7" s="1"/>
  <c r="AJ2980" i="7"/>
  <c r="AJ2988" i="7"/>
  <c r="AH2988" i="7" s="1"/>
  <c r="AJ2999" i="7"/>
  <c r="AH2999" i="7" s="1"/>
  <c r="AA3014" i="7"/>
  <c r="AA3019" i="7"/>
  <c r="AA3045" i="7"/>
  <c r="Z3045" i="7" s="1"/>
  <c r="AI3074" i="7"/>
  <c r="AA2239" i="7"/>
  <c r="Z2239" i="7" s="1"/>
  <c r="AB2275" i="7"/>
  <c r="Z2275" i="7" s="1"/>
  <c r="AJ2278" i="7"/>
  <c r="AJ2293" i="7"/>
  <c r="AH2293" i="7" s="1"/>
  <c r="AJ2326" i="7"/>
  <c r="AH2326" i="7" s="1"/>
  <c r="AA2344" i="7"/>
  <c r="Z2344" i="7" s="1"/>
  <c r="AJ2350" i="7"/>
  <c r="AH2350" i="7" s="1"/>
  <c r="AI2394" i="7"/>
  <c r="AB2406" i="7"/>
  <c r="Z2406" i="7" s="1"/>
  <c r="AB2423" i="7"/>
  <c r="Z2423" i="7" s="1"/>
  <c r="AI2506" i="7"/>
  <c r="AH2506" i="7" s="1"/>
  <c r="AB2515" i="7"/>
  <c r="Z2515" i="7" s="1"/>
  <c r="AB2522" i="7"/>
  <c r="Z2522" i="7" s="1"/>
  <c r="AI2664" i="7"/>
  <c r="AI2673" i="7"/>
  <c r="AH2673" i="7" s="1"/>
  <c r="AA2751" i="7"/>
  <c r="Z2751" i="7" s="1"/>
  <c r="AB2764" i="7"/>
  <c r="AI2767" i="7"/>
  <c r="AI2778" i="7"/>
  <c r="AH2778" i="7" s="1"/>
  <c r="AI2820" i="7"/>
  <c r="AA2826" i="7"/>
  <c r="AB2842" i="7"/>
  <c r="AA2862" i="7"/>
  <c r="AA7" i="4"/>
  <c r="AA22" i="4"/>
  <c r="AA28" i="4"/>
  <c r="AA34" i="4"/>
  <c r="AA61" i="4"/>
  <c r="AA67" i="4"/>
  <c r="AA73" i="4"/>
  <c r="AA92" i="4"/>
  <c r="AA104" i="4"/>
  <c r="AA110" i="4"/>
  <c r="X135" i="4"/>
  <c r="X147" i="4"/>
  <c r="X153" i="4"/>
  <c r="AQ9" i="7"/>
  <c r="AQ47" i="7"/>
  <c r="S54" i="7"/>
  <c r="R54" i="7" s="1"/>
  <c r="AI59" i="7"/>
  <c r="AH59" i="7" s="1"/>
  <c r="AQ65" i="7"/>
  <c r="AP65" i="7" s="1"/>
  <c r="AI71" i="7"/>
  <c r="AH71" i="7" s="1"/>
  <c r="AQ77" i="7"/>
  <c r="AP77" i="7" s="1"/>
  <c r="AQ86" i="7"/>
  <c r="AP86" i="7" s="1"/>
  <c r="AQ93" i="7"/>
  <c r="AP93" i="7" s="1"/>
  <c r="S96" i="7"/>
  <c r="R96" i="7" s="1"/>
  <c r="S104" i="7"/>
  <c r="R104" i="7" s="1"/>
  <c r="AQ114" i="7"/>
  <c r="AP114" i="7" s="1"/>
  <c r="AQ117" i="7"/>
  <c r="T135" i="7"/>
  <c r="R135" i="7" s="1"/>
  <c r="AR137" i="7"/>
  <c r="AP137" i="7" s="1"/>
  <c r="AI140" i="7"/>
  <c r="AH140" i="7" s="1"/>
  <c r="T146" i="7"/>
  <c r="R146" i="7" s="1"/>
  <c r="AR147" i="7"/>
  <c r="AP147" i="7" s="1"/>
  <c r="AI149" i="7"/>
  <c r="AH149" i="7" s="1"/>
  <c r="AI151" i="7"/>
  <c r="AH151" i="7" s="1"/>
  <c r="AQ152" i="7"/>
  <c r="AP152" i="7" s="1"/>
  <c r="AR176" i="7"/>
  <c r="AP176" i="7" s="1"/>
  <c r="AI179" i="7"/>
  <c r="AH179" i="7" s="1"/>
  <c r="AR183" i="7"/>
  <c r="AP183" i="7" s="1"/>
  <c r="T188" i="7"/>
  <c r="R188" i="7" s="1"/>
  <c r="AI193" i="7"/>
  <c r="AH193" i="7" s="1"/>
  <c r="AQ199" i="7"/>
  <c r="AP199" i="7" s="1"/>
  <c r="AI202" i="7"/>
  <c r="AH202" i="7" s="1"/>
  <c r="AQ203" i="7"/>
  <c r="AP203" i="7" s="1"/>
  <c r="T220" i="7"/>
  <c r="R220" i="7" s="1"/>
  <c r="AR221" i="7"/>
  <c r="AI223" i="7"/>
  <c r="AH223" i="7" s="1"/>
  <c r="K225" i="7"/>
  <c r="J225" i="7" s="1"/>
  <c r="AR225" i="7"/>
  <c r="AP225" i="7" s="1"/>
  <c r="K229" i="7"/>
  <c r="J229" i="7" s="1"/>
  <c r="AR229" i="7"/>
  <c r="AP229" i="7" s="1"/>
  <c r="T231" i="7"/>
  <c r="R231" i="7" s="1"/>
  <c r="AR232" i="7"/>
  <c r="AP232" i="7" s="1"/>
  <c r="T236" i="7"/>
  <c r="R236" i="7" s="1"/>
  <c r="K238" i="7"/>
  <c r="J238" i="7" s="1"/>
  <c r="AR238" i="7"/>
  <c r="AP238" i="7" s="1"/>
  <c r="T241" i="7"/>
  <c r="R241" i="7" s="1"/>
  <c r="K243" i="7"/>
  <c r="J243" i="7" s="1"/>
  <c r="K246" i="7"/>
  <c r="J246" i="7" s="1"/>
  <c r="T248" i="7"/>
  <c r="R248" i="7" s="1"/>
  <c r="K250" i="7"/>
  <c r="J250" i="7" s="1"/>
  <c r="AR250" i="7"/>
  <c r="AP250" i="7" s="1"/>
  <c r="T254" i="7"/>
  <c r="K256" i="7"/>
  <c r="J256" i="7" s="1"/>
  <c r="AR256" i="7"/>
  <c r="AP256" i="7" s="1"/>
  <c r="T259" i="7"/>
  <c r="R259" i="7" s="1"/>
  <c r="AR260" i="7"/>
  <c r="AP260" i="7" s="1"/>
  <c r="T262" i="7"/>
  <c r="R262" i="7" s="1"/>
  <c r="AR263" i="7"/>
  <c r="AP263" i="7" s="1"/>
  <c r="T266" i="7"/>
  <c r="R266" i="7" s="1"/>
  <c r="K268" i="7"/>
  <c r="J268" i="7" s="1"/>
  <c r="AR268" i="7"/>
  <c r="AP268" i="7" s="1"/>
  <c r="K272" i="7"/>
  <c r="J272" i="7" s="1"/>
  <c r="AR272" i="7"/>
  <c r="AP272" i="7" s="1"/>
  <c r="T275" i="7"/>
  <c r="R275" i="7" s="1"/>
  <c r="AR276" i="7"/>
  <c r="AP276" i="7" s="1"/>
  <c r="T278" i="7"/>
  <c r="R278" i="7" s="1"/>
  <c r="AR279" i="7"/>
  <c r="AP279" i="7" s="1"/>
  <c r="T282" i="7"/>
  <c r="R282" i="7" s="1"/>
  <c r="K284" i="7"/>
  <c r="J284" i="7" s="1"/>
  <c r="AR284" i="7"/>
  <c r="AP284" i="7" s="1"/>
  <c r="T288" i="7"/>
  <c r="R288" i="7" s="1"/>
  <c r="AR289" i="7"/>
  <c r="AP289" i="7" s="1"/>
  <c r="T293" i="7"/>
  <c r="R293" i="7" s="1"/>
  <c r="AR294" i="7"/>
  <c r="AP294" i="7" s="1"/>
  <c r="T296" i="7"/>
  <c r="R296" i="7" s="1"/>
  <c r="AR297" i="7"/>
  <c r="AP297" i="7" s="1"/>
  <c r="K301" i="7"/>
  <c r="J301" i="7" s="1"/>
  <c r="T304" i="7"/>
  <c r="R304" i="7" s="1"/>
  <c r="K305" i="7"/>
  <c r="J305" i="7" s="1"/>
  <c r="T307" i="7"/>
  <c r="R307" i="7" s="1"/>
  <c r="K308" i="7"/>
  <c r="J308" i="7" s="1"/>
  <c r="T310" i="7"/>
  <c r="R310" i="7" s="1"/>
  <c r="K311" i="7"/>
  <c r="J311" i="7" s="1"/>
  <c r="T312" i="7"/>
  <c r="R312" i="7" s="1"/>
  <c r="K313" i="7"/>
  <c r="J313" i="7" s="1"/>
  <c r="AQ315" i="7"/>
  <c r="AP315" i="7" s="1"/>
  <c r="T317" i="7"/>
  <c r="R317" i="7" s="1"/>
  <c r="K318" i="7"/>
  <c r="J318" i="7" s="1"/>
  <c r="S328" i="7"/>
  <c r="R328" i="7" s="1"/>
  <c r="S331" i="7"/>
  <c r="R331" i="7" s="1"/>
  <c r="S334" i="7"/>
  <c r="R334" i="7" s="1"/>
  <c r="S337" i="7"/>
  <c r="R337" i="7" s="1"/>
  <c r="AQ338" i="7"/>
  <c r="AP338" i="7" s="1"/>
  <c r="S340" i="7"/>
  <c r="R340" i="7" s="1"/>
  <c r="AQ341" i="7"/>
  <c r="AP341" i="7" s="1"/>
  <c r="S343" i="7"/>
  <c r="L344" i="7"/>
  <c r="K344" i="7"/>
  <c r="S346" i="7"/>
  <c r="Y6" i="4"/>
  <c r="X60" i="4"/>
  <c r="X78" i="4"/>
  <c r="AA91" i="4"/>
  <c r="AA128" i="4"/>
  <c r="X146" i="4"/>
  <c r="X155" i="4"/>
  <c r="AA7" i="7"/>
  <c r="S13" i="7"/>
  <c r="R13" i="7" s="1"/>
  <c r="AI13" i="7"/>
  <c r="AH13" i="7" s="1"/>
  <c r="S15" i="7"/>
  <c r="S17" i="7"/>
  <c r="R17" i="7" s="1"/>
  <c r="AI17" i="7"/>
  <c r="AR24" i="7"/>
  <c r="AQ26" i="7"/>
  <c r="AP26" i="7" s="1"/>
  <c r="T33" i="7"/>
  <c r="R33" i="7" s="1"/>
  <c r="AI34" i="7"/>
  <c r="T36" i="7"/>
  <c r="R36" i="7" s="1"/>
  <c r="T45" i="7"/>
  <c r="R45" i="7" s="1"/>
  <c r="S48" i="7"/>
  <c r="R48" i="7" s="1"/>
  <c r="S92" i="7"/>
  <c r="R92" i="7" s="1"/>
  <c r="AI95" i="7"/>
  <c r="AH95" i="7" s="1"/>
  <c r="T99" i="7"/>
  <c r="R99" i="7" s="1"/>
  <c r="AQ101" i="7"/>
  <c r="T108" i="7"/>
  <c r="R108" i="7" s="1"/>
  <c r="AI109" i="7"/>
  <c r="AH109" i="7" s="1"/>
  <c r="AP110" i="7"/>
  <c r="AI116" i="7"/>
  <c r="AI158" i="7"/>
  <c r="AR159" i="7"/>
  <c r="AP159" i="7" s="1"/>
  <c r="AI161" i="7"/>
  <c r="AH161" i="7" s="1"/>
  <c r="AI163" i="7"/>
  <c r="AH163" i="7" s="1"/>
  <c r="S177" i="7"/>
  <c r="AQ181" i="7"/>
  <c r="AP181" i="7" s="1"/>
  <c r="S184" i="7"/>
  <c r="R184" i="7" s="1"/>
  <c r="AQ188" i="7"/>
  <c r="AP188" i="7" s="1"/>
  <c r="S191" i="7"/>
  <c r="R191" i="7" s="1"/>
  <c r="S200" i="7"/>
  <c r="R200" i="7" s="1"/>
  <c r="AI205" i="7"/>
  <c r="AH205" i="7" s="1"/>
  <c r="AI209" i="7"/>
  <c r="AH209" i="7" s="1"/>
  <c r="R210" i="7"/>
  <c r="AP213" i="7"/>
  <c r="AI214" i="7"/>
  <c r="AH214" i="7" s="1"/>
  <c r="T218" i="7"/>
  <c r="R218" i="7" s="1"/>
  <c r="AP259" i="7"/>
  <c r="K297" i="7"/>
  <c r="J297" i="7" s="1"/>
  <c r="T322" i="7"/>
  <c r="R322" i="7" s="1"/>
  <c r="K323" i="7"/>
  <c r="J323" i="7" s="1"/>
  <c r="K326" i="7"/>
  <c r="J326" i="7" s="1"/>
  <c r="K329" i="7"/>
  <c r="J329" i="7" s="1"/>
  <c r="K332" i="7"/>
  <c r="J332" i="7" s="1"/>
  <c r="K335" i="7"/>
  <c r="J335" i="7" s="1"/>
  <c r="K338" i="7"/>
  <c r="J338" i="7" s="1"/>
  <c r="K341" i="7"/>
  <c r="J341" i="7" s="1"/>
  <c r="X16" i="4"/>
  <c r="X45" i="4"/>
  <c r="X55" i="4"/>
  <c r="X90" i="4"/>
  <c r="X102" i="4"/>
  <c r="X108" i="4"/>
  <c r="X124" i="4"/>
  <c r="X130" i="4"/>
  <c r="X154" i="4"/>
  <c r="AI16" i="7"/>
  <c r="AQ20" i="7"/>
  <c r="T23" i="7"/>
  <c r="R23" i="7" s="1"/>
  <c r="R25" i="7"/>
  <c r="AI25" i="7"/>
  <c r="AQ33" i="7"/>
  <c r="T39" i="7"/>
  <c r="R39" i="7" s="1"/>
  <c r="AQ41" i="7"/>
  <c r="T43" i="7"/>
  <c r="R43" i="7" s="1"/>
  <c r="AQ45" i="7"/>
  <c r="AP45" i="7" s="1"/>
  <c r="AQ50" i="7"/>
  <c r="AI53" i="7"/>
  <c r="AI55" i="7"/>
  <c r="S62" i="7"/>
  <c r="R62" i="7" s="1"/>
  <c r="S74" i="7"/>
  <c r="R74" i="7" s="1"/>
  <c r="AQ80" i="7"/>
  <c r="AP80" i="7" s="1"/>
  <c r="S128" i="7"/>
  <c r="R128" i="7" s="1"/>
  <c r="AI137" i="7"/>
  <c r="AH137" i="7" s="1"/>
  <c r="S143" i="7"/>
  <c r="R143" i="7" s="1"/>
  <c r="AI145" i="7"/>
  <c r="AH145" i="7" s="1"/>
  <c r="AQ146" i="7"/>
  <c r="AP146" i="7" s="1"/>
  <c r="AI176" i="7"/>
  <c r="T186" i="7"/>
  <c r="R186" i="7" s="1"/>
  <c r="AR195" i="7"/>
  <c r="AP195" i="7" s="1"/>
  <c r="AI196" i="7"/>
  <c r="AH196" i="7" s="1"/>
  <c r="AQ218" i="7"/>
  <c r="AP218" i="7" s="1"/>
  <c r="S221" i="7"/>
  <c r="R221" i="7" s="1"/>
  <c r="S226" i="7"/>
  <c r="R226" i="7" s="1"/>
  <c r="R227" i="7"/>
  <c r="AQ227" i="7"/>
  <c r="AP227" i="7" s="1"/>
  <c r="K228" i="7"/>
  <c r="J228" i="7" s="1"/>
  <c r="T230" i="7"/>
  <c r="R230" i="7" s="1"/>
  <c r="S233" i="7"/>
  <c r="R233" i="7" s="1"/>
  <c r="AQ235" i="7"/>
  <c r="AP235" i="7" s="1"/>
  <c r="K236" i="7"/>
  <c r="J236" i="7" s="1"/>
  <c r="S239" i="7"/>
  <c r="R239" i="7" s="1"/>
  <c r="K245" i="7"/>
  <c r="J245" i="7" s="1"/>
  <c r="K248" i="7"/>
  <c r="J248" i="7" s="1"/>
  <c r="K254" i="7"/>
  <c r="J254" i="7" s="1"/>
  <c r="AP258" i="7"/>
  <c r="K259" i="7"/>
  <c r="J259" i="7" s="1"/>
  <c r="T261" i="7"/>
  <c r="R261" i="7" s="1"/>
  <c r="T269" i="7"/>
  <c r="R269" i="7" s="1"/>
  <c r="K271" i="7"/>
  <c r="J271" i="7" s="1"/>
  <c r="T277" i="7"/>
  <c r="R277" i="7" s="1"/>
  <c r="AQ281" i="7"/>
  <c r="AP281" i="7" s="1"/>
  <c r="S285" i="7"/>
  <c r="R285" i="7" s="1"/>
  <c r="AQ287" i="7"/>
  <c r="AP287" i="7" s="1"/>
  <c r="S290" i="7"/>
  <c r="R290" i="7" s="1"/>
  <c r="AQ292" i="7"/>
  <c r="AP292" i="7" s="1"/>
  <c r="S298" i="7"/>
  <c r="R298" i="7" s="1"/>
  <c r="AQ299" i="7"/>
  <c r="AP299" i="7" s="1"/>
  <c r="AQ303" i="7"/>
  <c r="AP303" i="7" s="1"/>
  <c r="AQ314" i="7"/>
  <c r="T316" i="7"/>
  <c r="R316" i="7" s="1"/>
  <c r="K317" i="7"/>
  <c r="J317" i="7" s="1"/>
  <c r="K320" i="7"/>
  <c r="J320" i="7" s="1"/>
  <c r="AQ322" i="7"/>
  <c r="AP322" i="7" s="1"/>
  <c r="S324" i="7"/>
  <c r="R324" i="7" s="1"/>
  <c r="AQ325" i="7"/>
  <c r="S327" i="7"/>
  <c r="R327" i="7" s="1"/>
  <c r="AQ328" i="7"/>
  <c r="AP328" i="7" s="1"/>
  <c r="S330" i="7"/>
  <c r="AQ331" i="7"/>
  <c r="AP331" i="7" s="1"/>
  <c r="S333" i="7"/>
  <c r="R333" i="7" s="1"/>
  <c r="AQ334" i="7"/>
  <c r="S336" i="7"/>
  <c r="R336" i="7" s="1"/>
  <c r="AQ337" i="7"/>
  <c r="AP337" i="7" s="1"/>
  <c r="AQ340" i="7"/>
  <c r="L345" i="7"/>
  <c r="K345" i="7"/>
  <c r="Y16" i="4"/>
  <c r="AA25" i="4"/>
  <c r="AA31" i="4"/>
  <c r="Y48" i="4"/>
  <c r="AA101" i="4"/>
  <c r="T11" i="7"/>
  <c r="R11" i="7" s="1"/>
  <c r="AQ23" i="7"/>
  <c r="AQ29" i="7"/>
  <c r="AQ39" i="7"/>
  <c r="AP39" i="7" s="1"/>
  <c r="S42" i="7"/>
  <c r="R42" i="7" s="1"/>
  <c r="S44" i="7"/>
  <c r="R44" i="7" s="1"/>
  <c r="AQ48" i="7"/>
  <c r="S51" i="7"/>
  <c r="R51" i="7" s="1"/>
  <c r="AQ66" i="7"/>
  <c r="AP66" i="7" s="1"/>
  <c r="T69" i="7"/>
  <c r="R69" i="7" s="1"/>
  <c r="S77" i="7"/>
  <c r="R77" i="7" s="1"/>
  <c r="AQ78" i="7"/>
  <c r="AP78" i="7" s="1"/>
  <c r="S81" i="7"/>
  <c r="R81" i="7" s="1"/>
  <c r="S86" i="7"/>
  <c r="R86" i="7" s="1"/>
  <c r="AI86" i="7"/>
  <c r="S90" i="7"/>
  <c r="R90" i="7" s="1"/>
  <c r="AQ92" i="7"/>
  <c r="AP92" i="7" s="1"/>
  <c r="AI98" i="7"/>
  <c r="AQ104" i="7"/>
  <c r="AP104" i="7" s="1"/>
  <c r="T111" i="7"/>
  <c r="R111" i="7" s="1"/>
  <c r="AI112" i="7"/>
  <c r="AH112" i="7" s="1"/>
  <c r="AQ113" i="7"/>
  <c r="AP113" i="7" s="1"/>
  <c r="T123" i="7"/>
  <c r="R123" i="7" s="1"/>
  <c r="S137" i="7"/>
  <c r="R137" i="7" s="1"/>
  <c r="AI139" i="7"/>
  <c r="AH139" i="7" s="1"/>
  <c r="AQ140" i="7"/>
  <c r="AP140" i="7" s="1"/>
  <c r="S152" i="7"/>
  <c r="R152" i="7" s="1"/>
  <c r="AQ153" i="7"/>
  <c r="AP153" i="7" s="1"/>
  <c r="T156" i="7"/>
  <c r="R156" i="7" s="1"/>
  <c r="T166" i="7"/>
  <c r="R166" i="7" s="1"/>
  <c r="AI167" i="7"/>
  <c r="AH167" i="7" s="1"/>
  <c r="AR207" i="7"/>
  <c r="AP207" i="7" s="1"/>
  <c r="T212" i="7"/>
  <c r="R212" i="7" s="1"/>
  <c r="T216" i="7"/>
  <c r="R216" i="7" s="1"/>
  <c r="AQ223" i="7"/>
  <c r="AP223" i="7" s="1"/>
  <c r="K231" i="7"/>
  <c r="J231" i="7" s="1"/>
  <c r="K235" i="7"/>
  <c r="J235" i="7" s="1"/>
  <c r="AP240" i="7"/>
  <c r="K241" i="7"/>
  <c r="J241" i="7" s="1"/>
  <c r="T243" i="7"/>
  <c r="R243" i="7" s="1"/>
  <c r="K278" i="7"/>
  <c r="J278" i="7" s="1"/>
  <c r="K281" i="7"/>
  <c r="J281" i="7" s="1"/>
  <c r="K287" i="7"/>
  <c r="J287" i="7" s="1"/>
  <c r="K292" i="7"/>
  <c r="J292" i="7" s="1"/>
  <c r="K296" i="7"/>
  <c r="J296" i="7" s="1"/>
  <c r="T301" i="7"/>
  <c r="R301" i="7" s="1"/>
  <c r="K303" i="7"/>
  <c r="J303" i="7" s="1"/>
  <c r="AQ306" i="7"/>
  <c r="AP306" i="7" s="1"/>
  <c r="AQ309" i="7"/>
  <c r="AP309" i="7" s="1"/>
  <c r="T311" i="7"/>
  <c r="R311" i="7" s="1"/>
  <c r="K312" i="7"/>
  <c r="J312" i="7" s="1"/>
  <c r="T313" i="7"/>
  <c r="K314" i="7"/>
  <c r="J314" i="7" s="1"/>
  <c r="AQ316" i="7"/>
  <c r="AP316" i="7" s="1"/>
  <c r="AQ319" i="7"/>
  <c r="AP319" i="7" s="1"/>
  <c r="K325" i="7"/>
  <c r="J325" i="7" s="1"/>
  <c r="K328" i="7"/>
  <c r="J328" i="7" s="1"/>
  <c r="K331" i="7"/>
  <c r="J331" i="7" s="1"/>
  <c r="K334" i="7"/>
  <c r="J334" i="7" s="1"/>
  <c r="K337" i="7"/>
  <c r="J337" i="7" s="1"/>
  <c r="AA8" i="4"/>
  <c r="Y24" i="4"/>
  <c r="Y30" i="4"/>
  <c r="AA55" i="4"/>
  <c r="X63" i="4"/>
  <c r="X75" i="4"/>
  <c r="X85" i="4"/>
  <c r="AA119" i="4"/>
  <c r="AA137" i="4"/>
  <c r="AA154" i="4"/>
  <c r="AI14" i="7"/>
  <c r="AQ17" i="7"/>
  <c r="T19" i="7"/>
  <c r="R19" i="7" s="1"/>
  <c r="AI24" i="7"/>
  <c r="AH24" i="7" s="1"/>
  <c r="AI26" i="7"/>
  <c r="AH26" i="7" s="1"/>
  <c r="AQ27" i="7"/>
  <c r="AQ34" i="7"/>
  <c r="S38" i="7"/>
  <c r="R38" i="7" s="1"/>
  <c r="S47" i="7"/>
  <c r="R47" i="7" s="1"/>
  <c r="T57" i="7"/>
  <c r="R57" i="7" s="1"/>
  <c r="AQ62" i="7"/>
  <c r="AP62" i="7" s="1"/>
  <c r="S65" i="7"/>
  <c r="R65" i="7" s="1"/>
  <c r="AQ74" i="7"/>
  <c r="AP74" i="7" s="1"/>
  <c r="AQ83" i="7"/>
  <c r="AP83" i="7" s="1"/>
  <c r="S98" i="7"/>
  <c r="R98" i="7" s="1"/>
  <c r="S101" i="7"/>
  <c r="R101" i="7" s="1"/>
  <c r="AQ102" i="7"/>
  <c r="AP102" i="7" s="1"/>
  <c r="S105" i="7"/>
  <c r="R105" i="7" s="1"/>
  <c r="S110" i="7"/>
  <c r="R110" i="7" s="1"/>
  <c r="S114" i="7"/>
  <c r="R114" i="7" s="1"/>
  <c r="AP120" i="7"/>
  <c r="AQ123" i="7"/>
  <c r="AP123" i="7" s="1"/>
  <c r="S126" i="7"/>
  <c r="R126" i="7" s="1"/>
  <c r="S131" i="7"/>
  <c r="R131" i="7" s="1"/>
  <c r="AI133" i="7"/>
  <c r="AH133" i="7" s="1"/>
  <c r="AQ134" i="7"/>
  <c r="AP134" i="7" s="1"/>
  <c r="AQ143" i="7"/>
  <c r="AP143" i="7" s="1"/>
  <c r="AI155" i="7"/>
  <c r="AH155" i="7" s="1"/>
  <c r="AI157" i="7"/>
  <c r="AH157" i="7" s="1"/>
  <c r="S164" i="7"/>
  <c r="R164" i="7" s="1"/>
  <c r="S170" i="7"/>
  <c r="R170" i="7" s="1"/>
  <c r="AQ171" i="7"/>
  <c r="AP171" i="7" s="1"/>
  <c r="S174" i="7"/>
  <c r="R174" i="7" s="1"/>
  <c r="AI181" i="7"/>
  <c r="AH181" i="7" s="1"/>
  <c r="AP182" i="7"/>
  <c r="AP187" i="7"/>
  <c r="T198" i="7"/>
  <c r="R198" i="7" s="1"/>
  <c r="K247" i="7"/>
  <c r="J247" i="7" s="1"/>
  <c r="K252" i="7"/>
  <c r="J252" i="7" s="1"/>
  <c r="K258" i="7"/>
  <c r="J258" i="7" s="1"/>
  <c r="T260" i="7"/>
  <c r="R260" i="7" s="1"/>
  <c r="T263" i="7"/>
  <c r="R263" i="7" s="1"/>
  <c r="AP264" i="7"/>
  <c r="K265" i="7"/>
  <c r="J265" i="7" s="1"/>
  <c r="K274" i="7"/>
  <c r="J274" i="7" s="1"/>
  <c r="R313" i="7"/>
  <c r="AI106" i="7"/>
  <c r="AH106" i="7" s="1"/>
  <c r="T117" i="7"/>
  <c r="R117" i="7" s="1"/>
  <c r="AI122" i="7"/>
  <c r="AI125" i="7"/>
  <c r="AH125" i="7" s="1"/>
  <c r="AI127" i="7"/>
  <c r="AH127" i="7" s="1"/>
  <c r="AQ128" i="7"/>
  <c r="R197" i="7"/>
  <c r="AI211" i="7"/>
  <c r="AH211" i="7" s="1"/>
  <c r="AI220" i="7"/>
  <c r="AH220" i="7" s="1"/>
  <c r="K226" i="7"/>
  <c r="J226" i="7" s="1"/>
  <c r="K233" i="7"/>
  <c r="J233" i="7" s="1"/>
  <c r="K239" i="7"/>
  <c r="J239" i="7" s="1"/>
  <c r="K280" i="7"/>
  <c r="J280" i="7" s="1"/>
  <c r="K285" i="7"/>
  <c r="J285" i="7" s="1"/>
  <c r="K298" i="7"/>
  <c r="J298" i="7" s="1"/>
  <c r="AI408" i="7"/>
  <c r="AH408" i="7" s="1"/>
  <c r="AI430" i="7"/>
  <c r="AH430" i="7" s="1"/>
  <c r="T509" i="7"/>
  <c r="S509" i="7"/>
  <c r="AA512" i="7"/>
  <c r="AB512" i="7"/>
  <c r="T516" i="7"/>
  <c r="S516" i="7"/>
  <c r="AA534" i="7"/>
  <c r="AB534" i="7"/>
  <c r="AI585" i="7"/>
  <c r="AJ585" i="7"/>
  <c r="L587" i="7"/>
  <c r="K587" i="7"/>
  <c r="AI605" i="7"/>
  <c r="AJ605" i="7"/>
  <c r="AI643" i="7"/>
  <c r="AJ643" i="7"/>
  <c r="AI648" i="7"/>
  <c r="AJ648" i="7"/>
  <c r="AQ650" i="7"/>
  <c r="AR650" i="7"/>
  <c r="C670" i="7"/>
  <c r="D670" i="7"/>
  <c r="S697" i="7"/>
  <c r="T697" i="7"/>
  <c r="AQ713" i="7"/>
  <c r="AR713" i="7"/>
  <c r="AI719" i="7"/>
  <c r="AJ719" i="7"/>
  <c r="C723" i="7"/>
  <c r="D723" i="7"/>
  <c r="AQ732" i="7"/>
  <c r="AR732" i="7"/>
  <c r="AI739" i="7"/>
  <c r="AJ739" i="7"/>
  <c r="S750" i="7"/>
  <c r="T750" i="7"/>
  <c r="S760" i="7"/>
  <c r="T760" i="7"/>
  <c r="S768" i="7"/>
  <c r="T768" i="7"/>
  <c r="AI796" i="7"/>
  <c r="AJ796" i="7"/>
  <c r="K347" i="7"/>
  <c r="J347" i="7" s="1"/>
  <c r="K350" i="7"/>
  <c r="J350" i="7" s="1"/>
  <c r="K353" i="7"/>
  <c r="J353" i="7" s="1"/>
  <c r="T358" i="7"/>
  <c r="R358" i="7" s="1"/>
  <c r="T377" i="7"/>
  <c r="R377" i="7" s="1"/>
  <c r="T380" i="7"/>
  <c r="R380" i="7" s="1"/>
  <c r="T387" i="7"/>
  <c r="R387" i="7" s="1"/>
  <c r="K392" i="7"/>
  <c r="J392" i="7" s="1"/>
  <c r="AA392" i="7"/>
  <c r="Z392" i="7" s="1"/>
  <c r="K395" i="7"/>
  <c r="J395" i="7" s="1"/>
  <c r="AA395" i="7"/>
  <c r="Z395" i="7" s="1"/>
  <c r="AH398" i="7"/>
  <c r="K399" i="7"/>
  <c r="J399" i="7" s="1"/>
  <c r="AA399" i="7"/>
  <c r="Z399" i="7" s="1"/>
  <c r="S401" i="7"/>
  <c r="R401" i="7" s="1"/>
  <c r="AJ401" i="7"/>
  <c r="AH401" i="7" s="1"/>
  <c r="K403" i="7"/>
  <c r="J403" i="7" s="1"/>
  <c r="S404" i="7"/>
  <c r="R404" i="7" s="1"/>
  <c r="K406" i="7"/>
  <c r="J406" i="7" s="1"/>
  <c r="AA409" i="7"/>
  <c r="Z409" i="7" s="1"/>
  <c r="S411" i="7"/>
  <c r="R411" i="7" s="1"/>
  <c r="AJ411" i="7"/>
  <c r="AH411" i="7" s="1"/>
  <c r="AA412" i="7"/>
  <c r="Z412" i="7" s="1"/>
  <c r="K422" i="7"/>
  <c r="J422" i="7" s="1"/>
  <c r="AA422" i="7"/>
  <c r="Z422" i="7" s="1"/>
  <c r="S426" i="7"/>
  <c r="R426" i="7" s="1"/>
  <c r="K428" i="7"/>
  <c r="J428" i="7" s="1"/>
  <c r="AA428" i="7"/>
  <c r="Z428" i="7" s="1"/>
  <c r="AA432" i="7"/>
  <c r="Z432" i="7" s="1"/>
  <c r="S434" i="7"/>
  <c r="R434" i="7" s="1"/>
  <c r="AA435" i="7"/>
  <c r="Z435" i="7" s="1"/>
  <c r="AJ438" i="7"/>
  <c r="AH438" i="7" s="1"/>
  <c r="AJ444" i="7"/>
  <c r="AH444" i="7" s="1"/>
  <c r="AB456" i="7"/>
  <c r="D467" i="7"/>
  <c r="B467" i="7" s="1"/>
  <c r="S471" i="7"/>
  <c r="S478" i="7"/>
  <c r="R478" i="7" s="1"/>
  <c r="AB482" i="7"/>
  <c r="Z482" i="7" s="1"/>
  <c r="AR483" i="7"/>
  <c r="AP483" i="7" s="1"/>
  <c r="D486" i="7"/>
  <c r="B486" i="7" s="1"/>
  <c r="AI486" i="7"/>
  <c r="AH486" i="7" s="1"/>
  <c r="S489" i="7"/>
  <c r="K490" i="7"/>
  <c r="J490" i="7" s="1"/>
  <c r="AJ491" i="7"/>
  <c r="AH491" i="7" s="1"/>
  <c r="AR493" i="7"/>
  <c r="AI498" i="7"/>
  <c r="AH498" i="7" s="1"/>
  <c r="S500" i="7"/>
  <c r="S504" i="7"/>
  <c r="R504" i="7" s="1"/>
  <c r="D506" i="7"/>
  <c r="B506" i="7" s="1"/>
  <c r="C516" i="7"/>
  <c r="D516" i="7"/>
  <c r="S543" i="7"/>
  <c r="T543" i="7"/>
  <c r="S556" i="7"/>
  <c r="T556" i="7"/>
  <c r="S564" i="7"/>
  <c r="T564" i="7"/>
  <c r="C582" i="7"/>
  <c r="D582" i="7"/>
  <c r="AR584" i="7"/>
  <c r="AQ584" i="7"/>
  <c r="AI597" i="7"/>
  <c r="AJ597" i="7"/>
  <c r="L608" i="7"/>
  <c r="K608" i="7"/>
  <c r="S622" i="7"/>
  <c r="T622" i="7"/>
  <c r="AQ629" i="7"/>
  <c r="AR629" i="7"/>
  <c r="AI633" i="7"/>
  <c r="AJ633" i="7"/>
  <c r="AI640" i="7"/>
  <c r="AJ640" i="7"/>
  <c r="AQ642" i="7"/>
  <c r="AR642" i="7"/>
  <c r="AI649" i="7"/>
  <c r="AJ649" i="7"/>
  <c r="AQ663" i="7"/>
  <c r="AR663" i="7"/>
  <c r="C667" i="7"/>
  <c r="D667" i="7"/>
  <c r="S675" i="7"/>
  <c r="T675" i="7"/>
  <c r="C678" i="7"/>
  <c r="D678" i="7"/>
  <c r="S684" i="7"/>
  <c r="T684" i="7"/>
  <c r="S687" i="7"/>
  <c r="T687" i="7"/>
  <c r="C700" i="7"/>
  <c r="D700" i="7"/>
  <c r="S742" i="7"/>
  <c r="T742" i="7"/>
  <c r="C763" i="7"/>
  <c r="B763" i="7" s="1"/>
  <c r="D763" i="7"/>
  <c r="S778" i="7"/>
  <c r="T778" i="7"/>
  <c r="C781" i="7"/>
  <c r="D781" i="7"/>
  <c r="C786" i="7"/>
  <c r="D786" i="7"/>
  <c r="C804" i="7"/>
  <c r="D804" i="7"/>
  <c r="S814" i="7"/>
  <c r="T814" i="7"/>
  <c r="AQ511" i="7"/>
  <c r="AR511" i="7"/>
  <c r="AI515" i="7"/>
  <c r="AJ515" i="7"/>
  <c r="S524" i="7"/>
  <c r="T524" i="7"/>
  <c r="S586" i="7"/>
  <c r="T586" i="7"/>
  <c r="AI588" i="7"/>
  <c r="AJ588" i="7"/>
  <c r="L596" i="7"/>
  <c r="K596" i="7"/>
  <c r="AI601" i="7"/>
  <c r="AJ601" i="7"/>
  <c r="L604" i="7"/>
  <c r="K604" i="7"/>
  <c r="AQ617" i="7"/>
  <c r="AR617" i="7"/>
  <c r="AI626" i="7"/>
  <c r="AJ626" i="7"/>
  <c r="AI636" i="7"/>
  <c r="AJ636" i="7"/>
  <c r="AQ695" i="7"/>
  <c r="AR695" i="7"/>
  <c r="S705" i="7"/>
  <c r="T705" i="7"/>
  <c r="AI715" i="7"/>
  <c r="AJ715" i="7"/>
  <c r="AR727" i="7"/>
  <c r="AQ727" i="7"/>
  <c r="S739" i="7"/>
  <c r="T739" i="7"/>
  <c r="C745" i="7"/>
  <c r="D745" i="7"/>
  <c r="C750" i="7"/>
  <c r="D750" i="7"/>
  <c r="C768" i="7"/>
  <c r="D768" i="7"/>
  <c r="S796" i="7"/>
  <c r="T796" i="7"/>
  <c r="AR817" i="7"/>
  <c r="AQ817" i="7"/>
  <c r="C826" i="7"/>
  <c r="D826" i="7"/>
  <c r="T860" i="7"/>
  <c r="S860" i="7"/>
  <c r="AR997" i="7"/>
  <c r="AQ997" i="7"/>
  <c r="AQ1002" i="7"/>
  <c r="AR1002" i="7"/>
  <c r="AB1038" i="7"/>
  <c r="AA1038" i="7"/>
  <c r="T1046" i="7"/>
  <c r="S1046" i="7"/>
  <c r="C1073" i="7"/>
  <c r="D1073" i="7"/>
  <c r="AI1081" i="7"/>
  <c r="AJ1081" i="7"/>
  <c r="AI1089" i="7"/>
  <c r="AJ1089" i="7"/>
  <c r="AB1106" i="7"/>
  <c r="AA1106" i="7"/>
  <c r="S1118" i="7"/>
  <c r="T1118" i="7"/>
  <c r="S1148" i="7"/>
  <c r="R1148" i="7" s="1"/>
  <c r="T1148" i="7"/>
  <c r="T1156" i="7"/>
  <c r="S1156" i="7"/>
  <c r="T1182" i="7"/>
  <c r="S1182" i="7"/>
  <c r="K346" i="7"/>
  <c r="J346" i="7" s="1"/>
  <c r="K349" i="7"/>
  <c r="J349" i="7" s="1"/>
  <c r="K352" i="7"/>
  <c r="J352" i="7" s="1"/>
  <c r="R362" i="7"/>
  <c r="T363" i="7"/>
  <c r="R363" i="7" s="1"/>
  <c r="AH433" i="7"/>
  <c r="AA522" i="7"/>
  <c r="AB522" i="7"/>
  <c r="AA542" i="7"/>
  <c r="AB542" i="7"/>
  <c r="AA562" i="7"/>
  <c r="AB562" i="7"/>
  <c r="AI571" i="7"/>
  <c r="AJ571" i="7"/>
  <c r="L581" i="7"/>
  <c r="K581" i="7"/>
  <c r="T598" i="7"/>
  <c r="S598" i="7"/>
  <c r="T606" i="7"/>
  <c r="S606" i="7"/>
  <c r="C622" i="7"/>
  <c r="D622" i="7"/>
  <c r="S633" i="7"/>
  <c r="T633" i="7"/>
  <c r="AI641" i="7"/>
  <c r="AJ641" i="7"/>
  <c r="S649" i="7"/>
  <c r="T649" i="7"/>
  <c r="AI652" i="7"/>
  <c r="AJ652" i="7"/>
  <c r="AI662" i="7"/>
  <c r="AJ662" i="7"/>
  <c r="AQ665" i="7"/>
  <c r="AR665" i="7"/>
  <c r="AI667" i="7"/>
  <c r="AJ667" i="7"/>
  <c r="C675" i="7"/>
  <c r="D675" i="7"/>
  <c r="S681" i="7"/>
  <c r="T681" i="7"/>
  <c r="C684" i="7"/>
  <c r="D684" i="7"/>
  <c r="C687" i="7"/>
  <c r="D687" i="7"/>
  <c r="AQ726" i="7"/>
  <c r="AR726" i="7"/>
  <c r="C742" i="7"/>
  <c r="D742" i="7"/>
  <c r="AQ758" i="7"/>
  <c r="AR758" i="7"/>
  <c r="AR787" i="7"/>
  <c r="AQ787" i="7"/>
  <c r="C799" i="7"/>
  <c r="D799" i="7"/>
  <c r="AR805" i="7"/>
  <c r="AQ805" i="7"/>
  <c r="AQ863" i="7"/>
  <c r="AR863" i="7"/>
  <c r="K875" i="7"/>
  <c r="L875" i="7"/>
  <c r="AJ923" i="7"/>
  <c r="AI923" i="7"/>
  <c r="K942" i="7"/>
  <c r="L942" i="7"/>
  <c r="AQ948" i="7"/>
  <c r="AR948" i="7"/>
  <c r="AA957" i="7"/>
  <c r="AB957" i="7"/>
  <c r="AA965" i="7"/>
  <c r="AB965" i="7"/>
  <c r="K987" i="7"/>
  <c r="L987" i="7"/>
  <c r="AQ990" i="7"/>
  <c r="AR990" i="7"/>
  <c r="S347" i="7"/>
  <c r="R347" i="7" s="1"/>
  <c r="S350" i="7"/>
  <c r="R350" i="7" s="1"/>
  <c r="S353" i="7"/>
  <c r="R353" i="7" s="1"/>
  <c r="S360" i="7"/>
  <c r="S368" i="7"/>
  <c r="R368" i="7" s="1"/>
  <c r="S379" i="7"/>
  <c r="R379" i="7" s="1"/>
  <c r="AI392" i="7"/>
  <c r="AI395" i="7"/>
  <c r="AH395" i="7" s="1"/>
  <c r="AI399" i="7"/>
  <c r="AH399" i="7" s="1"/>
  <c r="AI412" i="7"/>
  <c r="AI432" i="7"/>
  <c r="AH432" i="7" s="1"/>
  <c r="S490" i="7"/>
  <c r="R490" i="7" s="1"/>
  <c r="R501" i="7"/>
  <c r="S513" i="7"/>
  <c r="T513" i="7"/>
  <c r="AQ569" i="7"/>
  <c r="AR569" i="7"/>
  <c r="AI582" i="7"/>
  <c r="AJ582" i="7"/>
  <c r="C586" i="7"/>
  <c r="D586" i="7"/>
  <c r="AI609" i="7"/>
  <c r="AJ609" i="7"/>
  <c r="AJ612" i="7"/>
  <c r="AI612" i="7"/>
  <c r="S621" i="7"/>
  <c r="T621" i="7"/>
  <c r="AQ690" i="7"/>
  <c r="AR690" i="7"/>
  <c r="AI697" i="7"/>
  <c r="AJ697" i="7"/>
  <c r="AI701" i="7"/>
  <c r="AJ701" i="7"/>
  <c r="C705" i="7"/>
  <c r="D705" i="7"/>
  <c r="AQ708" i="7"/>
  <c r="AR708" i="7"/>
  <c r="S715" i="7"/>
  <c r="T715" i="7"/>
  <c r="C718" i="7"/>
  <c r="D718" i="7"/>
  <c r="S723" i="7"/>
  <c r="T723" i="7"/>
  <c r="AJ747" i="7"/>
  <c r="AI747" i="7"/>
  <c r="AR751" i="7"/>
  <c r="AQ751" i="7"/>
  <c r="AI760" i="7"/>
  <c r="AJ760" i="7"/>
  <c r="AJ765" i="7"/>
  <c r="AI765" i="7"/>
  <c r="AR769" i="7"/>
  <c r="AQ769" i="7"/>
  <c r="AQ776" i="7"/>
  <c r="AR776" i="7"/>
  <c r="AJ783" i="7"/>
  <c r="AI783" i="7"/>
  <c r="AJ801" i="7"/>
  <c r="AI801" i="7"/>
  <c r="AQ812" i="7"/>
  <c r="AR812" i="7"/>
  <c r="AJ828" i="7"/>
  <c r="AI828" i="7"/>
  <c r="AI853" i="7"/>
  <c r="AJ853" i="7"/>
  <c r="AI856" i="7"/>
  <c r="AJ856" i="7"/>
  <c r="AI862" i="7"/>
  <c r="AJ862" i="7"/>
  <c r="K348" i="7"/>
  <c r="J348" i="7" s="1"/>
  <c r="K351" i="7"/>
  <c r="J351" i="7" s="1"/>
  <c r="K354" i="7"/>
  <c r="J354" i="7" s="1"/>
  <c r="T365" i="7"/>
  <c r="R365" i="7" s="1"/>
  <c r="T386" i="7"/>
  <c r="R386" i="7" s="1"/>
  <c r="K390" i="7"/>
  <c r="J390" i="7" s="1"/>
  <c r="AA390" i="7"/>
  <c r="Z390" i="7" s="1"/>
  <c r="K397" i="7"/>
  <c r="J397" i="7" s="1"/>
  <c r="AA400" i="7"/>
  <c r="Z400" i="7" s="1"/>
  <c r="S402" i="7"/>
  <c r="R402" i="7" s="1"/>
  <c r="K407" i="7"/>
  <c r="J407" i="7" s="1"/>
  <c r="AA407" i="7"/>
  <c r="Z407" i="7" s="1"/>
  <c r="K410" i="7"/>
  <c r="J410" i="7" s="1"/>
  <c r="AA410" i="7"/>
  <c r="Z410" i="7" s="1"/>
  <c r="K414" i="7"/>
  <c r="J414" i="7" s="1"/>
  <c r="AA414" i="7"/>
  <c r="Z414" i="7" s="1"/>
  <c r="AJ415" i="7"/>
  <c r="AH415" i="7" s="1"/>
  <c r="K417" i="7"/>
  <c r="J417" i="7" s="1"/>
  <c r="AA417" i="7"/>
  <c r="Z417" i="7" s="1"/>
  <c r="AJ418" i="7"/>
  <c r="AH418" i="7" s="1"/>
  <c r="K420" i="7"/>
  <c r="J420" i="7" s="1"/>
  <c r="AA420" i="7"/>
  <c r="Z420" i="7" s="1"/>
  <c r="K423" i="7"/>
  <c r="J423" i="7" s="1"/>
  <c r="AA423" i="7"/>
  <c r="Z423" i="7" s="1"/>
  <c r="AJ424" i="7"/>
  <c r="AH424" i="7" s="1"/>
  <c r="K429" i="7"/>
  <c r="J429" i="7" s="1"/>
  <c r="AA429" i="7"/>
  <c r="Z429" i="7" s="1"/>
  <c r="S431" i="7"/>
  <c r="R431" i="7" s="1"/>
  <c r="AJ431" i="7"/>
  <c r="AH431" i="7" s="1"/>
  <c r="AA433" i="7"/>
  <c r="Z433" i="7" s="1"/>
  <c r="AQ433" i="7"/>
  <c r="AJ436" i="7"/>
  <c r="AH436" i="7" s="1"/>
  <c r="AJ442" i="7"/>
  <c r="AH442" i="7" s="1"/>
  <c r="AJ448" i="7"/>
  <c r="AH448" i="7" s="1"/>
  <c r="AB454" i="7"/>
  <c r="T463" i="7"/>
  <c r="R463" i="7" s="1"/>
  <c r="K464" i="7"/>
  <c r="J464" i="7" s="1"/>
  <c r="AR469" i="7"/>
  <c r="AP469" i="7" s="1"/>
  <c r="AR473" i="7"/>
  <c r="AP473" i="7" s="1"/>
  <c r="S477" i="7"/>
  <c r="R477" i="7" s="1"/>
  <c r="AB484" i="7"/>
  <c r="Z484" i="7" s="1"/>
  <c r="AR487" i="7"/>
  <c r="AP487" i="7" s="1"/>
  <c r="S492" i="7"/>
  <c r="R492" i="7" s="1"/>
  <c r="AJ495" i="7"/>
  <c r="AH495" i="7" s="1"/>
  <c r="R497" i="7"/>
  <c r="AR497" i="7"/>
  <c r="AP497" i="7" s="1"/>
  <c r="AR501" i="7"/>
  <c r="K502" i="7"/>
  <c r="J502" i="7" s="1"/>
  <c r="AB502" i="7"/>
  <c r="Z502" i="7" s="1"/>
  <c r="T508" i="7"/>
  <c r="R508" i="7" s="1"/>
  <c r="S536" i="7"/>
  <c r="T536" i="7"/>
  <c r="L577" i="7"/>
  <c r="K577" i="7"/>
  <c r="AQ589" i="7"/>
  <c r="AR589" i="7"/>
  <c r="AQ593" i="7"/>
  <c r="AR593" i="7"/>
  <c r="R639" i="7"/>
  <c r="S641" i="7"/>
  <c r="T641" i="7"/>
  <c r="T652" i="7"/>
  <c r="S652" i="7"/>
  <c r="T662" i="7"/>
  <c r="S662" i="7"/>
  <c r="S667" i="7"/>
  <c r="T667" i="7"/>
  <c r="AI671" i="7"/>
  <c r="AJ671" i="7"/>
  <c r="S678" i="7"/>
  <c r="T678" i="7"/>
  <c r="C681" i="7"/>
  <c r="D681" i="7"/>
  <c r="AQ737" i="7"/>
  <c r="AR737" i="7"/>
  <c r="AI742" i="7"/>
  <c r="AJ742" i="7"/>
  <c r="AI778" i="7"/>
  <c r="AJ778" i="7"/>
  <c r="S786" i="7"/>
  <c r="T786" i="7"/>
  <c r="AQ794" i="7"/>
  <c r="AR794" i="7"/>
  <c r="S804" i="7"/>
  <c r="T804" i="7"/>
  <c r="AH808" i="7"/>
  <c r="AI814" i="7"/>
  <c r="AJ814" i="7"/>
  <c r="S834" i="7"/>
  <c r="T834" i="7"/>
  <c r="S837" i="7"/>
  <c r="T837" i="7"/>
  <c r="S840" i="7"/>
  <c r="T840" i="7"/>
  <c r="S843" i="7"/>
  <c r="T843" i="7"/>
  <c r="S846" i="7"/>
  <c r="T846" i="7"/>
  <c r="S849" i="7"/>
  <c r="T849" i="7"/>
  <c r="S852" i="7"/>
  <c r="T852" i="7"/>
  <c r="T859" i="7"/>
  <c r="S859" i="7"/>
  <c r="AH621" i="7"/>
  <c r="AP651" i="7"/>
  <c r="AH664" i="7"/>
  <c r="AP773" i="7"/>
  <c r="AP821" i="7"/>
  <c r="AH823" i="7"/>
  <c r="T863" i="7"/>
  <c r="S863" i="7"/>
  <c r="AB885" i="7"/>
  <c r="AA885" i="7"/>
  <c r="AQ886" i="7"/>
  <c r="AR886" i="7"/>
  <c r="AJ907" i="7"/>
  <c r="AI907" i="7"/>
  <c r="AJ910" i="7"/>
  <c r="AI910" i="7"/>
  <c r="AA915" i="7"/>
  <c r="AB915" i="7"/>
  <c r="D917" i="7"/>
  <c r="C917" i="7"/>
  <c r="D962" i="7"/>
  <c r="C962" i="7"/>
  <c r="AQ966" i="7"/>
  <c r="AR966" i="7"/>
  <c r="T1051" i="7"/>
  <c r="S1051" i="7"/>
  <c r="C1061" i="7"/>
  <c r="D1061" i="7"/>
  <c r="S1094" i="7"/>
  <c r="T1094" i="7"/>
  <c r="L1107" i="7"/>
  <c r="K1107" i="7"/>
  <c r="AB1122" i="7"/>
  <c r="AA1122" i="7"/>
  <c r="AQ1125" i="7"/>
  <c r="AR1125" i="7"/>
  <c r="C1193" i="7"/>
  <c r="D1193" i="7"/>
  <c r="C1202" i="7"/>
  <c r="D1202" i="7"/>
  <c r="AI1206" i="7"/>
  <c r="AJ1206" i="7"/>
  <c r="AI1208" i="7"/>
  <c r="AJ1208" i="7"/>
  <c r="AA1225" i="7"/>
  <c r="AB1225" i="7"/>
  <c r="C1242" i="7"/>
  <c r="D1242" i="7"/>
  <c r="AI1248" i="7"/>
  <c r="AJ1248" i="7"/>
  <c r="C1282" i="7"/>
  <c r="D1282" i="7"/>
  <c r="AB1325" i="7"/>
  <c r="AA1325" i="7"/>
  <c r="AA1341" i="7"/>
  <c r="AB1341" i="7"/>
  <c r="AA1347" i="7"/>
  <c r="AB1347" i="7"/>
  <c r="AR1356" i="7"/>
  <c r="AQ1356" i="7"/>
  <c r="D1374" i="7"/>
  <c r="C1374" i="7"/>
  <c r="AA1386" i="7"/>
  <c r="AB1386" i="7"/>
  <c r="AI1394" i="7"/>
  <c r="AJ1394" i="7"/>
  <c r="C1409" i="7"/>
  <c r="D1409" i="7"/>
  <c r="L1432" i="7"/>
  <c r="K1432" i="7"/>
  <c r="AB1439" i="7"/>
  <c r="AA1439" i="7"/>
  <c r="D1453" i="7"/>
  <c r="C1453" i="7"/>
  <c r="L1462" i="7"/>
  <c r="K1462" i="7"/>
  <c r="D1543" i="7"/>
  <c r="C1543" i="7"/>
  <c r="AJ2133" i="7"/>
  <c r="AI2133" i="7"/>
  <c r="AA2357" i="7"/>
  <c r="AB2357" i="7"/>
  <c r="AA2378" i="7"/>
  <c r="AB2378" i="7"/>
  <c r="AA2440" i="7"/>
  <c r="AB2440" i="7"/>
  <c r="AJ2555" i="7"/>
  <c r="AI2555" i="7"/>
  <c r="AB2808" i="7"/>
  <c r="AA2808" i="7"/>
  <c r="AB3057" i="7"/>
  <c r="AA3057" i="7"/>
  <c r="K510" i="7"/>
  <c r="J510" i="7" s="1"/>
  <c r="S527" i="7"/>
  <c r="R527" i="7" s="1"/>
  <c r="AB530" i="7"/>
  <c r="Z530" i="7" s="1"/>
  <c r="T539" i="7"/>
  <c r="R539" i="7" s="1"/>
  <c r="AB550" i="7"/>
  <c r="Z550" i="7" s="1"/>
  <c r="T552" i="7"/>
  <c r="R552" i="7" s="1"/>
  <c r="T559" i="7"/>
  <c r="D580" i="7"/>
  <c r="B580" i="7" s="1"/>
  <c r="AA582" i="7"/>
  <c r="Z582" i="7" s="1"/>
  <c r="S593" i="7"/>
  <c r="R593" i="7" s="1"/>
  <c r="AJ593" i="7"/>
  <c r="AH593" i="7" s="1"/>
  <c r="AQ610" i="7"/>
  <c r="AH629" i="7"/>
  <c r="AH645" i="7"/>
  <c r="AQ646" i="7"/>
  <c r="AQ655" i="7"/>
  <c r="AP655" i="7" s="1"/>
  <c r="T666" i="7"/>
  <c r="R666" i="7" s="1"/>
  <c r="D669" i="7"/>
  <c r="AR672" i="7"/>
  <c r="AP672" i="7" s="1"/>
  <c r="T691" i="7"/>
  <c r="R691" i="7" s="1"/>
  <c r="D694" i="7"/>
  <c r="B694" i="7" s="1"/>
  <c r="AJ695" i="7"/>
  <c r="AH695" i="7" s="1"/>
  <c r="D699" i="7"/>
  <c r="B699" i="7" s="1"/>
  <c r="AR702" i="7"/>
  <c r="AP702" i="7" s="1"/>
  <c r="T709" i="7"/>
  <c r="R709" i="7" s="1"/>
  <c r="D712" i="7"/>
  <c r="B712" i="7" s="1"/>
  <c r="AJ713" i="7"/>
  <c r="AH713" i="7" s="1"/>
  <c r="D717" i="7"/>
  <c r="B717" i="7" s="1"/>
  <c r="AR720" i="7"/>
  <c r="AP720" i="7" s="1"/>
  <c r="T733" i="7"/>
  <c r="R733" i="7" s="1"/>
  <c r="D736" i="7"/>
  <c r="B736" i="7" s="1"/>
  <c r="AJ737" i="7"/>
  <c r="AH737" i="7" s="1"/>
  <c r="D741" i="7"/>
  <c r="B741" i="7" s="1"/>
  <c r="D744" i="7"/>
  <c r="B744" i="7" s="1"/>
  <c r="AQ745" i="7"/>
  <c r="AP745" i="7" s="1"/>
  <c r="T754" i="7"/>
  <c r="R754" i="7" s="1"/>
  <c r="D757" i="7"/>
  <c r="B757" i="7" s="1"/>
  <c r="AI759" i="7"/>
  <c r="AH759" i="7" s="1"/>
  <c r="D762" i="7"/>
  <c r="AQ763" i="7"/>
  <c r="AP763" i="7" s="1"/>
  <c r="T772" i="7"/>
  <c r="R772" i="7" s="1"/>
  <c r="D775" i="7"/>
  <c r="B775" i="7" s="1"/>
  <c r="AI777" i="7"/>
  <c r="AH777" i="7" s="1"/>
  <c r="D780" i="7"/>
  <c r="B780" i="7" s="1"/>
  <c r="AQ781" i="7"/>
  <c r="AP781" i="7" s="1"/>
  <c r="T790" i="7"/>
  <c r="D793" i="7"/>
  <c r="B793" i="7" s="1"/>
  <c r="AI795" i="7"/>
  <c r="AH795" i="7" s="1"/>
  <c r="D798" i="7"/>
  <c r="B798" i="7" s="1"/>
  <c r="AQ799" i="7"/>
  <c r="AP799" i="7" s="1"/>
  <c r="T808" i="7"/>
  <c r="D811" i="7"/>
  <c r="B811" i="7" s="1"/>
  <c r="AI813" i="7"/>
  <c r="AH813" i="7" s="1"/>
  <c r="T820" i="7"/>
  <c r="R820" i="7" s="1"/>
  <c r="D823" i="7"/>
  <c r="B823" i="7" s="1"/>
  <c r="D825" i="7"/>
  <c r="D828" i="7"/>
  <c r="D831" i="7"/>
  <c r="B831" i="7" s="1"/>
  <c r="D833" i="7"/>
  <c r="B833" i="7" s="1"/>
  <c r="D836" i="7"/>
  <c r="B836" i="7" s="1"/>
  <c r="T838" i="7"/>
  <c r="R838" i="7" s="1"/>
  <c r="D839" i="7"/>
  <c r="B839" i="7" s="1"/>
  <c r="D842" i="7"/>
  <c r="B842" i="7" s="1"/>
  <c r="T844" i="7"/>
  <c r="R844" i="7" s="1"/>
  <c r="D845" i="7"/>
  <c r="B845" i="7" s="1"/>
  <c r="D848" i="7"/>
  <c r="B848" i="7" s="1"/>
  <c r="D851" i="7"/>
  <c r="B851" i="7" s="1"/>
  <c r="AR854" i="7"/>
  <c r="AP854" i="7" s="1"/>
  <c r="AP900" i="7"/>
  <c r="K909" i="7"/>
  <c r="L909" i="7"/>
  <c r="AQ954" i="7"/>
  <c r="AR954" i="7"/>
  <c r="AQ960" i="7"/>
  <c r="AR960" i="7"/>
  <c r="D982" i="7"/>
  <c r="C982" i="7"/>
  <c r="AA1001" i="7"/>
  <c r="AB1001" i="7"/>
  <c r="AQ1020" i="7"/>
  <c r="AR1020" i="7"/>
  <c r="AQ1032" i="7"/>
  <c r="AR1032" i="7"/>
  <c r="AR1088" i="7"/>
  <c r="AQ1088" i="7"/>
  <c r="C1094" i="7"/>
  <c r="D1094" i="7"/>
  <c r="S1101" i="7"/>
  <c r="T1101" i="7"/>
  <c r="AI1109" i="7"/>
  <c r="AJ1109" i="7"/>
  <c r="C1139" i="7"/>
  <c r="D1139" i="7"/>
  <c r="AB518" i="7"/>
  <c r="T520" i="7"/>
  <c r="R520" i="7" s="1"/>
  <c r="AB526" i="7"/>
  <c r="Z526" i="7" s="1"/>
  <c r="T532" i="7"/>
  <c r="R532" i="7" s="1"/>
  <c r="AB558" i="7"/>
  <c r="Z558" i="7" s="1"/>
  <c r="T560" i="7"/>
  <c r="R560" i="7" s="1"/>
  <c r="AB566" i="7"/>
  <c r="AR581" i="7"/>
  <c r="AJ584" i="7"/>
  <c r="AH584" i="7" s="1"/>
  <c r="AR585" i="7"/>
  <c r="AA586" i="7"/>
  <c r="Z586" i="7" s="1"/>
  <c r="AI589" i="7"/>
  <c r="AH589" i="7" s="1"/>
  <c r="AJ595" i="7"/>
  <c r="AH595" i="7" s="1"/>
  <c r="AQ597" i="7"/>
  <c r="AP597" i="7" s="1"/>
  <c r="K598" i="7"/>
  <c r="J598" i="7" s="1"/>
  <c r="S599" i="7"/>
  <c r="R599" i="7" s="1"/>
  <c r="AI599" i="7"/>
  <c r="AH599" i="7" s="1"/>
  <c r="K602" i="7"/>
  <c r="J602" i="7" s="1"/>
  <c r="AJ603" i="7"/>
  <c r="AH603" i="7" s="1"/>
  <c r="K606" i="7"/>
  <c r="J606" i="7" s="1"/>
  <c r="AJ607" i="7"/>
  <c r="AH607" i="7" s="1"/>
  <c r="S608" i="7"/>
  <c r="R608" i="7" s="1"/>
  <c r="K610" i="7"/>
  <c r="J610" i="7" s="1"/>
  <c r="S613" i="7"/>
  <c r="R613" i="7" s="1"/>
  <c r="S615" i="7"/>
  <c r="R615" i="7" s="1"/>
  <c r="AI615" i="7"/>
  <c r="AH615" i="7" s="1"/>
  <c r="S616" i="7"/>
  <c r="R616" i="7" s="1"/>
  <c r="S625" i="7"/>
  <c r="R625" i="7" s="1"/>
  <c r="AI625" i="7"/>
  <c r="AH625" i="7" s="1"/>
  <c r="AQ626" i="7"/>
  <c r="AP626" i="7" s="1"/>
  <c r="AR633" i="7"/>
  <c r="AP633" i="7" s="1"/>
  <c r="AQ636" i="7"/>
  <c r="AQ643" i="7"/>
  <c r="AP643" i="7" s="1"/>
  <c r="AJ644" i="7"/>
  <c r="AH644" i="7" s="1"/>
  <c r="AJ647" i="7"/>
  <c r="AH647" i="7" s="1"/>
  <c r="AQ652" i="7"/>
  <c r="AP652" i="7" s="1"/>
  <c r="AJ656" i="7"/>
  <c r="AH656" i="7" s="1"/>
  <c r="AI658" i="7"/>
  <c r="AH658" i="7" s="1"/>
  <c r="AQ671" i="7"/>
  <c r="AP671" i="7" s="1"/>
  <c r="AI673" i="7"/>
  <c r="AH673" i="7" s="1"/>
  <c r="S676" i="7"/>
  <c r="R676" i="7" s="1"/>
  <c r="AI676" i="7"/>
  <c r="AH676" i="7" s="1"/>
  <c r="S679" i="7"/>
  <c r="R679" i="7" s="1"/>
  <c r="AI679" i="7"/>
  <c r="AH679" i="7" s="1"/>
  <c r="S682" i="7"/>
  <c r="R682" i="7" s="1"/>
  <c r="AI682" i="7"/>
  <c r="AH682" i="7" s="1"/>
  <c r="AP719" i="7"/>
  <c r="AH802" i="7"/>
  <c r="AP853" i="7"/>
  <c r="AP856" i="7"/>
  <c r="T865" i="7"/>
  <c r="S865" i="7"/>
  <c r="K877" i="7"/>
  <c r="L877" i="7"/>
  <c r="K921" i="7"/>
  <c r="L921" i="7"/>
  <c r="AR935" i="7"/>
  <c r="AQ935" i="7"/>
  <c r="AB944" i="7"/>
  <c r="AA944" i="7"/>
  <c r="D948" i="7"/>
  <c r="C948" i="7"/>
  <c r="AA953" i="7"/>
  <c r="AB953" i="7"/>
  <c r="AA959" i="7"/>
  <c r="AB959" i="7"/>
  <c r="K965" i="7"/>
  <c r="L965" i="7"/>
  <c r="AQ972" i="7"/>
  <c r="AR972" i="7"/>
  <c r="D990" i="7"/>
  <c r="C990" i="7"/>
  <c r="AA1047" i="7"/>
  <c r="AB1047" i="7"/>
  <c r="AB1052" i="7"/>
  <c r="AA1052" i="7"/>
  <c r="AB1064" i="7"/>
  <c r="AA1064" i="7"/>
  <c r="AI1079" i="7"/>
  <c r="AH1079" i="7" s="1"/>
  <c r="AJ1079" i="7"/>
  <c r="AI1084" i="7"/>
  <c r="AJ1084" i="7"/>
  <c r="AI1085" i="7"/>
  <c r="AJ1085" i="7"/>
  <c r="AR1114" i="7"/>
  <c r="AQ1114" i="7"/>
  <c r="S1116" i="7"/>
  <c r="T1116" i="7"/>
  <c r="T1119" i="7"/>
  <c r="S1119" i="7"/>
  <c r="AJ1127" i="7"/>
  <c r="AI1127" i="7"/>
  <c r="R540" i="7"/>
  <c r="S572" i="7"/>
  <c r="R572" i="7" s="1"/>
  <c r="AQ575" i="7"/>
  <c r="AR577" i="7"/>
  <c r="AA578" i="7"/>
  <c r="Z578" i="7" s="1"/>
  <c r="K579" i="7"/>
  <c r="J579" i="7" s="1"/>
  <c r="R589" i="7"/>
  <c r="D599" i="7"/>
  <c r="B599" i="7" s="1"/>
  <c r="AJ627" i="7"/>
  <c r="AH627" i="7" s="1"/>
  <c r="AI628" i="7"/>
  <c r="AH628" i="7" s="1"/>
  <c r="AJ631" i="7"/>
  <c r="AH631" i="7" s="1"/>
  <c r="R635" i="7"/>
  <c r="AJ653" i="7"/>
  <c r="AH653" i="7" s="1"/>
  <c r="AI655" i="7"/>
  <c r="AH655" i="7" s="1"/>
  <c r="AR657" i="7"/>
  <c r="S665" i="7"/>
  <c r="R665" i="7" s="1"/>
  <c r="T673" i="7"/>
  <c r="R673" i="7" s="1"/>
  <c r="D676" i="7"/>
  <c r="B676" i="7" s="1"/>
  <c r="D679" i="7"/>
  <c r="B679" i="7" s="1"/>
  <c r="D682" i="7"/>
  <c r="D685" i="7"/>
  <c r="AJ689" i="7"/>
  <c r="AH689" i="7" s="1"/>
  <c r="T703" i="7"/>
  <c r="R703" i="7" s="1"/>
  <c r="D706" i="7"/>
  <c r="B706" i="7" s="1"/>
  <c r="AJ707" i="7"/>
  <c r="AH707" i="7" s="1"/>
  <c r="D711" i="7"/>
  <c r="AR714" i="7"/>
  <c r="AP714" i="7" s="1"/>
  <c r="AI718" i="7"/>
  <c r="AH718" i="7" s="1"/>
  <c r="T721" i="7"/>
  <c r="R721" i="7" s="1"/>
  <c r="AJ725" i="7"/>
  <c r="AH725" i="7" s="1"/>
  <c r="S726" i="7"/>
  <c r="R726" i="7" s="1"/>
  <c r="S732" i="7"/>
  <c r="AR738" i="7"/>
  <c r="AP738" i="7" s="1"/>
  <c r="AP743" i="7"/>
  <c r="D774" i="7"/>
  <c r="B774" i="7" s="1"/>
  <c r="AQ775" i="7"/>
  <c r="AP775" i="7" s="1"/>
  <c r="T784" i="7"/>
  <c r="R784" i="7" s="1"/>
  <c r="D787" i="7"/>
  <c r="AI789" i="7"/>
  <c r="AH789" i="7" s="1"/>
  <c r="D792" i="7"/>
  <c r="AQ793" i="7"/>
  <c r="AP793" i="7" s="1"/>
  <c r="T802" i="7"/>
  <c r="R802" i="7" s="1"/>
  <c r="D805" i="7"/>
  <c r="B805" i="7" s="1"/>
  <c r="AI807" i="7"/>
  <c r="AH807" i="7" s="1"/>
  <c r="D810" i="7"/>
  <c r="B810" i="7" s="1"/>
  <c r="AQ811" i="7"/>
  <c r="AP811" i="7" s="1"/>
  <c r="D817" i="7"/>
  <c r="B817" i="7" s="1"/>
  <c r="AI819" i="7"/>
  <c r="AH819" i="7" s="1"/>
  <c r="D822" i="7"/>
  <c r="B822" i="7" s="1"/>
  <c r="T829" i="7"/>
  <c r="R829" i="7" s="1"/>
  <c r="D832" i="7"/>
  <c r="D835" i="7"/>
  <c r="B835" i="7" s="1"/>
  <c r="D841" i="7"/>
  <c r="B841" i="7" s="1"/>
  <c r="D847" i="7"/>
  <c r="B847" i="7" s="1"/>
  <c r="D850" i="7"/>
  <c r="B850" i="7" s="1"/>
  <c r="T855" i="7"/>
  <c r="R855" i="7" s="1"/>
  <c r="D858" i="7"/>
  <c r="B858" i="7" s="1"/>
  <c r="T861" i="7"/>
  <c r="R861" i="7" s="1"/>
  <c r="AA879" i="7"/>
  <c r="AB879" i="7"/>
  <c r="C893" i="7"/>
  <c r="D893" i="7"/>
  <c r="AA898" i="7"/>
  <c r="AB898" i="7"/>
  <c r="AJ904" i="7"/>
  <c r="AI904" i="7"/>
  <c r="AQ928" i="7"/>
  <c r="AR928" i="7"/>
  <c r="T943" i="7"/>
  <c r="S943" i="7"/>
  <c r="D976" i="7"/>
  <c r="C976" i="7"/>
  <c r="AQ980" i="7"/>
  <c r="AR980" i="7"/>
  <c r="AB986" i="7"/>
  <c r="AA986" i="7"/>
  <c r="AQ988" i="7"/>
  <c r="AR988" i="7"/>
  <c r="K1001" i="7"/>
  <c r="L1001" i="7"/>
  <c r="D1006" i="7"/>
  <c r="C1006" i="7"/>
  <c r="AB1041" i="7"/>
  <c r="AA1041" i="7"/>
  <c r="AR1059" i="7"/>
  <c r="AQ1059" i="7"/>
  <c r="L1095" i="7"/>
  <c r="K1095" i="7"/>
  <c r="S1109" i="7"/>
  <c r="T1109" i="7"/>
  <c r="AB1126" i="7"/>
  <c r="AA1126" i="7"/>
  <c r="AB546" i="7"/>
  <c r="Z546" i="7" s="1"/>
  <c r="T548" i="7"/>
  <c r="R548" i="7" s="1"/>
  <c r="T563" i="7"/>
  <c r="R563" i="7" s="1"/>
  <c r="AR600" i="7"/>
  <c r="AR604" i="7"/>
  <c r="S646" i="7"/>
  <c r="AJ646" i="7"/>
  <c r="AH646" i="7" s="1"/>
  <c r="AR654" i="7"/>
  <c r="AP654" i="7" s="1"/>
  <c r="AP657" i="7"/>
  <c r="T700" i="7"/>
  <c r="R700" i="7" s="1"/>
  <c r="T718" i="7"/>
  <c r="R718" i="7" s="1"/>
  <c r="D726" i="7"/>
  <c r="D729" i="7"/>
  <c r="B729" i="7" s="1"/>
  <c r="D732" i="7"/>
  <c r="B732" i="7" s="1"/>
  <c r="AR735" i="7"/>
  <c r="AQ754" i="7"/>
  <c r="AP754" i="7" s="1"/>
  <c r="D771" i="7"/>
  <c r="B771" i="7" s="1"/>
  <c r="AQ772" i="7"/>
  <c r="AP772" i="7" s="1"/>
  <c r="T866" i="7"/>
  <c r="S866" i="7"/>
  <c r="AQ876" i="7"/>
  <c r="AR876" i="7"/>
  <c r="D924" i="7"/>
  <c r="C924" i="7"/>
  <c r="AA942" i="7"/>
  <c r="AB942" i="7"/>
  <c r="AA945" i="7"/>
  <c r="AB945" i="7"/>
  <c r="K953" i="7"/>
  <c r="L953" i="7"/>
  <c r="K959" i="7"/>
  <c r="L959" i="7"/>
  <c r="AA987" i="7"/>
  <c r="AB987" i="7"/>
  <c r="AB1016" i="7"/>
  <c r="AA1016" i="7"/>
  <c r="AQ1039" i="7"/>
  <c r="AR1039" i="7"/>
  <c r="AI1046" i="7"/>
  <c r="AJ1046" i="7"/>
  <c r="AR1071" i="7"/>
  <c r="AQ1071" i="7"/>
  <c r="S1085" i="7"/>
  <c r="T1085" i="7"/>
  <c r="AI1111" i="7"/>
  <c r="AJ1111" i="7"/>
  <c r="Z906" i="7"/>
  <c r="AP922" i="7"/>
  <c r="AR1129" i="7"/>
  <c r="AQ1129" i="7"/>
  <c r="T1132" i="7"/>
  <c r="S1132" i="7"/>
  <c r="L1149" i="7"/>
  <c r="K1149" i="7"/>
  <c r="L1170" i="7"/>
  <c r="K1170" i="7"/>
  <c r="T1194" i="7"/>
  <c r="S1194" i="7"/>
  <c r="AA1220" i="7"/>
  <c r="AB1220" i="7"/>
  <c r="AB1230" i="7"/>
  <c r="AA1230" i="7"/>
  <c r="AB1261" i="7"/>
  <c r="AA1261" i="7"/>
  <c r="AI1266" i="7"/>
  <c r="AJ1266" i="7"/>
  <c r="C1276" i="7"/>
  <c r="D1276" i="7"/>
  <c r="AA1286" i="7"/>
  <c r="AB1286" i="7"/>
  <c r="AI1291" i="7"/>
  <c r="AJ1291" i="7"/>
  <c r="C1296" i="7"/>
  <c r="D1296" i="7"/>
  <c r="AB1298" i="7"/>
  <c r="AA1298" i="7"/>
  <c r="K1311" i="7"/>
  <c r="L1311" i="7"/>
  <c r="AB1327" i="7"/>
  <c r="AA1327" i="7"/>
  <c r="K1335" i="7"/>
  <c r="L1335" i="7"/>
  <c r="AI1361" i="7"/>
  <c r="AJ1361" i="7"/>
  <c r="AA1375" i="7"/>
  <c r="AB1375" i="7"/>
  <c r="AI1409" i="7"/>
  <c r="AJ1409" i="7"/>
  <c r="S1436" i="7"/>
  <c r="T1436" i="7"/>
  <c r="S1448" i="7"/>
  <c r="T1448" i="7"/>
  <c r="AQ1456" i="7"/>
  <c r="AR1456" i="7"/>
  <c r="S1494" i="7"/>
  <c r="T1494" i="7"/>
  <c r="L1513" i="7"/>
  <c r="K1513" i="7"/>
  <c r="AR1543" i="7"/>
  <c r="AQ1543" i="7"/>
  <c r="AA872" i="7"/>
  <c r="Z872" i="7" s="1"/>
  <c r="L874" i="7"/>
  <c r="J874" i="7" s="1"/>
  <c r="AJ875" i="7"/>
  <c r="S879" i="7"/>
  <c r="R879" i="7" s="1"/>
  <c r="AA891" i="7"/>
  <c r="Z891" i="7" s="1"/>
  <c r="AQ891" i="7"/>
  <c r="AP891" i="7" s="1"/>
  <c r="AR892" i="7"/>
  <c r="AA905" i="7"/>
  <c r="Z905" i="7" s="1"/>
  <c r="AR905" i="7"/>
  <c r="AA907" i="7"/>
  <c r="Z907" i="7" s="1"/>
  <c r="AA908" i="7"/>
  <c r="Z908" i="7" s="1"/>
  <c r="AA916" i="7"/>
  <c r="Z916" i="7" s="1"/>
  <c r="AQ916" i="7"/>
  <c r="AP916" i="7" s="1"/>
  <c r="AQ917" i="7"/>
  <c r="AP917" i="7" s="1"/>
  <c r="C921" i="7"/>
  <c r="B921" i="7" s="1"/>
  <c r="AB924" i="7"/>
  <c r="Z924" i="7" s="1"/>
  <c r="AA934" i="7"/>
  <c r="Z934" i="7" s="1"/>
  <c r="AP952" i="7"/>
  <c r="S1052" i="7"/>
  <c r="R1052" i="7" s="1"/>
  <c r="AA1053" i="7"/>
  <c r="AQ1060" i="7"/>
  <c r="AA1065" i="7"/>
  <c r="Z1065" i="7" s="1"/>
  <c r="AQ1072" i="7"/>
  <c r="AP1072" i="7" s="1"/>
  <c r="AA1084" i="7"/>
  <c r="Z1084" i="7" s="1"/>
  <c r="K1085" i="7"/>
  <c r="J1085" i="7" s="1"/>
  <c r="AI1086" i="7"/>
  <c r="AH1086" i="7" s="1"/>
  <c r="AR1087" i="7"/>
  <c r="AI1088" i="7"/>
  <c r="AH1088" i="7" s="1"/>
  <c r="AA1090" i="7"/>
  <c r="Z1090" i="7" s="1"/>
  <c r="AR1091" i="7"/>
  <c r="AQ1093" i="7"/>
  <c r="D1096" i="7"/>
  <c r="B1096" i="7" s="1"/>
  <c r="T1097" i="7"/>
  <c r="R1097" i="7" s="1"/>
  <c r="D1098" i="7"/>
  <c r="B1098" i="7" s="1"/>
  <c r="AJ1100" i="7"/>
  <c r="AH1100" i="7" s="1"/>
  <c r="AJ1112" i="7"/>
  <c r="AH1112" i="7" s="1"/>
  <c r="T1114" i="7"/>
  <c r="R1114" i="7" s="1"/>
  <c r="AI1114" i="7"/>
  <c r="AH1114" i="7" s="1"/>
  <c r="S1115" i="7"/>
  <c r="R1115" i="7" s="1"/>
  <c r="AI1115" i="7"/>
  <c r="AH1115" i="7" s="1"/>
  <c r="S1122" i="7"/>
  <c r="R1122" i="7" s="1"/>
  <c r="D1124" i="7"/>
  <c r="B1124" i="7" s="1"/>
  <c r="K1125" i="7"/>
  <c r="J1125" i="7" s="1"/>
  <c r="T1141" i="7"/>
  <c r="S1141" i="7"/>
  <c r="C1148" i="7"/>
  <c r="D1148" i="7"/>
  <c r="L1155" i="7"/>
  <c r="K1155" i="7"/>
  <c r="AB1174" i="7"/>
  <c r="AA1174" i="7"/>
  <c r="T1191" i="7"/>
  <c r="S1191" i="7"/>
  <c r="C1194" i="7"/>
  <c r="D1194" i="7"/>
  <c r="C1233" i="7"/>
  <c r="D1233" i="7"/>
  <c r="D1238" i="7"/>
  <c r="C1238" i="7"/>
  <c r="D1258" i="7"/>
  <c r="C1258" i="7"/>
  <c r="AA1264" i="7"/>
  <c r="AB1264" i="7"/>
  <c r="AI1295" i="7"/>
  <c r="AJ1295" i="7"/>
  <c r="AI1297" i="7"/>
  <c r="AJ1297" i="7"/>
  <c r="AA1323" i="7"/>
  <c r="AB1323" i="7"/>
  <c r="AI1355" i="7"/>
  <c r="AJ1355" i="7"/>
  <c r="D1360" i="7"/>
  <c r="C1360" i="7"/>
  <c r="AR1380" i="7"/>
  <c r="AQ1380" i="7"/>
  <c r="AR1393" i="7"/>
  <c r="AQ1393" i="7"/>
  <c r="AR1405" i="7"/>
  <c r="AQ1405" i="7"/>
  <c r="L1426" i="7"/>
  <c r="K1426" i="7"/>
  <c r="AB1428" i="7"/>
  <c r="AA1428" i="7"/>
  <c r="AB1460" i="7"/>
  <c r="AA1460" i="7"/>
  <c r="C1540" i="7"/>
  <c r="B1540" i="7" s="1"/>
  <c r="D1540" i="7"/>
  <c r="AR1547" i="7"/>
  <c r="AQ1547" i="7"/>
  <c r="D1554" i="7"/>
  <c r="C1554" i="7"/>
  <c r="AR1565" i="7"/>
  <c r="AQ1565" i="7"/>
  <c r="C1778" i="7"/>
  <c r="D1778" i="7"/>
  <c r="D1781" i="7"/>
  <c r="C1781" i="7"/>
  <c r="D1870" i="7"/>
  <c r="C1870" i="7"/>
  <c r="T864" i="7"/>
  <c r="R864" i="7" s="1"/>
  <c r="T867" i="7"/>
  <c r="R867" i="7" s="1"/>
  <c r="D877" i="7"/>
  <c r="B877" i="7" s="1"/>
  <c r="L882" i="7"/>
  <c r="J882" i="7" s="1"/>
  <c r="AJ883" i="7"/>
  <c r="AH883" i="7" s="1"/>
  <c r="AA884" i="7"/>
  <c r="Z884" i="7" s="1"/>
  <c r="AJ885" i="7"/>
  <c r="AH885" i="7" s="1"/>
  <c r="AB888" i="7"/>
  <c r="Z888" i="7" s="1"/>
  <c r="S892" i="7"/>
  <c r="R892" i="7" s="1"/>
  <c r="AI893" i="7"/>
  <c r="AH893" i="7" s="1"/>
  <c r="S894" i="7"/>
  <c r="R894" i="7" s="1"/>
  <c r="AB899" i="7"/>
  <c r="D902" i="7"/>
  <c r="B902" i="7" s="1"/>
  <c r="AR902" i="7"/>
  <c r="L905" i="7"/>
  <c r="J905" i="7" s="1"/>
  <c r="AR907" i="7"/>
  <c r="AP907" i="7" s="1"/>
  <c r="Z910" i="7"/>
  <c r="D913" i="7"/>
  <c r="B913" i="7" s="1"/>
  <c r="AI915" i="7"/>
  <c r="AH915" i="7" s="1"/>
  <c r="L917" i="7"/>
  <c r="AR921" i="7"/>
  <c r="AP921" i="7" s="1"/>
  <c r="AR923" i="7"/>
  <c r="AP923" i="7" s="1"/>
  <c r="L924" i="7"/>
  <c r="J924" i="7" s="1"/>
  <c r="L934" i="7"/>
  <c r="J934" i="7" s="1"/>
  <c r="S935" i="7"/>
  <c r="R935" i="7" s="1"/>
  <c r="C936" i="7"/>
  <c r="B936" i="7" s="1"/>
  <c r="AA938" i="7"/>
  <c r="Z938" i="7" s="1"/>
  <c r="AQ961" i="7"/>
  <c r="AP961" i="7" s="1"/>
  <c r="C970" i="7"/>
  <c r="B970" i="7" s="1"/>
  <c r="AP970" i="7"/>
  <c r="Z974" i="7"/>
  <c r="AA983" i="7"/>
  <c r="Z983" i="7" s="1"/>
  <c r="C994" i="7"/>
  <c r="B994" i="7" s="1"/>
  <c r="AQ1008" i="7"/>
  <c r="AP1008" i="7" s="1"/>
  <c r="AA1011" i="7"/>
  <c r="Z1011" i="7" s="1"/>
  <c r="L1015" i="7"/>
  <c r="J1015" i="7" s="1"/>
  <c r="AR1026" i="7"/>
  <c r="AP1026" i="7" s="1"/>
  <c r="AA1034" i="7"/>
  <c r="Z1034" i="7" s="1"/>
  <c r="AA1046" i="7"/>
  <c r="Z1046" i="7" s="1"/>
  <c r="AJ1052" i="7"/>
  <c r="AA1060" i="7"/>
  <c r="Z1060" i="7" s="1"/>
  <c r="K1061" i="7"/>
  <c r="J1061" i="7" s="1"/>
  <c r="S1064" i="7"/>
  <c r="R1064" i="7" s="1"/>
  <c r="AJ1064" i="7"/>
  <c r="AH1064" i="7" s="1"/>
  <c r="AA1072" i="7"/>
  <c r="Z1072" i="7" s="1"/>
  <c r="K1073" i="7"/>
  <c r="J1073" i="7" s="1"/>
  <c r="AQ1075" i="7"/>
  <c r="AQ1084" i="7"/>
  <c r="T1086" i="7"/>
  <c r="R1086" i="7" s="1"/>
  <c r="AA1094" i="7"/>
  <c r="Z1094" i="7" s="1"/>
  <c r="AA1102" i="7"/>
  <c r="Z1102" i="7" s="1"/>
  <c r="K1103" i="7"/>
  <c r="J1103" i="7" s="1"/>
  <c r="AR1105" i="7"/>
  <c r="AJ1110" i="7"/>
  <c r="AH1110" i="7" s="1"/>
  <c r="S1112" i="7"/>
  <c r="R1112" i="7" s="1"/>
  <c r="AA1116" i="7"/>
  <c r="Z1116" i="7" s="1"/>
  <c r="AA1118" i="7"/>
  <c r="Z1118" i="7" s="1"/>
  <c r="K1119" i="7"/>
  <c r="J1119" i="7" s="1"/>
  <c r="AI1122" i="7"/>
  <c r="AH1122" i="7" s="1"/>
  <c r="AJ1138" i="7"/>
  <c r="AI1138" i="7"/>
  <c r="AI1143" i="7"/>
  <c r="AJ1143" i="7"/>
  <c r="AB1166" i="7"/>
  <c r="AA1166" i="7"/>
  <c r="AB1169" i="7"/>
  <c r="AA1169" i="7"/>
  <c r="AI1173" i="7"/>
  <c r="AJ1173" i="7"/>
  <c r="AB1183" i="7"/>
  <c r="AA1183" i="7"/>
  <c r="AI1199" i="7"/>
  <c r="AJ1199" i="7"/>
  <c r="C1203" i="7"/>
  <c r="D1203" i="7"/>
  <c r="T1206" i="7"/>
  <c r="S1206" i="7"/>
  <c r="AI1241" i="7"/>
  <c r="AJ1241" i="7"/>
  <c r="AB1245" i="7"/>
  <c r="AA1245" i="7"/>
  <c r="D1274" i="7"/>
  <c r="C1274" i="7"/>
  <c r="AI1288" i="7"/>
  <c r="AJ1288" i="7"/>
  <c r="AI1322" i="7"/>
  <c r="AJ1322" i="7"/>
  <c r="C1330" i="7"/>
  <c r="D1330" i="7"/>
  <c r="K1371" i="7"/>
  <c r="L1371" i="7"/>
  <c r="AR1399" i="7"/>
  <c r="AQ1399" i="7"/>
  <c r="L1420" i="7"/>
  <c r="K1420" i="7"/>
  <c r="AB1422" i="7"/>
  <c r="AA1422" i="7"/>
  <c r="AB1451" i="7"/>
  <c r="AA1451" i="7"/>
  <c r="S1470" i="7"/>
  <c r="T1470" i="7"/>
  <c r="S1473" i="7"/>
  <c r="T1473" i="7"/>
  <c r="S1491" i="7"/>
  <c r="T1491" i="7"/>
  <c r="D1547" i="7"/>
  <c r="C1547" i="7"/>
  <c r="C1581" i="7"/>
  <c r="D1581" i="7"/>
  <c r="S1584" i="7"/>
  <c r="T1584" i="7"/>
  <c r="R1584" i="7" s="1"/>
  <c r="S1719" i="7"/>
  <c r="T1719" i="7"/>
  <c r="K1761" i="7"/>
  <c r="L1761" i="7"/>
  <c r="AI868" i="7"/>
  <c r="AH868" i="7" s="1"/>
  <c r="D883" i="7"/>
  <c r="S883" i="7"/>
  <c r="R883" i="7" s="1"/>
  <c r="L884" i="7"/>
  <c r="J884" i="7" s="1"/>
  <c r="Z889" i="7"/>
  <c r="AP911" i="7"/>
  <c r="L938" i="7"/>
  <c r="J938" i="7" s="1"/>
  <c r="S939" i="7"/>
  <c r="R939" i="7" s="1"/>
  <c r="C940" i="7"/>
  <c r="B940" i="7" s="1"/>
  <c r="AA973" i="7"/>
  <c r="Z973" i="7" s="1"/>
  <c r="AQ973" i="7"/>
  <c r="AP973" i="7" s="1"/>
  <c r="L977" i="7"/>
  <c r="J977" i="7" s="1"/>
  <c r="C978" i="7"/>
  <c r="B978" i="7" s="1"/>
  <c r="C980" i="7"/>
  <c r="B980" i="7" s="1"/>
  <c r="L983" i="7"/>
  <c r="J983" i="7" s="1"/>
  <c r="AQ991" i="7"/>
  <c r="AP991" i="7" s="1"/>
  <c r="AA998" i="7"/>
  <c r="Z998" i="7" s="1"/>
  <c r="AQ1003" i="7"/>
  <c r="AP1003" i="7" s="1"/>
  <c r="L1007" i="7"/>
  <c r="J1007" i="7" s="1"/>
  <c r="C1008" i="7"/>
  <c r="B1008" i="7" s="1"/>
  <c r="AR1014" i="7"/>
  <c r="AP1014" i="7" s="1"/>
  <c r="AQ1033" i="7"/>
  <c r="AP1033" i="7" s="1"/>
  <c r="L1034" i="7"/>
  <c r="J1034" i="7" s="1"/>
  <c r="L1037" i="7"/>
  <c r="J1037" i="7" s="1"/>
  <c r="AI1139" i="7"/>
  <c r="AJ1139" i="7"/>
  <c r="T1146" i="7"/>
  <c r="S1146" i="7"/>
  <c r="AI1190" i="7"/>
  <c r="AJ1190" i="7"/>
  <c r="AB1195" i="7"/>
  <c r="AA1195" i="7"/>
  <c r="AB1218" i="7"/>
  <c r="AA1218" i="7"/>
  <c r="C1228" i="7"/>
  <c r="D1228" i="7"/>
  <c r="AB1251" i="7"/>
  <c r="AA1251" i="7"/>
  <c r="K1264" i="7"/>
  <c r="L1264" i="7"/>
  <c r="AA1268" i="7"/>
  <c r="AB1268" i="7"/>
  <c r="AR1276" i="7"/>
  <c r="AQ1276" i="7"/>
  <c r="AI1289" i="7"/>
  <c r="AJ1289" i="7"/>
  <c r="AA1292" i="7"/>
  <c r="AB1292" i="7"/>
  <c r="D1370" i="7"/>
  <c r="C1370" i="7"/>
  <c r="AI1376" i="7"/>
  <c r="AJ1376" i="7"/>
  <c r="K1391" i="7"/>
  <c r="L1391" i="7"/>
  <c r="AA1393" i="7"/>
  <c r="AB1393" i="7"/>
  <c r="L1414" i="7"/>
  <c r="K1414" i="7"/>
  <c r="AB1416" i="7"/>
  <c r="AA1416" i="7"/>
  <c r="S1437" i="7"/>
  <c r="T1437" i="7"/>
  <c r="AB1442" i="7"/>
  <c r="AA1442" i="7"/>
  <c r="AI1448" i="7"/>
  <c r="AJ1448" i="7"/>
  <c r="S1459" i="7"/>
  <c r="T1459" i="7"/>
  <c r="S1467" i="7"/>
  <c r="T1467" i="7"/>
  <c r="AJ1468" i="7"/>
  <c r="AI1468" i="7"/>
  <c r="D1497" i="7"/>
  <c r="C1497" i="7"/>
  <c r="AR1544" i="7"/>
  <c r="AQ1544" i="7"/>
  <c r="K1580" i="7"/>
  <c r="L1580" i="7"/>
  <c r="AI1652" i="7"/>
  <c r="AJ1652" i="7"/>
  <c r="L1715" i="7"/>
  <c r="K1715" i="7"/>
  <c r="S871" i="7"/>
  <c r="R871" i="7" s="1"/>
  <c r="AP894" i="7"/>
  <c r="Z895" i="7"/>
  <c r="D905" i="7"/>
  <c r="C906" i="7"/>
  <c r="C911" i="7"/>
  <c r="S914" i="7"/>
  <c r="R914" i="7" s="1"/>
  <c r="AI917" i="7"/>
  <c r="AH917" i="7" s="1"/>
  <c r="AR918" i="7"/>
  <c r="AP918" i="7" s="1"/>
  <c r="L919" i="7"/>
  <c r="J919" i="7" s="1"/>
  <c r="AP919" i="7"/>
  <c r="AP940" i="7"/>
  <c r="Z967" i="7"/>
  <c r="L973" i="7"/>
  <c r="D1045" i="7"/>
  <c r="B1045" i="7" s="1"/>
  <c r="AQ1045" i="7"/>
  <c r="AQ1047" i="7"/>
  <c r="D1049" i="7"/>
  <c r="B1049" i="7" s="1"/>
  <c r="AA1054" i="7"/>
  <c r="Z1054" i="7" s="1"/>
  <c r="K1055" i="7"/>
  <c r="J1055" i="7" s="1"/>
  <c r="AQ1057" i="7"/>
  <c r="AP1057" i="7" s="1"/>
  <c r="AA1066" i="7"/>
  <c r="Z1066" i="7" s="1"/>
  <c r="K1067" i="7"/>
  <c r="J1067" i="7" s="1"/>
  <c r="AQ1112" i="7"/>
  <c r="AA1114" i="7"/>
  <c r="Z1114" i="7" s="1"/>
  <c r="K1115" i="7"/>
  <c r="J1115" i="7" s="1"/>
  <c r="T1128" i="7"/>
  <c r="S1128" i="7"/>
  <c r="L1133" i="7"/>
  <c r="K1133" i="7"/>
  <c r="T1143" i="7"/>
  <c r="S1143" i="7"/>
  <c r="T1150" i="7"/>
  <c r="S1150" i="7"/>
  <c r="AB1157" i="7"/>
  <c r="AA1157" i="7"/>
  <c r="T1165" i="7"/>
  <c r="S1165" i="7"/>
  <c r="L1169" i="7"/>
  <c r="K1169" i="7"/>
  <c r="L1172" i="7"/>
  <c r="K1172" i="7"/>
  <c r="AI1182" i="7"/>
  <c r="AJ1182" i="7"/>
  <c r="S1193" i="7"/>
  <c r="T1193" i="7"/>
  <c r="S1202" i="7"/>
  <c r="T1202" i="7"/>
  <c r="AB1207" i="7"/>
  <c r="AA1207" i="7"/>
  <c r="C1213" i="7"/>
  <c r="D1213" i="7"/>
  <c r="C1240" i="7"/>
  <c r="D1240" i="7"/>
  <c r="AI1250" i="7"/>
  <c r="AJ1250" i="7"/>
  <c r="AA1280" i="7"/>
  <c r="AB1280" i="7"/>
  <c r="AR1282" i="7"/>
  <c r="AQ1282" i="7"/>
  <c r="AA1294" i="7"/>
  <c r="AB1294" i="7"/>
  <c r="AB1321" i="7"/>
  <c r="AA1321" i="7"/>
  <c r="C1336" i="7"/>
  <c r="D1336" i="7"/>
  <c r="C1343" i="7"/>
  <c r="D1343" i="7"/>
  <c r="AR1362" i="7"/>
  <c r="AQ1362" i="7"/>
  <c r="AR1386" i="7"/>
  <c r="AQ1386" i="7"/>
  <c r="D1441" i="7"/>
  <c r="C1441" i="7"/>
  <c r="L1466" i="7"/>
  <c r="K1466" i="7"/>
  <c r="AI1494" i="7"/>
  <c r="AJ1494" i="7"/>
  <c r="AB1544" i="7"/>
  <c r="AA1544" i="7"/>
  <c r="AI1571" i="7"/>
  <c r="AJ1571" i="7"/>
  <c r="D1638" i="7"/>
  <c r="C1638" i="7"/>
  <c r="D1650" i="7"/>
  <c r="C1650" i="7"/>
  <c r="R1200" i="7"/>
  <c r="Z1223" i="7"/>
  <c r="AH1244" i="7"/>
  <c r="AI1310" i="7"/>
  <c r="AJ1310" i="7"/>
  <c r="AI1315" i="7"/>
  <c r="AJ1315" i="7"/>
  <c r="AR1321" i="7"/>
  <c r="AQ1321" i="7"/>
  <c r="AI1334" i="7"/>
  <c r="AJ1334" i="7"/>
  <c r="AI1348" i="7"/>
  <c r="AJ1348" i="7"/>
  <c r="AB1352" i="7"/>
  <c r="AA1352" i="7"/>
  <c r="AR1360" i="7"/>
  <c r="AQ1360" i="7"/>
  <c r="K1390" i="7"/>
  <c r="L1390" i="7"/>
  <c r="C1404" i="7"/>
  <c r="D1404" i="7"/>
  <c r="AB1408" i="7"/>
  <c r="AA1408" i="7"/>
  <c r="S1456" i="7"/>
  <c r="R1456" i="7" s="1"/>
  <c r="T1456" i="7"/>
  <c r="AI1459" i="7"/>
  <c r="AJ1459" i="7"/>
  <c r="AB1490" i="7"/>
  <c r="AA1490" i="7"/>
  <c r="D1527" i="7"/>
  <c r="C1527" i="7"/>
  <c r="D1532" i="7"/>
  <c r="C1532" i="7"/>
  <c r="S1536" i="7"/>
  <c r="T1536" i="7"/>
  <c r="AI1567" i="7"/>
  <c r="AJ1567" i="7"/>
  <c r="L1574" i="7"/>
  <c r="K1574" i="7"/>
  <c r="K1601" i="7"/>
  <c r="L1601" i="7"/>
  <c r="D1659" i="7"/>
  <c r="C1659" i="7"/>
  <c r="L1727" i="7"/>
  <c r="K1727" i="7"/>
  <c r="AJ1764" i="7"/>
  <c r="AI1764" i="7"/>
  <c r="AR1771" i="7"/>
  <c r="AQ1771" i="7"/>
  <c r="C1809" i="7"/>
  <c r="D1809" i="7"/>
  <c r="AQ1854" i="7"/>
  <c r="AR1854" i="7"/>
  <c r="S1871" i="7"/>
  <c r="T1871" i="7"/>
  <c r="C1903" i="7"/>
  <c r="D1903" i="7"/>
  <c r="S1135" i="7"/>
  <c r="R1135" i="7" s="1"/>
  <c r="S1136" i="7"/>
  <c r="R1136" i="7" s="1"/>
  <c r="AA1139" i="7"/>
  <c r="Z1139" i="7" s="1"/>
  <c r="AI1144" i="7"/>
  <c r="AH1144" i="7" s="1"/>
  <c r="D1145" i="7"/>
  <c r="B1145" i="7" s="1"/>
  <c r="S1147" i="7"/>
  <c r="R1147" i="7" s="1"/>
  <c r="K1154" i="7"/>
  <c r="J1154" i="7" s="1"/>
  <c r="S1158" i="7"/>
  <c r="R1158" i="7" s="1"/>
  <c r="AA1159" i="7"/>
  <c r="Z1159" i="7" s="1"/>
  <c r="S1201" i="7"/>
  <c r="R1201" i="7" s="1"/>
  <c r="D1205" i="7"/>
  <c r="AA1208" i="7"/>
  <c r="Z1208" i="7" s="1"/>
  <c r="K1211" i="7"/>
  <c r="J1211" i="7" s="1"/>
  <c r="AA1214" i="7"/>
  <c r="Z1214" i="7" s="1"/>
  <c r="AB1216" i="7"/>
  <c r="Z1216" i="7" s="1"/>
  <c r="AA1221" i="7"/>
  <c r="Z1221" i="7" s="1"/>
  <c r="C1229" i="7"/>
  <c r="B1229" i="7" s="1"/>
  <c r="C1234" i="7"/>
  <c r="B1234" i="7" s="1"/>
  <c r="AA1236" i="7"/>
  <c r="AB1246" i="7"/>
  <c r="Z1246" i="7" s="1"/>
  <c r="AJ1255" i="7"/>
  <c r="AH1255" i="7" s="1"/>
  <c r="AB1258" i="7"/>
  <c r="Z1258" i="7" s="1"/>
  <c r="C1269" i="7"/>
  <c r="C1272" i="7"/>
  <c r="C1279" i="7"/>
  <c r="C1285" i="7"/>
  <c r="AA1289" i="7"/>
  <c r="Z1289" i="7" s="1"/>
  <c r="AA1293" i="7"/>
  <c r="Z1293" i="7" s="1"/>
  <c r="C1297" i="7"/>
  <c r="AR1308" i="7"/>
  <c r="AQ1308" i="7"/>
  <c r="Z1309" i="7"/>
  <c r="D1312" i="7"/>
  <c r="C1312" i="7"/>
  <c r="C1328" i="7"/>
  <c r="D1328" i="7"/>
  <c r="AA1338" i="7"/>
  <c r="AB1338" i="7"/>
  <c r="AR1344" i="7"/>
  <c r="AQ1344" i="7"/>
  <c r="C1369" i="7"/>
  <c r="B1369" i="7" s="1"/>
  <c r="D1383" i="7"/>
  <c r="C1383" i="7"/>
  <c r="AR1387" i="7"/>
  <c r="AQ1387" i="7"/>
  <c r="D1392" i="7"/>
  <c r="C1392" i="7"/>
  <c r="AB1399" i="7"/>
  <c r="AA1399" i="7"/>
  <c r="K1408" i="7"/>
  <c r="L1408" i="7"/>
  <c r="AI1438" i="7"/>
  <c r="AJ1438" i="7"/>
  <c r="S1452" i="7"/>
  <c r="T1452" i="7"/>
  <c r="AB1458" i="7"/>
  <c r="AA1458" i="7"/>
  <c r="AB1463" i="7"/>
  <c r="AA1463" i="7"/>
  <c r="S1479" i="7"/>
  <c r="T1479" i="7"/>
  <c r="L1485" i="7"/>
  <c r="K1485" i="7"/>
  <c r="AB1506" i="7"/>
  <c r="AA1506" i="7"/>
  <c r="L1516" i="7"/>
  <c r="K1516" i="7"/>
  <c r="L1524" i="7"/>
  <c r="K1524" i="7"/>
  <c r="AI1531" i="7"/>
  <c r="AJ1531" i="7"/>
  <c r="D1533" i="7"/>
  <c r="C1533" i="7"/>
  <c r="AB1565" i="7"/>
  <c r="AA1565" i="7"/>
  <c r="C1571" i="7"/>
  <c r="D1571" i="7"/>
  <c r="D1573" i="7"/>
  <c r="C1573" i="7"/>
  <c r="K1576" i="7"/>
  <c r="L1576" i="7"/>
  <c r="C1591" i="7"/>
  <c r="D1591" i="7"/>
  <c r="AI1632" i="7"/>
  <c r="AJ1632" i="7"/>
  <c r="L1709" i="7"/>
  <c r="K1709" i="7"/>
  <c r="K1801" i="7"/>
  <c r="L1801" i="7"/>
  <c r="D2103" i="7"/>
  <c r="C2103" i="7"/>
  <c r="AQ2120" i="7"/>
  <c r="AP2120" i="7" s="1"/>
  <c r="AR2120" i="7"/>
  <c r="AI1157" i="7"/>
  <c r="AH1157" i="7" s="1"/>
  <c r="AI1166" i="7"/>
  <c r="AH1166" i="7" s="1"/>
  <c r="D1169" i="7"/>
  <c r="B1169" i="7" s="1"/>
  <c r="T1169" i="7"/>
  <c r="AI1169" i="7"/>
  <c r="AH1169" i="7" s="1"/>
  <c r="K1182" i="7"/>
  <c r="J1182" i="7" s="1"/>
  <c r="S1183" i="7"/>
  <c r="R1183" i="7" s="1"/>
  <c r="AA1187" i="7"/>
  <c r="Z1187" i="7" s="1"/>
  <c r="K1193" i="7"/>
  <c r="J1193" i="7" s="1"/>
  <c r="AA1193" i="7"/>
  <c r="Z1193" i="7" s="1"/>
  <c r="K1194" i="7"/>
  <c r="J1194" i="7" s="1"/>
  <c r="AA1196" i="7"/>
  <c r="Z1196" i="7" s="1"/>
  <c r="K1202" i="7"/>
  <c r="J1202" i="7" s="1"/>
  <c r="AA1202" i="7"/>
  <c r="Z1202" i="7" s="1"/>
  <c r="K1203" i="7"/>
  <c r="J1203" i="7" s="1"/>
  <c r="K1206" i="7"/>
  <c r="J1206" i="7" s="1"/>
  <c r="S1207" i="7"/>
  <c r="R1207" i="7" s="1"/>
  <c r="K1208" i="7"/>
  <c r="J1208" i="7" s="1"/>
  <c r="C1217" i="7"/>
  <c r="B1217" i="7" s="1"/>
  <c r="AB1219" i="7"/>
  <c r="Z1219" i="7" s="1"/>
  <c r="AA1224" i="7"/>
  <c r="Z1224" i="7" s="1"/>
  <c r="AA1229" i="7"/>
  <c r="Z1229" i="7" s="1"/>
  <c r="C1232" i="7"/>
  <c r="B1232" i="7" s="1"/>
  <c r="C1243" i="7"/>
  <c r="B1243" i="7" s="1"/>
  <c r="Z1244" i="7"/>
  <c r="AA1252" i="7"/>
  <c r="Z1252" i="7" s="1"/>
  <c r="AJ1268" i="7"/>
  <c r="AH1268" i="7" s="1"/>
  <c r="C1271" i="7"/>
  <c r="B1271" i="7" s="1"/>
  <c r="AJ1271" i="7"/>
  <c r="AH1271" i="7" s="1"/>
  <c r="AQ1273" i="7"/>
  <c r="AP1273" i="7" s="1"/>
  <c r="AA1275" i="7"/>
  <c r="Z1275" i="7" s="1"/>
  <c r="AJ1276" i="7"/>
  <c r="AH1276" i="7" s="1"/>
  <c r="C1277" i="7"/>
  <c r="AJ1282" i="7"/>
  <c r="C1283" i="7"/>
  <c r="D1288" i="7"/>
  <c r="B1288" i="7" s="1"/>
  <c r="AQ1288" i="7"/>
  <c r="AP1288" i="7" s="1"/>
  <c r="D1291" i="7"/>
  <c r="AQ1291" i="7"/>
  <c r="AP1291" i="7" s="1"/>
  <c r="AJ1294" i="7"/>
  <c r="AH1294" i="7" s="1"/>
  <c r="AA1295" i="7"/>
  <c r="Z1295" i="7" s="1"/>
  <c r="AJ1296" i="7"/>
  <c r="AH1296" i="7" s="1"/>
  <c r="AQ1297" i="7"/>
  <c r="AP1297" i="7" s="1"/>
  <c r="L1299" i="7"/>
  <c r="Z1299" i="7"/>
  <c r="D1302" i="7"/>
  <c r="C1302" i="7"/>
  <c r="D1304" i="7"/>
  <c r="B1304" i="7" s="1"/>
  <c r="D1306" i="7"/>
  <c r="B1306" i="7" s="1"/>
  <c r="AQ1306" i="7"/>
  <c r="AP1306" i="7" s="1"/>
  <c r="AB1308" i="7"/>
  <c r="Z1308" i="7" s="1"/>
  <c r="D1310" i="7"/>
  <c r="B1310" i="7" s="1"/>
  <c r="D1315" i="7"/>
  <c r="B1315" i="7" s="1"/>
  <c r="D1318" i="7"/>
  <c r="B1318" i="7" s="1"/>
  <c r="AQ1318" i="7"/>
  <c r="AP1318" i="7" s="1"/>
  <c r="AJ1319" i="7"/>
  <c r="AH1319" i="7" s="1"/>
  <c r="AQ1320" i="7"/>
  <c r="AJ1321" i="7"/>
  <c r="AH1321" i="7" s="1"/>
  <c r="AI1327" i="7"/>
  <c r="AJ1327" i="7"/>
  <c r="C1329" i="7"/>
  <c r="AB1332" i="7"/>
  <c r="Z1332" i="7" s="1"/>
  <c r="AA1334" i="7"/>
  <c r="Z1334" i="7" s="1"/>
  <c r="L1338" i="7"/>
  <c r="AB1344" i="7"/>
  <c r="Z1344" i="7" s="1"/>
  <c r="B1348" i="7"/>
  <c r="AA1348" i="7"/>
  <c r="Z1348" i="7" s="1"/>
  <c r="C1351" i="7"/>
  <c r="B1351" i="7" s="1"/>
  <c r="AQ1351" i="7"/>
  <c r="AP1351" i="7" s="1"/>
  <c r="D1357" i="7"/>
  <c r="C1357" i="7"/>
  <c r="AA1357" i="7"/>
  <c r="Z1357" i="7" s="1"/>
  <c r="AQ1357" i="7"/>
  <c r="AP1357" i="7" s="1"/>
  <c r="C1359" i="7"/>
  <c r="B1359" i="7" s="1"/>
  <c r="AJ1360" i="7"/>
  <c r="AR1365" i="7"/>
  <c r="AQ1365" i="7"/>
  <c r="AJ1366" i="7"/>
  <c r="AH1366" i="7" s="1"/>
  <c r="AJ1368" i="7"/>
  <c r="D1373" i="7"/>
  <c r="C1373" i="7"/>
  <c r="D1381" i="7"/>
  <c r="B1381" i="7" s="1"/>
  <c r="AJ1382" i="7"/>
  <c r="AH1382" i="7" s="1"/>
  <c r="AA1383" i="7"/>
  <c r="Z1383" i="7" s="1"/>
  <c r="C1385" i="7"/>
  <c r="B1385" i="7" s="1"/>
  <c r="C1387" i="7"/>
  <c r="D1387" i="7"/>
  <c r="AJ1393" i="7"/>
  <c r="AR1396" i="7"/>
  <c r="AQ1396" i="7"/>
  <c r="D1398" i="7"/>
  <c r="B1398" i="7" s="1"/>
  <c r="AQ1398" i="7"/>
  <c r="AP1398" i="7" s="1"/>
  <c r="D1406" i="7"/>
  <c r="C1406" i="7"/>
  <c r="B1406" i="7" s="1"/>
  <c r="D1413" i="7"/>
  <c r="C1413" i="7"/>
  <c r="L1416" i="7"/>
  <c r="K1416" i="7"/>
  <c r="K1417" i="7"/>
  <c r="AB1418" i="7"/>
  <c r="AA1418" i="7"/>
  <c r="L1422" i="7"/>
  <c r="K1422" i="7"/>
  <c r="K1423" i="7"/>
  <c r="J1423" i="7" s="1"/>
  <c r="AB1424" i="7"/>
  <c r="AA1424" i="7"/>
  <c r="Z1424" i="7" s="1"/>
  <c r="L1428" i="7"/>
  <c r="K1428" i="7"/>
  <c r="K1429" i="7"/>
  <c r="AB1430" i="7"/>
  <c r="AA1430" i="7"/>
  <c r="AB1437" i="7"/>
  <c r="AA1437" i="7"/>
  <c r="T1438" i="7"/>
  <c r="R1438" i="7" s="1"/>
  <c r="AH1439" i="7"/>
  <c r="AJ1442" i="7"/>
  <c r="AH1442" i="7" s="1"/>
  <c r="K1446" i="7"/>
  <c r="AA1446" i="7"/>
  <c r="Z1446" i="7" s="1"/>
  <c r="T1447" i="7"/>
  <c r="R1447" i="7" s="1"/>
  <c r="AI1447" i="7"/>
  <c r="AH1447" i="7" s="1"/>
  <c r="AA1448" i="7"/>
  <c r="Z1448" i="7" s="1"/>
  <c r="AJ1451" i="7"/>
  <c r="AH1451" i="7" s="1"/>
  <c r="L1458" i="7"/>
  <c r="K1458" i="7"/>
  <c r="J1458" i="7" s="1"/>
  <c r="AA1459" i="7"/>
  <c r="Z1459" i="7" s="1"/>
  <c r="K1463" i="7"/>
  <c r="J1463" i="7" s="1"/>
  <c r="S1468" i="7"/>
  <c r="T1468" i="7"/>
  <c r="AI1477" i="7"/>
  <c r="AJ1477" i="7"/>
  <c r="K1478" i="7"/>
  <c r="J1478" i="7" s="1"/>
  <c r="K1481" i="7"/>
  <c r="L1481" i="7"/>
  <c r="L1482" i="7"/>
  <c r="J1482" i="7" s="1"/>
  <c r="AI1485" i="7"/>
  <c r="AH1485" i="7" s="1"/>
  <c r="L1489" i="7"/>
  <c r="J1489" i="7" s="1"/>
  <c r="K1492" i="7"/>
  <c r="L1492" i="7"/>
  <c r="AI1492" i="7"/>
  <c r="C1493" i="7"/>
  <c r="B1493" i="7" s="1"/>
  <c r="L1499" i="7"/>
  <c r="L1506" i="7"/>
  <c r="J1506" i="7" s="1"/>
  <c r="D1515" i="7"/>
  <c r="C1515" i="7"/>
  <c r="D1523" i="7"/>
  <c r="B1523" i="7" s="1"/>
  <c r="AR1530" i="7"/>
  <c r="AQ1530" i="7"/>
  <c r="AJ1532" i="7"/>
  <c r="AH1532" i="7" s="1"/>
  <c r="S1538" i="7"/>
  <c r="T1538" i="7"/>
  <c r="S1562" i="7"/>
  <c r="T1562" i="7"/>
  <c r="D1564" i="7"/>
  <c r="L1570" i="7"/>
  <c r="K1570" i="7"/>
  <c r="AJ1570" i="7"/>
  <c r="AJ1587" i="7"/>
  <c r="S1589" i="7"/>
  <c r="T1589" i="7"/>
  <c r="AJ1590" i="7"/>
  <c r="AH1590" i="7" s="1"/>
  <c r="AI1629" i="7"/>
  <c r="AJ1629" i="7"/>
  <c r="AH1629" i="7" s="1"/>
  <c r="S1691" i="7"/>
  <c r="T1691" i="7"/>
  <c r="L1703" i="7"/>
  <c r="K1703" i="7"/>
  <c r="L1753" i="7"/>
  <c r="K1753" i="7"/>
  <c r="L1759" i="7"/>
  <c r="K1759" i="7"/>
  <c r="AR1800" i="7"/>
  <c r="AQ1800" i="7"/>
  <c r="AR1863" i="7"/>
  <c r="AQ1863" i="7"/>
  <c r="AP1863" i="7" s="1"/>
  <c r="T1867" i="7"/>
  <c r="S1867" i="7"/>
  <c r="AB1979" i="7"/>
  <c r="AA1979" i="7"/>
  <c r="AR2039" i="7"/>
  <c r="AQ2039" i="7"/>
  <c r="AP2039" i="7" s="1"/>
  <c r="AI1130" i="7"/>
  <c r="AH1130" i="7" s="1"/>
  <c r="AI1134" i="7"/>
  <c r="AH1134" i="7" s="1"/>
  <c r="AI1137" i="7"/>
  <c r="AH1137" i="7" s="1"/>
  <c r="S1140" i="7"/>
  <c r="R1140" i="7" s="1"/>
  <c r="D1142" i="7"/>
  <c r="B1142" i="7" s="1"/>
  <c r="T1142" i="7"/>
  <c r="R1142" i="7" s="1"/>
  <c r="AA1145" i="7"/>
  <c r="Z1145" i="7" s="1"/>
  <c r="D1151" i="7"/>
  <c r="T1151" i="7"/>
  <c r="D1152" i="7"/>
  <c r="B1152" i="7" s="1"/>
  <c r="S1152" i="7"/>
  <c r="R1152" i="7" s="1"/>
  <c r="AA1153" i="7"/>
  <c r="Z1153" i="7" s="1"/>
  <c r="D1157" i="7"/>
  <c r="B1157" i="7" s="1"/>
  <c r="D1166" i="7"/>
  <c r="B1166" i="7" s="1"/>
  <c r="R1168" i="7"/>
  <c r="K1173" i="7"/>
  <c r="J1173" i="7" s="1"/>
  <c r="K1175" i="7"/>
  <c r="J1175" i="7" s="1"/>
  <c r="AA1175" i="7"/>
  <c r="Z1175" i="7" s="1"/>
  <c r="K1176" i="7"/>
  <c r="J1176" i="7" s="1"/>
  <c r="S1177" i="7"/>
  <c r="R1177" i="7" s="1"/>
  <c r="AA1181" i="7"/>
  <c r="Z1181" i="7" s="1"/>
  <c r="K1184" i="7"/>
  <c r="J1184" i="7" s="1"/>
  <c r="AA1184" i="7"/>
  <c r="Z1184" i="7" s="1"/>
  <c r="K1185" i="7"/>
  <c r="J1185" i="7" s="1"/>
  <c r="S1186" i="7"/>
  <c r="R1186" i="7" s="1"/>
  <c r="K1187" i="7"/>
  <c r="J1187" i="7" s="1"/>
  <c r="K1196" i="7"/>
  <c r="J1196" i="7" s="1"/>
  <c r="AJ1197" i="7"/>
  <c r="AH1197" i="7" s="1"/>
  <c r="AA1198" i="7"/>
  <c r="Z1198" i="7" s="1"/>
  <c r="AA1210" i="7"/>
  <c r="Z1210" i="7" s="1"/>
  <c r="AA1212" i="7"/>
  <c r="Z1212" i="7" s="1"/>
  <c r="AA1227" i="7"/>
  <c r="AA1232" i="7"/>
  <c r="Z1232" i="7" s="1"/>
  <c r="AJ1249" i="7"/>
  <c r="AH1249" i="7" s="1"/>
  <c r="L1252" i="7"/>
  <c r="C1254" i="7"/>
  <c r="B1254" i="7" s="1"/>
  <c r="AA1269" i="7"/>
  <c r="AJ1270" i="7"/>
  <c r="AH1270" i="7" s="1"/>
  <c r="AA1272" i="7"/>
  <c r="Z1272" i="7" s="1"/>
  <c r="AJ1280" i="7"/>
  <c r="AH1280" i="7" s="1"/>
  <c r="AA1281" i="7"/>
  <c r="Z1281" i="7" s="1"/>
  <c r="AJ1287" i="7"/>
  <c r="AH1287" i="7" s="1"/>
  <c r="AQ1289" i="7"/>
  <c r="AP1289" i="7" s="1"/>
  <c r="D1294" i="7"/>
  <c r="B1294" i="7" s="1"/>
  <c r="C1300" i="7"/>
  <c r="D1300" i="7"/>
  <c r="AJ1301" i="7"/>
  <c r="AQ1302" i="7"/>
  <c r="AP1302" i="7" s="1"/>
  <c r="AA1304" i="7"/>
  <c r="Z1304" i="7" s="1"/>
  <c r="AQ1304" i="7"/>
  <c r="AP1304" i="7" s="1"/>
  <c r="L1308" i="7"/>
  <c r="D1311" i="7"/>
  <c r="C1311" i="7"/>
  <c r="AA1318" i="7"/>
  <c r="Z1318" i="7" s="1"/>
  <c r="AB1320" i="7"/>
  <c r="K1326" i="7"/>
  <c r="L1326" i="7"/>
  <c r="AJ1328" i="7"/>
  <c r="AQ1329" i="7"/>
  <c r="AP1329" i="7" s="1"/>
  <c r="AR1335" i="7"/>
  <c r="AQ1335" i="7"/>
  <c r="AJ1336" i="7"/>
  <c r="AH1336" i="7" s="1"/>
  <c r="AI1343" i="7"/>
  <c r="AJ1343" i="7"/>
  <c r="AH1343" i="7" s="1"/>
  <c r="L1344" i="7"/>
  <c r="D1345" i="7"/>
  <c r="B1345" i="7" s="1"/>
  <c r="K1350" i="7"/>
  <c r="L1350" i="7"/>
  <c r="AJ1358" i="7"/>
  <c r="AH1358" i="7" s="1"/>
  <c r="AQ1359" i="7"/>
  <c r="AP1359" i="7" s="1"/>
  <c r="AB1365" i="7"/>
  <c r="Z1365" i="7" s="1"/>
  <c r="AQ1367" i="7"/>
  <c r="AP1367" i="7" s="1"/>
  <c r="AR1371" i="7"/>
  <c r="AQ1371" i="7"/>
  <c r="AB1373" i="7"/>
  <c r="AQ1373" i="7"/>
  <c r="K1378" i="7"/>
  <c r="L1378" i="7"/>
  <c r="J1378" i="7" s="1"/>
  <c r="Z1379" i="7"/>
  <c r="AQ1379" i="7"/>
  <c r="AP1379" i="7" s="1"/>
  <c r="L1383" i="7"/>
  <c r="B1388" i="7"/>
  <c r="AB1390" i="7"/>
  <c r="AA1390" i="7"/>
  <c r="D1396" i="7"/>
  <c r="C1396" i="7"/>
  <c r="AB1396" i="7"/>
  <c r="Z1396" i="7" s="1"/>
  <c r="AJ1399" i="7"/>
  <c r="AH1399" i="7" s="1"/>
  <c r="D1411" i="7"/>
  <c r="C1438" i="7"/>
  <c r="B1438" i="7" s="1"/>
  <c r="T1439" i="7"/>
  <c r="AA1440" i="7"/>
  <c r="Z1440" i="7" s="1"/>
  <c r="K1443" i="7"/>
  <c r="J1443" i="7" s="1"/>
  <c r="AA1443" i="7"/>
  <c r="Z1443" i="7" s="1"/>
  <c r="T1444" i="7"/>
  <c r="AJ1444" i="7"/>
  <c r="AH1444" i="7" s="1"/>
  <c r="S1451" i="7"/>
  <c r="T1451" i="7"/>
  <c r="AJ1456" i="7"/>
  <c r="AI1456" i="7"/>
  <c r="AH1456" i="7" s="1"/>
  <c r="AA1457" i="7"/>
  <c r="Z1457" i="7" s="1"/>
  <c r="K1459" i="7"/>
  <c r="J1459" i="7" s="1"/>
  <c r="AB1461" i="7"/>
  <c r="AA1461" i="7"/>
  <c r="AR1462" i="7"/>
  <c r="AI1478" i="7"/>
  <c r="AJ1497" i="7"/>
  <c r="AI1497" i="7"/>
  <c r="AB1508" i="7"/>
  <c r="S1520" i="7"/>
  <c r="T1520" i="7"/>
  <c r="AA1521" i="7"/>
  <c r="Z1521" i="7" s="1"/>
  <c r="AB1530" i="7"/>
  <c r="AA1530" i="7"/>
  <c r="S1532" i="7"/>
  <c r="T1532" i="7"/>
  <c r="D1538" i="7"/>
  <c r="B1538" i="7" s="1"/>
  <c r="T1559" i="7"/>
  <c r="R1559" i="7" s="1"/>
  <c r="AJ1559" i="7"/>
  <c r="AJ1560" i="7"/>
  <c r="AH1560" i="7" s="1"/>
  <c r="D1562" i="7"/>
  <c r="B1562" i="7" s="1"/>
  <c r="D1568" i="7"/>
  <c r="C1568" i="7"/>
  <c r="L1569" i="7"/>
  <c r="AA1569" i="7"/>
  <c r="Z1569" i="7" s="1"/>
  <c r="AI1572" i="7"/>
  <c r="AJ1572" i="7"/>
  <c r="S1575" i="7"/>
  <c r="T1575" i="7"/>
  <c r="AI1581" i="7"/>
  <c r="AJ1581" i="7"/>
  <c r="D1587" i="7"/>
  <c r="B1587" i="7" s="1"/>
  <c r="L1603" i="7"/>
  <c r="K1603" i="7"/>
  <c r="C1611" i="7"/>
  <c r="D1611" i="7"/>
  <c r="S1616" i="7"/>
  <c r="T1616" i="7"/>
  <c r="R1616" i="7" s="1"/>
  <c r="T1628" i="7"/>
  <c r="R1628" i="7" s="1"/>
  <c r="AJ1732" i="7"/>
  <c r="AI1732" i="7"/>
  <c r="AQ1745" i="7"/>
  <c r="AR1745" i="7"/>
  <c r="K1795" i="7"/>
  <c r="L1795" i="7"/>
  <c r="K1825" i="7"/>
  <c r="L1825" i="7"/>
  <c r="S1906" i="7"/>
  <c r="T1906" i="7"/>
  <c r="AI1914" i="7"/>
  <c r="AJ1914" i="7"/>
  <c r="S1916" i="7"/>
  <c r="T1916" i="7"/>
  <c r="R1916" i="7" s="1"/>
  <c r="D1190" i="7"/>
  <c r="B1190" i="7" s="1"/>
  <c r="D1211" i="7"/>
  <c r="B1211" i="7" s="1"/>
  <c r="AA1215" i="7"/>
  <c r="Z1215" i="7" s="1"/>
  <c r="C1223" i="7"/>
  <c r="C1235" i="7"/>
  <c r="C1316" i="7"/>
  <c r="D1316" i="7"/>
  <c r="D1323" i="7"/>
  <c r="C1323" i="7"/>
  <c r="AR1341" i="7"/>
  <c r="AQ1341" i="7"/>
  <c r="C1349" i="7"/>
  <c r="D1349" i="7"/>
  <c r="C1354" i="7"/>
  <c r="D1354" i="7"/>
  <c r="AI1364" i="7"/>
  <c r="AJ1364" i="7"/>
  <c r="AA1371" i="7"/>
  <c r="AB1371" i="7"/>
  <c r="Z1373" i="7"/>
  <c r="D1386" i="7"/>
  <c r="C1386" i="7"/>
  <c r="AR1404" i="7"/>
  <c r="AQ1404" i="7"/>
  <c r="AI1410" i="7"/>
  <c r="AJ1410" i="7"/>
  <c r="AB1414" i="7"/>
  <c r="AA1414" i="7"/>
  <c r="L1418" i="7"/>
  <c r="K1418" i="7"/>
  <c r="AB1420" i="7"/>
  <c r="AA1420" i="7"/>
  <c r="L1424" i="7"/>
  <c r="K1424" i="7"/>
  <c r="AB1426" i="7"/>
  <c r="AA1426" i="7"/>
  <c r="L1430" i="7"/>
  <c r="K1430" i="7"/>
  <c r="AB1432" i="7"/>
  <c r="AA1432" i="7"/>
  <c r="L1440" i="7"/>
  <c r="K1440" i="7"/>
  <c r="AI1449" i="7"/>
  <c r="AJ1449" i="7"/>
  <c r="L1461" i="7"/>
  <c r="K1461" i="7"/>
  <c r="AJ1467" i="7"/>
  <c r="AI1467" i="7"/>
  <c r="K1476" i="7"/>
  <c r="L1476" i="7"/>
  <c r="AJ1482" i="7"/>
  <c r="AI1482" i="7"/>
  <c r="AJ1507" i="7"/>
  <c r="AI1507" i="7"/>
  <c r="AB1513" i="7"/>
  <c r="AA1513" i="7"/>
  <c r="AI1529" i="7"/>
  <c r="AJ1529" i="7"/>
  <c r="S1554" i="7"/>
  <c r="T1554" i="7"/>
  <c r="D1572" i="7"/>
  <c r="C1572" i="7"/>
  <c r="AI1585" i="7"/>
  <c r="AJ1585" i="7"/>
  <c r="L1610" i="7"/>
  <c r="K1610" i="7"/>
  <c r="D1620" i="7"/>
  <c r="C1620" i="7"/>
  <c r="L1669" i="7"/>
  <c r="K1669" i="7"/>
  <c r="AA1690" i="7"/>
  <c r="AB1690" i="7"/>
  <c r="L1720" i="7"/>
  <c r="K1720" i="7"/>
  <c r="L1741" i="7"/>
  <c r="K1741" i="7"/>
  <c r="AA1783" i="7"/>
  <c r="AB1783" i="7"/>
  <c r="AR1904" i="7"/>
  <c r="AQ1904" i="7"/>
  <c r="S1830" i="7"/>
  <c r="T1830" i="7"/>
  <c r="L1846" i="7"/>
  <c r="K1846" i="7"/>
  <c r="S1863" i="7"/>
  <c r="T1863" i="7"/>
  <c r="AI1903" i="7"/>
  <c r="AJ1903" i="7"/>
  <c r="S1949" i="7"/>
  <c r="T1949" i="7"/>
  <c r="AJ1959" i="7"/>
  <c r="AI1959" i="7"/>
  <c r="AI2041" i="7"/>
  <c r="AJ2041" i="7"/>
  <c r="AA2124" i="7"/>
  <c r="AB2124" i="7"/>
  <c r="AA2130" i="7"/>
  <c r="AB2130" i="7"/>
  <c r="AP1305" i="7"/>
  <c r="AA1313" i="7"/>
  <c r="Z1313" i="7" s="1"/>
  <c r="L1317" i="7"/>
  <c r="AJ1318" i="7"/>
  <c r="AH1318" i="7" s="1"/>
  <c r="Z1329" i="7"/>
  <c r="B1331" i="7"/>
  <c r="AJ1337" i="7"/>
  <c r="AH1337" i="7" s="1"/>
  <c r="AQ1338" i="7"/>
  <c r="AB1350" i="7"/>
  <c r="Z1350" i="7" s="1"/>
  <c r="AJ1351" i="7"/>
  <c r="AH1351" i="7" s="1"/>
  <c r="D1352" i="7"/>
  <c r="B1352" i="7" s="1"/>
  <c r="C1365" i="7"/>
  <c r="B1365" i="7" s="1"/>
  <c r="D1368" i="7"/>
  <c r="B1368" i="7" s="1"/>
  <c r="L1369" i="7"/>
  <c r="D1376" i="7"/>
  <c r="AJ1386" i="7"/>
  <c r="AH1386" i="7" s="1"/>
  <c r="AA1388" i="7"/>
  <c r="Z1388" i="7" s="1"/>
  <c r="K1470" i="7"/>
  <c r="AI1480" i="7"/>
  <c r="AI1591" i="7"/>
  <c r="AJ1591" i="7"/>
  <c r="AI1594" i="7"/>
  <c r="AJ1594" i="7"/>
  <c r="AI1601" i="7"/>
  <c r="AJ1601" i="7"/>
  <c r="AH1601" i="7" s="1"/>
  <c r="S1606" i="7"/>
  <c r="T1606" i="7"/>
  <c r="AI1635" i="7"/>
  <c r="AJ1635" i="7"/>
  <c r="L1639" i="7"/>
  <c r="K1639" i="7"/>
  <c r="J1639" i="7" s="1"/>
  <c r="B1641" i="7"/>
  <c r="AJ1749" i="7"/>
  <c r="AI1749" i="7"/>
  <c r="K1763" i="7"/>
  <c r="L1763" i="7"/>
  <c r="L1766" i="7"/>
  <c r="K1766" i="7"/>
  <c r="D1797" i="7"/>
  <c r="C1797" i="7"/>
  <c r="D1814" i="7"/>
  <c r="C1814" i="7"/>
  <c r="L1823" i="7"/>
  <c r="K1823" i="7"/>
  <c r="K1834" i="7"/>
  <c r="L1834" i="7"/>
  <c r="D1860" i="7"/>
  <c r="C1860" i="7"/>
  <c r="L1890" i="7"/>
  <c r="K1890" i="7"/>
  <c r="AB1930" i="7"/>
  <c r="AA1930" i="7"/>
  <c r="S1944" i="7"/>
  <c r="T1944" i="7"/>
  <c r="R1944" i="7" s="1"/>
  <c r="AB1977" i="7"/>
  <c r="AA1977" i="7"/>
  <c r="C2000" i="7"/>
  <c r="D2000" i="7"/>
  <c r="AQ2019" i="7"/>
  <c r="AR2019" i="7"/>
  <c r="C2026" i="7"/>
  <c r="D2026" i="7"/>
  <c r="AQ2028" i="7"/>
  <c r="AR2028" i="7"/>
  <c r="AQ2032" i="7"/>
  <c r="AR2032" i="7"/>
  <c r="B1333" i="7"/>
  <c r="T1462" i="7"/>
  <c r="R1462" i="7" s="1"/>
  <c r="AJ1462" i="7"/>
  <c r="AH1462" i="7" s="1"/>
  <c r="AA1466" i="7"/>
  <c r="Z1466" i="7" s="1"/>
  <c r="C1468" i="7"/>
  <c r="B1468" i="7" s="1"/>
  <c r="AA1470" i="7"/>
  <c r="Z1470" i="7" s="1"/>
  <c r="AJ1471" i="7"/>
  <c r="AH1471" i="7" s="1"/>
  <c r="AJ1475" i="7"/>
  <c r="AA1476" i="7"/>
  <c r="Z1476" i="7" s="1"/>
  <c r="AI1479" i="7"/>
  <c r="AH1479" i="7" s="1"/>
  <c r="T1480" i="7"/>
  <c r="R1480" i="7" s="1"/>
  <c r="C1482" i="7"/>
  <c r="B1482" i="7" s="1"/>
  <c r="T1482" i="7"/>
  <c r="R1482" i="7" s="1"/>
  <c r="C1483" i="7"/>
  <c r="B1483" i="7" s="1"/>
  <c r="AI1484" i="7"/>
  <c r="AJ1487" i="7"/>
  <c r="C1489" i="7"/>
  <c r="B1489" i="7" s="1"/>
  <c r="AA1491" i="7"/>
  <c r="Z1491" i="7" s="1"/>
  <c r="T1499" i="7"/>
  <c r="R1499" i="7" s="1"/>
  <c r="K1509" i="7"/>
  <c r="J1509" i="7" s="1"/>
  <c r="AA1539" i="7"/>
  <c r="Z1539" i="7" s="1"/>
  <c r="AJ1540" i="7"/>
  <c r="AH1540" i="7" s="1"/>
  <c r="J1598" i="7"/>
  <c r="AI1607" i="7"/>
  <c r="AJ1607" i="7"/>
  <c r="C1623" i="7"/>
  <c r="D1623" i="7"/>
  <c r="S1625" i="7"/>
  <c r="T1625" i="7"/>
  <c r="C1647" i="7"/>
  <c r="D1647" i="7"/>
  <c r="D1656" i="7"/>
  <c r="C1656" i="7"/>
  <c r="D1665" i="7"/>
  <c r="C1665" i="7"/>
  <c r="S1693" i="7"/>
  <c r="T1693" i="7"/>
  <c r="L1723" i="7"/>
  <c r="K1723" i="7"/>
  <c r="L1736" i="7"/>
  <c r="K1736" i="7"/>
  <c r="AQ1758" i="7"/>
  <c r="AR1758" i="7"/>
  <c r="C1774" i="7"/>
  <c r="D1774" i="7"/>
  <c r="S1780" i="7"/>
  <c r="T1780" i="7"/>
  <c r="C1800" i="7"/>
  <c r="D1800" i="7"/>
  <c r="AR1811" i="7"/>
  <c r="AQ1811" i="7"/>
  <c r="AA1817" i="7"/>
  <c r="AB1817" i="7"/>
  <c r="D1849" i="7"/>
  <c r="C1849" i="7"/>
  <c r="D1866" i="7"/>
  <c r="C1866" i="7"/>
  <c r="AR1872" i="7"/>
  <c r="AQ1872" i="7"/>
  <c r="T1883" i="7"/>
  <c r="S1883" i="7"/>
  <c r="AP1885" i="7"/>
  <c r="AJ1907" i="7"/>
  <c r="AI1907" i="7"/>
  <c r="L1925" i="7"/>
  <c r="K1925" i="7"/>
  <c r="AI1927" i="7"/>
  <c r="AJ1927" i="7"/>
  <c r="AI1941" i="7"/>
  <c r="AJ1941" i="7"/>
  <c r="AB1969" i="7"/>
  <c r="AA1969" i="7"/>
  <c r="AB1975" i="7"/>
  <c r="AA1975" i="7"/>
  <c r="AJ1990" i="7"/>
  <c r="AI1990" i="7"/>
  <c r="AQ1998" i="7"/>
  <c r="AR1998" i="7"/>
  <c r="AQ2012" i="7"/>
  <c r="AR2012" i="7"/>
  <c r="C2017" i="7"/>
  <c r="D2017" i="7"/>
  <c r="C2022" i="7"/>
  <c r="D2022" i="7"/>
  <c r="K1502" i="7"/>
  <c r="J1502" i="7" s="1"/>
  <c r="T1503" i="7"/>
  <c r="C1505" i="7"/>
  <c r="B1505" i="7" s="1"/>
  <c r="AQ1510" i="7"/>
  <c r="AP1510" i="7" s="1"/>
  <c r="C1512" i="7"/>
  <c r="B1512" i="7" s="1"/>
  <c r="T1512" i="7"/>
  <c r="AQ1518" i="7"/>
  <c r="AP1518" i="7" s="1"/>
  <c r="C1520" i="7"/>
  <c r="B1520" i="7" s="1"/>
  <c r="AA1537" i="7"/>
  <c r="Z1537" i="7" s="1"/>
  <c r="T1553" i="7"/>
  <c r="AJ1553" i="7"/>
  <c r="AH1553" i="7" s="1"/>
  <c r="AJ1554" i="7"/>
  <c r="D1575" i="7"/>
  <c r="B1575" i="7" s="1"/>
  <c r="AJ1575" i="7"/>
  <c r="D1582" i="7"/>
  <c r="B1582" i="7" s="1"/>
  <c r="K1585" i="7"/>
  <c r="J1585" i="7" s="1"/>
  <c r="C1586" i="7"/>
  <c r="B1586" i="7" s="1"/>
  <c r="T1592" i="7"/>
  <c r="K1595" i="7"/>
  <c r="L1595" i="7"/>
  <c r="D1596" i="7"/>
  <c r="C1596" i="7"/>
  <c r="D1601" i="7"/>
  <c r="B1601" i="7" s="1"/>
  <c r="AI1617" i="7"/>
  <c r="AJ1617" i="7"/>
  <c r="D1630" i="7"/>
  <c r="C1630" i="7"/>
  <c r="S1634" i="7"/>
  <c r="T1634" i="7"/>
  <c r="D1643" i="7"/>
  <c r="B1643" i="7" s="1"/>
  <c r="L1646" i="7"/>
  <c r="K1646" i="7"/>
  <c r="AJ1655" i="7"/>
  <c r="AJ1664" i="7"/>
  <c r="L1700" i="7"/>
  <c r="K1700" i="7"/>
  <c r="K1701" i="7"/>
  <c r="J1701" i="7" s="1"/>
  <c r="L1706" i="7"/>
  <c r="K1706" i="7"/>
  <c r="K1707" i="7"/>
  <c r="J1707" i="7" s="1"/>
  <c r="L1712" i="7"/>
  <c r="K1712" i="7"/>
  <c r="K1713" i="7"/>
  <c r="J1713" i="7" s="1"/>
  <c r="L1718" i="7"/>
  <c r="K1718" i="7"/>
  <c r="L1746" i="7"/>
  <c r="K1746" i="7"/>
  <c r="AI1746" i="7"/>
  <c r="AH1746" i="7" s="1"/>
  <c r="AJ1756" i="7"/>
  <c r="AI1756" i="7"/>
  <c r="K1757" i="7"/>
  <c r="J1757" i="7" s="1"/>
  <c r="AA1761" i="7"/>
  <c r="AB1761" i="7"/>
  <c r="AB1762" i="7"/>
  <c r="AR1765" i="7"/>
  <c r="AQ1765" i="7"/>
  <c r="L1772" i="7"/>
  <c r="K1772" i="7"/>
  <c r="D1780" i="7"/>
  <c r="C1780" i="7"/>
  <c r="AR1783" i="7"/>
  <c r="AP1783" i="7" s="1"/>
  <c r="D1792" i="7"/>
  <c r="C1792" i="7"/>
  <c r="AB1795" i="7"/>
  <c r="L1799" i="7"/>
  <c r="J1799" i="7" s="1"/>
  <c r="AA1803" i="7"/>
  <c r="AB1803" i="7"/>
  <c r="AB1805" i="7"/>
  <c r="AR1806" i="7"/>
  <c r="AP1806" i="7" s="1"/>
  <c r="AB1811" i="7"/>
  <c r="L1817" i="7"/>
  <c r="K1817" i="7"/>
  <c r="D1828" i="7"/>
  <c r="B1828" i="7" s="1"/>
  <c r="L1832" i="7"/>
  <c r="K1856" i="7"/>
  <c r="J1856" i="7" s="1"/>
  <c r="T1876" i="7"/>
  <c r="S1876" i="7"/>
  <c r="AB1911" i="7"/>
  <c r="AA1911" i="7"/>
  <c r="AR1921" i="7"/>
  <c r="AQ1921" i="7"/>
  <c r="T1941" i="7"/>
  <c r="AJ1968" i="7"/>
  <c r="AI1968" i="7"/>
  <c r="AJ1987" i="7"/>
  <c r="AI1987" i="7"/>
  <c r="AI1595" i="7"/>
  <c r="AJ1595" i="7"/>
  <c r="S1598" i="7"/>
  <c r="T1598" i="7"/>
  <c r="AI1599" i="7"/>
  <c r="AJ1599" i="7"/>
  <c r="AI1602" i="7"/>
  <c r="AJ1602" i="7"/>
  <c r="AI1605" i="7"/>
  <c r="AJ1605" i="7"/>
  <c r="S1612" i="7"/>
  <c r="T1612" i="7"/>
  <c r="L1622" i="7"/>
  <c r="K1622" i="7"/>
  <c r="D1625" i="7"/>
  <c r="C1625" i="7"/>
  <c r="K1637" i="7"/>
  <c r="L1637" i="7"/>
  <c r="D1653" i="7"/>
  <c r="C1653" i="7"/>
  <c r="D1662" i="7"/>
  <c r="C1662" i="7"/>
  <c r="AI1719" i="7"/>
  <c r="AJ1719" i="7"/>
  <c r="L1732" i="7"/>
  <c r="K1732" i="7"/>
  <c r="AR1798" i="7"/>
  <c r="AQ1798" i="7"/>
  <c r="K1803" i="7"/>
  <c r="L1803" i="7"/>
  <c r="S1810" i="7"/>
  <c r="T1810" i="7"/>
  <c r="AR1819" i="7"/>
  <c r="AP1819" i="7" s="1"/>
  <c r="D1837" i="7"/>
  <c r="C1837" i="7"/>
  <c r="AR1847" i="7"/>
  <c r="AQ1847" i="7"/>
  <c r="D1868" i="7"/>
  <c r="B1868" i="7" s="1"/>
  <c r="S1907" i="7"/>
  <c r="T1907" i="7"/>
  <c r="S1910" i="7"/>
  <c r="T1910" i="7"/>
  <c r="L1911" i="7"/>
  <c r="K1911" i="7"/>
  <c r="S1918" i="7"/>
  <c r="T1918" i="7"/>
  <c r="S1939" i="7"/>
  <c r="R1939" i="7" s="1"/>
  <c r="T1939" i="7"/>
  <c r="T1951" i="7"/>
  <c r="K1954" i="7"/>
  <c r="J1954" i="7" s="1"/>
  <c r="AA1954" i="7"/>
  <c r="Z1954" i="7" s="1"/>
  <c r="AB1961" i="7"/>
  <c r="AA1961" i="7"/>
  <c r="AA1964" i="7"/>
  <c r="Z1964" i="7" s="1"/>
  <c r="AQ1965" i="7"/>
  <c r="L1985" i="7"/>
  <c r="K1985" i="7"/>
  <c r="AJ1613" i="7"/>
  <c r="D1617" i="7"/>
  <c r="B1617" i="7" s="1"/>
  <c r="T1618" i="7"/>
  <c r="K1620" i="7"/>
  <c r="J1620" i="7" s="1"/>
  <c r="T1622" i="7"/>
  <c r="R1622" i="7" s="1"/>
  <c r="AJ1623" i="7"/>
  <c r="L1625" i="7"/>
  <c r="J1625" i="7" s="1"/>
  <c r="C1631" i="7"/>
  <c r="B1631" i="7" s="1"/>
  <c r="K1634" i="7"/>
  <c r="D1635" i="7"/>
  <c r="B1635" i="7" s="1"/>
  <c r="K1645" i="7"/>
  <c r="K1689" i="7"/>
  <c r="K1691" i="7"/>
  <c r="J1691" i="7" s="1"/>
  <c r="K1719" i="7"/>
  <c r="AP1780" i="7"/>
  <c r="AQ1782" i="7"/>
  <c r="AP1782" i="7" s="1"/>
  <c r="R1785" i="7"/>
  <c r="S1795" i="7"/>
  <c r="R1795" i="7" s="1"/>
  <c r="S1798" i="7"/>
  <c r="J1807" i="7"/>
  <c r="C1808" i="7"/>
  <c r="B1808" i="7" s="1"/>
  <c r="K1814" i="7"/>
  <c r="J1814" i="7" s="1"/>
  <c r="AP1814" i="7"/>
  <c r="AQ1821" i="7"/>
  <c r="AP1821" i="7" s="1"/>
  <c r="C1832" i="7"/>
  <c r="B1832" i="7" s="1"/>
  <c r="AP1861" i="7"/>
  <c r="L1882" i="7"/>
  <c r="K1882" i="7"/>
  <c r="AH1905" i="7"/>
  <c r="AR1907" i="7"/>
  <c r="AQ1907" i="7"/>
  <c r="AI1908" i="7"/>
  <c r="AH1908" i="7" s="1"/>
  <c r="AB1910" i="7"/>
  <c r="AA1910" i="7"/>
  <c r="AR1912" i="7"/>
  <c r="AQ1912" i="7"/>
  <c r="AI1913" i="7"/>
  <c r="AH1913" i="7" s="1"/>
  <c r="AQ1929" i="7"/>
  <c r="AR1929" i="7"/>
  <c r="AB1973" i="7"/>
  <c r="AA1973" i="7"/>
  <c r="C2002" i="7"/>
  <c r="D2002" i="7"/>
  <c r="C2010" i="7"/>
  <c r="D2010" i="7"/>
  <c r="C2019" i="7"/>
  <c r="D2019" i="7"/>
  <c r="AR2097" i="7"/>
  <c r="AQ2097" i="7"/>
  <c r="AB2374" i="7"/>
  <c r="AA2374" i="7"/>
  <c r="AJ2476" i="7"/>
  <c r="AI2476" i="7"/>
  <c r="AA2481" i="7"/>
  <c r="AB2481" i="7"/>
  <c r="AI2560" i="7"/>
  <c r="AH2560" i="7" s="1"/>
  <c r="AJ2560" i="7"/>
  <c r="C1626" i="7"/>
  <c r="B1626" i="7" s="1"/>
  <c r="K1628" i="7"/>
  <c r="J1628" i="7" s="1"/>
  <c r="D1629" i="7"/>
  <c r="B1629" i="7" s="1"/>
  <c r="T1631" i="7"/>
  <c r="R1631" i="7" s="1"/>
  <c r="T1636" i="7"/>
  <c r="K1638" i="7"/>
  <c r="J1638" i="7" s="1"/>
  <c r="T1640" i="7"/>
  <c r="R1640" i="7" s="1"/>
  <c r="AJ1641" i="7"/>
  <c r="AH1641" i="7" s="1"/>
  <c r="L1643" i="7"/>
  <c r="J1643" i="7" s="1"/>
  <c r="C1644" i="7"/>
  <c r="B1644" i="7" s="1"/>
  <c r="C1649" i="7"/>
  <c r="B1649" i="7" s="1"/>
  <c r="C1652" i="7"/>
  <c r="B1652" i="7" s="1"/>
  <c r="C1655" i="7"/>
  <c r="B1655" i="7" s="1"/>
  <c r="C1658" i="7"/>
  <c r="B1658" i="7" s="1"/>
  <c r="C1661" i="7"/>
  <c r="B1661" i="7" s="1"/>
  <c r="C1664" i="7"/>
  <c r="B1664" i="7" s="1"/>
  <c r="K1667" i="7"/>
  <c r="J1667" i="7" s="1"/>
  <c r="AR1688" i="7"/>
  <c r="AP1688" i="7" s="1"/>
  <c r="AB1692" i="7"/>
  <c r="T1695" i="7"/>
  <c r="R1695" i="7" s="1"/>
  <c r="AI1699" i="7"/>
  <c r="AH1699" i="7" s="1"/>
  <c r="AI1702" i="7"/>
  <c r="AH1702" i="7" s="1"/>
  <c r="AI1705" i="7"/>
  <c r="AH1705" i="7" s="1"/>
  <c r="AI1708" i="7"/>
  <c r="AH1708" i="7" s="1"/>
  <c r="AI1711" i="7"/>
  <c r="AH1711" i="7" s="1"/>
  <c r="AI1714" i="7"/>
  <c r="AH1714" i="7" s="1"/>
  <c r="AI1717" i="7"/>
  <c r="AR1718" i="7"/>
  <c r="AP1718" i="7" s="1"/>
  <c r="AJ1721" i="7"/>
  <c r="AH1721" i="7" s="1"/>
  <c r="K1726" i="7"/>
  <c r="J1726" i="7" s="1"/>
  <c r="K1730" i="7"/>
  <c r="K1735" i="7"/>
  <c r="J1735" i="7" s="1"/>
  <c r="K1739" i="7"/>
  <c r="K1748" i="7"/>
  <c r="J1748" i="7" s="1"/>
  <c r="K1752" i="7"/>
  <c r="J1752" i="7" s="1"/>
  <c r="AI1755" i="7"/>
  <c r="AH1755" i="7" s="1"/>
  <c r="AI1760" i="7"/>
  <c r="AH1760" i="7" s="1"/>
  <c r="AI1762" i="7"/>
  <c r="AH1762" i="7" s="1"/>
  <c r="AB1767" i="7"/>
  <c r="Z1767" i="7" s="1"/>
  <c r="AR1768" i="7"/>
  <c r="AI1769" i="7"/>
  <c r="AH1769" i="7" s="1"/>
  <c r="AB1788" i="7"/>
  <c r="AB1791" i="7"/>
  <c r="AQ1793" i="7"/>
  <c r="AP1793" i="7" s="1"/>
  <c r="C1811" i="7"/>
  <c r="B1811" i="7" s="1"/>
  <c r="AR1815" i="7"/>
  <c r="D1818" i="7"/>
  <c r="B1818" i="7" s="1"/>
  <c r="J1822" i="7"/>
  <c r="AP1823" i="7"/>
  <c r="AR1825" i="7"/>
  <c r="AP1825" i="7" s="1"/>
  <c r="AQ1829" i="7"/>
  <c r="AP1829" i="7" s="1"/>
  <c r="T1833" i="7"/>
  <c r="D1851" i="7"/>
  <c r="B1851" i="7" s="1"/>
  <c r="T1855" i="7"/>
  <c r="AP1856" i="7"/>
  <c r="L1861" i="7"/>
  <c r="B1864" i="7"/>
  <c r="T1864" i="7"/>
  <c r="K1868" i="7"/>
  <c r="J1868" i="7" s="1"/>
  <c r="T1872" i="7"/>
  <c r="AR1873" i="7"/>
  <c r="AQ1873" i="7"/>
  <c r="AR1878" i="7"/>
  <c r="AQ1878" i="7"/>
  <c r="AR1886" i="7"/>
  <c r="AP1886" i="7" s="1"/>
  <c r="AR1889" i="7"/>
  <c r="AQ1889" i="7"/>
  <c r="AP1889" i="7" s="1"/>
  <c r="D1894" i="7"/>
  <c r="C1894" i="7"/>
  <c r="D1901" i="7"/>
  <c r="C1901" i="7"/>
  <c r="T1902" i="7"/>
  <c r="R1902" i="7" s="1"/>
  <c r="T1908" i="7"/>
  <c r="L1912" i="7"/>
  <c r="K1912" i="7"/>
  <c r="T1913" i="7"/>
  <c r="AJ1915" i="7"/>
  <c r="AH1915" i="7" s="1"/>
  <c r="S1917" i="7"/>
  <c r="T1917" i="7"/>
  <c r="AJ1920" i="7"/>
  <c r="AH1920" i="7" s="1"/>
  <c r="T1921" i="7"/>
  <c r="AB1924" i="7"/>
  <c r="AA1924" i="7"/>
  <c r="T1932" i="7"/>
  <c r="AJ1937" i="7"/>
  <c r="AH1937" i="7" s="1"/>
  <c r="T1940" i="7"/>
  <c r="T1947" i="7"/>
  <c r="T1950" i="7"/>
  <c r="L1956" i="7"/>
  <c r="K1956" i="7"/>
  <c r="AB1971" i="7"/>
  <c r="AA1971" i="7"/>
  <c r="K1973" i="7"/>
  <c r="J1973" i="7" s="1"/>
  <c r="S1981" i="7"/>
  <c r="T1981" i="7"/>
  <c r="AA1982" i="7"/>
  <c r="Z1982" i="7" s="1"/>
  <c r="K1984" i="7"/>
  <c r="J1984" i="7" s="1"/>
  <c r="AA1984" i="7"/>
  <c r="Z1984" i="7" s="1"/>
  <c r="AR1996" i="7"/>
  <c r="AI2001" i="7"/>
  <c r="AJ2001" i="7"/>
  <c r="AQ2046" i="7"/>
  <c r="AR2046" i="7"/>
  <c r="AP2046" i="7" s="1"/>
  <c r="AI2055" i="7"/>
  <c r="AJ2055" i="7"/>
  <c r="D2057" i="7"/>
  <c r="C2057" i="7"/>
  <c r="L2066" i="7"/>
  <c r="L2071" i="7"/>
  <c r="J2071" i="7" s="1"/>
  <c r="T2072" i="7"/>
  <c r="R2072" i="7" s="1"/>
  <c r="AH2072" i="7"/>
  <c r="C2073" i="7"/>
  <c r="AQ2080" i="7"/>
  <c r="AR2080" i="7"/>
  <c r="AJ2087" i="7"/>
  <c r="AH2087" i="7" s="1"/>
  <c r="AB2097" i="7"/>
  <c r="Z2097" i="7" s="1"/>
  <c r="AI2268" i="7"/>
  <c r="AJ2268" i="7"/>
  <c r="AI2299" i="7"/>
  <c r="AJ2299" i="7"/>
  <c r="AA2333" i="7"/>
  <c r="AB2333" i="7"/>
  <c r="T1881" i="7"/>
  <c r="S1881" i="7"/>
  <c r="S1904" i="7"/>
  <c r="T1904" i="7"/>
  <c r="AR1906" i="7"/>
  <c r="AQ1906" i="7"/>
  <c r="AR1909" i="7"/>
  <c r="AQ1909" i="7"/>
  <c r="S1915" i="7"/>
  <c r="T1915" i="7"/>
  <c r="AR1930" i="7"/>
  <c r="AQ1930" i="7"/>
  <c r="S1936" i="7"/>
  <c r="T1936" i="7"/>
  <c r="AR1969" i="7"/>
  <c r="AQ1969" i="7"/>
  <c r="AQ1991" i="7"/>
  <c r="AR1991" i="7"/>
  <c r="AP1996" i="7"/>
  <c r="AQ2000" i="7"/>
  <c r="AR2000" i="7"/>
  <c r="AQ2049" i="7"/>
  <c r="AR2049" i="7"/>
  <c r="K2060" i="7"/>
  <c r="L2060" i="7"/>
  <c r="AJ2062" i="7"/>
  <c r="AI2062" i="7"/>
  <c r="AI2069" i="7"/>
  <c r="AJ2069" i="7"/>
  <c r="AQ2074" i="7"/>
  <c r="AR2074" i="7"/>
  <c r="K2077" i="7"/>
  <c r="L2077" i="7"/>
  <c r="AR2085" i="7"/>
  <c r="AQ2085" i="7"/>
  <c r="AA2267" i="7"/>
  <c r="AB2267" i="7"/>
  <c r="AA2285" i="7"/>
  <c r="AB2285" i="7"/>
  <c r="AA2297" i="7"/>
  <c r="AB2297" i="7"/>
  <c r="B1672" i="7"/>
  <c r="B1686" i="7"/>
  <c r="R1808" i="7"/>
  <c r="J1852" i="7"/>
  <c r="K1878" i="7"/>
  <c r="L1878" i="7"/>
  <c r="T1899" i="7"/>
  <c r="S1899" i="7"/>
  <c r="AJ1916" i="7"/>
  <c r="AI1916" i="7"/>
  <c r="AI1919" i="7"/>
  <c r="AJ1919" i="7"/>
  <c r="AQ1923" i="7"/>
  <c r="AR1923" i="7"/>
  <c r="S1928" i="7"/>
  <c r="T1928" i="7"/>
  <c r="AI1935" i="7"/>
  <c r="AJ1935" i="7"/>
  <c r="AQ1954" i="7"/>
  <c r="AR1954" i="7"/>
  <c r="L1966" i="7"/>
  <c r="K1966" i="7"/>
  <c r="AR1977" i="7"/>
  <c r="AQ1977" i="7"/>
  <c r="S1989" i="7"/>
  <c r="T1989" i="7"/>
  <c r="R1989" i="7" s="1"/>
  <c r="AQ2026" i="7"/>
  <c r="AR2026" i="7"/>
  <c r="C2030" i="7"/>
  <c r="D2030" i="7"/>
  <c r="C2036" i="7"/>
  <c r="D2036" i="7"/>
  <c r="K2041" i="7"/>
  <c r="J2041" i="7" s="1"/>
  <c r="L2041" i="7"/>
  <c r="D2138" i="7"/>
  <c r="C2138" i="7"/>
  <c r="AP2003" i="7"/>
  <c r="C2008" i="7"/>
  <c r="D2008" i="7"/>
  <c r="B2008" i="7" s="1"/>
  <c r="AJ2023" i="7"/>
  <c r="AI2023" i="7"/>
  <c r="K2040" i="7"/>
  <c r="L2040" i="7"/>
  <c r="AI2052" i="7"/>
  <c r="AJ2052" i="7"/>
  <c r="AI2054" i="7"/>
  <c r="AJ2054" i="7"/>
  <c r="AB2060" i="7"/>
  <c r="AA2060" i="7"/>
  <c r="AB2066" i="7"/>
  <c r="AA2066" i="7"/>
  <c r="AQ2067" i="7"/>
  <c r="AR2067" i="7"/>
  <c r="K2075" i="7"/>
  <c r="L2075" i="7"/>
  <c r="AQ2088" i="7"/>
  <c r="AR2088" i="7"/>
  <c r="AI2092" i="7"/>
  <c r="AJ2092" i="7"/>
  <c r="K2102" i="7"/>
  <c r="L2102" i="7"/>
  <c r="AQ2108" i="7"/>
  <c r="AR2108" i="7"/>
  <c r="B2111" i="7"/>
  <c r="AQ2117" i="7"/>
  <c r="AR2117" i="7"/>
  <c r="AI2190" i="7"/>
  <c r="AJ2190" i="7"/>
  <c r="AH2190" i="7" s="1"/>
  <c r="AI2262" i="7"/>
  <c r="AJ2262" i="7"/>
  <c r="AB2304" i="7"/>
  <c r="AA2304" i="7"/>
  <c r="AJ2443" i="7"/>
  <c r="AI2443" i="7"/>
  <c r="AA2487" i="7"/>
  <c r="AB2487" i="7"/>
  <c r="AJ2509" i="7"/>
  <c r="AI2509" i="7"/>
  <c r="AB2570" i="7"/>
  <c r="AA2570" i="7"/>
  <c r="S1884" i="7"/>
  <c r="S1887" i="7"/>
  <c r="C1889" i="7"/>
  <c r="B1889" i="7" s="1"/>
  <c r="K1891" i="7"/>
  <c r="J1891" i="7" s="1"/>
  <c r="B1897" i="7"/>
  <c r="AA1902" i="7"/>
  <c r="Z1902" i="7" s="1"/>
  <c r="AA1904" i="7"/>
  <c r="Z1904" i="7" s="1"/>
  <c r="K1906" i="7"/>
  <c r="J1906" i="7" s="1"/>
  <c r="K1909" i="7"/>
  <c r="J1909" i="7" s="1"/>
  <c r="AH1910" i="7"/>
  <c r="AJ1911" i="7"/>
  <c r="K1914" i="7"/>
  <c r="J1914" i="7" s="1"/>
  <c r="AA1915" i="7"/>
  <c r="Z1915" i="7" s="1"/>
  <c r="AQ1915" i="7"/>
  <c r="AA1917" i="7"/>
  <c r="Z1917" i="7" s="1"/>
  <c r="AQ1917" i="7"/>
  <c r="AA1920" i="7"/>
  <c r="Z1920" i="7" s="1"/>
  <c r="AJ1924" i="7"/>
  <c r="AH1924" i="7" s="1"/>
  <c r="T1925" i="7"/>
  <c r="AA1927" i="7"/>
  <c r="Z1927" i="7" s="1"/>
  <c r="K1928" i="7"/>
  <c r="J1928" i="7" s="1"/>
  <c r="AJ1930" i="7"/>
  <c r="AH1930" i="7" s="1"/>
  <c r="AH1940" i="7"/>
  <c r="AH1944" i="7"/>
  <c r="AP1989" i="7"/>
  <c r="AJ2011" i="7"/>
  <c r="AI2011" i="7"/>
  <c r="S2025" i="7"/>
  <c r="T2025" i="7"/>
  <c r="AJ2036" i="7"/>
  <c r="AI2036" i="7"/>
  <c r="AQ2040" i="7"/>
  <c r="AR2040" i="7"/>
  <c r="AB2044" i="7"/>
  <c r="AA2044" i="7"/>
  <c r="AH2053" i="7"/>
  <c r="C2074" i="7"/>
  <c r="D2074" i="7"/>
  <c r="C2096" i="7"/>
  <c r="D2096" i="7"/>
  <c r="C2106" i="7"/>
  <c r="D2106" i="7"/>
  <c r="AJ2138" i="7"/>
  <c r="AI2138" i="7"/>
  <c r="C2147" i="7"/>
  <c r="D2147" i="7"/>
  <c r="AB2172" i="7"/>
  <c r="AA2172" i="7"/>
  <c r="AB2241" i="7"/>
  <c r="AA2241" i="7"/>
  <c r="AJ2283" i="7"/>
  <c r="AI2283" i="7"/>
  <c r="AI2296" i="7"/>
  <c r="AJ2296" i="7"/>
  <c r="AA2320" i="7"/>
  <c r="AB2320" i="7"/>
  <c r="AJ2325" i="7"/>
  <c r="AI2325" i="7"/>
  <c r="AI2352" i="7"/>
  <c r="AJ2352" i="7"/>
  <c r="AI2376" i="7"/>
  <c r="AJ2376" i="7"/>
  <c r="AA2410" i="7"/>
  <c r="AB2410" i="7"/>
  <c r="AJ2536" i="7"/>
  <c r="AI2536" i="7"/>
  <c r="AA2544" i="7"/>
  <c r="AB2544" i="7"/>
  <c r="AQ1877" i="7"/>
  <c r="AP1877" i="7" s="1"/>
  <c r="AH1911" i="7"/>
  <c r="AP1945" i="7"/>
  <c r="C2005" i="7"/>
  <c r="D2005" i="7"/>
  <c r="AQ2008" i="7"/>
  <c r="AR2008" i="7"/>
  <c r="AI2021" i="7"/>
  <c r="AJ2021" i="7"/>
  <c r="D2053" i="7"/>
  <c r="C2053" i="7"/>
  <c r="AP2059" i="7"/>
  <c r="AQ2066" i="7"/>
  <c r="AR2066" i="7"/>
  <c r="K2068" i="7"/>
  <c r="L2068" i="7"/>
  <c r="AI2073" i="7"/>
  <c r="AJ2073" i="7"/>
  <c r="AB2082" i="7"/>
  <c r="AA2082" i="7"/>
  <c r="K2089" i="7"/>
  <c r="L2089" i="7"/>
  <c r="D2093" i="7"/>
  <c r="C2093" i="7"/>
  <c r="AB2127" i="7"/>
  <c r="AA2127" i="7"/>
  <c r="AI2171" i="7"/>
  <c r="AJ2171" i="7"/>
  <c r="AJ2213" i="7"/>
  <c r="AI2213" i="7"/>
  <c r="AA2270" i="7"/>
  <c r="AB2270" i="7"/>
  <c r="AA2281" i="7"/>
  <c r="AB2281" i="7"/>
  <c r="AA2402" i="7"/>
  <c r="AB2402" i="7"/>
  <c r="AJ2459" i="7"/>
  <c r="AI2459" i="7"/>
  <c r="AI2577" i="7"/>
  <c r="AJ2577" i="7"/>
  <c r="AI2619" i="7"/>
  <c r="AJ2619" i="7"/>
  <c r="AB2635" i="7"/>
  <c r="AA2635" i="7"/>
  <c r="AA2654" i="7"/>
  <c r="AB2654" i="7"/>
  <c r="AA1932" i="7"/>
  <c r="Z1932" i="7" s="1"/>
  <c r="AA1938" i="7"/>
  <c r="Z1938" i="7" s="1"/>
  <c r="AQ1938" i="7"/>
  <c r="AA1940" i="7"/>
  <c r="Z1940" i="7" s="1"/>
  <c r="AQ1940" i="7"/>
  <c r="AA1942" i="7"/>
  <c r="Z1942" i="7" s="1"/>
  <c r="AQ1942" i="7"/>
  <c r="AA1944" i="7"/>
  <c r="Z1944" i="7" s="1"/>
  <c r="AQ1944" i="7"/>
  <c r="AA1946" i="7"/>
  <c r="Z1946" i="7" s="1"/>
  <c r="AQ1946" i="7"/>
  <c r="AA1948" i="7"/>
  <c r="Z1948" i="7" s="1"/>
  <c r="AA1950" i="7"/>
  <c r="Z1950" i="7" s="1"/>
  <c r="AQ1950" i="7"/>
  <c r="AI1955" i="7"/>
  <c r="AH1955" i="7" s="1"/>
  <c r="AA1956" i="7"/>
  <c r="Z1956" i="7" s="1"/>
  <c r="AP1990" i="7"/>
  <c r="AR2010" i="7"/>
  <c r="AQ2010" i="7"/>
  <c r="AP2010" i="7" s="1"/>
  <c r="AQ2017" i="7"/>
  <c r="AR2017" i="7"/>
  <c r="AJ2027" i="7"/>
  <c r="AI2027" i="7"/>
  <c r="AQ2030" i="7"/>
  <c r="AR2030" i="7"/>
  <c r="S2036" i="7"/>
  <c r="T2036" i="7"/>
  <c r="C2056" i="7"/>
  <c r="D2056" i="7"/>
  <c r="AI2057" i="7"/>
  <c r="AJ2057" i="7"/>
  <c r="D2079" i="7"/>
  <c r="C2079" i="7"/>
  <c r="AJ2081" i="7"/>
  <c r="AI2081" i="7"/>
  <c r="C2114" i="7"/>
  <c r="D2114" i="7"/>
  <c r="AI2126" i="7"/>
  <c r="AJ2126" i="7"/>
  <c r="AJ2135" i="7"/>
  <c r="AI2135" i="7"/>
  <c r="AI2208" i="7"/>
  <c r="AJ2208" i="7"/>
  <c r="AI2269" i="7"/>
  <c r="AJ2269" i="7"/>
  <c r="AA2314" i="7"/>
  <c r="AB2314" i="7"/>
  <c r="AI2347" i="7"/>
  <c r="AJ2347" i="7"/>
  <c r="AH2347" i="7" s="1"/>
  <c r="AI2367" i="7"/>
  <c r="AJ2367" i="7"/>
  <c r="AJ2488" i="7"/>
  <c r="AI2488" i="7"/>
  <c r="AJ2500" i="7"/>
  <c r="AI2500" i="7"/>
  <c r="AH2500" i="7" s="1"/>
  <c r="AI2571" i="7"/>
  <c r="AJ2571" i="7"/>
  <c r="AB2617" i="7"/>
  <c r="AA2617" i="7"/>
  <c r="AA2640" i="7"/>
  <c r="AB2640" i="7"/>
  <c r="Z2640" i="7" s="1"/>
  <c r="AJ2653" i="7"/>
  <c r="AI2653" i="7"/>
  <c r="AH2025" i="7"/>
  <c r="AI2141" i="7"/>
  <c r="AJ2141" i="7"/>
  <c r="AB2232" i="7"/>
  <c r="Z2232" i="7" s="1"/>
  <c r="AA2232" i="7"/>
  <c r="AI2332" i="7"/>
  <c r="AJ2332" i="7"/>
  <c r="AI2356" i="7"/>
  <c r="AJ2356" i="7"/>
  <c r="AI2377" i="7"/>
  <c r="AH2377" i="7" s="1"/>
  <c r="AJ2377" i="7"/>
  <c r="AB2435" i="7"/>
  <c r="AA2435" i="7"/>
  <c r="AA2474" i="7"/>
  <c r="AB2474" i="7"/>
  <c r="AA2503" i="7"/>
  <c r="AB2503" i="7"/>
  <c r="AJ2513" i="7"/>
  <c r="AI2513" i="7"/>
  <c r="AJ2525" i="7"/>
  <c r="AI2525" i="7"/>
  <c r="AA2534" i="7"/>
  <c r="AB2534" i="7"/>
  <c r="AJ2545" i="7"/>
  <c r="AI2545" i="7"/>
  <c r="Z2676" i="7"/>
  <c r="AA2682" i="7"/>
  <c r="AB2682" i="7"/>
  <c r="Z2682" i="7" s="1"/>
  <c r="AA2692" i="7"/>
  <c r="AB2692" i="7"/>
  <c r="AI2712" i="7"/>
  <c r="AJ2712" i="7"/>
  <c r="AA2756" i="7"/>
  <c r="AB2756" i="7"/>
  <c r="AB2844" i="7"/>
  <c r="AA2844" i="7"/>
  <c r="AB2908" i="7"/>
  <c r="AA2908" i="7"/>
  <c r="AB2917" i="7"/>
  <c r="AA2917" i="7"/>
  <c r="AH2936" i="7"/>
  <c r="AB2980" i="7"/>
  <c r="AA2980" i="7"/>
  <c r="AJ3040" i="7"/>
  <c r="AI3040" i="7"/>
  <c r="AI2005" i="7"/>
  <c r="D2009" i="7"/>
  <c r="D2011" i="7"/>
  <c r="AI2012" i="7"/>
  <c r="D2018" i="7"/>
  <c r="AJ2019" i="7"/>
  <c r="AH2019" i="7" s="1"/>
  <c r="T2020" i="7"/>
  <c r="AQ2021" i="7"/>
  <c r="D2023" i="7"/>
  <c r="T2024" i="7"/>
  <c r="AP2031" i="7"/>
  <c r="R2034" i="7"/>
  <c r="AA2036" i="7"/>
  <c r="Z2036" i="7" s="1"/>
  <c r="T2040" i="7"/>
  <c r="R2040" i="7" s="1"/>
  <c r="T2042" i="7"/>
  <c r="R2042" i="7" s="1"/>
  <c r="L2043" i="7"/>
  <c r="AJ2044" i="7"/>
  <c r="AH2044" i="7" s="1"/>
  <c r="C2045" i="7"/>
  <c r="B2045" i="7" s="1"/>
  <c r="AA2054" i="7"/>
  <c r="Z2054" i="7" s="1"/>
  <c r="AR2054" i="7"/>
  <c r="AR2055" i="7"/>
  <c r="AP2055" i="7" s="1"/>
  <c r="L2056" i="7"/>
  <c r="J2056" i="7" s="1"/>
  <c r="AR2056" i="7"/>
  <c r="AI2059" i="7"/>
  <c r="T2060" i="7"/>
  <c r="R2060" i="7" s="1"/>
  <c r="C2061" i="7"/>
  <c r="AR2062" i="7"/>
  <c r="AJ2066" i="7"/>
  <c r="AH2066" i="7" s="1"/>
  <c r="D2068" i="7"/>
  <c r="AP2079" i="7"/>
  <c r="C2081" i="7"/>
  <c r="B2081" i="7" s="1"/>
  <c r="AH2108" i="7"/>
  <c r="AA2144" i="7"/>
  <c r="AB2144" i="7"/>
  <c r="AB2184" i="7"/>
  <c r="AA2184" i="7"/>
  <c r="AH2244" i="7"/>
  <c r="AI2259" i="7"/>
  <c r="AJ2259" i="7"/>
  <c r="AJ2274" i="7"/>
  <c r="AI2274" i="7"/>
  <c r="AJ2289" i="7"/>
  <c r="AI2289" i="7"/>
  <c r="AH2289" i="7" s="1"/>
  <c r="AB2307" i="7"/>
  <c r="AA2307" i="7"/>
  <c r="AI2317" i="7"/>
  <c r="AJ2317" i="7"/>
  <c r="AB2318" i="7"/>
  <c r="Z2318" i="7" s="1"/>
  <c r="AI2323" i="7"/>
  <c r="AJ2323" i="7"/>
  <c r="AB2324" i="7"/>
  <c r="AB2335" i="7"/>
  <c r="Z2335" i="7" s="1"/>
  <c r="Z2341" i="7"/>
  <c r="AI2343" i="7"/>
  <c r="AJ2343" i="7"/>
  <c r="AB2359" i="7"/>
  <c r="Z2359" i="7" s="1"/>
  <c r="Z2383" i="7"/>
  <c r="AB2396" i="7"/>
  <c r="Z2396" i="7" s="1"/>
  <c r="AB2438" i="7"/>
  <c r="Z2438" i="7" s="1"/>
  <c r="AB2473" i="7"/>
  <c r="Z2473" i="7" s="1"/>
  <c r="AA2508" i="7"/>
  <c r="AB2508" i="7"/>
  <c r="AJ2549" i="7"/>
  <c r="AI2549" i="7"/>
  <c r="AJ2575" i="7"/>
  <c r="AH2575" i="7" s="1"/>
  <c r="AA2798" i="7"/>
  <c r="AB2798" i="7"/>
  <c r="D2064" i="7"/>
  <c r="C2067" i="7"/>
  <c r="B2067" i="7" s="1"/>
  <c r="L2076" i="7"/>
  <c r="J2076" i="7" s="1"/>
  <c r="AI2079" i="7"/>
  <c r="AH2079" i="7" s="1"/>
  <c r="AI2093" i="7"/>
  <c r="AH2093" i="7" s="1"/>
  <c r="D2097" i="7"/>
  <c r="AJ2097" i="7"/>
  <c r="K2111" i="7"/>
  <c r="AI2115" i="7"/>
  <c r="AH2115" i="7" s="1"/>
  <c r="AA2118" i="7"/>
  <c r="Z2118" i="7" s="1"/>
  <c r="AA2121" i="7"/>
  <c r="Z2121" i="7" s="1"/>
  <c r="AI2124" i="7"/>
  <c r="AH2124" i="7" s="1"/>
  <c r="K2126" i="7"/>
  <c r="AQ2135" i="7"/>
  <c r="AP2135" i="7" s="1"/>
  <c r="AA2136" i="7"/>
  <c r="Z2136" i="7" s="1"/>
  <c r="K2138" i="7"/>
  <c r="J2138" i="7" s="1"/>
  <c r="AJ2148" i="7"/>
  <c r="AI2148" i="7"/>
  <c r="AA2197" i="7"/>
  <c r="AB2197" i="7"/>
  <c r="AI2235" i="7"/>
  <c r="AJ2235" i="7"/>
  <c r="AB2253" i="7"/>
  <c r="AA2253" i="7"/>
  <c r="AI2287" i="7"/>
  <c r="AJ2287" i="7"/>
  <c r="AI2385" i="7"/>
  <c r="AJ2385" i="7"/>
  <c r="AJ2395" i="7"/>
  <c r="AI2395" i="7"/>
  <c r="AJ2437" i="7"/>
  <c r="AI2437" i="7"/>
  <c r="AA2462" i="7"/>
  <c r="AB2462" i="7"/>
  <c r="AJ2489" i="7"/>
  <c r="AI2489" i="7"/>
  <c r="AA2559" i="7"/>
  <c r="AB2559" i="7"/>
  <c r="AI2797" i="7"/>
  <c r="AH2797" i="7" s="1"/>
  <c r="AI2006" i="7"/>
  <c r="AH2006" i="7" s="1"/>
  <c r="T2010" i="7"/>
  <c r="R2010" i="7" s="1"/>
  <c r="AP2037" i="7"/>
  <c r="AA2038" i="7"/>
  <c r="Z2038" i="7" s="1"/>
  <c r="AJ2078" i="7"/>
  <c r="AH2078" i="7" s="1"/>
  <c r="T2090" i="7"/>
  <c r="R2090" i="7" s="1"/>
  <c r="AQ2091" i="7"/>
  <c r="AP2091" i="7" s="1"/>
  <c r="D2094" i="7"/>
  <c r="AQ2099" i="7"/>
  <c r="AP2099" i="7" s="1"/>
  <c r="AB2101" i="7"/>
  <c r="K2105" i="7"/>
  <c r="J2105" i="7" s="1"/>
  <c r="AB2110" i="7"/>
  <c r="Z2110" i="7" s="1"/>
  <c r="AR2118" i="7"/>
  <c r="L2121" i="7"/>
  <c r="AB2125" i="7"/>
  <c r="AI2129" i="7"/>
  <c r="K2135" i="7"/>
  <c r="K2144" i="7"/>
  <c r="J2144" i="7" s="1"/>
  <c r="L2144" i="7"/>
  <c r="AA2175" i="7"/>
  <c r="AB2175" i="7"/>
  <c r="AA2178" i="7"/>
  <c r="Z2178" i="7" s="1"/>
  <c r="AB2217" i="7"/>
  <c r="AA2272" i="7"/>
  <c r="AB2272" i="7"/>
  <c r="AA2293" i="7"/>
  <c r="AB2293" i="7"/>
  <c r="AI2338" i="7"/>
  <c r="AJ2338" i="7"/>
  <c r="AB2339" i="7"/>
  <c r="Z2339" i="7" s="1"/>
  <c r="AB2350" i="7"/>
  <c r="Z2350" i="7" s="1"/>
  <c r="AI2361" i="7"/>
  <c r="AJ2361" i="7"/>
  <c r="AA2365" i="7"/>
  <c r="Z2365" i="7" s="1"/>
  <c r="AI2368" i="7"/>
  <c r="AJ2368" i="7"/>
  <c r="AB2369" i="7"/>
  <c r="Z2369" i="7" s="1"/>
  <c r="AB2388" i="7"/>
  <c r="Z2388" i="7" s="1"/>
  <c r="AB2394" i="7"/>
  <c r="AA2394" i="7"/>
  <c r="AB2419" i="7"/>
  <c r="Z2419" i="7" s="1"/>
  <c r="AJ2444" i="7"/>
  <c r="AI2444" i="7"/>
  <c r="AI2447" i="7"/>
  <c r="AH2447" i="7" s="1"/>
  <c r="AB2528" i="7"/>
  <c r="Z2528" i="7" s="1"/>
  <c r="AA2540" i="7"/>
  <c r="Z2540" i="7" s="1"/>
  <c r="AI2558" i="7"/>
  <c r="AJ2558" i="7"/>
  <c r="AB2580" i="7"/>
  <c r="AA2580" i="7"/>
  <c r="AA2716" i="7"/>
  <c r="AB2716" i="7"/>
  <c r="AJ2733" i="7"/>
  <c r="AA2776" i="7"/>
  <c r="AB2776" i="7"/>
  <c r="AH2210" i="7"/>
  <c r="Z2514" i="7"/>
  <c r="AA2621" i="7"/>
  <c r="AB2621" i="7"/>
  <c r="AI2643" i="7"/>
  <c r="AJ2643" i="7"/>
  <c r="AA2656" i="7"/>
  <c r="AB2656" i="7"/>
  <c r="AA2702" i="7"/>
  <c r="AB2702" i="7"/>
  <c r="AB2726" i="7"/>
  <c r="AA2726" i="7"/>
  <c r="AJ2749" i="7"/>
  <c r="AI2749" i="7"/>
  <c r="AI2757" i="7"/>
  <c r="AJ2757" i="7"/>
  <c r="AI2909" i="7"/>
  <c r="AJ2909" i="7"/>
  <c r="AI2918" i="7"/>
  <c r="AJ2918" i="7"/>
  <c r="AA2937" i="7"/>
  <c r="AB2937" i="7"/>
  <c r="AI3062" i="7"/>
  <c r="AJ3062" i="7"/>
  <c r="AI2147" i="7"/>
  <c r="AH2147" i="7" s="1"/>
  <c r="AI2184" i="7"/>
  <c r="AH2184" i="7" s="1"/>
  <c r="AI2189" i="7"/>
  <c r="AH2189" i="7" s="1"/>
  <c r="AA2220" i="7"/>
  <c r="Z2220" i="7" s="1"/>
  <c r="AJ2253" i="7"/>
  <c r="AH2253" i="7" s="1"/>
  <c r="AI2256" i="7"/>
  <c r="AH2256" i="7" s="1"/>
  <c r="AA2262" i="7"/>
  <c r="Z2262" i="7" s="1"/>
  <c r="AI2272" i="7"/>
  <c r="AI2281" i="7"/>
  <c r="AA2287" i="7"/>
  <c r="AI2290" i="7"/>
  <c r="AI2305" i="7"/>
  <c r="AH2305" i="7" s="1"/>
  <c r="AH2328" i="7"/>
  <c r="AB2345" i="7"/>
  <c r="Z2345" i="7" s="1"/>
  <c r="AI2346" i="7"/>
  <c r="AH2346" i="7" s="1"/>
  <c r="AB2354" i="7"/>
  <c r="Z2354" i="7" s="1"/>
  <c r="AI2355" i="7"/>
  <c r="AH2355" i="7" s="1"/>
  <c r="AB2363" i="7"/>
  <c r="AI2364" i="7"/>
  <c r="AH2364" i="7" s="1"/>
  <c r="AA2368" i="7"/>
  <c r="Z2368" i="7" s="1"/>
  <c r="AB2372" i="7"/>
  <c r="AI2373" i="7"/>
  <c r="AH2373" i="7" s="1"/>
  <c r="AA2377" i="7"/>
  <c r="Z2377" i="7" s="1"/>
  <c r="AB2381" i="7"/>
  <c r="AA2386" i="7"/>
  <c r="Z2386" i="7" s="1"/>
  <c r="AI2435" i="7"/>
  <c r="AH2435" i="7" s="1"/>
  <c r="AA2480" i="7"/>
  <c r="Z2480" i="7" s="1"/>
  <c r="AB2493" i="7"/>
  <c r="AA2543" i="7"/>
  <c r="Z2543" i="7" s="1"/>
  <c r="AB2545" i="7"/>
  <c r="AI2548" i="7"/>
  <c r="AH2548" i="7" s="1"/>
  <c r="AI2554" i="7"/>
  <c r="AA2575" i="7"/>
  <c r="Z2575" i="7" s="1"/>
  <c r="AA2577" i="7"/>
  <c r="AA2581" i="7"/>
  <c r="Z2581" i="7" s="1"/>
  <c r="AB2593" i="7"/>
  <c r="AA2593" i="7"/>
  <c r="AA2595" i="7"/>
  <c r="AI2613" i="7"/>
  <c r="AJ2613" i="7"/>
  <c r="AB2615" i="7"/>
  <c r="Z2615" i="7" s="1"/>
  <c r="AA2662" i="7"/>
  <c r="AB2662" i="7"/>
  <c r="AI2730" i="7"/>
  <c r="AJ2730" i="7"/>
  <c r="AA2743" i="7"/>
  <c r="AB2743" i="7"/>
  <c r="AJ2751" i="7"/>
  <c r="AI2751" i="7"/>
  <c r="AJ2772" i="7"/>
  <c r="AI2772" i="7"/>
  <c r="AB2841" i="7"/>
  <c r="AA2841" i="7"/>
  <c r="AA2902" i="7"/>
  <c r="AB2902" i="7"/>
  <c r="AI2973" i="7"/>
  <c r="AJ2973" i="7"/>
  <c r="K2141" i="7"/>
  <c r="J2141" i="7" s="1"/>
  <c r="AJ2149" i="7"/>
  <c r="AH2149" i="7" s="1"/>
  <c r="AI2168" i="7"/>
  <c r="AI2217" i="7"/>
  <c r="AA2247" i="7"/>
  <c r="Z2247" i="7" s="1"/>
  <c r="AA2250" i="7"/>
  <c r="AB2254" i="7"/>
  <c r="AA2295" i="7"/>
  <c r="Z2295" i="7" s="1"/>
  <c r="AJ2304" i="7"/>
  <c r="AH2304" i="7" s="1"/>
  <c r="AJ2314" i="7"/>
  <c r="AI2316" i="7"/>
  <c r="AH2316" i="7" s="1"/>
  <c r="AJ2320" i="7"/>
  <c r="AH2320" i="7" s="1"/>
  <c r="AI2322" i="7"/>
  <c r="AH2322" i="7" s="1"/>
  <c r="AJ2329" i="7"/>
  <c r="AH2329" i="7" s="1"/>
  <c r="AI2331" i="7"/>
  <c r="AH2331" i="7" s="1"/>
  <c r="AJ2335" i="7"/>
  <c r="AH2335" i="7" s="1"/>
  <c r="AI2337" i="7"/>
  <c r="AH2337" i="7" s="1"/>
  <c r="AJ2341" i="7"/>
  <c r="AH2341" i="7" s="1"/>
  <c r="AA2362" i="7"/>
  <c r="Z2362" i="7" s="1"/>
  <c r="AI2387" i="7"/>
  <c r="AH2387" i="7" s="1"/>
  <c r="AI2419" i="7"/>
  <c r="AH2419" i="7" s="1"/>
  <c r="AI2438" i="7"/>
  <c r="AH2438" i="7" s="1"/>
  <c r="AI2441" i="7"/>
  <c r="AH2441" i="7" s="1"/>
  <c r="AI2449" i="7"/>
  <c r="AH2449" i="7" s="1"/>
  <c r="AB2451" i="7"/>
  <c r="AB2457" i="7"/>
  <c r="Z2457" i="7" s="1"/>
  <c r="AI2461" i="7"/>
  <c r="AB2472" i="7"/>
  <c r="AI2473" i="7"/>
  <c r="AH2473" i="7" s="1"/>
  <c r="AI2477" i="7"/>
  <c r="AH2477" i="7" s="1"/>
  <c r="AI2483" i="7"/>
  <c r="AB2505" i="7"/>
  <c r="Z2505" i="7" s="1"/>
  <c r="AA2507" i="7"/>
  <c r="Z2507" i="7" s="1"/>
  <c r="AB2511" i="7"/>
  <c r="AB2517" i="7"/>
  <c r="AA2519" i="7"/>
  <c r="Z2519" i="7" s="1"/>
  <c r="AI2528" i="7"/>
  <c r="AH2528" i="7" s="1"/>
  <c r="AB2532" i="7"/>
  <c r="Z2532" i="7" s="1"/>
  <c r="AI2537" i="7"/>
  <c r="AB2547" i="7"/>
  <c r="AB2553" i="7"/>
  <c r="AI2587" i="7"/>
  <c r="AJ2587" i="7"/>
  <c r="AI2658" i="7"/>
  <c r="AH2658" i="7" s="1"/>
  <c r="AJ2658" i="7"/>
  <c r="AB2718" i="7"/>
  <c r="AA2718" i="7"/>
  <c r="AA2728" i="7"/>
  <c r="AB2728" i="7"/>
  <c r="AA2750" i="7"/>
  <c r="AB2750" i="7"/>
  <c r="AI2769" i="7"/>
  <c r="AJ2769" i="7"/>
  <c r="AB2942" i="7"/>
  <c r="AA2942" i="7"/>
  <c r="AI2967" i="7"/>
  <c r="AJ2967" i="7"/>
  <c r="AB2995" i="7"/>
  <c r="AA2995" i="7"/>
  <c r="AJ3068" i="7"/>
  <c r="AI3068" i="7"/>
  <c r="AI2145" i="7"/>
  <c r="AH2314" i="7"/>
  <c r="AB2342" i="7"/>
  <c r="Z2342" i="7" s="1"/>
  <c r="AB2351" i="7"/>
  <c r="AB2360" i="7"/>
  <c r="AB2366" i="7"/>
  <c r="AA2371" i="7"/>
  <c r="Z2371" i="7" s="1"/>
  <c r="AH2374" i="7"/>
  <c r="AB2375" i="7"/>
  <c r="Z2375" i="7" s="1"/>
  <c r="AA2380" i="7"/>
  <c r="Z2380" i="7" s="1"/>
  <c r="AB2384" i="7"/>
  <c r="AB2389" i="7"/>
  <c r="Z2389" i="7" s="1"/>
  <c r="AJ2390" i="7"/>
  <c r="AH2390" i="7" s="1"/>
  <c r="AI2393" i="7"/>
  <c r="AB2420" i="7"/>
  <c r="AJ2423" i="7"/>
  <c r="AH2423" i="7" s="1"/>
  <c r="Z2496" i="7"/>
  <c r="AA2566" i="7"/>
  <c r="Z2566" i="7" s="1"/>
  <c r="AA2573" i="7"/>
  <c r="AJ2578" i="7"/>
  <c r="AH2578" i="7" s="1"/>
  <c r="AB2585" i="7"/>
  <c r="AB2739" i="7"/>
  <c r="AA2739" i="7"/>
  <c r="AB2768" i="7"/>
  <c r="Z2768" i="7" s="1"/>
  <c r="AJ2799" i="7"/>
  <c r="AH2799" i="7" s="1"/>
  <c r="AJ2901" i="7"/>
  <c r="AI2901" i="7"/>
  <c r="AJ2991" i="7"/>
  <c r="AI2991" i="7"/>
  <c r="AI3008" i="7"/>
  <c r="AJ3008" i="7"/>
  <c r="AB3049" i="7"/>
  <c r="AA3049" i="7"/>
  <c r="AJ3065" i="7"/>
  <c r="AI3065" i="7"/>
  <c r="AH2607" i="7"/>
  <c r="AH2888" i="7"/>
  <c r="Z2678" i="7"/>
  <c r="AB2684" i="7"/>
  <c r="Z2684" i="7" s="1"/>
  <c r="AI2706" i="7"/>
  <c r="AB2711" i="7"/>
  <c r="Z2711" i="7" s="1"/>
  <c r="AA2717" i="7"/>
  <c r="AI2718" i="7"/>
  <c r="AA2727" i="7"/>
  <c r="Z2727" i="7" s="1"/>
  <c r="AA2733" i="7"/>
  <c r="Z2733" i="7" s="1"/>
  <c r="AB2737" i="7"/>
  <c r="Z2737" i="7" s="1"/>
  <c r="AA2745" i="7"/>
  <c r="AB2761" i="7"/>
  <c r="AI2776" i="7"/>
  <c r="AH2776" i="7" s="1"/>
  <c r="AI2781" i="7"/>
  <c r="AH2781" i="7" s="1"/>
  <c r="AA2789" i="7"/>
  <c r="AI2790" i="7"/>
  <c r="AH2790" i="7" s="1"/>
  <c r="AI2805" i="7"/>
  <c r="AI2817" i="7"/>
  <c r="AI2844" i="7"/>
  <c r="AH2844" i="7" s="1"/>
  <c r="AI2847" i="7"/>
  <c r="AH2847" i="7" s="1"/>
  <c r="AA2897" i="7"/>
  <c r="Z2897" i="7" s="1"/>
  <c r="AB2900" i="7"/>
  <c r="AJ2933" i="7"/>
  <c r="AH2933" i="7" s="1"/>
  <c r="AI2942" i="7"/>
  <c r="AI2943" i="7"/>
  <c r="AH2943" i="7" s="1"/>
  <c r="AA2944" i="7"/>
  <c r="AI2945" i="7"/>
  <c r="AI2951" i="7"/>
  <c r="AH2951" i="7" s="1"/>
  <c r="AA3004" i="7"/>
  <c r="Z3004" i="7" s="1"/>
  <c r="AI3021" i="7"/>
  <c r="AH3021" i="7" s="1"/>
  <c r="AI3028" i="7"/>
  <c r="AH3028" i="7" s="1"/>
  <c r="AI3036" i="7"/>
  <c r="AH3036" i="7" s="1"/>
  <c r="AI3037" i="7"/>
  <c r="AI3057" i="7"/>
  <c r="AH3057" i="7" s="1"/>
  <c r="AI3058" i="7"/>
  <c r="AH3058" i="7" s="1"/>
  <c r="AI3075" i="7"/>
  <c r="AH3075" i="7" s="1"/>
  <c r="AI3108" i="7"/>
  <c r="AH3108" i="7" s="1"/>
  <c r="AI2596" i="7"/>
  <c r="AH2596" i="7" s="1"/>
  <c r="AA2601" i="7"/>
  <c r="AI2629" i="7"/>
  <c r="AH2629" i="7" s="1"/>
  <c r="AA2780" i="7"/>
  <c r="Z2780" i="7" s="1"/>
  <c r="AB2782" i="7"/>
  <c r="Z2782" i="7" s="1"/>
  <c r="AI2788" i="7"/>
  <c r="AH2788" i="7" s="1"/>
  <c r="AI2793" i="7"/>
  <c r="AB2797" i="7"/>
  <c r="Z2797" i="7" s="1"/>
  <c r="AA2803" i="7"/>
  <c r="AA2823" i="7"/>
  <c r="AB2851" i="7"/>
  <c r="Z2851" i="7" s="1"/>
  <c r="AI2853" i="7"/>
  <c r="AH2853" i="7" s="1"/>
  <c r="AI2856" i="7"/>
  <c r="AI2865" i="7"/>
  <c r="AH2865" i="7" s="1"/>
  <c r="AI2874" i="7"/>
  <c r="AI2894" i="7"/>
  <c r="AB2920" i="7"/>
  <c r="Z2920" i="7" s="1"/>
  <c r="AJ2946" i="7"/>
  <c r="AI3002" i="7"/>
  <c r="AA3006" i="7"/>
  <c r="Z3006" i="7" s="1"/>
  <c r="AJ3009" i="7"/>
  <c r="AH3009" i="7" s="1"/>
  <c r="AA3012" i="7"/>
  <c r="Z3012" i="7" s="1"/>
  <c r="AI3027" i="7"/>
  <c r="AH3027" i="7" s="1"/>
  <c r="AA3034" i="7"/>
  <c r="Z3034" i="7" s="1"/>
  <c r="AB3047" i="7"/>
  <c r="AI3052" i="7"/>
  <c r="AH3052" i="7" s="1"/>
  <c r="AA3060" i="7"/>
  <c r="Z3060" i="7" s="1"/>
  <c r="AI3083" i="7"/>
  <c r="AH3083" i="7" s="1"/>
  <c r="AI3114" i="7"/>
  <c r="AH3114" i="7" s="1"/>
  <c r="AA2604" i="7"/>
  <c r="Z2604" i="7" s="1"/>
  <c r="AB2609" i="7"/>
  <c r="AA2623" i="7"/>
  <c r="Z2623" i="7" s="1"/>
  <c r="AB2636" i="7"/>
  <c r="Z2636" i="7" s="1"/>
  <c r="AA2638" i="7"/>
  <c r="Z2638" i="7" s="1"/>
  <c r="AB2642" i="7"/>
  <c r="Z2642" i="7" s="1"/>
  <c r="AI2644" i="7"/>
  <c r="AH2644" i="7" s="1"/>
  <c r="AB2645" i="7"/>
  <c r="AB2649" i="7"/>
  <c r="Z2649" i="7" s="1"/>
  <c r="AA2679" i="7"/>
  <c r="Z2679" i="7" s="1"/>
  <c r="AB2699" i="7"/>
  <c r="Z2699" i="7" s="1"/>
  <c r="AJ2723" i="7"/>
  <c r="AA2832" i="7"/>
  <c r="Z2832" i="7" s="1"/>
  <c r="AA2835" i="7"/>
  <c r="Z2835" i="7" s="1"/>
  <c r="AB2860" i="7"/>
  <c r="AI2862" i="7"/>
  <c r="AH2862" i="7" s="1"/>
  <c r="AB2869" i="7"/>
  <c r="AI2871" i="7"/>
  <c r="AH2871" i="7" s="1"/>
  <c r="AB2878" i="7"/>
  <c r="Z2878" i="7" s="1"/>
  <c r="AA2982" i="7"/>
  <c r="AJ2985" i="7"/>
  <c r="AH2985" i="7" s="1"/>
  <c r="AA4" i="4"/>
  <c r="Y15" i="4"/>
  <c r="X22" i="4"/>
  <c r="X25" i="4"/>
  <c r="X28" i="4"/>
  <c r="X31" i="4"/>
  <c r="X39" i="4"/>
  <c r="X111" i="4"/>
  <c r="Y150" i="4"/>
  <c r="S7" i="7"/>
  <c r="R7" i="7" s="1"/>
  <c r="D8" i="7"/>
  <c r="B8" i="7" s="1"/>
  <c r="AI9" i="7"/>
  <c r="T10" i="7"/>
  <c r="R10" i="7" s="1"/>
  <c r="AR13" i="7"/>
  <c r="AP13" i="7" s="1"/>
  <c r="R15" i="7"/>
  <c r="AI15" i="7"/>
  <c r="T16" i="7"/>
  <c r="R16" i="7" s="1"/>
  <c r="AR19" i="7"/>
  <c r="AI21" i="7"/>
  <c r="T22" i="7"/>
  <c r="R22" i="7" s="1"/>
  <c r="AR25" i="7"/>
  <c r="AI27" i="7"/>
  <c r="T28" i="7"/>
  <c r="R28" i="7" s="1"/>
  <c r="AR31" i="7"/>
  <c r="AI33" i="7"/>
  <c r="T34" i="7"/>
  <c r="R34" i="7" s="1"/>
  <c r="AR37" i="7"/>
  <c r="AI39" i="7"/>
  <c r="T40" i="7"/>
  <c r="R40" i="7" s="1"/>
  <c r="AR43" i="7"/>
  <c r="AI45" i="7"/>
  <c r="T46" i="7"/>
  <c r="R46" i="7" s="1"/>
  <c r="AR49" i="7"/>
  <c r="AI51" i="7"/>
  <c r="T52" i="7"/>
  <c r="R52" i="7" s="1"/>
  <c r="AR55" i="7"/>
  <c r="AI57" i="7"/>
  <c r="T58" i="7"/>
  <c r="R58" i="7" s="1"/>
  <c r="AR61" i="7"/>
  <c r="AI63" i="7"/>
  <c r="T64" i="7"/>
  <c r="R64" i="7" s="1"/>
  <c r="AR67" i="7"/>
  <c r="AP67" i="7" s="1"/>
  <c r="AI69" i="7"/>
  <c r="T70" i="7"/>
  <c r="R70" i="7" s="1"/>
  <c r="AR73" i="7"/>
  <c r="AP73" i="7" s="1"/>
  <c r="AI75" i="7"/>
  <c r="T76" i="7"/>
  <c r="R76" i="7" s="1"/>
  <c r="AR79" i="7"/>
  <c r="AP79" i="7" s="1"/>
  <c r="AI81" i="7"/>
  <c r="T82" i="7"/>
  <c r="R82" i="7" s="1"/>
  <c r="AR85" i="7"/>
  <c r="AP85" i="7" s="1"/>
  <c r="AI87" i="7"/>
  <c r="T88" i="7"/>
  <c r="R88" i="7" s="1"/>
  <c r="AP90" i="7"/>
  <c r="AR91" i="7"/>
  <c r="AP91" i="7" s="1"/>
  <c r="AI93" i="7"/>
  <c r="AH93" i="7" s="1"/>
  <c r="T94" i="7"/>
  <c r="R94" i="7" s="1"/>
  <c r="AP96" i="7"/>
  <c r="AR97" i="7"/>
  <c r="AP97" i="7" s="1"/>
  <c r="AI99" i="7"/>
  <c r="T100" i="7"/>
  <c r="R100" i="7" s="1"/>
  <c r="AR103" i="7"/>
  <c r="AP103" i="7" s="1"/>
  <c r="AI105" i="7"/>
  <c r="T106" i="7"/>
  <c r="R106" i="7" s="1"/>
  <c r="AR109" i="7"/>
  <c r="AP109" i="7" s="1"/>
  <c r="AI111" i="7"/>
  <c r="T112" i="7"/>
  <c r="R112" i="7" s="1"/>
  <c r="AR115" i="7"/>
  <c r="AP115" i="7" s="1"/>
  <c r="AI117" i="7"/>
  <c r="T118" i="7"/>
  <c r="R118" i="7" s="1"/>
  <c r="AR121" i="7"/>
  <c r="AP121" i="7" s="1"/>
  <c r="AI123" i="7"/>
  <c r="T124" i="7"/>
  <c r="R124" i="7" s="1"/>
  <c r="AR127" i="7"/>
  <c r="AP127" i="7" s="1"/>
  <c r="AI129" i="7"/>
  <c r="T130" i="7"/>
  <c r="R130" i="7" s="1"/>
  <c r="AP132" i="7"/>
  <c r="AR133" i="7"/>
  <c r="AP133" i="7" s="1"/>
  <c r="AI135" i="7"/>
  <c r="AH135" i="7" s="1"/>
  <c r="T136" i="7"/>
  <c r="R136" i="7" s="1"/>
  <c r="AR139" i="7"/>
  <c r="AP139" i="7" s="1"/>
  <c r="AI141" i="7"/>
  <c r="T142" i="7"/>
  <c r="R142" i="7" s="1"/>
  <c r="AR145" i="7"/>
  <c r="AP145" i="7" s="1"/>
  <c r="R147" i="7"/>
  <c r="AI147" i="7"/>
  <c r="T148" i="7"/>
  <c r="R148" i="7" s="1"/>
  <c r="AR151" i="7"/>
  <c r="AP151" i="7" s="1"/>
  <c r="AI153" i="7"/>
  <c r="AH153" i="7" s="1"/>
  <c r="T154" i="7"/>
  <c r="R154" i="7" s="1"/>
  <c r="AR157" i="7"/>
  <c r="AP157" i="7" s="1"/>
  <c r="AI159" i="7"/>
  <c r="T160" i="7"/>
  <c r="R160" i="7" s="1"/>
  <c r="AR163" i="7"/>
  <c r="AP163" i="7" s="1"/>
  <c r="AQ184" i="7"/>
  <c r="AR184" i="7"/>
  <c r="S187" i="7"/>
  <c r="T187" i="7"/>
  <c r="AJ198" i="7"/>
  <c r="AI198" i="7"/>
  <c r="AQ202" i="7"/>
  <c r="AR202" i="7"/>
  <c r="S205" i="7"/>
  <c r="T205" i="7"/>
  <c r="S591" i="7"/>
  <c r="T591" i="7"/>
  <c r="AR697" i="7"/>
  <c r="AQ697" i="7"/>
  <c r="T698" i="7"/>
  <c r="S698" i="7"/>
  <c r="AP101" i="7"/>
  <c r="R116" i="7"/>
  <c r="AQ166" i="7"/>
  <c r="AR166" i="7"/>
  <c r="S169" i="7"/>
  <c r="T169" i="7"/>
  <c r="AJ174" i="7"/>
  <c r="AI174" i="7"/>
  <c r="AJ180" i="7"/>
  <c r="AI180" i="7"/>
  <c r="AQ214" i="7"/>
  <c r="AR214" i="7"/>
  <c r="S217" i="7"/>
  <c r="T217" i="7"/>
  <c r="AA544" i="7"/>
  <c r="AB544" i="7"/>
  <c r="AA552" i="7"/>
  <c r="AB552" i="7"/>
  <c r="AR572" i="7"/>
  <c r="AQ572" i="7"/>
  <c r="AQ573" i="7"/>
  <c r="AR573" i="7"/>
  <c r="AJ690" i="7"/>
  <c r="AI690" i="7"/>
  <c r="L1113" i="7"/>
  <c r="K1113" i="7"/>
  <c r="C1114" i="7"/>
  <c r="D1114" i="7"/>
  <c r="C1122" i="7"/>
  <c r="D1122" i="7"/>
  <c r="C1137" i="7"/>
  <c r="D1137" i="7"/>
  <c r="AB1167" i="7"/>
  <c r="AA1167" i="7"/>
  <c r="AI1168" i="7"/>
  <c r="AJ1168" i="7"/>
  <c r="L1189" i="7"/>
  <c r="K1189" i="7"/>
  <c r="S1211" i="7"/>
  <c r="T1211" i="7"/>
  <c r="S1445" i="7"/>
  <c r="T1445" i="7"/>
  <c r="K1507" i="7"/>
  <c r="L1507" i="7"/>
  <c r="S1510" i="7"/>
  <c r="T1510" i="7"/>
  <c r="AI1528" i="7"/>
  <c r="AJ1528" i="7"/>
  <c r="C1539" i="7"/>
  <c r="D1539" i="7"/>
  <c r="L1883" i="7"/>
  <c r="K1883" i="7"/>
  <c r="D1887" i="7"/>
  <c r="C1887" i="7"/>
  <c r="Y7" i="4"/>
  <c r="Y10" i="4"/>
  <c r="AA11" i="4"/>
  <c r="Y42" i="4"/>
  <c r="X54" i="4"/>
  <c r="X87" i="4"/>
  <c r="Y90" i="4"/>
  <c r="X117" i="4"/>
  <c r="Y147" i="4"/>
  <c r="X151" i="4"/>
  <c r="AI19" i="7"/>
  <c r="R31" i="7"/>
  <c r="S37" i="7"/>
  <c r="R37" i="7" s="1"/>
  <c r="AI37" i="7"/>
  <c r="AQ40" i="7"/>
  <c r="AI43" i="7"/>
  <c r="AQ46" i="7"/>
  <c r="S49" i="7"/>
  <c r="R49" i="7" s="1"/>
  <c r="AI49" i="7"/>
  <c r="AQ52" i="7"/>
  <c r="S55" i="7"/>
  <c r="R55" i="7" s="1"/>
  <c r="AQ58" i="7"/>
  <c r="S61" i="7"/>
  <c r="R61" i="7" s="1"/>
  <c r="AI61" i="7"/>
  <c r="AQ64" i="7"/>
  <c r="AP64" i="7" s="1"/>
  <c r="S67" i="7"/>
  <c r="R67" i="7" s="1"/>
  <c r="AI67" i="7"/>
  <c r="AH67" i="7" s="1"/>
  <c r="AQ70" i="7"/>
  <c r="AP70" i="7" s="1"/>
  <c r="S73" i="7"/>
  <c r="R73" i="7" s="1"/>
  <c r="AI73" i="7"/>
  <c r="AH73" i="7" s="1"/>
  <c r="AQ76" i="7"/>
  <c r="AP76" i="7" s="1"/>
  <c r="S79" i="7"/>
  <c r="R79" i="7" s="1"/>
  <c r="AI79" i="7"/>
  <c r="AH79" i="7" s="1"/>
  <c r="AQ82" i="7"/>
  <c r="AP82" i="7" s="1"/>
  <c r="S85" i="7"/>
  <c r="R85" i="7" s="1"/>
  <c r="AI85" i="7"/>
  <c r="AH85" i="7" s="1"/>
  <c r="AQ88" i="7"/>
  <c r="AP88" i="7" s="1"/>
  <c r="S91" i="7"/>
  <c r="R91" i="7" s="1"/>
  <c r="AI91" i="7"/>
  <c r="AH91" i="7" s="1"/>
  <c r="AQ94" i="7"/>
  <c r="AP94" i="7" s="1"/>
  <c r="S97" i="7"/>
  <c r="R97" i="7" s="1"/>
  <c r="AI97" i="7"/>
  <c r="AH97" i="7" s="1"/>
  <c r="AQ100" i="7"/>
  <c r="AP100" i="7" s="1"/>
  <c r="S103" i="7"/>
  <c r="R103" i="7" s="1"/>
  <c r="AI103" i="7"/>
  <c r="AH103" i="7" s="1"/>
  <c r="AQ106" i="7"/>
  <c r="AP106" i="7" s="1"/>
  <c r="S109" i="7"/>
  <c r="R109" i="7" s="1"/>
  <c r="AQ112" i="7"/>
  <c r="AP112" i="7" s="1"/>
  <c r="S115" i="7"/>
  <c r="R115" i="7" s="1"/>
  <c r="AI115" i="7"/>
  <c r="AH115" i="7" s="1"/>
  <c r="AQ118" i="7"/>
  <c r="AP118" i="7" s="1"/>
  <c r="S121" i="7"/>
  <c r="R121" i="7" s="1"/>
  <c r="AQ124" i="7"/>
  <c r="AP124" i="7" s="1"/>
  <c r="S127" i="7"/>
  <c r="R127" i="7" s="1"/>
  <c r="AQ130" i="7"/>
  <c r="AP130" i="7" s="1"/>
  <c r="S133" i="7"/>
  <c r="R133" i="7" s="1"/>
  <c r="AQ136" i="7"/>
  <c r="AP136" i="7" s="1"/>
  <c r="S139" i="7"/>
  <c r="R139" i="7" s="1"/>
  <c r="AQ142" i="7"/>
  <c r="AP142" i="7" s="1"/>
  <c r="S145" i="7"/>
  <c r="R145" i="7" s="1"/>
  <c r="AQ148" i="7"/>
  <c r="AP148" i="7" s="1"/>
  <c r="S151" i="7"/>
  <c r="R151" i="7" s="1"/>
  <c r="AQ154" i="7"/>
  <c r="AP154" i="7" s="1"/>
  <c r="S157" i="7"/>
  <c r="R157" i="7" s="1"/>
  <c r="AQ160" i="7"/>
  <c r="AP160" i="7" s="1"/>
  <c r="S163" i="7"/>
  <c r="R163" i="7" s="1"/>
  <c r="AQ196" i="7"/>
  <c r="AR196" i="7"/>
  <c r="S199" i="7"/>
  <c r="T199" i="7"/>
  <c r="AJ210" i="7"/>
  <c r="AI210" i="7"/>
  <c r="AJ843" i="7"/>
  <c r="AI843" i="7"/>
  <c r="Y33" i="4"/>
  <c r="Y87" i="4"/>
  <c r="AA98" i="4"/>
  <c r="AA107" i="4"/>
  <c r="AA116" i="4"/>
  <c r="AA125" i="4"/>
  <c r="AA134" i="4"/>
  <c r="S12" i="7"/>
  <c r="R12" i="7" s="1"/>
  <c r="AI12" i="7"/>
  <c r="S30" i="7"/>
  <c r="R30" i="7" s="1"/>
  <c r="AI30" i="7"/>
  <c r="AI36" i="7"/>
  <c r="AI48" i="7"/>
  <c r="AH48" i="7" s="1"/>
  <c r="AI54" i="7"/>
  <c r="AI60" i="7"/>
  <c r="AI66" i="7"/>
  <c r="AP69" i="7"/>
  <c r="AI72" i="7"/>
  <c r="R78" i="7"/>
  <c r="AI78" i="7"/>
  <c r="AI84" i="7"/>
  <c r="AI90" i="7"/>
  <c r="AI96" i="7"/>
  <c r="AI102" i="7"/>
  <c r="AH102" i="7" s="1"/>
  <c r="AI108" i="7"/>
  <c r="AI114" i="7"/>
  <c r="AP117" i="7"/>
  <c r="AI120" i="7"/>
  <c r="AH120" i="7" s="1"/>
  <c r="AI126" i="7"/>
  <c r="AI132" i="7"/>
  <c r="AH132" i="7" s="1"/>
  <c r="AI138" i="7"/>
  <c r="AI144" i="7"/>
  <c r="AI150" i="7"/>
  <c r="AH150" i="7" s="1"/>
  <c r="AI156" i="7"/>
  <c r="AI162" i="7"/>
  <c r="AP164" i="7"/>
  <c r="AJ168" i="7"/>
  <c r="AI168" i="7"/>
  <c r="AQ178" i="7"/>
  <c r="AR178" i="7"/>
  <c r="S181" i="7"/>
  <c r="T181" i="7"/>
  <c r="AJ192" i="7"/>
  <c r="AI192" i="7"/>
  <c r="AJ222" i="7"/>
  <c r="AI222" i="7"/>
  <c r="AP332" i="7"/>
  <c r="AP344" i="7"/>
  <c r="AP353" i="7"/>
  <c r="C466" i="7"/>
  <c r="D466" i="7"/>
  <c r="S470" i="7"/>
  <c r="T470" i="7"/>
  <c r="C476" i="7"/>
  <c r="D476" i="7"/>
  <c r="S488" i="7"/>
  <c r="T488" i="7"/>
  <c r="AR724" i="7"/>
  <c r="AQ724" i="7"/>
  <c r="T725" i="7"/>
  <c r="S725" i="7"/>
  <c r="AR730" i="7"/>
  <c r="AQ730" i="7"/>
  <c r="T731" i="7"/>
  <c r="S731" i="7"/>
  <c r="X7" i="4"/>
  <c r="X10" i="4"/>
  <c r="Y22" i="4"/>
  <c r="Y25" i="4"/>
  <c r="Y28" i="4"/>
  <c r="AA29" i="4"/>
  <c r="X37" i="4"/>
  <c r="X42" i="4"/>
  <c r="X46" i="4"/>
  <c r="X51" i="4"/>
  <c r="X67" i="4"/>
  <c r="X72" i="4"/>
  <c r="X84" i="4"/>
  <c r="X91" i="4"/>
  <c r="X96" i="4"/>
  <c r="X100" i="4"/>
  <c r="X105" i="4"/>
  <c r="X109" i="4"/>
  <c r="X114" i="4"/>
  <c r="X118" i="4"/>
  <c r="X123" i="4"/>
  <c r="X127" i="4"/>
  <c r="X132" i="4"/>
  <c r="X136" i="4"/>
  <c r="X137" i="4"/>
  <c r="X141" i="4"/>
  <c r="X148" i="4"/>
  <c r="AU3" i="7"/>
  <c r="AU4" i="7" s="1" a="1"/>
  <c r="AU4" i="7" s="1"/>
  <c r="K8" i="7"/>
  <c r="J8" i="7" s="1"/>
  <c r="AA8" i="7"/>
  <c r="AI11" i="7"/>
  <c r="AQ14" i="7"/>
  <c r="AI23" i="7"/>
  <c r="AH23" i="7" s="1"/>
  <c r="AI29" i="7"/>
  <c r="AI35" i="7"/>
  <c r="AP68" i="7"/>
  <c r="R125" i="7"/>
  <c r="AP128" i="7"/>
  <c r="R155" i="7"/>
  <c r="R161" i="7"/>
  <c r="AQ172" i="7"/>
  <c r="AR172" i="7"/>
  <c r="AJ186" i="7"/>
  <c r="AH186" i="7" s="1"/>
  <c r="AI186" i="7"/>
  <c r="AQ190" i="7"/>
  <c r="AR190" i="7"/>
  <c r="AJ204" i="7"/>
  <c r="AI204" i="7"/>
  <c r="AQ208" i="7"/>
  <c r="AR208" i="7"/>
  <c r="S211" i="7"/>
  <c r="T211" i="7"/>
  <c r="L356" i="7"/>
  <c r="K356" i="7"/>
  <c r="AQ357" i="7"/>
  <c r="AR357" i="7"/>
  <c r="AQ369" i="7"/>
  <c r="AR369" i="7"/>
  <c r="AQ373" i="7"/>
  <c r="AR373" i="7"/>
  <c r="AQ376" i="7"/>
  <c r="AR376" i="7"/>
  <c r="AQ389" i="7"/>
  <c r="AR389" i="7"/>
  <c r="S391" i="7"/>
  <c r="T391" i="7"/>
  <c r="S394" i="7"/>
  <c r="T394" i="7"/>
  <c r="AR413" i="7"/>
  <c r="AQ413" i="7"/>
  <c r="AR416" i="7"/>
  <c r="AQ416" i="7"/>
  <c r="AR419" i="7"/>
  <c r="AP419" i="7" s="1"/>
  <c r="AQ419" i="7"/>
  <c r="AR422" i="7"/>
  <c r="AQ422" i="7"/>
  <c r="AR428" i="7"/>
  <c r="AQ428" i="7"/>
  <c r="S430" i="7"/>
  <c r="T430" i="7"/>
  <c r="S436" i="7"/>
  <c r="T436" i="7"/>
  <c r="C440" i="7"/>
  <c r="D440" i="7"/>
  <c r="S442" i="7"/>
  <c r="T442" i="7"/>
  <c r="C446" i="7"/>
  <c r="D446" i="7"/>
  <c r="S448" i="7"/>
  <c r="T448" i="7"/>
  <c r="C456" i="7"/>
  <c r="D456" i="7"/>
  <c r="S458" i="7"/>
  <c r="T458" i="7"/>
  <c r="C658" i="7"/>
  <c r="D658" i="7"/>
  <c r="AJ717" i="7"/>
  <c r="AI717" i="7"/>
  <c r="M5" i="4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J5" i="4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Y57" i="4"/>
  <c r="Y72" i="4"/>
  <c r="Y78" i="4"/>
  <c r="X81" i="4"/>
  <c r="AA95" i="4"/>
  <c r="AA113" i="4"/>
  <c r="AA122" i="4"/>
  <c r="AA131" i="4"/>
  <c r="AI10" i="7"/>
  <c r="AH10" i="7" s="1"/>
  <c r="AI22" i="7"/>
  <c r="AI40" i="7"/>
  <c r="AI46" i="7"/>
  <c r="AH46" i="7" s="1"/>
  <c r="AI58" i="7"/>
  <c r="AI70" i="7"/>
  <c r="AH70" i="7" s="1"/>
  <c r="AI76" i="7"/>
  <c r="AH76" i="7" s="1"/>
  <c r="AI82" i="7"/>
  <c r="AH82" i="7" s="1"/>
  <c r="AI88" i="7"/>
  <c r="AH88" i="7" s="1"/>
  <c r="AI94" i="7"/>
  <c r="AH94" i="7" s="1"/>
  <c r="AI100" i="7"/>
  <c r="AH100" i="7" s="1"/>
  <c r="AI118" i="7"/>
  <c r="AH118" i="7" s="1"/>
  <c r="AI124" i="7"/>
  <c r="AH124" i="7" s="1"/>
  <c r="AI130" i="7"/>
  <c r="AH130" i="7" s="1"/>
  <c r="AI136" i="7"/>
  <c r="AH136" i="7" s="1"/>
  <c r="AI142" i="7"/>
  <c r="AH142" i="7" s="1"/>
  <c r="AI148" i="7"/>
  <c r="AH148" i="7" s="1"/>
  <c r="AI154" i="7"/>
  <c r="AH154" i="7" s="1"/>
  <c r="AI160" i="7"/>
  <c r="AH160" i="7" s="1"/>
  <c r="S175" i="7"/>
  <c r="T175" i="7"/>
  <c r="S193" i="7"/>
  <c r="T193" i="7"/>
  <c r="AJ216" i="7"/>
  <c r="AI216" i="7"/>
  <c r="AQ220" i="7"/>
  <c r="AR220" i="7"/>
  <c r="R222" i="7"/>
  <c r="S223" i="7"/>
  <c r="T223" i="7"/>
  <c r="AP314" i="7"/>
  <c r="AP325" i="7"/>
  <c r="AP334" i="7"/>
  <c r="AP340" i="7"/>
  <c r="AP346" i="7"/>
  <c r="AP349" i="7"/>
  <c r="C655" i="7"/>
  <c r="D655" i="7"/>
  <c r="AJ358" i="7"/>
  <c r="AI358" i="7"/>
  <c r="AQ360" i="7"/>
  <c r="AR360" i="7"/>
  <c r="AQ365" i="7"/>
  <c r="AR365" i="7"/>
  <c r="AQ368" i="7"/>
  <c r="AR368" i="7"/>
  <c r="AQ379" i="7"/>
  <c r="AR379" i="7"/>
  <c r="AQ386" i="7"/>
  <c r="AR386" i="7"/>
  <c r="AR410" i="7"/>
  <c r="AQ410" i="7"/>
  <c r="S415" i="7"/>
  <c r="T415" i="7"/>
  <c r="S418" i="7"/>
  <c r="T418" i="7"/>
  <c r="S421" i="7"/>
  <c r="T421" i="7"/>
  <c r="S424" i="7"/>
  <c r="T424" i="7"/>
  <c r="AR425" i="7"/>
  <c r="AQ425" i="7"/>
  <c r="S427" i="7"/>
  <c r="T427" i="7"/>
  <c r="C439" i="7"/>
  <c r="D439" i="7"/>
  <c r="S441" i="7"/>
  <c r="T441" i="7"/>
  <c r="C445" i="7"/>
  <c r="D445" i="7"/>
  <c r="S447" i="7"/>
  <c r="T447" i="7"/>
  <c r="C455" i="7"/>
  <c r="D455" i="7"/>
  <c r="S457" i="7"/>
  <c r="T457" i="7"/>
  <c r="AJ470" i="7"/>
  <c r="AI470" i="7"/>
  <c r="S473" i="7"/>
  <c r="T473" i="7"/>
  <c r="S482" i="7"/>
  <c r="T482" i="7"/>
  <c r="AJ488" i="7"/>
  <c r="AI488" i="7"/>
  <c r="AI493" i="7"/>
  <c r="AJ493" i="7"/>
  <c r="R505" i="7"/>
  <c r="AI511" i="7"/>
  <c r="AJ511" i="7"/>
  <c r="S521" i="7"/>
  <c r="T521" i="7"/>
  <c r="S522" i="7"/>
  <c r="T522" i="7"/>
  <c r="S533" i="7"/>
  <c r="T533" i="7"/>
  <c r="S534" i="7"/>
  <c r="T534" i="7"/>
  <c r="S541" i="7"/>
  <c r="T541" i="7"/>
  <c r="S542" i="7"/>
  <c r="T542" i="7"/>
  <c r="S561" i="7"/>
  <c r="T561" i="7"/>
  <c r="S562" i="7"/>
  <c r="T562" i="7"/>
  <c r="AB580" i="7"/>
  <c r="AA580" i="7"/>
  <c r="AI583" i="7"/>
  <c r="AJ583" i="7"/>
  <c r="AB588" i="7"/>
  <c r="AA588" i="7"/>
  <c r="AI596" i="7"/>
  <c r="AJ596" i="7"/>
  <c r="AH614" i="7"/>
  <c r="S620" i="7"/>
  <c r="T620" i="7"/>
  <c r="S626" i="7"/>
  <c r="T626" i="7"/>
  <c r="C644" i="7"/>
  <c r="D644" i="7"/>
  <c r="C661" i="7"/>
  <c r="D661" i="7"/>
  <c r="AQ666" i="7"/>
  <c r="AR666" i="7"/>
  <c r="C674" i="7"/>
  <c r="D674" i="7"/>
  <c r="C680" i="7"/>
  <c r="D680" i="7"/>
  <c r="C686" i="7"/>
  <c r="D686" i="7"/>
  <c r="C713" i="7"/>
  <c r="D713" i="7"/>
  <c r="AQ744" i="7"/>
  <c r="AR744" i="7"/>
  <c r="AQ762" i="7"/>
  <c r="AR762" i="7"/>
  <c r="AQ780" i="7"/>
  <c r="AR780" i="7"/>
  <c r="AQ798" i="7"/>
  <c r="AR798" i="7"/>
  <c r="AI821" i="7"/>
  <c r="AJ821" i="7"/>
  <c r="AI166" i="7"/>
  <c r="AH166" i="7" s="1"/>
  <c r="AQ169" i="7"/>
  <c r="AP169" i="7" s="1"/>
  <c r="AI172" i="7"/>
  <c r="AH172" i="7" s="1"/>
  <c r="AQ175" i="7"/>
  <c r="AP175" i="7" s="1"/>
  <c r="R178" i="7"/>
  <c r="AI184" i="7"/>
  <c r="AH184" i="7" s="1"/>
  <c r="AI190" i="7"/>
  <c r="AH190" i="7" s="1"/>
  <c r="R196" i="7"/>
  <c r="AQ358" i="7"/>
  <c r="AR358" i="7"/>
  <c r="AQ361" i="7"/>
  <c r="AR361" i="7"/>
  <c r="AQ366" i="7"/>
  <c r="AR366" i="7"/>
  <c r="AQ377" i="7"/>
  <c r="AR377" i="7"/>
  <c r="AQ380" i="7"/>
  <c r="AR380" i="7"/>
  <c r="AQ382" i="7"/>
  <c r="AR382" i="7"/>
  <c r="AQ384" i="7"/>
  <c r="AR384" i="7"/>
  <c r="AQ387" i="7"/>
  <c r="AR387" i="7"/>
  <c r="AR392" i="7"/>
  <c r="AQ392" i="7"/>
  <c r="AR395" i="7"/>
  <c r="AQ395" i="7"/>
  <c r="S397" i="7"/>
  <c r="T397" i="7"/>
  <c r="AR431" i="7"/>
  <c r="AQ431" i="7"/>
  <c r="S437" i="7"/>
  <c r="T437" i="7"/>
  <c r="C441" i="7"/>
  <c r="D441" i="7"/>
  <c r="S443" i="7"/>
  <c r="T443" i="7"/>
  <c r="C447" i="7"/>
  <c r="D447" i="7"/>
  <c r="S449" i="7"/>
  <c r="T449" i="7"/>
  <c r="S450" i="7"/>
  <c r="T450" i="7"/>
  <c r="S451" i="7"/>
  <c r="T451" i="7"/>
  <c r="S452" i="7"/>
  <c r="T452" i="7"/>
  <c r="S453" i="7"/>
  <c r="T453" i="7"/>
  <c r="C457" i="7"/>
  <c r="D457" i="7"/>
  <c r="S459" i="7"/>
  <c r="T459" i="7"/>
  <c r="C482" i="7"/>
  <c r="D482" i="7"/>
  <c r="S493" i="7"/>
  <c r="T493" i="7"/>
  <c r="L496" i="7"/>
  <c r="K496" i="7"/>
  <c r="AA498" i="7"/>
  <c r="AB498" i="7"/>
  <c r="L504" i="7"/>
  <c r="K504" i="7"/>
  <c r="S511" i="7"/>
  <c r="T511" i="7"/>
  <c r="AA520" i="7"/>
  <c r="AB520" i="7"/>
  <c r="S529" i="7"/>
  <c r="T529" i="7"/>
  <c r="S530" i="7"/>
  <c r="T530" i="7"/>
  <c r="AA532" i="7"/>
  <c r="AB532" i="7"/>
  <c r="AA540" i="7"/>
  <c r="AB540" i="7"/>
  <c r="S549" i="7"/>
  <c r="T549" i="7"/>
  <c r="S550" i="7"/>
  <c r="T550" i="7"/>
  <c r="AA560" i="7"/>
  <c r="AB560" i="7"/>
  <c r="S569" i="7"/>
  <c r="T569" i="7"/>
  <c r="L575" i="7"/>
  <c r="K575" i="7"/>
  <c r="AI576" i="7"/>
  <c r="AJ576" i="7"/>
  <c r="S584" i="7"/>
  <c r="T584" i="7"/>
  <c r="AI600" i="7"/>
  <c r="AJ600" i="7"/>
  <c r="R609" i="7"/>
  <c r="S614" i="7"/>
  <c r="T614" i="7"/>
  <c r="C620" i="7"/>
  <c r="D620" i="7"/>
  <c r="C626" i="7"/>
  <c r="D626" i="7"/>
  <c r="S632" i="7"/>
  <c r="T632" i="7"/>
  <c r="S638" i="7"/>
  <c r="T638" i="7"/>
  <c r="S664" i="7"/>
  <c r="T664" i="7"/>
  <c r="C704" i="7"/>
  <c r="D704" i="7"/>
  <c r="AQ729" i="7"/>
  <c r="AR729" i="7"/>
  <c r="C737" i="7"/>
  <c r="D737" i="7"/>
  <c r="AI749" i="7"/>
  <c r="AJ749" i="7"/>
  <c r="AI767" i="7"/>
  <c r="AJ767" i="7"/>
  <c r="AI785" i="7"/>
  <c r="AJ785" i="7"/>
  <c r="AI803" i="7"/>
  <c r="AJ803" i="7"/>
  <c r="AR841" i="7"/>
  <c r="AQ841" i="7"/>
  <c r="S165" i="7"/>
  <c r="R165" i="7" s="1"/>
  <c r="AI165" i="7"/>
  <c r="AI171" i="7"/>
  <c r="R177" i="7"/>
  <c r="AI177" i="7"/>
  <c r="AQ180" i="7"/>
  <c r="AP180" i="7" s="1"/>
  <c r="S183" i="7"/>
  <c r="R183" i="7" s="1"/>
  <c r="AI183" i="7"/>
  <c r="AH183" i="7" s="1"/>
  <c r="AQ186" i="7"/>
  <c r="AP186" i="7" s="1"/>
  <c r="S189" i="7"/>
  <c r="R189" i="7" s="1"/>
  <c r="AI189" i="7"/>
  <c r="AQ192" i="7"/>
  <c r="AP192" i="7" s="1"/>
  <c r="S195" i="7"/>
  <c r="R195" i="7" s="1"/>
  <c r="AI195" i="7"/>
  <c r="AH195" i="7" s="1"/>
  <c r="AQ198" i="7"/>
  <c r="AP198" i="7" s="1"/>
  <c r="S201" i="7"/>
  <c r="R201" i="7" s="1"/>
  <c r="AI201" i="7"/>
  <c r="AQ204" i="7"/>
  <c r="AP204" i="7" s="1"/>
  <c r="S207" i="7"/>
  <c r="R207" i="7" s="1"/>
  <c r="AI207" i="7"/>
  <c r="AH207" i="7" s="1"/>
  <c r="AQ210" i="7"/>
  <c r="AP210" i="7" s="1"/>
  <c r="S213" i="7"/>
  <c r="R213" i="7" s="1"/>
  <c r="AI213" i="7"/>
  <c r="AQ216" i="7"/>
  <c r="AP216" i="7" s="1"/>
  <c r="S219" i="7"/>
  <c r="R219" i="7" s="1"/>
  <c r="AI219" i="7"/>
  <c r="AH219" i="7" s="1"/>
  <c r="AQ222" i="7"/>
  <c r="AP222" i="7" s="1"/>
  <c r="AJ356" i="7"/>
  <c r="AI356" i="7"/>
  <c r="AQ362" i="7"/>
  <c r="AR362" i="7"/>
  <c r="AQ370" i="7"/>
  <c r="AR370" i="7"/>
  <c r="AQ374" i="7"/>
  <c r="AR374" i="7"/>
  <c r="AR398" i="7"/>
  <c r="AQ398" i="7"/>
  <c r="S400" i="7"/>
  <c r="T400" i="7"/>
  <c r="S433" i="7"/>
  <c r="T433" i="7"/>
  <c r="AR434" i="7"/>
  <c r="AQ434" i="7"/>
  <c r="C436" i="7"/>
  <c r="D436" i="7"/>
  <c r="S438" i="7"/>
  <c r="T438" i="7"/>
  <c r="C442" i="7"/>
  <c r="D442" i="7"/>
  <c r="S444" i="7"/>
  <c r="T444" i="7"/>
  <c r="C448" i="7"/>
  <c r="D448" i="7"/>
  <c r="S454" i="7"/>
  <c r="T454" i="7"/>
  <c r="C458" i="7"/>
  <c r="D458" i="7"/>
  <c r="S460" i="7"/>
  <c r="T460" i="7"/>
  <c r="S461" i="7"/>
  <c r="T461" i="7"/>
  <c r="S462" i="7"/>
  <c r="T462" i="7"/>
  <c r="C470" i="7"/>
  <c r="D470" i="7"/>
  <c r="C488" i="7"/>
  <c r="D488" i="7"/>
  <c r="AQ495" i="7"/>
  <c r="AR495" i="7"/>
  <c r="AQ503" i="7"/>
  <c r="AR503" i="7"/>
  <c r="L514" i="7"/>
  <c r="K514" i="7"/>
  <c r="S518" i="7"/>
  <c r="T518" i="7"/>
  <c r="S525" i="7"/>
  <c r="T525" i="7"/>
  <c r="S526" i="7"/>
  <c r="T526" i="7"/>
  <c r="S537" i="7"/>
  <c r="T537" i="7"/>
  <c r="S538" i="7"/>
  <c r="T538" i="7"/>
  <c r="S557" i="7"/>
  <c r="T557" i="7"/>
  <c r="S558" i="7"/>
  <c r="T558" i="7"/>
  <c r="S565" i="7"/>
  <c r="T565" i="7"/>
  <c r="S566" i="7"/>
  <c r="T566" i="7"/>
  <c r="C592" i="7"/>
  <c r="D592" i="7"/>
  <c r="AI604" i="7"/>
  <c r="AJ604" i="7"/>
  <c r="AI608" i="7"/>
  <c r="AJ608" i="7"/>
  <c r="S650" i="7"/>
  <c r="T650" i="7"/>
  <c r="AJ669" i="7"/>
  <c r="AI669" i="7"/>
  <c r="AI677" i="7"/>
  <c r="AJ677" i="7"/>
  <c r="AI683" i="7"/>
  <c r="AJ683" i="7"/>
  <c r="AR688" i="7"/>
  <c r="AQ688" i="7"/>
  <c r="T689" i="7"/>
  <c r="S689" i="7"/>
  <c r="AJ708" i="7"/>
  <c r="AI708" i="7"/>
  <c r="AR715" i="7"/>
  <c r="AQ715" i="7"/>
  <c r="T716" i="7"/>
  <c r="S716" i="7"/>
  <c r="AJ741" i="7"/>
  <c r="AI741" i="7"/>
  <c r="AQ753" i="7"/>
  <c r="AR753" i="7"/>
  <c r="AQ771" i="7"/>
  <c r="AR771" i="7"/>
  <c r="AQ789" i="7"/>
  <c r="AR789" i="7"/>
  <c r="AQ807" i="7"/>
  <c r="AR807" i="7"/>
  <c r="AQ837" i="7"/>
  <c r="AR837" i="7"/>
  <c r="AI839" i="7"/>
  <c r="AJ839" i="7"/>
  <c r="AA984" i="7"/>
  <c r="AB984" i="7"/>
  <c r="D993" i="7"/>
  <c r="C993" i="7"/>
  <c r="AQ995" i="7"/>
  <c r="AR995" i="7"/>
  <c r="AQ1031" i="7"/>
  <c r="AR1031" i="7"/>
  <c r="AI164" i="7"/>
  <c r="AQ167" i="7"/>
  <c r="AP167" i="7" s="1"/>
  <c r="AI182" i="7"/>
  <c r="AH182" i="7" s="1"/>
  <c r="AI188" i="7"/>
  <c r="AH188" i="7" s="1"/>
  <c r="AI194" i="7"/>
  <c r="AH194" i="7" s="1"/>
  <c r="AI200" i="7"/>
  <c r="AI206" i="7"/>
  <c r="AP209" i="7"/>
  <c r="AI212" i="7"/>
  <c r="AH212" i="7" s="1"/>
  <c r="AI218" i="7"/>
  <c r="AH218" i="7" s="1"/>
  <c r="AP221" i="7"/>
  <c r="AI224" i="7"/>
  <c r="R225" i="7"/>
  <c r="AI225" i="7"/>
  <c r="AH225" i="7" s="1"/>
  <c r="AI226" i="7"/>
  <c r="AH226" i="7" s="1"/>
  <c r="AI227" i="7"/>
  <c r="AI228" i="7"/>
  <c r="AI229" i="7"/>
  <c r="AI230" i="7"/>
  <c r="AI231" i="7"/>
  <c r="AI232" i="7"/>
  <c r="AH232" i="7" s="1"/>
  <c r="AI233" i="7"/>
  <c r="AI234" i="7"/>
  <c r="AI235" i="7"/>
  <c r="AI236" i="7"/>
  <c r="AI237" i="7"/>
  <c r="AI238" i="7"/>
  <c r="AH238" i="7" s="1"/>
  <c r="AI239" i="7"/>
  <c r="AI240" i="7"/>
  <c r="AI241" i="7"/>
  <c r="AI242" i="7"/>
  <c r="AI243" i="7"/>
  <c r="AI244" i="7"/>
  <c r="AH244" i="7" s="1"/>
  <c r="AI245" i="7"/>
  <c r="AI246" i="7"/>
  <c r="AI247" i="7"/>
  <c r="AI248" i="7"/>
  <c r="R249" i="7"/>
  <c r="AI249" i="7"/>
  <c r="AH249" i="7" s="1"/>
  <c r="AI250" i="7"/>
  <c r="R251" i="7"/>
  <c r="AI251" i="7"/>
  <c r="AI252" i="7"/>
  <c r="AI253" i="7"/>
  <c r="R254" i="7"/>
  <c r="AI254" i="7"/>
  <c r="AI255" i="7"/>
  <c r="AI256" i="7"/>
  <c r="R257" i="7"/>
  <c r="AI257" i="7"/>
  <c r="AI258" i="7"/>
  <c r="AH258" i="7" s="1"/>
  <c r="AI259" i="7"/>
  <c r="AI260" i="7"/>
  <c r="AI261" i="7"/>
  <c r="AI262" i="7"/>
  <c r="AI263" i="7"/>
  <c r="AI264" i="7"/>
  <c r="AI265" i="7"/>
  <c r="AI266" i="7"/>
  <c r="AI267" i="7"/>
  <c r="AI268" i="7"/>
  <c r="AI269" i="7"/>
  <c r="AH269" i="7" s="1"/>
  <c r="AI270" i="7"/>
  <c r="AH270" i="7" s="1"/>
  <c r="AI271" i="7"/>
  <c r="AI272" i="7"/>
  <c r="R273" i="7"/>
  <c r="AI273" i="7"/>
  <c r="AI274" i="7"/>
  <c r="AH274" i="7" s="1"/>
  <c r="AI275" i="7"/>
  <c r="AI276" i="7"/>
  <c r="AI277" i="7"/>
  <c r="AI278" i="7"/>
  <c r="AI279" i="7"/>
  <c r="AH279" i="7" s="1"/>
  <c r="AI280" i="7"/>
  <c r="AI281" i="7"/>
  <c r="AI282" i="7"/>
  <c r="AI283" i="7"/>
  <c r="AI284" i="7"/>
  <c r="AI285" i="7"/>
  <c r="AH285" i="7" s="1"/>
  <c r="R286" i="7"/>
  <c r="AI286" i="7"/>
  <c r="AI287" i="7"/>
  <c r="AI288" i="7"/>
  <c r="AI289" i="7"/>
  <c r="AI290" i="7"/>
  <c r="AH290" i="7" s="1"/>
  <c r="AI291" i="7"/>
  <c r="AI292" i="7"/>
  <c r="AI293" i="7"/>
  <c r="AI294" i="7"/>
  <c r="AI295" i="7"/>
  <c r="AH295" i="7" s="1"/>
  <c r="AI296" i="7"/>
  <c r="AI297" i="7"/>
  <c r="AI298" i="7"/>
  <c r="AI299" i="7"/>
  <c r="AI300" i="7"/>
  <c r="AI301" i="7"/>
  <c r="AH301" i="7" s="1"/>
  <c r="AI302" i="7"/>
  <c r="R303" i="7"/>
  <c r="AI303" i="7"/>
  <c r="AI304" i="7"/>
  <c r="AI305" i="7"/>
  <c r="AH305" i="7" s="1"/>
  <c r="AI306" i="7"/>
  <c r="AI307" i="7"/>
  <c r="R308" i="7"/>
  <c r="AI308" i="7"/>
  <c r="AI309" i="7"/>
  <c r="AI310" i="7"/>
  <c r="AH310" i="7" s="1"/>
  <c r="AI311" i="7"/>
  <c r="AI312" i="7"/>
  <c r="AI313" i="7"/>
  <c r="AI314" i="7"/>
  <c r="AI315" i="7"/>
  <c r="AI316" i="7"/>
  <c r="AH316" i="7" s="1"/>
  <c r="AI317" i="7"/>
  <c r="R318" i="7"/>
  <c r="AI318" i="7"/>
  <c r="AI319" i="7"/>
  <c r="AI320" i="7"/>
  <c r="AH320" i="7" s="1"/>
  <c r="AI321" i="7"/>
  <c r="AI322" i="7"/>
  <c r="R323" i="7"/>
  <c r="AI323" i="7"/>
  <c r="AI324" i="7"/>
  <c r="AI325" i="7"/>
  <c r="AH325" i="7" s="1"/>
  <c r="AI326" i="7"/>
  <c r="AI327" i="7"/>
  <c r="AI328" i="7"/>
  <c r="R329" i="7"/>
  <c r="AI329" i="7"/>
  <c r="R330" i="7"/>
  <c r="AI330" i="7"/>
  <c r="AI331" i="7"/>
  <c r="AI332" i="7"/>
  <c r="AI333" i="7"/>
  <c r="AH333" i="7" s="1"/>
  <c r="AI334" i="7"/>
  <c r="AI335" i="7"/>
  <c r="AI336" i="7"/>
  <c r="AI337" i="7"/>
  <c r="AI338" i="7"/>
  <c r="AI339" i="7"/>
  <c r="AI340" i="7"/>
  <c r="AH340" i="7" s="1"/>
  <c r="AI341" i="7"/>
  <c r="AI342" i="7"/>
  <c r="R343" i="7"/>
  <c r="AI343" i="7"/>
  <c r="AI344" i="7"/>
  <c r="R345" i="7"/>
  <c r="AI345" i="7"/>
  <c r="R346" i="7"/>
  <c r="AI346" i="7"/>
  <c r="AH346" i="7" s="1"/>
  <c r="AI347" i="7"/>
  <c r="AI348" i="7"/>
  <c r="R349" i="7"/>
  <c r="AI349" i="7"/>
  <c r="AI350" i="7"/>
  <c r="AI351" i="7"/>
  <c r="AH351" i="7" s="1"/>
  <c r="AI352" i="7"/>
  <c r="AI353" i="7"/>
  <c r="AI354" i="7"/>
  <c r="AH354" i="7" s="1"/>
  <c r="AI355" i="7"/>
  <c r="AQ359" i="7"/>
  <c r="AR359" i="7"/>
  <c r="AQ363" i="7"/>
  <c r="AR363" i="7"/>
  <c r="AQ367" i="7"/>
  <c r="AR367" i="7"/>
  <c r="AQ371" i="7"/>
  <c r="AR371" i="7"/>
  <c r="AQ378" i="7"/>
  <c r="AR378" i="7"/>
  <c r="AQ385" i="7"/>
  <c r="AR385" i="7"/>
  <c r="AQ388" i="7"/>
  <c r="AR388" i="7"/>
  <c r="R392" i="7"/>
  <c r="R399" i="7"/>
  <c r="AR401" i="7"/>
  <c r="AQ401" i="7"/>
  <c r="S403" i="7"/>
  <c r="T403" i="7"/>
  <c r="S406" i="7"/>
  <c r="T406" i="7"/>
  <c r="R428" i="7"/>
  <c r="C437" i="7"/>
  <c r="D437" i="7"/>
  <c r="S439" i="7"/>
  <c r="T439" i="7"/>
  <c r="C443" i="7"/>
  <c r="D443" i="7"/>
  <c r="S445" i="7"/>
  <c r="T445" i="7"/>
  <c r="C449" i="7"/>
  <c r="D449" i="7"/>
  <c r="C450" i="7"/>
  <c r="D450" i="7"/>
  <c r="C451" i="7"/>
  <c r="D451" i="7"/>
  <c r="C452" i="7"/>
  <c r="D452" i="7"/>
  <c r="C453" i="7"/>
  <c r="D453" i="7"/>
  <c r="S455" i="7"/>
  <c r="T455" i="7"/>
  <c r="C459" i="7"/>
  <c r="D459" i="7"/>
  <c r="AR467" i="7"/>
  <c r="AQ467" i="7"/>
  <c r="AJ476" i="7"/>
  <c r="AI476" i="7"/>
  <c r="S479" i="7"/>
  <c r="T479" i="7"/>
  <c r="R500" i="7"/>
  <c r="AA510" i="7"/>
  <c r="AB510" i="7"/>
  <c r="AQ513" i="7"/>
  <c r="AR513" i="7"/>
  <c r="AA528" i="7"/>
  <c r="AB528" i="7"/>
  <c r="AA548" i="7"/>
  <c r="AB548" i="7"/>
  <c r="AA568" i="7"/>
  <c r="AB568" i="7"/>
  <c r="S570" i="7"/>
  <c r="T570" i="7"/>
  <c r="L583" i="7"/>
  <c r="K583" i="7"/>
  <c r="C584" i="7"/>
  <c r="D584" i="7"/>
  <c r="AQ587" i="7"/>
  <c r="AR587" i="7"/>
  <c r="AI590" i="7"/>
  <c r="AJ590" i="7"/>
  <c r="C614" i="7"/>
  <c r="D614" i="7"/>
  <c r="C632" i="7"/>
  <c r="D632" i="7"/>
  <c r="C638" i="7"/>
  <c r="D638" i="7"/>
  <c r="S644" i="7"/>
  <c r="T644" i="7"/>
  <c r="R659" i="7"/>
  <c r="S661" i="7"/>
  <c r="T661" i="7"/>
  <c r="C664" i="7"/>
  <c r="D664" i="7"/>
  <c r="C695" i="7"/>
  <c r="D695" i="7"/>
  <c r="C722" i="7"/>
  <c r="D722" i="7"/>
  <c r="AQ816" i="7"/>
  <c r="AR816" i="7"/>
  <c r="AI169" i="7"/>
  <c r="AH169" i="7" s="1"/>
  <c r="AI175" i="7"/>
  <c r="AH175" i="7" s="1"/>
  <c r="AQ356" i="7"/>
  <c r="AR356" i="7"/>
  <c r="AJ357" i="7"/>
  <c r="AI357" i="7"/>
  <c r="AQ364" i="7"/>
  <c r="AR364" i="7"/>
  <c r="AQ372" i="7"/>
  <c r="AR372" i="7"/>
  <c r="AQ375" i="7"/>
  <c r="AR375" i="7"/>
  <c r="AQ381" i="7"/>
  <c r="AR381" i="7"/>
  <c r="AQ383" i="7"/>
  <c r="AR383" i="7"/>
  <c r="AR404" i="7"/>
  <c r="AQ404" i="7"/>
  <c r="AR407" i="7"/>
  <c r="AQ407" i="7"/>
  <c r="S409" i="7"/>
  <c r="T409" i="7"/>
  <c r="S412" i="7"/>
  <c r="T412" i="7"/>
  <c r="C438" i="7"/>
  <c r="D438" i="7"/>
  <c r="S440" i="7"/>
  <c r="T440" i="7"/>
  <c r="C444" i="7"/>
  <c r="D444" i="7"/>
  <c r="S446" i="7"/>
  <c r="T446" i="7"/>
  <c r="C454" i="7"/>
  <c r="D454" i="7"/>
  <c r="S456" i="7"/>
  <c r="T456" i="7"/>
  <c r="C460" i="7"/>
  <c r="D460" i="7"/>
  <c r="C461" i="7"/>
  <c r="D461" i="7"/>
  <c r="C462" i="7"/>
  <c r="D462" i="7"/>
  <c r="S466" i="7"/>
  <c r="T466" i="7"/>
  <c r="S476" i="7"/>
  <c r="T476" i="7"/>
  <c r="AJ482" i="7"/>
  <c r="AI482" i="7"/>
  <c r="S485" i="7"/>
  <c r="T485" i="7"/>
  <c r="C494" i="7"/>
  <c r="D494" i="7"/>
  <c r="C512" i="7"/>
  <c r="D512" i="7"/>
  <c r="AA524" i="7"/>
  <c r="AB524" i="7"/>
  <c r="AA536" i="7"/>
  <c r="AB536" i="7"/>
  <c r="S545" i="7"/>
  <c r="T545" i="7"/>
  <c r="S546" i="7"/>
  <c r="T546" i="7"/>
  <c r="S553" i="7"/>
  <c r="T553" i="7"/>
  <c r="S554" i="7"/>
  <c r="T554" i="7"/>
  <c r="AA556" i="7"/>
  <c r="AB556" i="7"/>
  <c r="AA564" i="7"/>
  <c r="AB564" i="7"/>
  <c r="S577" i="7"/>
  <c r="T577" i="7"/>
  <c r="AI591" i="7"/>
  <c r="AJ591" i="7"/>
  <c r="R597" i="7"/>
  <c r="R646" i="7"/>
  <c r="C650" i="7"/>
  <c r="D650" i="7"/>
  <c r="S655" i="7"/>
  <c r="T655" i="7"/>
  <c r="S658" i="7"/>
  <c r="T658" i="7"/>
  <c r="AR667" i="7"/>
  <c r="AQ667" i="7"/>
  <c r="T668" i="7"/>
  <c r="S668" i="7"/>
  <c r="AJ699" i="7"/>
  <c r="AI699" i="7"/>
  <c r="AR706" i="7"/>
  <c r="AQ706" i="7"/>
  <c r="T707" i="7"/>
  <c r="S707" i="7"/>
  <c r="AJ726" i="7"/>
  <c r="AI726" i="7"/>
  <c r="AJ732" i="7"/>
  <c r="AI732" i="7"/>
  <c r="AR739" i="7"/>
  <c r="AQ739" i="7"/>
  <c r="T740" i="7"/>
  <c r="S740" i="7"/>
  <c r="AI758" i="7"/>
  <c r="AJ758" i="7"/>
  <c r="AI776" i="7"/>
  <c r="AJ776" i="7"/>
  <c r="AI794" i="7"/>
  <c r="AJ794" i="7"/>
  <c r="AI812" i="7"/>
  <c r="AJ812" i="7"/>
  <c r="AH412" i="7"/>
  <c r="AP579" i="7"/>
  <c r="AP647" i="7"/>
  <c r="R699" i="7"/>
  <c r="C728" i="7"/>
  <c r="D728" i="7"/>
  <c r="R732" i="7"/>
  <c r="AP735" i="7"/>
  <c r="C743" i="7"/>
  <c r="D743" i="7"/>
  <c r="T746" i="7"/>
  <c r="S746" i="7"/>
  <c r="C752" i="7"/>
  <c r="D752" i="7"/>
  <c r="T755" i="7"/>
  <c r="S755" i="7"/>
  <c r="C761" i="7"/>
  <c r="D761" i="7"/>
  <c r="T764" i="7"/>
  <c r="S764" i="7"/>
  <c r="C770" i="7"/>
  <c r="D770" i="7"/>
  <c r="T773" i="7"/>
  <c r="S773" i="7"/>
  <c r="C779" i="7"/>
  <c r="D779" i="7"/>
  <c r="T782" i="7"/>
  <c r="S782" i="7"/>
  <c r="R787" i="7"/>
  <c r="C788" i="7"/>
  <c r="D788" i="7"/>
  <c r="T791" i="7"/>
  <c r="S791" i="7"/>
  <c r="C797" i="7"/>
  <c r="D797" i="7"/>
  <c r="T800" i="7"/>
  <c r="S800" i="7"/>
  <c r="C806" i="7"/>
  <c r="D806" i="7"/>
  <c r="T809" i="7"/>
  <c r="S809" i="7"/>
  <c r="C815" i="7"/>
  <c r="D815" i="7"/>
  <c r="T818" i="7"/>
  <c r="S818" i="7"/>
  <c r="AQ834" i="7"/>
  <c r="AR834" i="7"/>
  <c r="AI836" i="7"/>
  <c r="AJ836" i="7"/>
  <c r="AQ852" i="7"/>
  <c r="AR852" i="7"/>
  <c r="AQ915" i="7"/>
  <c r="AR915" i="7"/>
  <c r="AJ916" i="7"/>
  <c r="AI916" i="7"/>
  <c r="D918" i="7"/>
  <c r="C918" i="7"/>
  <c r="D999" i="7"/>
  <c r="C999" i="7"/>
  <c r="AQ1001" i="7"/>
  <c r="AR1001" i="7"/>
  <c r="D1035" i="7"/>
  <c r="C1035" i="7"/>
  <c r="AA1040" i="7"/>
  <c r="AB1040" i="7"/>
  <c r="L1053" i="7"/>
  <c r="K1053" i="7"/>
  <c r="AQ1058" i="7"/>
  <c r="AR1058" i="7"/>
  <c r="AI1062" i="7"/>
  <c r="AJ1062" i="7"/>
  <c r="AA1063" i="7"/>
  <c r="AB1063" i="7"/>
  <c r="L1065" i="7"/>
  <c r="K1065" i="7"/>
  <c r="AQ1070" i="7"/>
  <c r="AR1070" i="7"/>
  <c r="AI1074" i="7"/>
  <c r="AJ1074" i="7"/>
  <c r="AI359" i="7"/>
  <c r="AH359" i="7" s="1"/>
  <c r="R360" i="7"/>
  <c r="AI360" i="7"/>
  <c r="R361" i="7"/>
  <c r="AI361" i="7"/>
  <c r="AI362" i="7"/>
  <c r="AI363" i="7"/>
  <c r="AH363" i="7" s="1"/>
  <c r="AI364" i="7"/>
  <c r="AI365" i="7"/>
  <c r="AI366" i="7"/>
  <c r="AH366" i="7" s="1"/>
  <c r="AI367" i="7"/>
  <c r="AI368" i="7"/>
  <c r="AI369" i="7"/>
  <c r="AI370" i="7"/>
  <c r="AI371" i="7"/>
  <c r="AH371" i="7" s="1"/>
  <c r="AI372" i="7"/>
  <c r="AI373" i="7"/>
  <c r="R374" i="7"/>
  <c r="AI374" i="7"/>
  <c r="AH374" i="7" s="1"/>
  <c r="AI375" i="7"/>
  <c r="AH375" i="7" s="1"/>
  <c r="AI376" i="7"/>
  <c r="AI377" i="7"/>
  <c r="AI378" i="7"/>
  <c r="AI379" i="7"/>
  <c r="AI380" i="7"/>
  <c r="AH380" i="7" s="1"/>
  <c r="AI381" i="7"/>
  <c r="AI382" i="7"/>
  <c r="R383" i="7"/>
  <c r="AI383" i="7"/>
  <c r="AI384" i="7"/>
  <c r="AI385" i="7"/>
  <c r="AH385" i="7" s="1"/>
  <c r="AI386" i="7"/>
  <c r="AI387" i="7"/>
  <c r="AI388" i="7"/>
  <c r="AI389" i="7"/>
  <c r="AQ390" i="7"/>
  <c r="AH392" i="7"/>
  <c r="AQ393" i="7"/>
  <c r="AQ396" i="7"/>
  <c r="AQ399" i="7"/>
  <c r="AQ402" i="7"/>
  <c r="AQ405" i="7"/>
  <c r="AQ408" i="7"/>
  <c r="AP408" i="7" s="1"/>
  <c r="AH410" i="7"/>
  <c r="AQ411" i="7"/>
  <c r="AQ414" i="7"/>
  <c r="AH416" i="7"/>
  <c r="AQ417" i="7"/>
  <c r="AQ420" i="7"/>
  <c r="AP420" i="7" s="1"/>
  <c r="AQ423" i="7"/>
  <c r="AQ426" i="7"/>
  <c r="AQ429" i="7"/>
  <c r="AQ432" i="7"/>
  <c r="AQ435" i="7"/>
  <c r="AP435" i="7" s="1"/>
  <c r="AQ436" i="7"/>
  <c r="AP436" i="7" s="1"/>
  <c r="AQ437" i="7"/>
  <c r="AP437" i="7" s="1"/>
  <c r="AQ438" i="7"/>
  <c r="AP438" i="7" s="1"/>
  <c r="AQ439" i="7"/>
  <c r="AP439" i="7" s="1"/>
  <c r="AQ440" i="7"/>
  <c r="AP440" i="7" s="1"/>
  <c r="AQ441" i="7"/>
  <c r="AP441" i="7" s="1"/>
  <c r="AQ442" i="7"/>
  <c r="AP442" i="7" s="1"/>
  <c r="AQ443" i="7"/>
  <c r="AP443" i="7" s="1"/>
  <c r="AQ444" i="7"/>
  <c r="AP444" i="7" s="1"/>
  <c r="AQ445" i="7"/>
  <c r="AP445" i="7" s="1"/>
  <c r="AQ446" i="7"/>
  <c r="AP446" i="7" s="1"/>
  <c r="AQ447" i="7"/>
  <c r="AP447" i="7" s="1"/>
  <c r="AQ448" i="7"/>
  <c r="AP448" i="7" s="1"/>
  <c r="AQ449" i="7"/>
  <c r="AP449" i="7" s="1"/>
  <c r="AQ450" i="7"/>
  <c r="AP450" i="7" s="1"/>
  <c r="AQ451" i="7"/>
  <c r="AP451" i="7" s="1"/>
  <c r="AQ452" i="7"/>
  <c r="AP452" i="7" s="1"/>
  <c r="AQ453" i="7"/>
  <c r="AP453" i="7" s="1"/>
  <c r="AQ454" i="7"/>
  <c r="AP454" i="7" s="1"/>
  <c r="AQ455" i="7"/>
  <c r="AP455" i="7" s="1"/>
  <c r="AQ456" i="7"/>
  <c r="AP456" i="7" s="1"/>
  <c r="AQ457" i="7"/>
  <c r="AP457" i="7" s="1"/>
  <c r="AQ458" i="7"/>
  <c r="AP458" i="7" s="1"/>
  <c r="AQ459" i="7"/>
  <c r="AP459" i="7" s="1"/>
  <c r="AQ460" i="7"/>
  <c r="AP460" i="7" s="1"/>
  <c r="AQ461" i="7"/>
  <c r="AP461" i="7" s="1"/>
  <c r="D464" i="7"/>
  <c r="B464" i="7" s="1"/>
  <c r="S464" i="7"/>
  <c r="R464" i="7" s="1"/>
  <c r="D465" i="7"/>
  <c r="B465" i="7" s="1"/>
  <c r="D469" i="7"/>
  <c r="B469" i="7" s="1"/>
  <c r="D472" i="7"/>
  <c r="B472" i="7" s="1"/>
  <c r="AI472" i="7"/>
  <c r="AH472" i="7" s="1"/>
  <c r="D478" i="7"/>
  <c r="B478" i="7" s="1"/>
  <c r="AI478" i="7"/>
  <c r="AH478" i="7" s="1"/>
  <c r="D484" i="7"/>
  <c r="B484" i="7" s="1"/>
  <c r="AI484" i="7"/>
  <c r="AH484" i="7" s="1"/>
  <c r="D490" i="7"/>
  <c r="B490" i="7" s="1"/>
  <c r="AI492" i="7"/>
  <c r="AH492" i="7" s="1"/>
  <c r="AB496" i="7"/>
  <c r="Z496" i="7" s="1"/>
  <c r="AJ497" i="7"/>
  <c r="AH497" i="7" s="1"/>
  <c r="D498" i="7"/>
  <c r="B498" i="7" s="1"/>
  <c r="AP501" i="7"/>
  <c r="AP507" i="7"/>
  <c r="AB508" i="7"/>
  <c r="AJ509" i="7"/>
  <c r="AH509" i="7" s="1"/>
  <c r="D510" i="7"/>
  <c r="B510" i="7" s="1"/>
  <c r="AR517" i="7"/>
  <c r="K518" i="7"/>
  <c r="J518" i="7" s="1"/>
  <c r="AJ519" i="7"/>
  <c r="AH519" i="7" s="1"/>
  <c r="D520" i="7"/>
  <c r="B520" i="7" s="1"/>
  <c r="AR521" i="7"/>
  <c r="AP521" i="7" s="1"/>
  <c r="K522" i="7"/>
  <c r="J522" i="7" s="1"/>
  <c r="AJ523" i="7"/>
  <c r="AH523" i="7" s="1"/>
  <c r="D524" i="7"/>
  <c r="B524" i="7" s="1"/>
  <c r="AR525" i="7"/>
  <c r="AP525" i="7" s="1"/>
  <c r="K526" i="7"/>
  <c r="J526" i="7" s="1"/>
  <c r="AJ527" i="7"/>
  <c r="AH527" i="7" s="1"/>
  <c r="D528" i="7"/>
  <c r="B528" i="7" s="1"/>
  <c r="AR529" i="7"/>
  <c r="AP529" i="7" s="1"/>
  <c r="K530" i="7"/>
  <c r="J530" i="7" s="1"/>
  <c r="AJ531" i="7"/>
  <c r="AH531" i="7" s="1"/>
  <c r="D532" i="7"/>
  <c r="B532" i="7" s="1"/>
  <c r="AR533" i="7"/>
  <c r="AP533" i="7" s="1"/>
  <c r="K534" i="7"/>
  <c r="J534" i="7" s="1"/>
  <c r="AJ535" i="7"/>
  <c r="AH535" i="7" s="1"/>
  <c r="D536" i="7"/>
  <c r="B536" i="7" s="1"/>
  <c r="AR537" i="7"/>
  <c r="AP537" i="7" s="1"/>
  <c r="K538" i="7"/>
  <c r="J538" i="7" s="1"/>
  <c r="AJ539" i="7"/>
  <c r="AH539" i="7" s="1"/>
  <c r="D540" i="7"/>
  <c r="B540" i="7" s="1"/>
  <c r="AR541" i="7"/>
  <c r="AP541" i="7" s="1"/>
  <c r="K542" i="7"/>
  <c r="J542" i="7" s="1"/>
  <c r="AJ543" i="7"/>
  <c r="AH543" i="7" s="1"/>
  <c r="D544" i="7"/>
  <c r="B544" i="7" s="1"/>
  <c r="AR545" i="7"/>
  <c r="AP545" i="7" s="1"/>
  <c r="K546" i="7"/>
  <c r="J546" i="7" s="1"/>
  <c r="AJ547" i="7"/>
  <c r="AH547" i="7" s="1"/>
  <c r="D548" i="7"/>
  <c r="B548" i="7" s="1"/>
  <c r="AR549" i="7"/>
  <c r="AP549" i="7" s="1"/>
  <c r="K550" i="7"/>
  <c r="J550" i="7" s="1"/>
  <c r="AJ551" i="7"/>
  <c r="AH551" i="7" s="1"/>
  <c r="D552" i="7"/>
  <c r="B552" i="7" s="1"/>
  <c r="AR553" i="7"/>
  <c r="AP553" i="7" s="1"/>
  <c r="K554" i="7"/>
  <c r="J554" i="7" s="1"/>
  <c r="AJ555" i="7"/>
  <c r="AH555" i="7" s="1"/>
  <c r="D556" i="7"/>
  <c r="B556" i="7" s="1"/>
  <c r="AR557" i="7"/>
  <c r="AP557" i="7" s="1"/>
  <c r="K558" i="7"/>
  <c r="J558" i="7" s="1"/>
  <c r="AJ559" i="7"/>
  <c r="AH559" i="7" s="1"/>
  <c r="D560" i="7"/>
  <c r="B560" i="7" s="1"/>
  <c r="AR561" i="7"/>
  <c r="AP561" i="7" s="1"/>
  <c r="K562" i="7"/>
  <c r="J562" i="7" s="1"/>
  <c r="AJ563" i="7"/>
  <c r="AH563" i="7" s="1"/>
  <c r="D564" i="7"/>
  <c r="B564" i="7" s="1"/>
  <c r="AR565" i="7"/>
  <c r="AP565" i="7" s="1"/>
  <c r="K566" i="7"/>
  <c r="J566" i="7" s="1"/>
  <c r="AJ567" i="7"/>
  <c r="AH567" i="7" s="1"/>
  <c r="D568" i="7"/>
  <c r="B568" i="7" s="1"/>
  <c r="S571" i="7"/>
  <c r="R571" i="7" s="1"/>
  <c r="AI572" i="7"/>
  <c r="AH572" i="7" s="1"/>
  <c r="S573" i="7"/>
  <c r="R573" i="7" s="1"/>
  <c r="AI573" i="7"/>
  <c r="AH573" i="7" s="1"/>
  <c r="AA576" i="7"/>
  <c r="Z576" i="7" s="1"/>
  <c r="AH579" i="7"/>
  <c r="S580" i="7"/>
  <c r="R580" i="7" s="1"/>
  <c r="S581" i="7"/>
  <c r="R581" i="7" s="1"/>
  <c r="AI581" i="7"/>
  <c r="AH581" i="7" s="1"/>
  <c r="AI586" i="7"/>
  <c r="AH586" i="7" s="1"/>
  <c r="R587" i="7"/>
  <c r="S588" i="7"/>
  <c r="R588" i="7" s="1"/>
  <c r="D594" i="7"/>
  <c r="B594" i="7" s="1"/>
  <c r="AI594" i="7"/>
  <c r="AH594" i="7" s="1"/>
  <c r="AI598" i="7"/>
  <c r="AH598" i="7" s="1"/>
  <c r="B601" i="7"/>
  <c r="AI602" i="7"/>
  <c r="AH602" i="7" s="1"/>
  <c r="AI606" i="7"/>
  <c r="AH606" i="7" s="1"/>
  <c r="AI610" i="7"/>
  <c r="AH610" i="7" s="1"/>
  <c r="S611" i="7"/>
  <c r="R611" i="7" s="1"/>
  <c r="AI611" i="7"/>
  <c r="AH611" i="7" s="1"/>
  <c r="AQ612" i="7"/>
  <c r="AP612" i="7" s="1"/>
  <c r="AQ613" i="7"/>
  <c r="AP613" i="7" s="1"/>
  <c r="AI616" i="7"/>
  <c r="AH616" i="7" s="1"/>
  <c r="S617" i="7"/>
  <c r="R617" i="7" s="1"/>
  <c r="AI617" i="7"/>
  <c r="AH617" i="7" s="1"/>
  <c r="AQ618" i="7"/>
  <c r="D634" i="7"/>
  <c r="B634" i="7" s="1"/>
  <c r="AP637" i="7"/>
  <c r="D640" i="7"/>
  <c r="D646" i="7"/>
  <c r="D652" i="7"/>
  <c r="D656" i="7"/>
  <c r="B656" i="7" s="1"/>
  <c r="D659" i="7"/>
  <c r="B659" i="7" s="1"/>
  <c r="D662" i="7"/>
  <c r="B662" i="7" s="1"/>
  <c r="D665" i="7"/>
  <c r="B665" i="7" s="1"/>
  <c r="AJ665" i="7"/>
  <c r="AH665" i="7" s="1"/>
  <c r="AQ670" i="7"/>
  <c r="AP670" i="7" s="1"/>
  <c r="AI672" i="7"/>
  <c r="AH672" i="7" s="1"/>
  <c r="T677" i="7"/>
  <c r="S677" i="7"/>
  <c r="T683" i="7"/>
  <c r="S683" i="7"/>
  <c r="AP687" i="7"/>
  <c r="AQ691" i="7"/>
  <c r="AP691" i="7" s="1"/>
  <c r="AI693" i="7"/>
  <c r="AH693" i="7" s="1"/>
  <c r="AQ700" i="7"/>
  <c r="AP700" i="7" s="1"/>
  <c r="AI702" i="7"/>
  <c r="AH702" i="7" s="1"/>
  <c r="AQ709" i="7"/>
  <c r="AP709" i="7" s="1"/>
  <c r="AH710" i="7"/>
  <c r="AI711" i="7"/>
  <c r="AH711" i="7" s="1"/>
  <c r="AQ718" i="7"/>
  <c r="AP718" i="7" s="1"/>
  <c r="AH719" i="7"/>
  <c r="AI720" i="7"/>
  <c r="AH720" i="7" s="1"/>
  <c r="AJ728" i="7"/>
  <c r="AH728" i="7" s="1"/>
  <c r="AQ733" i="7"/>
  <c r="AP733" i="7" s="1"/>
  <c r="AH734" i="7"/>
  <c r="AI735" i="7"/>
  <c r="AH735" i="7" s="1"/>
  <c r="AJ743" i="7"/>
  <c r="AH743" i="7" s="1"/>
  <c r="C746" i="7"/>
  <c r="D746" i="7"/>
  <c r="AR747" i="7"/>
  <c r="AP747" i="7" s="1"/>
  <c r="T749" i="7"/>
  <c r="S749" i="7"/>
  <c r="AJ752" i="7"/>
  <c r="AH752" i="7" s="1"/>
  <c r="C755" i="7"/>
  <c r="D755" i="7"/>
  <c r="AR756" i="7"/>
  <c r="AP756" i="7" s="1"/>
  <c r="T758" i="7"/>
  <c r="S758" i="7"/>
  <c r="AJ761" i="7"/>
  <c r="AH761" i="7" s="1"/>
  <c r="C764" i="7"/>
  <c r="D764" i="7"/>
  <c r="AR765" i="7"/>
  <c r="AP765" i="7" s="1"/>
  <c r="T767" i="7"/>
  <c r="S767" i="7"/>
  <c r="AJ770" i="7"/>
  <c r="AH770" i="7" s="1"/>
  <c r="C773" i="7"/>
  <c r="D773" i="7"/>
  <c r="AR774" i="7"/>
  <c r="AP774" i="7" s="1"/>
  <c r="T776" i="7"/>
  <c r="S776" i="7"/>
  <c r="AJ779" i="7"/>
  <c r="AH779" i="7" s="1"/>
  <c r="C782" i="7"/>
  <c r="D782" i="7"/>
  <c r="AR783" i="7"/>
  <c r="AP783" i="7" s="1"/>
  <c r="T785" i="7"/>
  <c r="S785" i="7"/>
  <c r="AJ788" i="7"/>
  <c r="AH788" i="7" s="1"/>
  <c r="R790" i="7"/>
  <c r="C791" i="7"/>
  <c r="D791" i="7"/>
  <c r="AR792" i="7"/>
  <c r="AP792" i="7" s="1"/>
  <c r="T794" i="7"/>
  <c r="S794" i="7"/>
  <c r="AJ797" i="7"/>
  <c r="AH797" i="7" s="1"/>
  <c r="C800" i="7"/>
  <c r="D800" i="7"/>
  <c r="AR801" i="7"/>
  <c r="AP801" i="7" s="1"/>
  <c r="T803" i="7"/>
  <c r="S803" i="7"/>
  <c r="AJ806" i="7"/>
  <c r="AH806" i="7" s="1"/>
  <c r="R808" i="7"/>
  <c r="C809" i="7"/>
  <c r="D809" i="7"/>
  <c r="AR810" i="7"/>
  <c r="AP810" i="7" s="1"/>
  <c r="T812" i="7"/>
  <c r="S812" i="7"/>
  <c r="AJ815" i="7"/>
  <c r="AH815" i="7" s="1"/>
  <c r="R817" i="7"/>
  <c r="C818" i="7"/>
  <c r="D818" i="7"/>
  <c r="AR819" i="7"/>
  <c r="AP819" i="7" s="1"/>
  <c r="T821" i="7"/>
  <c r="S821" i="7"/>
  <c r="AI824" i="7"/>
  <c r="AJ824" i="7"/>
  <c r="AQ826" i="7"/>
  <c r="AP826" i="7" s="1"/>
  <c r="AQ829" i="7"/>
  <c r="AP829" i="7" s="1"/>
  <c r="AI831" i="7"/>
  <c r="AH831" i="7" s="1"/>
  <c r="AQ840" i="7"/>
  <c r="AR840" i="7"/>
  <c r="AI842" i="7"/>
  <c r="AJ842" i="7"/>
  <c r="AQ847" i="7"/>
  <c r="AP847" i="7" s="1"/>
  <c r="C853" i="7"/>
  <c r="D853" i="7"/>
  <c r="AA946" i="7"/>
  <c r="AB946" i="7"/>
  <c r="K1026" i="7"/>
  <c r="L1026" i="7"/>
  <c r="AB460" i="7"/>
  <c r="AB461" i="7"/>
  <c r="AQ465" i="7"/>
  <c r="R496" i="7"/>
  <c r="R559" i="7"/>
  <c r="AB570" i="7"/>
  <c r="Z570" i="7" s="1"/>
  <c r="D574" i="7"/>
  <c r="B574" i="7" s="1"/>
  <c r="AR583" i="7"/>
  <c r="AP583" i="7" s="1"/>
  <c r="AA584" i="7"/>
  <c r="Z584" i="7" s="1"/>
  <c r="K585" i="7"/>
  <c r="J585" i="7" s="1"/>
  <c r="D588" i="7"/>
  <c r="B588" i="7" s="1"/>
  <c r="AQ590" i="7"/>
  <c r="AP590" i="7" s="1"/>
  <c r="AR591" i="7"/>
  <c r="AP591" i="7" s="1"/>
  <c r="K593" i="7"/>
  <c r="J593" i="7" s="1"/>
  <c r="S624" i="7"/>
  <c r="R624" i="7" s="1"/>
  <c r="S630" i="7"/>
  <c r="R630" i="7" s="1"/>
  <c r="S636" i="7"/>
  <c r="R636" i="7" s="1"/>
  <c r="S642" i="7"/>
  <c r="R642" i="7" s="1"/>
  <c r="S648" i="7"/>
  <c r="R648" i="7" s="1"/>
  <c r="S654" i="7"/>
  <c r="R654" i="7" s="1"/>
  <c r="S657" i="7"/>
  <c r="R657" i="7" s="1"/>
  <c r="S660" i="7"/>
  <c r="R660" i="7" s="1"/>
  <c r="S663" i="7"/>
  <c r="R663" i="7" s="1"/>
  <c r="C668" i="7"/>
  <c r="D668" i="7"/>
  <c r="T671" i="7"/>
  <c r="S671" i="7"/>
  <c r="C689" i="7"/>
  <c r="D689" i="7"/>
  <c r="T692" i="7"/>
  <c r="S692" i="7"/>
  <c r="C698" i="7"/>
  <c r="D698" i="7"/>
  <c r="T701" i="7"/>
  <c r="S701" i="7"/>
  <c r="C707" i="7"/>
  <c r="D707" i="7"/>
  <c r="T710" i="7"/>
  <c r="S710" i="7"/>
  <c r="C716" i="7"/>
  <c r="D716" i="7"/>
  <c r="T719" i="7"/>
  <c r="S719" i="7"/>
  <c r="C725" i="7"/>
  <c r="D725" i="7"/>
  <c r="C731" i="7"/>
  <c r="D731" i="7"/>
  <c r="T734" i="7"/>
  <c r="S734" i="7"/>
  <c r="C740" i="7"/>
  <c r="D740" i="7"/>
  <c r="AQ814" i="7"/>
  <c r="AP814" i="7" s="1"/>
  <c r="AI816" i="7"/>
  <c r="AH816" i="7" s="1"/>
  <c r="AQ823" i="7"/>
  <c r="AP823" i="7" s="1"/>
  <c r="AI827" i="7"/>
  <c r="AJ827" i="7"/>
  <c r="R831" i="7"/>
  <c r="AQ832" i="7"/>
  <c r="AP832" i="7" s="1"/>
  <c r="AQ843" i="7"/>
  <c r="AR843" i="7"/>
  <c r="AI845" i="7"/>
  <c r="AJ845" i="7"/>
  <c r="AQ850" i="7"/>
  <c r="AP850" i="7" s="1"/>
  <c r="AI852" i="7"/>
  <c r="AH852" i="7" s="1"/>
  <c r="AQ899" i="7"/>
  <c r="AR899" i="7"/>
  <c r="AQ938" i="7"/>
  <c r="AR938" i="7"/>
  <c r="AA1020" i="7"/>
  <c r="AB1020" i="7"/>
  <c r="AR1090" i="7"/>
  <c r="AP1090" i="7" s="1"/>
  <c r="AQ1090" i="7"/>
  <c r="S1093" i="7"/>
  <c r="T1093" i="7"/>
  <c r="S1096" i="7"/>
  <c r="T1096" i="7"/>
  <c r="C1100" i="7"/>
  <c r="D1100" i="7"/>
  <c r="AQ391" i="7"/>
  <c r="AQ394" i="7"/>
  <c r="AH396" i="7"/>
  <c r="AQ397" i="7"/>
  <c r="AP397" i="7" s="1"/>
  <c r="AQ400" i="7"/>
  <c r="AP400" i="7" s="1"/>
  <c r="AQ403" i="7"/>
  <c r="AQ406" i="7"/>
  <c r="AQ409" i="7"/>
  <c r="AQ412" i="7"/>
  <c r="AQ415" i="7"/>
  <c r="AP415" i="7" s="1"/>
  <c r="AQ418" i="7"/>
  <c r="AP418" i="7" s="1"/>
  <c r="AQ421" i="7"/>
  <c r="AQ424" i="7"/>
  <c r="AQ427" i="7"/>
  <c r="AQ430" i="7"/>
  <c r="D468" i="7"/>
  <c r="B468" i="7" s="1"/>
  <c r="D474" i="7"/>
  <c r="B474" i="7" s="1"/>
  <c r="AI474" i="7"/>
  <c r="AH474" i="7" s="1"/>
  <c r="AP475" i="7"/>
  <c r="AR491" i="7"/>
  <c r="AP491" i="7" s="1"/>
  <c r="K492" i="7"/>
  <c r="J492" i="7" s="1"/>
  <c r="AR499" i="7"/>
  <c r="AP499" i="7" s="1"/>
  <c r="K500" i="7"/>
  <c r="J500" i="7" s="1"/>
  <c r="AJ501" i="7"/>
  <c r="AH501" i="7" s="1"/>
  <c r="AR505" i="7"/>
  <c r="K506" i="7"/>
  <c r="J506" i="7" s="1"/>
  <c r="AJ507" i="7"/>
  <c r="AH507" i="7" s="1"/>
  <c r="D508" i="7"/>
  <c r="B508" i="7" s="1"/>
  <c r="AH513" i="7"/>
  <c r="S517" i="7"/>
  <c r="R517" i="7" s="1"/>
  <c r="Z518" i="7"/>
  <c r="Z566" i="7"/>
  <c r="R603" i="7"/>
  <c r="D624" i="7"/>
  <c r="D630" i="7"/>
  <c r="B630" i="7" s="1"/>
  <c r="D636" i="7"/>
  <c r="D642" i="7"/>
  <c r="D648" i="7"/>
  <c r="D654" i="7"/>
  <c r="D657" i="7"/>
  <c r="B657" i="7" s="1"/>
  <c r="D660" i="7"/>
  <c r="B660" i="7" s="1"/>
  <c r="D663" i="7"/>
  <c r="B663" i="7" s="1"/>
  <c r="AQ673" i="7"/>
  <c r="AP673" i="7" s="1"/>
  <c r="AI675" i="7"/>
  <c r="AH675" i="7" s="1"/>
  <c r="C677" i="7"/>
  <c r="D677" i="7"/>
  <c r="AR678" i="7"/>
  <c r="AP678" i="7" s="1"/>
  <c r="AQ679" i="7"/>
  <c r="AP679" i="7" s="1"/>
  <c r="AI681" i="7"/>
  <c r="AH681" i="7" s="1"/>
  <c r="C683" i="7"/>
  <c r="D683" i="7"/>
  <c r="AR684" i="7"/>
  <c r="AP684" i="7" s="1"/>
  <c r="AQ685" i="7"/>
  <c r="AP685" i="7" s="1"/>
  <c r="AI687" i="7"/>
  <c r="AH687" i="7" s="1"/>
  <c r="AQ694" i="7"/>
  <c r="AP694" i="7" s="1"/>
  <c r="R696" i="7"/>
  <c r="AI696" i="7"/>
  <c r="AH696" i="7" s="1"/>
  <c r="AQ703" i="7"/>
  <c r="AP703" i="7" s="1"/>
  <c r="AI705" i="7"/>
  <c r="AH705" i="7" s="1"/>
  <c r="AQ712" i="7"/>
  <c r="AP712" i="7" s="1"/>
  <c r="AI714" i="7"/>
  <c r="AH714" i="7" s="1"/>
  <c r="AQ721" i="7"/>
  <c r="AP721" i="7" s="1"/>
  <c r="AI723" i="7"/>
  <c r="AH723" i="7" s="1"/>
  <c r="T728" i="7"/>
  <c r="S728" i="7"/>
  <c r="AQ736" i="7"/>
  <c r="AP736" i="7" s="1"/>
  <c r="R738" i="7"/>
  <c r="AI738" i="7"/>
  <c r="AH738" i="7" s="1"/>
  <c r="AP741" i="7"/>
  <c r="T743" i="7"/>
  <c r="S743" i="7"/>
  <c r="AJ746" i="7"/>
  <c r="AH746" i="7" s="1"/>
  <c r="C749" i="7"/>
  <c r="D749" i="7"/>
  <c r="AR750" i="7"/>
  <c r="AP750" i="7" s="1"/>
  <c r="T752" i="7"/>
  <c r="S752" i="7"/>
  <c r="AJ755" i="7"/>
  <c r="AH755" i="7" s="1"/>
  <c r="R757" i="7"/>
  <c r="C758" i="7"/>
  <c r="D758" i="7"/>
  <c r="AR759" i="7"/>
  <c r="AP759" i="7" s="1"/>
  <c r="T761" i="7"/>
  <c r="S761" i="7"/>
  <c r="AJ764" i="7"/>
  <c r="AH764" i="7" s="1"/>
  <c r="C767" i="7"/>
  <c r="D767" i="7"/>
  <c r="AR768" i="7"/>
  <c r="AP768" i="7" s="1"/>
  <c r="T770" i="7"/>
  <c r="S770" i="7"/>
  <c r="AJ773" i="7"/>
  <c r="AH773" i="7" s="1"/>
  <c r="R775" i="7"/>
  <c r="C776" i="7"/>
  <c r="D776" i="7"/>
  <c r="AR777" i="7"/>
  <c r="AP777" i="7" s="1"/>
  <c r="T779" i="7"/>
  <c r="S779" i="7"/>
  <c r="AJ782" i="7"/>
  <c r="AH782" i="7" s="1"/>
  <c r="C785" i="7"/>
  <c r="D785" i="7"/>
  <c r="AR786" i="7"/>
  <c r="AP786" i="7" s="1"/>
  <c r="T788" i="7"/>
  <c r="S788" i="7"/>
  <c r="AJ791" i="7"/>
  <c r="AH791" i="7" s="1"/>
  <c r="R793" i="7"/>
  <c r="C794" i="7"/>
  <c r="D794" i="7"/>
  <c r="AR795" i="7"/>
  <c r="AP795" i="7" s="1"/>
  <c r="T797" i="7"/>
  <c r="S797" i="7"/>
  <c r="AJ800" i="7"/>
  <c r="AH800" i="7" s="1"/>
  <c r="C803" i="7"/>
  <c r="D803" i="7"/>
  <c r="AR804" i="7"/>
  <c r="AP804" i="7" s="1"/>
  <c r="T806" i="7"/>
  <c r="S806" i="7"/>
  <c r="AJ809" i="7"/>
  <c r="AH809" i="7" s="1"/>
  <c r="C812" i="7"/>
  <c r="D812" i="7"/>
  <c r="AR813" i="7"/>
  <c r="AP813" i="7" s="1"/>
  <c r="T815" i="7"/>
  <c r="S815" i="7"/>
  <c r="AJ818" i="7"/>
  <c r="AH818" i="7" s="1"/>
  <c r="C821" i="7"/>
  <c r="D821" i="7"/>
  <c r="AR822" i="7"/>
  <c r="AP822" i="7" s="1"/>
  <c r="AQ825" i="7"/>
  <c r="AR825" i="7"/>
  <c r="AQ828" i="7"/>
  <c r="AR828" i="7"/>
  <c r="AI830" i="7"/>
  <c r="AJ830" i="7"/>
  <c r="AQ835" i="7"/>
  <c r="AP835" i="7" s="1"/>
  <c r="AI837" i="7"/>
  <c r="AH837" i="7" s="1"/>
  <c r="AQ846" i="7"/>
  <c r="AR846" i="7"/>
  <c r="AI848" i="7"/>
  <c r="AJ848" i="7"/>
  <c r="T933" i="7"/>
  <c r="S933" i="7"/>
  <c r="D1011" i="7"/>
  <c r="C1011" i="7"/>
  <c r="K357" i="7"/>
  <c r="J357" i="7" s="1"/>
  <c r="K358" i="7"/>
  <c r="J358" i="7" s="1"/>
  <c r="K359" i="7"/>
  <c r="J359" i="7" s="1"/>
  <c r="K360" i="7"/>
  <c r="J360" i="7" s="1"/>
  <c r="K361" i="7"/>
  <c r="J361" i="7" s="1"/>
  <c r="K362" i="7"/>
  <c r="J362" i="7" s="1"/>
  <c r="K363" i="7"/>
  <c r="J363" i="7" s="1"/>
  <c r="K364" i="7"/>
  <c r="J364" i="7" s="1"/>
  <c r="K365" i="7"/>
  <c r="J365" i="7" s="1"/>
  <c r="K366" i="7"/>
  <c r="J366" i="7" s="1"/>
  <c r="K367" i="7"/>
  <c r="J367" i="7" s="1"/>
  <c r="K368" i="7"/>
  <c r="J368" i="7" s="1"/>
  <c r="K369" i="7"/>
  <c r="J369" i="7" s="1"/>
  <c r="K370" i="7"/>
  <c r="J370" i="7" s="1"/>
  <c r="K371" i="7"/>
  <c r="J371" i="7" s="1"/>
  <c r="K372" i="7"/>
  <c r="J372" i="7" s="1"/>
  <c r="K373" i="7"/>
  <c r="J373" i="7" s="1"/>
  <c r="K374" i="7"/>
  <c r="J374" i="7" s="1"/>
  <c r="K375" i="7"/>
  <c r="J375" i="7" s="1"/>
  <c r="K376" i="7"/>
  <c r="J376" i="7" s="1"/>
  <c r="K377" i="7"/>
  <c r="J377" i="7" s="1"/>
  <c r="K378" i="7"/>
  <c r="J378" i="7" s="1"/>
  <c r="K379" i="7"/>
  <c r="J379" i="7" s="1"/>
  <c r="AA434" i="7"/>
  <c r="Z434" i="7" s="1"/>
  <c r="K435" i="7"/>
  <c r="J435" i="7" s="1"/>
  <c r="AJ449" i="7"/>
  <c r="AH449" i="7" s="1"/>
  <c r="AJ450" i="7"/>
  <c r="AH450" i="7" s="1"/>
  <c r="AJ451" i="7"/>
  <c r="AH451" i="7" s="1"/>
  <c r="AJ452" i="7"/>
  <c r="AH452" i="7" s="1"/>
  <c r="B463" i="7"/>
  <c r="AQ468" i="7"/>
  <c r="AB516" i="7"/>
  <c r="Z516" i="7" s="1"/>
  <c r="AJ517" i="7"/>
  <c r="AH517" i="7" s="1"/>
  <c r="D518" i="7"/>
  <c r="B518" i="7" s="1"/>
  <c r="AR519" i="7"/>
  <c r="AP519" i="7" s="1"/>
  <c r="K520" i="7"/>
  <c r="J520" i="7" s="1"/>
  <c r="AJ521" i="7"/>
  <c r="AH521" i="7" s="1"/>
  <c r="D522" i="7"/>
  <c r="B522" i="7" s="1"/>
  <c r="AR523" i="7"/>
  <c r="AP523" i="7" s="1"/>
  <c r="K524" i="7"/>
  <c r="J524" i="7" s="1"/>
  <c r="AJ525" i="7"/>
  <c r="AH525" i="7" s="1"/>
  <c r="D526" i="7"/>
  <c r="B526" i="7" s="1"/>
  <c r="AR527" i="7"/>
  <c r="AP527" i="7" s="1"/>
  <c r="K528" i="7"/>
  <c r="J528" i="7" s="1"/>
  <c r="AJ529" i="7"/>
  <c r="AH529" i="7" s="1"/>
  <c r="D530" i="7"/>
  <c r="B530" i="7" s="1"/>
  <c r="AR531" i="7"/>
  <c r="AP531" i="7" s="1"/>
  <c r="K532" i="7"/>
  <c r="J532" i="7" s="1"/>
  <c r="AJ533" i="7"/>
  <c r="AH533" i="7" s="1"/>
  <c r="D534" i="7"/>
  <c r="B534" i="7" s="1"/>
  <c r="AR535" i="7"/>
  <c r="AP535" i="7" s="1"/>
  <c r="K536" i="7"/>
  <c r="J536" i="7" s="1"/>
  <c r="AJ537" i="7"/>
  <c r="AH537" i="7" s="1"/>
  <c r="D538" i="7"/>
  <c r="B538" i="7" s="1"/>
  <c r="AR539" i="7"/>
  <c r="AP539" i="7" s="1"/>
  <c r="K540" i="7"/>
  <c r="J540" i="7" s="1"/>
  <c r="AJ541" i="7"/>
  <c r="AH541" i="7" s="1"/>
  <c r="D542" i="7"/>
  <c r="B542" i="7" s="1"/>
  <c r="AR543" i="7"/>
  <c r="AP543" i="7" s="1"/>
  <c r="K544" i="7"/>
  <c r="J544" i="7" s="1"/>
  <c r="AJ545" i="7"/>
  <c r="AH545" i="7" s="1"/>
  <c r="D546" i="7"/>
  <c r="B546" i="7" s="1"/>
  <c r="AR547" i="7"/>
  <c r="AP547" i="7" s="1"/>
  <c r="K548" i="7"/>
  <c r="J548" i="7" s="1"/>
  <c r="AJ549" i="7"/>
  <c r="AH549" i="7" s="1"/>
  <c r="D550" i="7"/>
  <c r="B550" i="7" s="1"/>
  <c r="AR551" i="7"/>
  <c r="AP551" i="7" s="1"/>
  <c r="K552" i="7"/>
  <c r="J552" i="7" s="1"/>
  <c r="AJ553" i="7"/>
  <c r="AH553" i="7" s="1"/>
  <c r="D554" i="7"/>
  <c r="B554" i="7" s="1"/>
  <c r="AR555" i="7"/>
  <c r="AP555" i="7" s="1"/>
  <c r="K556" i="7"/>
  <c r="J556" i="7" s="1"/>
  <c r="AJ557" i="7"/>
  <c r="AH557" i="7" s="1"/>
  <c r="D558" i="7"/>
  <c r="B558" i="7" s="1"/>
  <c r="AR559" i="7"/>
  <c r="AP559" i="7" s="1"/>
  <c r="K560" i="7"/>
  <c r="J560" i="7" s="1"/>
  <c r="AJ561" i="7"/>
  <c r="AH561" i="7" s="1"/>
  <c r="D562" i="7"/>
  <c r="B562" i="7" s="1"/>
  <c r="AR563" i="7"/>
  <c r="AP563" i="7" s="1"/>
  <c r="K564" i="7"/>
  <c r="J564" i="7" s="1"/>
  <c r="AJ565" i="7"/>
  <c r="AH565" i="7" s="1"/>
  <c r="D566" i="7"/>
  <c r="B566" i="7" s="1"/>
  <c r="AR567" i="7"/>
  <c r="AP567" i="7" s="1"/>
  <c r="K568" i="7"/>
  <c r="J568" i="7" s="1"/>
  <c r="AJ569" i="7"/>
  <c r="AH569" i="7" s="1"/>
  <c r="D570" i="7"/>
  <c r="B570" i="7" s="1"/>
  <c r="AR571" i="7"/>
  <c r="AP571" i="7" s="1"/>
  <c r="AA572" i="7"/>
  <c r="Z572" i="7" s="1"/>
  <c r="K573" i="7"/>
  <c r="J573" i="7" s="1"/>
  <c r="AP577" i="7"/>
  <c r="AP585" i="7"/>
  <c r="K589" i="7"/>
  <c r="J589" i="7" s="1"/>
  <c r="D590" i="7"/>
  <c r="B590" i="7" s="1"/>
  <c r="B603" i="7"/>
  <c r="R637" i="7"/>
  <c r="C671" i="7"/>
  <c r="D671" i="7"/>
  <c r="T674" i="7"/>
  <c r="S674" i="7"/>
  <c r="T680" i="7"/>
  <c r="S680" i="7"/>
  <c r="T686" i="7"/>
  <c r="S686" i="7"/>
  <c r="C692" i="7"/>
  <c r="D692" i="7"/>
  <c r="T695" i="7"/>
  <c r="S695" i="7"/>
  <c r="C701" i="7"/>
  <c r="D701" i="7"/>
  <c r="T704" i="7"/>
  <c r="S704" i="7"/>
  <c r="C710" i="7"/>
  <c r="D710" i="7"/>
  <c r="T713" i="7"/>
  <c r="S713" i="7"/>
  <c r="C719" i="7"/>
  <c r="D719" i="7"/>
  <c r="T722" i="7"/>
  <c r="S722" i="7"/>
  <c r="C734" i="7"/>
  <c r="D734" i="7"/>
  <c r="T737" i="7"/>
  <c r="S737" i="7"/>
  <c r="AQ831" i="7"/>
  <c r="AR831" i="7"/>
  <c r="AI833" i="7"/>
  <c r="AJ833" i="7"/>
  <c r="AQ849" i="7"/>
  <c r="AR849" i="7"/>
  <c r="AI851" i="7"/>
  <c r="AJ851" i="7"/>
  <c r="AI854" i="7"/>
  <c r="AJ854" i="7"/>
  <c r="AQ858" i="7"/>
  <c r="AR858" i="7"/>
  <c r="AQ864" i="7"/>
  <c r="AR864" i="7"/>
  <c r="AQ867" i="7"/>
  <c r="AR867" i="7"/>
  <c r="K879" i="7"/>
  <c r="L879" i="7"/>
  <c r="K889" i="7"/>
  <c r="L889" i="7"/>
  <c r="AA921" i="7"/>
  <c r="AB921" i="7"/>
  <c r="S1082" i="7"/>
  <c r="T1082" i="7"/>
  <c r="AI860" i="7"/>
  <c r="AJ860" i="7"/>
  <c r="AI863" i="7"/>
  <c r="AJ863" i="7"/>
  <c r="AI866" i="7"/>
  <c r="AJ866" i="7"/>
  <c r="T869" i="7"/>
  <c r="S869" i="7"/>
  <c r="K873" i="7"/>
  <c r="L873" i="7"/>
  <c r="T898" i="7"/>
  <c r="S898" i="7"/>
  <c r="AP902" i="7"/>
  <c r="T907" i="7"/>
  <c r="S907" i="7"/>
  <c r="AA911" i="7"/>
  <c r="AB911" i="7"/>
  <c r="AA913" i="7"/>
  <c r="AB913" i="7"/>
  <c r="C923" i="7"/>
  <c r="D923" i="7"/>
  <c r="AQ926" i="7"/>
  <c r="AR926" i="7"/>
  <c r="D929" i="7"/>
  <c r="C929" i="7"/>
  <c r="Z932" i="7"/>
  <c r="K939" i="7"/>
  <c r="L939" i="7"/>
  <c r="D941" i="7"/>
  <c r="C941" i="7"/>
  <c r="D969" i="7"/>
  <c r="C969" i="7"/>
  <c r="B969" i="7" s="1"/>
  <c r="AQ971" i="7"/>
  <c r="AR971" i="7"/>
  <c r="AA978" i="7"/>
  <c r="AB978" i="7"/>
  <c r="Z978" i="7" s="1"/>
  <c r="K996" i="7"/>
  <c r="L996" i="7"/>
  <c r="K1002" i="7"/>
  <c r="L1002" i="7"/>
  <c r="D1005" i="7"/>
  <c r="C1005" i="7"/>
  <c r="K1014" i="7"/>
  <c r="L1014" i="7"/>
  <c r="AP1015" i="7"/>
  <c r="D1017" i="7"/>
  <c r="C1017" i="7"/>
  <c r="S1043" i="7"/>
  <c r="T1043" i="7"/>
  <c r="S1044" i="7"/>
  <c r="T1044" i="7"/>
  <c r="AQ1046" i="7"/>
  <c r="AR1046" i="7"/>
  <c r="AI1050" i="7"/>
  <c r="AJ1050" i="7"/>
  <c r="AA1051" i="7"/>
  <c r="AB1051" i="7"/>
  <c r="AB1080" i="7"/>
  <c r="AA1080" i="7"/>
  <c r="AH1082" i="7"/>
  <c r="AH1093" i="7"/>
  <c r="S1107" i="7"/>
  <c r="T1107" i="7"/>
  <c r="AI1117" i="7"/>
  <c r="AJ1117" i="7"/>
  <c r="C1149" i="7"/>
  <c r="D1149" i="7"/>
  <c r="S1157" i="7"/>
  <c r="T1157" i="7"/>
  <c r="B669" i="7"/>
  <c r="B693" i="7"/>
  <c r="B708" i="7"/>
  <c r="B711" i="7"/>
  <c r="B726" i="7"/>
  <c r="B738" i="7"/>
  <c r="B762" i="7"/>
  <c r="B792" i="7"/>
  <c r="B801" i="7"/>
  <c r="B813" i="7"/>
  <c r="B825" i="7"/>
  <c r="B828" i="7"/>
  <c r="R853" i="7"/>
  <c r="AQ855" i="7"/>
  <c r="AR855" i="7"/>
  <c r="AQ861" i="7"/>
  <c r="AR861" i="7"/>
  <c r="AQ872" i="7"/>
  <c r="AR872" i="7"/>
  <c r="AA877" i="7"/>
  <c r="AB877" i="7"/>
  <c r="AA883" i="7"/>
  <c r="AB883" i="7"/>
  <c r="AA894" i="7"/>
  <c r="AB894" i="7"/>
  <c r="AQ896" i="7"/>
  <c r="AR896" i="7"/>
  <c r="AA904" i="7"/>
  <c r="AB904" i="7"/>
  <c r="AP905" i="7"/>
  <c r="C907" i="7"/>
  <c r="D907" i="7"/>
  <c r="AP908" i="7"/>
  <c r="K911" i="7"/>
  <c r="L911" i="7"/>
  <c r="C914" i="7"/>
  <c r="D914" i="7"/>
  <c r="T920" i="7"/>
  <c r="S920" i="7"/>
  <c r="K931" i="7"/>
  <c r="L931" i="7"/>
  <c r="D933" i="7"/>
  <c r="C933" i="7"/>
  <c r="AA954" i="7"/>
  <c r="AB954" i="7"/>
  <c r="AA960" i="7"/>
  <c r="AB960" i="7"/>
  <c r="AA966" i="7"/>
  <c r="AB966" i="7"/>
  <c r="AA972" i="7"/>
  <c r="AB972" i="7"/>
  <c r="K978" i="7"/>
  <c r="L978" i="7"/>
  <c r="AA990" i="7"/>
  <c r="AB990" i="7"/>
  <c r="AA1008" i="7"/>
  <c r="AB1008" i="7"/>
  <c r="AQ1013" i="7"/>
  <c r="AR1013" i="7"/>
  <c r="T1039" i="7"/>
  <c r="S1039" i="7"/>
  <c r="S1049" i="7"/>
  <c r="T1049" i="7"/>
  <c r="S1050" i="7"/>
  <c r="T1050" i="7"/>
  <c r="AA1075" i="7"/>
  <c r="AB1075" i="7"/>
  <c r="S1089" i="7"/>
  <c r="T1089" i="7"/>
  <c r="AR1094" i="7"/>
  <c r="AQ1094" i="7"/>
  <c r="C1104" i="7"/>
  <c r="D1104" i="7"/>
  <c r="S1110" i="7"/>
  <c r="T1110" i="7"/>
  <c r="AI1121" i="7"/>
  <c r="AJ1121" i="7"/>
  <c r="C1134" i="7"/>
  <c r="D1134" i="7"/>
  <c r="AI1141" i="7"/>
  <c r="AJ1141" i="7"/>
  <c r="C1188" i="7"/>
  <c r="D1188" i="7"/>
  <c r="L1201" i="7"/>
  <c r="K1201" i="7"/>
  <c r="AA871" i="7"/>
  <c r="AB871" i="7"/>
  <c r="AQ878" i="7"/>
  <c r="AR878" i="7"/>
  <c r="Z880" i="7"/>
  <c r="K885" i="7"/>
  <c r="L885" i="7"/>
  <c r="AQ888" i="7"/>
  <c r="AR888" i="7"/>
  <c r="AJ903" i="7"/>
  <c r="AI903" i="7"/>
  <c r="AQ930" i="7"/>
  <c r="AR930" i="7"/>
  <c r="T937" i="7"/>
  <c r="S937" i="7"/>
  <c r="K943" i="7"/>
  <c r="L943" i="7"/>
  <c r="D945" i="7"/>
  <c r="C945" i="7"/>
  <c r="K946" i="7"/>
  <c r="L946" i="7"/>
  <c r="AQ977" i="7"/>
  <c r="AR977" i="7"/>
  <c r="K984" i="7"/>
  <c r="L984" i="7"/>
  <c r="K1020" i="7"/>
  <c r="L1020" i="7"/>
  <c r="AQ1025" i="7"/>
  <c r="AR1025" i="7"/>
  <c r="D1029" i="7"/>
  <c r="C1029" i="7"/>
  <c r="AA1032" i="7"/>
  <c r="AB1032" i="7"/>
  <c r="AQ1052" i="7"/>
  <c r="AR1052" i="7"/>
  <c r="AI1056" i="7"/>
  <c r="AJ1056" i="7"/>
  <c r="S1061" i="7"/>
  <c r="T1061" i="7"/>
  <c r="S1062" i="7"/>
  <c r="T1062" i="7"/>
  <c r="AQ1064" i="7"/>
  <c r="AR1064" i="7"/>
  <c r="AI1068" i="7"/>
  <c r="AJ1068" i="7"/>
  <c r="S1073" i="7"/>
  <c r="T1073" i="7"/>
  <c r="S1074" i="7"/>
  <c r="T1074" i="7"/>
  <c r="L1077" i="7"/>
  <c r="K1077" i="7"/>
  <c r="S1078" i="7"/>
  <c r="T1078" i="7"/>
  <c r="C1082" i="7"/>
  <c r="D1082" i="7"/>
  <c r="AQ1101" i="7"/>
  <c r="AR1101" i="7"/>
  <c r="AI1133" i="7"/>
  <c r="AJ1133" i="7"/>
  <c r="C1146" i="7"/>
  <c r="D1146" i="7"/>
  <c r="L1174" i="7"/>
  <c r="K1174" i="7"/>
  <c r="S1187" i="7"/>
  <c r="T1187" i="7"/>
  <c r="AI1198" i="7"/>
  <c r="AJ1198" i="7"/>
  <c r="B682" i="7"/>
  <c r="B685" i="7"/>
  <c r="B691" i="7"/>
  <c r="B709" i="7"/>
  <c r="B733" i="7"/>
  <c r="B754" i="7"/>
  <c r="B787" i="7"/>
  <c r="B802" i="7"/>
  <c r="B808" i="7"/>
  <c r="S824" i="7"/>
  <c r="R824" i="7" s="1"/>
  <c r="B832" i="7"/>
  <c r="T875" i="7"/>
  <c r="S875" i="7"/>
  <c r="T881" i="7"/>
  <c r="S881" i="7"/>
  <c r="AQ884" i="7"/>
  <c r="AR884" i="7"/>
  <c r="C887" i="7"/>
  <c r="D887" i="7"/>
  <c r="AJ895" i="7"/>
  <c r="AI895" i="7"/>
  <c r="AA896" i="7"/>
  <c r="AB896" i="7"/>
  <c r="AQ901" i="7"/>
  <c r="AR901" i="7"/>
  <c r="C909" i="7"/>
  <c r="D909" i="7"/>
  <c r="K935" i="7"/>
  <c r="L935" i="7"/>
  <c r="D937" i="7"/>
  <c r="C937" i="7"/>
  <c r="AQ942" i="7"/>
  <c r="AR942" i="7"/>
  <c r="AQ945" i="7"/>
  <c r="AR945" i="7"/>
  <c r="K954" i="7"/>
  <c r="L954" i="7"/>
  <c r="K960" i="7"/>
  <c r="L960" i="7"/>
  <c r="K966" i="7"/>
  <c r="L966" i="7"/>
  <c r="K972" i="7"/>
  <c r="L972" i="7"/>
  <c r="D975" i="7"/>
  <c r="B975" i="7" s="1"/>
  <c r="C975" i="7"/>
  <c r="D981" i="7"/>
  <c r="C981" i="7"/>
  <c r="AQ983" i="7"/>
  <c r="AR983" i="7"/>
  <c r="K990" i="7"/>
  <c r="L990" i="7"/>
  <c r="AA996" i="7"/>
  <c r="AB996" i="7"/>
  <c r="AA1002" i="7"/>
  <c r="AB1002" i="7"/>
  <c r="K1008" i="7"/>
  <c r="L1008" i="7"/>
  <c r="AA1014" i="7"/>
  <c r="AB1014" i="7"/>
  <c r="D1039" i="7"/>
  <c r="C1039" i="7"/>
  <c r="AI1044" i="7"/>
  <c r="AJ1044" i="7"/>
  <c r="AA1045" i="7"/>
  <c r="AB1045" i="7"/>
  <c r="L1047" i="7"/>
  <c r="K1047" i="7"/>
  <c r="AA1057" i="7"/>
  <c r="AB1057" i="7"/>
  <c r="AA1069" i="7"/>
  <c r="AB1069" i="7"/>
  <c r="C1086" i="7"/>
  <c r="D1086" i="7"/>
  <c r="AI1092" i="7"/>
  <c r="AJ1092" i="7"/>
  <c r="AB1098" i="7"/>
  <c r="AA1098" i="7"/>
  <c r="S1145" i="7"/>
  <c r="T1145" i="7"/>
  <c r="C1173" i="7"/>
  <c r="D1173" i="7"/>
  <c r="L1186" i="7"/>
  <c r="K1186" i="7"/>
  <c r="D824" i="7"/>
  <c r="B824" i="7" s="1"/>
  <c r="D827" i="7"/>
  <c r="B827" i="7" s="1"/>
  <c r="R839" i="7"/>
  <c r="R842" i="7"/>
  <c r="AI857" i="7"/>
  <c r="AJ857" i="7"/>
  <c r="J880" i="7"/>
  <c r="K891" i="7"/>
  <c r="L891" i="7"/>
  <c r="AP892" i="7"/>
  <c r="C899" i="7"/>
  <c r="D899" i="7"/>
  <c r="K916" i="7"/>
  <c r="L916" i="7"/>
  <c r="J917" i="7"/>
  <c r="AJ925" i="7"/>
  <c r="AI925" i="7"/>
  <c r="K927" i="7"/>
  <c r="L927" i="7"/>
  <c r="T929" i="7"/>
  <c r="S929" i="7"/>
  <c r="AQ934" i="7"/>
  <c r="AR934" i="7"/>
  <c r="T941" i="7"/>
  <c r="S941" i="7"/>
  <c r="K949" i="7"/>
  <c r="L949" i="7"/>
  <c r="D951" i="7"/>
  <c r="C951" i="7"/>
  <c r="AQ953" i="7"/>
  <c r="AR953" i="7"/>
  <c r="D957" i="7"/>
  <c r="C957" i="7"/>
  <c r="AQ959" i="7"/>
  <c r="AR959" i="7"/>
  <c r="D963" i="7"/>
  <c r="C963" i="7"/>
  <c r="AQ965" i="7"/>
  <c r="AR965" i="7"/>
  <c r="AP978" i="7"/>
  <c r="D987" i="7"/>
  <c r="C987" i="7"/>
  <c r="AQ989" i="7"/>
  <c r="AR989" i="7"/>
  <c r="AQ1007" i="7"/>
  <c r="AR1007" i="7"/>
  <c r="AQ1019" i="7"/>
  <c r="AR1019" i="7"/>
  <c r="D1023" i="7"/>
  <c r="C1023" i="7"/>
  <c r="AA1026" i="7"/>
  <c r="AB1026" i="7"/>
  <c r="K1032" i="7"/>
  <c r="L1032" i="7"/>
  <c r="AA1037" i="7"/>
  <c r="AB1037" i="7"/>
  <c r="S1055" i="7"/>
  <c r="T1055" i="7"/>
  <c r="S1056" i="7"/>
  <c r="T1056" i="7"/>
  <c r="L1059" i="7"/>
  <c r="K1059" i="7"/>
  <c r="S1067" i="7"/>
  <c r="T1067" i="7"/>
  <c r="S1068" i="7"/>
  <c r="T1068" i="7"/>
  <c r="L1071" i="7"/>
  <c r="K1071" i="7"/>
  <c r="AQ1076" i="7"/>
  <c r="AR1076" i="7"/>
  <c r="AQ1083" i="7"/>
  <c r="AR1083" i="7"/>
  <c r="S1100" i="7"/>
  <c r="T1100" i="7"/>
  <c r="C1118" i="7"/>
  <c r="D1118" i="7"/>
  <c r="AB1143" i="7"/>
  <c r="AA1143" i="7"/>
  <c r="C1158" i="7"/>
  <c r="D1158" i="7"/>
  <c r="S1172" i="7"/>
  <c r="T1172" i="7"/>
  <c r="AB1182" i="7"/>
  <c r="AA1182" i="7"/>
  <c r="AI1183" i="7"/>
  <c r="AJ1183" i="7"/>
  <c r="AB1206" i="7"/>
  <c r="AA1206" i="7"/>
  <c r="AI1207" i="7"/>
  <c r="AJ1207" i="7"/>
  <c r="J989" i="7"/>
  <c r="J995" i="7"/>
  <c r="J1031" i="7"/>
  <c r="AQ1111" i="7"/>
  <c r="AR1111" i="7"/>
  <c r="L1117" i="7"/>
  <c r="K1117" i="7"/>
  <c r="AI1120" i="7"/>
  <c r="AJ1120" i="7"/>
  <c r="AI1124" i="7"/>
  <c r="AJ1124" i="7"/>
  <c r="S1129" i="7"/>
  <c r="T1129" i="7"/>
  <c r="AR1130" i="7"/>
  <c r="AQ1130" i="7"/>
  <c r="AI1132" i="7"/>
  <c r="AJ1132" i="7"/>
  <c r="AB1152" i="7"/>
  <c r="AA1152" i="7"/>
  <c r="AI1153" i="7"/>
  <c r="AJ1153" i="7"/>
  <c r="L1156" i="7"/>
  <c r="K1156" i="7"/>
  <c r="R1169" i="7"/>
  <c r="L1171" i="7"/>
  <c r="K1171" i="7"/>
  <c r="AB1179" i="7"/>
  <c r="AA1179" i="7"/>
  <c r="AI1180" i="7"/>
  <c r="AJ1180" i="7"/>
  <c r="B1185" i="7"/>
  <c r="AB1194" i="7"/>
  <c r="AA1194" i="7"/>
  <c r="AI1195" i="7"/>
  <c r="AJ1195" i="7"/>
  <c r="L1210" i="7"/>
  <c r="K1210" i="7"/>
  <c r="B1226" i="7"/>
  <c r="B1235" i="7"/>
  <c r="AQ1447" i="7"/>
  <c r="AR1447" i="7"/>
  <c r="S868" i="7"/>
  <c r="R868" i="7" s="1"/>
  <c r="AH869" i="7"/>
  <c r="AA870" i="7"/>
  <c r="Z870" i="7" s="1"/>
  <c r="B871" i="7"/>
  <c r="AH875" i="7"/>
  <c r="L881" i="7"/>
  <c r="J881" i="7" s="1"/>
  <c r="B883" i="7"/>
  <c r="AQ885" i="7"/>
  <c r="C891" i="7"/>
  <c r="B891" i="7" s="1"/>
  <c r="L892" i="7"/>
  <c r="J892" i="7" s="1"/>
  <c r="AA893" i="7"/>
  <c r="Z893" i="7" s="1"/>
  <c r="AQ897" i="7"/>
  <c r="AP897" i="7" s="1"/>
  <c r="AA903" i="7"/>
  <c r="Z903" i="7" s="1"/>
  <c r="AQ904" i="7"/>
  <c r="AP904" i="7" s="1"/>
  <c r="AQ906" i="7"/>
  <c r="AP906" i="7" s="1"/>
  <c r="S910" i="7"/>
  <c r="R910" i="7" s="1"/>
  <c r="AA912" i="7"/>
  <c r="Z912" i="7" s="1"/>
  <c r="AA925" i="7"/>
  <c r="Z925" i="7" s="1"/>
  <c r="C926" i="7"/>
  <c r="B926" i="7" s="1"/>
  <c r="L928" i="7"/>
  <c r="J928" i="7" s="1"/>
  <c r="C930" i="7"/>
  <c r="B930" i="7" s="1"/>
  <c r="L932" i="7"/>
  <c r="J932" i="7" s="1"/>
  <c r="C934" i="7"/>
  <c r="B934" i="7" s="1"/>
  <c r="L936" i="7"/>
  <c r="J936" i="7" s="1"/>
  <c r="C938" i="7"/>
  <c r="B938" i="7" s="1"/>
  <c r="L940" i="7"/>
  <c r="J940" i="7" s="1"/>
  <c r="C942" i="7"/>
  <c r="B942" i="7" s="1"/>
  <c r="L944" i="7"/>
  <c r="J944" i="7" s="1"/>
  <c r="L947" i="7"/>
  <c r="J947" i="7" s="1"/>
  <c r="C949" i="7"/>
  <c r="L950" i="7"/>
  <c r="J950" i="7" s="1"/>
  <c r="C953" i="7"/>
  <c r="B953" i="7" s="1"/>
  <c r="L956" i="7"/>
  <c r="J956" i="7" s="1"/>
  <c r="C959" i="7"/>
  <c r="L962" i="7"/>
  <c r="J962" i="7" s="1"/>
  <c r="C965" i="7"/>
  <c r="L968" i="7"/>
  <c r="J968" i="7" s="1"/>
  <c r="C971" i="7"/>
  <c r="B971" i="7" s="1"/>
  <c r="L974" i="7"/>
  <c r="J974" i="7" s="1"/>
  <c r="AQ974" i="7"/>
  <c r="AP974" i="7" s="1"/>
  <c r="C977" i="7"/>
  <c r="L980" i="7"/>
  <c r="J980" i="7" s="1"/>
  <c r="C983" i="7"/>
  <c r="B983" i="7" s="1"/>
  <c r="L986" i="7"/>
  <c r="J986" i="7" s="1"/>
  <c r="C989" i="7"/>
  <c r="B989" i="7" s="1"/>
  <c r="L992" i="7"/>
  <c r="J992" i="7" s="1"/>
  <c r="C995" i="7"/>
  <c r="B995" i="7" s="1"/>
  <c r="L998" i="7"/>
  <c r="J998" i="7" s="1"/>
  <c r="AQ998" i="7"/>
  <c r="AP998" i="7" s="1"/>
  <c r="C1001" i="7"/>
  <c r="L1004" i="7"/>
  <c r="J1004" i="7" s="1"/>
  <c r="AQ1004" i="7"/>
  <c r="AP1004" i="7" s="1"/>
  <c r="C1007" i="7"/>
  <c r="AQ1010" i="7"/>
  <c r="AP1010" i="7" s="1"/>
  <c r="L1016" i="7"/>
  <c r="J1016" i="7" s="1"/>
  <c r="AQ1016" i="7"/>
  <c r="AP1016" i="7" s="1"/>
  <c r="AA1017" i="7"/>
  <c r="Z1017" i="7" s="1"/>
  <c r="AQ1022" i="7"/>
  <c r="AP1022" i="7" s="1"/>
  <c r="AA1023" i="7"/>
  <c r="Z1023" i="7" s="1"/>
  <c r="C1025" i="7"/>
  <c r="J1027" i="7"/>
  <c r="AQ1028" i="7"/>
  <c r="AP1028" i="7" s="1"/>
  <c r="AA1029" i="7"/>
  <c r="Z1029" i="7" s="1"/>
  <c r="C1031" i="7"/>
  <c r="AQ1034" i="7"/>
  <c r="AP1034" i="7" s="1"/>
  <c r="AA1035" i="7"/>
  <c r="Z1035" i="7" s="1"/>
  <c r="C1037" i="7"/>
  <c r="B1037" i="7" s="1"/>
  <c r="S1037" i="7"/>
  <c r="R1037" i="7" s="1"/>
  <c r="AQ1038" i="7"/>
  <c r="AP1038" i="7" s="1"/>
  <c r="C1040" i="7"/>
  <c r="S1040" i="7"/>
  <c r="J1041" i="7"/>
  <c r="K1043" i="7"/>
  <c r="J1043" i="7" s="1"/>
  <c r="Z1053" i="7"/>
  <c r="S1080" i="7"/>
  <c r="R1080" i="7" s="1"/>
  <c r="AQ1081" i="7"/>
  <c r="AI1083" i="7"/>
  <c r="AH1083" i="7" s="1"/>
  <c r="AQ1085" i="7"/>
  <c r="AI1087" i="7"/>
  <c r="AH1087" i="7" s="1"/>
  <c r="AI1090" i="7"/>
  <c r="AH1090" i="7" s="1"/>
  <c r="S1091" i="7"/>
  <c r="R1091" i="7" s="1"/>
  <c r="AI1091" i="7"/>
  <c r="AH1091" i="7" s="1"/>
  <c r="AI1094" i="7"/>
  <c r="AH1094" i="7" s="1"/>
  <c r="S1098" i="7"/>
  <c r="R1098" i="7" s="1"/>
  <c r="AQ1099" i="7"/>
  <c r="AP1099" i="7" s="1"/>
  <c r="AI1101" i="7"/>
  <c r="AH1101" i="7" s="1"/>
  <c r="AQ1103" i="7"/>
  <c r="AI1105" i="7"/>
  <c r="AH1105" i="7" s="1"/>
  <c r="AH1125" i="7"/>
  <c r="L1138" i="7"/>
  <c r="K1138" i="7"/>
  <c r="L1147" i="7"/>
  <c r="K1147" i="7"/>
  <c r="L1150" i="7"/>
  <c r="K1150" i="7"/>
  <c r="AB1155" i="7"/>
  <c r="AA1155" i="7"/>
  <c r="AI1156" i="7"/>
  <c r="AJ1156" i="7"/>
  <c r="L1159" i="7"/>
  <c r="K1159" i="7"/>
  <c r="B1161" i="7"/>
  <c r="L1162" i="7"/>
  <c r="K1162" i="7"/>
  <c r="AI1171" i="7"/>
  <c r="AJ1171" i="7"/>
  <c r="L1177" i="7"/>
  <c r="K1177" i="7"/>
  <c r="B1191" i="7"/>
  <c r="L1192" i="7"/>
  <c r="K1192" i="7"/>
  <c r="AB1197" i="7"/>
  <c r="AA1197" i="7"/>
  <c r="AH1202" i="7"/>
  <c r="AB1209" i="7"/>
  <c r="AA1209" i="7"/>
  <c r="AI1210" i="7"/>
  <c r="AJ1210" i="7"/>
  <c r="Z1237" i="7"/>
  <c r="AQ1434" i="7"/>
  <c r="AR1434" i="7"/>
  <c r="D1445" i="7"/>
  <c r="C1445" i="7"/>
  <c r="AB1489" i="7"/>
  <c r="AA1489" i="7"/>
  <c r="S1498" i="7"/>
  <c r="T1498" i="7"/>
  <c r="AR1508" i="7"/>
  <c r="AQ1508" i="7"/>
  <c r="AR1527" i="7"/>
  <c r="AQ1527" i="7"/>
  <c r="S1528" i="7"/>
  <c r="T1528" i="7"/>
  <c r="AR1558" i="7"/>
  <c r="AQ1558" i="7"/>
  <c r="AB1560" i="7"/>
  <c r="AA1560" i="7"/>
  <c r="C1592" i="7"/>
  <c r="D1592" i="7"/>
  <c r="L1596" i="7"/>
  <c r="K1596" i="7"/>
  <c r="AI1598" i="7"/>
  <c r="AJ1598" i="7"/>
  <c r="D856" i="7"/>
  <c r="B856" i="7" s="1"/>
  <c r="D859" i="7"/>
  <c r="B859" i="7" s="1"/>
  <c r="D862" i="7"/>
  <c r="B862" i="7" s="1"/>
  <c r="D865" i="7"/>
  <c r="B865" i="7" s="1"/>
  <c r="D868" i="7"/>
  <c r="B868" i="7" s="1"/>
  <c r="L870" i="7"/>
  <c r="J870" i="7" s="1"/>
  <c r="AJ871" i="7"/>
  <c r="AH871" i="7" s="1"/>
  <c r="D873" i="7"/>
  <c r="B873" i="7" s="1"/>
  <c r="L876" i="7"/>
  <c r="J876" i="7" s="1"/>
  <c r="AJ877" i="7"/>
  <c r="AH877" i="7" s="1"/>
  <c r="D879" i="7"/>
  <c r="B879" i="7" s="1"/>
  <c r="AQ882" i="7"/>
  <c r="AP882" i="7" s="1"/>
  <c r="D889" i="7"/>
  <c r="B889" i="7" s="1"/>
  <c r="S889" i="7"/>
  <c r="R889" i="7" s="1"/>
  <c r="AQ889" i="7"/>
  <c r="AP889" i="7" s="1"/>
  <c r="L893" i="7"/>
  <c r="J893" i="7" s="1"/>
  <c r="L898" i="7"/>
  <c r="J898" i="7" s="1"/>
  <c r="AI898" i="7"/>
  <c r="AH898" i="7" s="1"/>
  <c r="C900" i="7"/>
  <c r="B900" i="7" s="1"/>
  <c r="S902" i="7"/>
  <c r="R902" i="7" s="1"/>
  <c r="J903" i="7"/>
  <c r="AQ903" i="7"/>
  <c r="AP903" i="7" s="1"/>
  <c r="AI905" i="7"/>
  <c r="AH905" i="7" s="1"/>
  <c r="S906" i="7"/>
  <c r="R906" i="7" s="1"/>
  <c r="L907" i="7"/>
  <c r="J907" i="7" s="1"/>
  <c r="AA909" i="7"/>
  <c r="Z909" i="7" s="1"/>
  <c r="AQ910" i="7"/>
  <c r="AP910" i="7" s="1"/>
  <c r="AQ912" i="7"/>
  <c r="AP912" i="7" s="1"/>
  <c r="AI913" i="7"/>
  <c r="AH913" i="7" s="1"/>
  <c r="S916" i="7"/>
  <c r="R916" i="7" s="1"/>
  <c r="AA918" i="7"/>
  <c r="Z918" i="7" s="1"/>
  <c r="AA920" i="7"/>
  <c r="Z920" i="7" s="1"/>
  <c r="AQ920" i="7"/>
  <c r="AP920" i="7" s="1"/>
  <c r="AI921" i="7"/>
  <c r="AH921" i="7" s="1"/>
  <c r="AA923" i="7"/>
  <c r="Z923" i="7" s="1"/>
  <c r="AA929" i="7"/>
  <c r="Z929" i="7" s="1"/>
  <c r="AA933" i="7"/>
  <c r="Z933" i="7" s="1"/>
  <c r="AA937" i="7"/>
  <c r="Z937" i="7" s="1"/>
  <c r="AA941" i="7"/>
  <c r="Z941" i="7" s="1"/>
  <c r="AQ947" i="7"/>
  <c r="AP947" i="7" s="1"/>
  <c r="AA948" i="7"/>
  <c r="Z948" i="7" s="1"/>
  <c r="AQ951" i="7"/>
  <c r="AP951" i="7" s="1"/>
  <c r="AA952" i="7"/>
  <c r="Z952" i="7" s="1"/>
  <c r="AQ957" i="7"/>
  <c r="AP957" i="7" s="1"/>
  <c r="AA958" i="7"/>
  <c r="Z958" i="7" s="1"/>
  <c r="AQ963" i="7"/>
  <c r="AP963" i="7" s="1"/>
  <c r="AA964" i="7"/>
  <c r="Z964" i="7" s="1"/>
  <c r="AQ969" i="7"/>
  <c r="AP969" i="7" s="1"/>
  <c r="AA970" i="7"/>
  <c r="Z970" i="7" s="1"/>
  <c r="C972" i="7"/>
  <c r="B972" i="7" s="1"/>
  <c r="Z975" i="7"/>
  <c r="AQ975" i="7"/>
  <c r="AP975" i="7" s="1"/>
  <c r="AA976" i="7"/>
  <c r="Z976" i="7" s="1"/>
  <c r="AQ981" i="7"/>
  <c r="AP981" i="7" s="1"/>
  <c r="AA982" i="7"/>
  <c r="Z982" i="7" s="1"/>
  <c r="AQ987" i="7"/>
  <c r="AP987" i="7" s="1"/>
  <c r="AA988" i="7"/>
  <c r="Z988" i="7" s="1"/>
  <c r="AQ993" i="7"/>
  <c r="AP993" i="7" s="1"/>
  <c r="AA994" i="7"/>
  <c r="Z994" i="7" s="1"/>
  <c r="AQ999" i="7"/>
  <c r="AP999" i="7" s="1"/>
  <c r="AA1000" i="7"/>
  <c r="Z1000" i="7" s="1"/>
  <c r="AQ1005" i="7"/>
  <c r="AP1005" i="7" s="1"/>
  <c r="AA1006" i="7"/>
  <c r="Z1006" i="7" s="1"/>
  <c r="J1010" i="7"/>
  <c r="L1011" i="7"/>
  <c r="J1011" i="7" s="1"/>
  <c r="AQ1011" i="7"/>
  <c r="AP1011" i="7" s="1"/>
  <c r="AA1012" i="7"/>
  <c r="Z1012" i="7" s="1"/>
  <c r="C1014" i="7"/>
  <c r="B1014" i="7" s="1"/>
  <c r="L1017" i="7"/>
  <c r="J1017" i="7" s="1"/>
  <c r="AQ1017" i="7"/>
  <c r="AP1017" i="7" s="1"/>
  <c r="AA1018" i="7"/>
  <c r="Z1018" i="7" s="1"/>
  <c r="C1020" i="7"/>
  <c r="B1020" i="7" s="1"/>
  <c r="L1023" i="7"/>
  <c r="J1023" i="7" s="1"/>
  <c r="AQ1023" i="7"/>
  <c r="AP1023" i="7" s="1"/>
  <c r="AA1024" i="7"/>
  <c r="Z1024" i="7" s="1"/>
  <c r="C1026" i="7"/>
  <c r="B1026" i="7" s="1"/>
  <c r="L1029" i="7"/>
  <c r="J1029" i="7" s="1"/>
  <c r="AQ1029" i="7"/>
  <c r="AP1029" i="7" s="1"/>
  <c r="AA1030" i="7"/>
  <c r="Z1030" i="7" s="1"/>
  <c r="C1032" i="7"/>
  <c r="B1032" i="7" s="1"/>
  <c r="L1035" i="7"/>
  <c r="J1035" i="7" s="1"/>
  <c r="AQ1035" i="7"/>
  <c r="AP1035" i="7" s="1"/>
  <c r="AA1036" i="7"/>
  <c r="Z1036" i="7" s="1"/>
  <c r="L1039" i="7"/>
  <c r="J1039" i="7" s="1"/>
  <c r="AA1039" i="7"/>
  <c r="Z1039" i="7" s="1"/>
  <c r="S1042" i="7"/>
  <c r="R1042" i="7" s="1"/>
  <c r="AA1043" i="7"/>
  <c r="Z1043" i="7" s="1"/>
  <c r="AQ1043" i="7"/>
  <c r="AA1044" i="7"/>
  <c r="Z1044" i="7" s="1"/>
  <c r="AQ1044" i="7"/>
  <c r="D1047" i="7"/>
  <c r="B1047" i="7" s="1"/>
  <c r="S1047" i="7"/>
  <c r="R1047" i="7" s="1"/>
  <c r="S1048" i="7"/>
  <c r="R1048" i="7" s="1"/>
  <c r="AA1049" i="7"/>
  <c r="Z1049" i="7" s="1"/>
  <c r="AQ1049" i="7"/>
  <c r="AP1049" i="7" s="1"/>
  <c r="AA1050" i="7"/>
  <c r="Z1050" i="7" s="1"/>
  <c r="AQ1050" i="7"/>
  <c r="AP1050" i="7" s="1"/>
  <c r="AH1052" i="7"/>
  <c r="D1053" i="7"/>
  <c r="B1053" i="7" s="1"/>
  <c r="S1053" i="7"/>
  <c r="R1053" i="7" s="1"/>
  <c r="S1054" i="7"/>
  <c r="R1054" i="7" s="1"/>
  <c r="AA1055" i="7"/>
  <c r="Z1055" i="7" s="1"/>
  <c r="AQ1055" i="7"/>
  <c r="AP1055" i="7" s="1"/>
  <c r="AA1056" i="7"/>
  <c r="Z1056" i="7" s="1"/>
  <c r="AQ1056" i="7"/>
  <c r="D1059" i="7"/>
  <c r="B1059" i="7" s="1"/>
  <c r="S1059" i="7"/>
  <c r="R1059" i="7" s="1"/>
  <c r="S1060" i="7"/>
  <c r="R1060" i="7" s="1"/>
  <c r="AA1061" i="7"/>
  <c r="Z1061" i="7" s="1"/>
  <c r="AQ1061" i="7"/>
  <c r="AA1062" i="7"/>
  <c r="Z1062" i="7" s="1"/>
  <c r="AQ1062" i="7"/>
  <c r="AP1062" i="7" s="1"/>
  <c r="D1065" i="7"/>
  <c r="B1065" i="7" s="1"/>
  <c r="S1065" i="7"/>
  <c r="R1065" i="7" s="1"/>
  <c r="S1066" i="7"/>
  <c r="R1066" i="7" s="1"/>
  <c r="AA1067" i="7"/>
  <c r="Z1067" i="7" s="1"/>
  <c r="AQ1067" i="7"/>
  <c r="AA1068" i="7"/>
  <c r="Z1068" i="7" s="1"/>
  <c r="AQ1068" i="7"/>
  <c r="D1071" i="7"/>
  <c r="B1071" i="7" s="1"/>
  <c r="S1071" i="7"/>
  <c r="R1071" i="7" s="1"/>
  <c r="S1072" i="7"/>
  <c r="R1072" i="7" s="1"/>
  <c r="AA1073" i="7"/>
  <c r="Z1073" i="7" s="1"/>
  <c r="AQ1073" i="7"/>
  <c r="AA1074" i="7"/>
  <c r="Z1074" i="7" s="1"/>
  <c r="AQ1074" i="7"/>
  <c r="D1077" i="7"/>
  <c r="B1077" i="7" s="1"/>
  <c r="S1077" i="7"/>
  <c r="R1077" i="7" s="1"/>
  <c r="AA1078" i="7"/>
  <c r="Z1078" i="7" s="1"/>
  <c r="K1079" i="7"/>
  <c r="J1079" i="7" s="1"/>
  <c r="B1080" i="7"/>
  <c r="AI1080" i="7"/>
  <c r="AH1080" i="7" s="1"/>
  <c r="S1081" i="7"/>
  <c r="R1081" i="7" s="1"/>
  <c r="AA1082" i="7"/>
  <c r="Z1082" i="7" s="1"/>
  <c r="K1083" i="7"/>
  <c r="J1083" i="7" s="1"/>
  <c r="D1084" i="7"/>
  <c r="B1084" i="7" s="1"/>
  <c r="S1084" i="7"/>
  <c r="R1084" i="7" s="1"/>
  <c r="K1087" i="7"/>
  <c r="J1087" i="7" s="1"/>
  <c r="S1088" i="7"/>
  <c r="R1088" i="7" s="1"/>
  <c r="S1095" i="7"/>
  <c r="R1095" i="7" s="1"/>
  <c r="AA1096" i="7"/>
  <c r="Z1096" i="7" s="1"/>
  <c r="K1097" i="7"/>
  <c r="J1097" i="7" s="1"/>
  <c r="AI1098" i="7"/>
  <c r="AH1098" i="7" s="1"/>
  <c r="S1099" i="7"/>
  <c r="R1099" i="7" s="1"/>
  <c r="AA1100" i="7"/>
  <c r="Z1100" i="7" s="1"/>
  <c r="K1101" i="7"/>
  <c r="J1101" i="7" s="1"/>
  <c r="D1102" i="7"/>
  <c r="B1102" i="7" s="1"/>
  <c r="S1102" i="7"/>
  <c r="R1102" i="7" s="1"/>
  <c r="K1105" i="7"/>
  <c r="J1105" i="7" s="1"/>
  <c r="S1106" i="7"/>
  <c r="R1106" i="7" s="1"/>
  <c r="AB1110" i="7"/>
  <c r="AA1110" i="7"/>
  <c r="T1111" i="7"/>
  <c r="R1111" i="7" s="1"/>
  <c r="AB1112" i="7"/>
  <c r="AA1112" i="7"/>
  <c r="AI1113" i="7"/>
  <c r="AJ1113" i="7"/>
  <c r="AQ1115" i="7"/>
  <c r="AR1115" i="7"/>
  <c r="AR1119" i="7"/>
  <c r="AP1119" i="7" s="1"/>
  <c r="S1121" i="7"/>
  <c r="T1121" i="7"/>
  <c r="S1125" i="7"/>
  <c r="T1125" i="7"/>
  <c r="AI1128" i="7"/>
  <c r="AJ1128" i="7"/>
  <c r="K1129" i="7"/>
  <c r="J1129" i="7" s="1"/>
  <c r="S1133" i="7"/>
  <c r="T1133" i="7"/>
  <c r="AI1136" i="7"/>
  <c r="AJ1136" i="7"/>
  <c r="T1139" i="7"/>
  <c r="R1139" i="7" s="1"/>
  <c r="D1140" i="7"/>
  <c r="B1140" i="7" s="1"/>
  <c r="D1143" i="7"/>
  <c r="B1143" i="7" s="1"/>
  <c r="R1151" i="7"/>
  <c r="L1165" i="7"/>
  <c r="K1165" i="7"/>
  <c r="T1166" i="7"/>
  <c r="R1166" i="7" s="1"/>
  <c r="D1167" i="7"/>
  <c r="B1167" i="7" s="1"/>
  <c r="AB1170" i="7"/>
  <c r="AA1170" i="7"/>
  <c r="AI1174" i="7"/>
  <c r="AJ1174" i="7"/>
  <c r="T1181" i="7"/>
  <c r="R1181" i="7" s="1"/>
  <c r="D1182" i="7"/>
  <c r="B1182" i="7" s="1"/>
  <c r="AB1185" i="7"/>
  <c r="AA1185" i="7"/>
  <c r="AI1186" i="7"/>
  <c r="AJ1186" i="7"/>
  <c r="AI1189" i="7"/>
  <c r="AJ1189" i="7"/>
  <c r="L1195" i="7"/>
  <c r="K1195" i="7"/>
  <c r="AB1200" i="7"/>
  <c r="AA1200" i="7"/>
  <c r="AI1201" i="7"/>
  <c r="AJ1201" i="7"/>
  <c r="L1204" i="7"/>
  <c r="K1204" i="7"/>
  <c r="T1205" i="7"/>
  <c r="R1205" i="7" s="1"/>
  <c r="D1206" i="7"/>
  <c r="B1206" i="7" s="1"/>
  <c r="AB1213" i="7"/>
  <c r="Z1213" i="7" s="1"/>
  <c r="D1218" i="7"/>
  <c r="B1218" i="7" s="1"/>
  <c r="AB1222" i="7"/>
  <c r="Z1222" i="7" s="1"/>
  <c r="D1227" i="7"/>
  <c r="B1227" i="7" s="1"/>
  <c r="AB1231" i="7"/>
  <c r="Z1231" i="7" s="1"/>
  <c r="D1236" i="7"/>
  <c r="B1236" i="7" s="1"/>
  <c r="K1405" i="7"/>
  <c r="L1405" i="7"/>
  <c r="AR1412" i="7"/>
  <c r="AQ1412" i="7"/>
  <c r="AJ1472" i="7"/>
  <c r="AI1472" i="7"/>
  <c r="D1484" i="7"/>
  <c r="C1484" i="7"/>
  <c r="L883" i="7"/>
  <c r="J883" i="7" s="1"/>
  <c r="S885" i="7"/>
  <c r="R885" i="7" s="1"/>
  <c r="AI891" i="7"/>
  <c r="AH891" i="7" s="1"/>
  <c r="AQ895" i="7"/>
  <c r="AP895" i="7" s="1"/>
  <c r="Z899" i="7"/>
  <c r="L904" i="7"/>
  <c r="J904" i="7" s="1"/>
  <c r="B908" i="7"/>
  <c r="S908" i="7"/>
  <c r="R908" i="7" s="1"/>
  <c r="AI911" i="7"/>
  <c r="AH911" i="7" s="1"/>
  <c r="S912" i="7"/>
  <c r="R912" i="7" s="1"/>
  <c r="L913" i="7"/>
  <c r="J913" i="7" s="1"/>
  <c r="L915" i="7"/>
  <c r="J915" i="7" s="1"/>
  <c r="AI919" i="7"/>
  <c r="AH919" i="7" s="1"/>
  <c r="L923" i="7"/>
  <c r="J923" i="7" s="1"/>
  <c r="S925" i="7"/>
  <c r="R925" i="7" s="1"/>
  <c r="J929" i="7"/>
  <c r="J941" i="7"/>
  <c r="L945" i="7"/>
  <c r="J945" i="7" s="1"/>
  <c r="C947" i="7"/>
  <c r="B947" i="7" s="1"/>
  <c r="L948" i="7"/>
  <c r="J948" i="7" s="1"/>
  <c r="L952" i="7"/>
  <c r="J952" i="7" s="1"/>
  <c r="C955" i="7"/>
  <c r="L958" i="7"/>
  <c r="J958" i="7" s="1"/>
  <c r="C961" i="7"/>
  <c r="L964" i="7"/>
  <c r="J964" i="7" s="1"/>
  <c r="C967" i="7"/>
  <c r="L970" i="7"/>
  <c r="J970" i="7" s="1"/>
  <c r="C973" i="7"/>
  <c r="L976" i="7"/>
  <c r="J976" i="7" s="1"/>
  <c r="C979" i="7"/>
  <c r="L982" i="7"/>
  <c r="J982" i="7" s="1"/>
  <c r="C985" i="7"/>
  <c r="L988" i="7"/>
  <c r="J988" i="7" s="1"/>
  <c r="C991" i="7"/>
  <c r="L994" i="7"/>
  <c r="J994" i="7" s="1"/>
  <c r="C997" i="7"/>
  <c r="L1000" i="7"/>
  <c r="J1000" i="7" s="1"/>
  <c r="C1003" i="7"/>
  <c r="L1006" i="7"/>
  <c r="J1006" i="7" s="1"/>
  <c r="C1009" i="7"/>
  <c r="L1012" i="7"/>
  <c r="J1012" i="7" s="1"/>
  <c r="C1015" i="7"/>
  <c r="B1015" i="7" s="1"/>
  <c r="L1018" i="7"/>
  <c r="J1018" i="7" s="1"/>
  <c r="C1021" i="7"/>
  <c r="L1024" i="7"/>
  <c r="J1024" i="7" s="1"/>
  <c r="C1027" i="7"/>
  <c r="B1027" i="7" s="1"/>
  <c r="L1030" i="7"/>
  <c r="J1030" i="7" s="1"/>
  <c r="C1033" i="7"/>
  <c r="B1033" i="7" s="1"/>
  <c r="L1036" i="7"/>
  <c r="C1038" i="7"/>
  <c r="S1038" i="7"/>
  <c r="C1041" i="7"/>
  <c r="S1041" i="7"/>
  <c r="AJ1042" i="7"/>
  <c r="AH1042" i="7" s="1"/>
  <c r="K1045" i="7"/>
  <c r="J1045" i="7" s="1"/>
  <c r="AJ1048" i="7"/>
  <c r="AH1048" i="7" s="1"/>
  <c r="K1051" i="7"/>
  <c r="J1051" i="7" s="1"/>
  <c r="AJ1054" i="7"/>
  <c r="AH1054" i="7" s="1"/>
  <c r="K1057" i="7"/>
  <c r="J1057" i="7" s="1"/>
  <c r="AJ1060" i="7"/>
  <c r="AH1060" i="7" s="1"/>
  <c r="K1063" i="7"/>
  <c r="J1063" i="7" s="1"/>
  <c r="AJ1066" i="7"/>
  <c r="AH1066" i="7" s="1"/>
  <c r="K1069" i="7"/>
  <c r="J1069" i="7" s="1"/>
  <c r="AJ1072" i="7"/>
  <c r="AH1072" i="7" s="1"/>
  <c r="K1075" i="7"/>
  <c r="J1075" i="7" s="1"/>
  <c r="AQ1078" i="7"/>
  <c r="AP1078" i="7" s="1"/>
  <c r="AQ1082" i="7"/>
  <c r="AA1086" i="7"/>
  <c r="Z1086" i="7" s="1"/>
  <c r="D1088" i="7"/>
  <c r="B1088" i="7" s="1"/>
  <c r="AR1089" i="7"/>
  <c r="AP1089" i="7" s="1"/>
  <c r="D1092" i="7"/>
  <c r="B1092" i="7" s="1"/>
  <c r="AQ1096" i="7"/>
  <c r="AP1096" i="7" s="1"/>
  <c r="AQ1100" i="7"/>
  <c r="AP1100" i="7" s="1"/>
  <c r="AA1104" i="7"/>
  <c r="Z1104" i="7" s="1"/>
  <c r="D1106" i="7"/>
  <c r="B1106" i="7" s="1"/>
  <c r="L1109" i="7"/>
  <c r="K1109" i="7"/>
  <c r="AR1126" i="7"/>
  <c r="AQ1126" i="7"/>
  <c r="AJ1129" i="7"/>
  <c r="AH1129" i="7" s="1"/>
  <c r="AR1131" i="7"/>
  <c r="AP1131" i="7" s="1"/>
  <c r="AJ1142" i="7"/>
  <c r="AH1142" i="7" s="1"/>
  <c r="AI1147" i="7"/>
  <c r="AJ1147" i="7"/>
  <c r="AB1149" i="7"/>
  <c r="AA1149" i="7"/>
  <c r="AI1150" i="7"/>
  <c r="AJ1150" i="7"/>
  <c r="L1153" i="7"/>
  <c r="K1153" i="7"/>
  <c r="T1154" i="7"/>
  <c r="R1154" i="7" s="1"/>
  <c r="D1155" i="7"/>
  <c r="B1155" i="7" s="1"/>
  <c r="AB1158" i="7"/>
  <c r="AA1158" i="7"/>
  <c r="AI1159" i="7"/>
  <c r="AJ1159" i="7"/>
  <c r="AI1162" i="7"/>
  <c r="AJ1162" i="7"/>
  <c r="L1168" i="7"/>
  <c r="K1168" i="7"/>
  <c r="AB1173" i="7"/>
  <c r="AA1173" i="7"/>
  <c r="AI1177" i="7"/>
  <c r="AJ1177" i="7"/>
  <c r="L1180" i="7"/>
  <c r="K1180" i="7"/>
  <c r="AB1188" i="7"/>
  <c r="AA1188" i="7"/>
  <c r="R1192" i="7"/>
  <c r="AI1192" i="7"/>
  <c r="AJ1192" i="7"/>
  <c r="T1196" i="7"/>
  <c r="R1196" i="7" s="1"/>
  <c r="D1197" i="7"/>
  <c r="B1197" i="7" s="1"/>
  <c r="T1208" i="7"/>
  <c r="R1208" i="7" s="1"/>
  <c r="D1209" i="7"/>
  <c r="B1209" i="7" s="1"/>
  <c r="B1214" i="7"/>
  <c r="B1223" i="7"/>
  <c r="Z1227" i="7"/>
  <c r="Z1236" i="7"/>
  <c r="C1265" i="7"/>
  <c r="D1265" i="7"/>
  <c r="AR1278" i="7"/>
  <c r="AQ1278" i="7"/>
  <c r="AR1284" i="7"/>
  <c r="AQ1284" i="7"/>
  <c r="AR1296" i="7"/>
  <c r="AQ1296" i="7"/>
  <c r="AA1306" i="7"/>
  <c r="AB1306" i="7"/>
  <c r="AI1317" i="7"/>
  <c r="AJ1317" i="7"/>
  <c r="K1319" i="7"/>
  <c r="L1319" i="7"/>
  <c r="AI1326" i="7"/>
  <c r="AJ1326" i="7"/>
  <c r="K1333" i="7"/>
  <c r="L1333" i="7"/>
  <c r="AR1337" i="7"/>
  <c r="AQ1337" i="7"/>
  <c r="AR1346" i="7"/>
  <c r="AQ1346" i="7"/>
  <c r="C1353" i="7"/>
  <c r="D1353" i="7"/>
  <c r="K1355" i="7"/>
  <c r="L1355" i="7"/>
  <c r="AI1380" i="7"/>
  <c r="AJ1380" i="7"/>
  <c r="L1456" i="7"/>
  <c r="K1456" i="7"/>
  <c r="D1461" i="7"/>
  <c r="C1461" i="7"/>
  <c r="AQ1464" i="7"/>
  <c r="AR1464" i="7"/>
  <c r="AB1471" i="7"/>
  <c r="AA1471" i="7"/>
  <c r="AI1474" i="7"/>
  <c r="AJ1474" i="7"/>
  <c r="D857" i="7"/>
  <c r="B857" i="7" s="1"/>
  <c r="D860" i="7"/>
  <c r="B860" i="7" s="1"/>
  <c r="D866" i="7"/>
  <c r="B866" i="7" s="1"/>
  <c r="D869" i="7"/>
  <c r="B869" i="7" s="1"/>
  <c r="L872" i="7"/>
  <c r="J872" i="7" s="1"/>
  <c r="AJ873" i="7"/>
  <c r="AH873" i="7" s="1"/>
  <c r="D875" i="7"/>
  <c r="B875" i="7" s="1"/>
  <c r="AJ879" i="7"/>
  <c r="AH879" i="7" s="1"/>
  <c r="D881" i="7"/>
  <c r="B881" i="7" s="1"/>
  <c r="AI897" i="7"/>
  <c r="AH897" i="7" s="1"/>
  <c r="J1036" i="7"/>
  <c r="AB1108" i="7"/>
  <c r="AA1108" i="7"/>
  <c r="L1141" i="7"/>
  <c r="K1141" i="7"/>
  <c r="L1144" i="7"/>
  <c r="K1144" i="7"/>
  <c r="AB1161" i="7"/>
  <c r="AA1161" i="7"/>
  <c r="AB1164" i="7"/>
  <c r="AA1164" i="7"/>
  <c r="AI1165" i="7"/>
  <c r="AJ1165" i="7"/>
  <c r="AB1176" i="7"/>
  <c r="AA1176" i="7"/>
  <c r="L1183" i="7"/>
  <c r="K1183" i="7"/>
  <c r="AB1191" i="7"/>
  <c r="AA1191" i="7"/>
  <c r="L1198" i="7"/>
  <c r="K1198" i="7"/>
  <c r="AB1203" i="7"/>
  <c r="AA1203" i="7"/>
  <c r="AI1204" i="7"/>
  <c r="AJ1204" i="7"/>
  <c r="L1207" i="7"/>
  <c r="K1207" i="7"/>
  <c r="AI1245" i="7"/>
  <c r="AJ1245" i="7"/>
  <c r="C1247" i="7"/>
  <c r="D1247" i="7"/>
  <c r="K1255" i="7"/>
  <c r="L1255" i="7"/>
  <c r="K1257" i="7"/>
  <c r="L1257" i="7"/>
  <c r="K1273" i="7"/>
  <c r="L1273" i="7"/>
  <c r="C1287" i="7"/>
  <c r="D1287" i="7"/>
  <c r="AR1290" i="7"/>
  <c r="AQ1290" i="7"/>
  <c r="C1299" i="7"/>
  <c r="D1299" i="7"/>
  <c r="AR1310" i="7"/>
  <c r="AQ1310" i="7"/>
  <c r="C1317" i="7"/>
  <c r="D1317" i="7"/>
  <c r="K1328" i="7"/>
  <c r="L1328" i="7"/>
  <c r="AA1337" i="7"/>
  <c r="AB1337" i="7"/>
  <c r="AA1346" i="7"/>
  <c r="AB1346" i="7"/>
  <c r="AA1351" i="7"/>
  <c r="AB1351" i="7"/>
  <c r="K1360" i="7"/>
  <c r="L1360" i="7"/>
  <c r="AR1364" i="7"/>
  <c r="AQ1364" i="7"/>
  <c r="AB1387" i="7"/>
  <c r="AA1387" i="7"/>
  <c r="K1388" i="7"/>
  <c r="L1388" i="7"/>
  <c r="C1391" i="7"/>
  <c r="D1391" i="7"/>
  <c r="S1460" i="7"/>
  <c r="T1460" i="7"/>
  <c r="B1151" i="7"/>
  <c r="B1199" i="7"/>
  <c r="B1205" i="7"/>
  <c r="C1246" i="7"/>
  <c r="D1246" i="7"/>
  <c r="AA1255" i="7"/>
  <c r="AB1255" i="7"/>
  <c r="AA1257" i="7"/>
  <c r="AB1257" i="7"/>
  <c r="AA1259" i="7"/>
  <c r="AB1259" i="7"/>
  <c r="AI1263" i="7"/>
  <c r="AJ1263" i="7"/>
  <c r="AA1273" i="7"/>
  <c r="AB1273" i="7"/>
  <c r="AI1299" i="7"/>
  <c r="AJ1299" i="7"/>
  <c r="K1301" i="7"/>
  <c r="L1301" i="7"/>
  <c r="K1324" i="7"/>
  <c r="L1324" i="7"/>
  <c r="AA1328" i="7"/>
  <c r="AB1328" i="7"/>
  <c r="K1342" i="7"/>
  <c r="L1342" i="7"/>
  <c r="AI1353" i="7"/>
  <c r="AJ1353" i="7"/>
  <c r="AA1360" i="7"/>
  <c r="AB1360" i="7"/>
  <c r="D1367" i="7"/>
  <c r="C1367" i="7"/>
  <c r="AB1394" i="7"/>
  <c r="AA1394" i="7"/>
  <c r="AR1403" i="7"/>
  <c r="AQ1403" i="7"/>
  <c r="AB1413" i="7"/>
  <c r="AA1413" i="7"/>
  <c r="AB1415" i="7"/>
  <c r="AA1415" i="7"/>
  <c r="AB1417" i="7"/>
  <c r="AA1417" i="7"/>
  <c r="AB1419" i="7"/>
  <c r="AA1419" i="7"/>
  <c r="AB1421" i="7"/>
  <c r="AA1421" i="7"/>
  <c r="AB1423" i="7"/>
  <c r="AA1423" i="7"/>
  <c r="AB1425" i="7"/>
  <c r="AA1425" i="7"/>
  <c r="AB1427" i="7"/>
  <c r="AA1427" i="7"/>
  <c r="AB1429" i="7"/>
  <c r="AA1429" i="7"/>
  <c r="AB1431" i="7"/>
  <c r="AA1431" i="7"/>
  <c r="AB1433" i="7"/>
  <c r="AA1433" i="7"/>
  <c r="L1441" i="7"/>
  <c r="K1441" i="7"/>
  <c r="D1446" i="7"/>
  <c r="C1446" i="7"/>
  <c r="AB1456" i="7"/>
  <c r="AA1456" i="7"/>
  <c r="AI1458" i="7"/>
  <c r="AJ1458" i="7"/>
  <c r="AI1498" i="7"/>
  <c r="AJ1498" i="7"/>
  <c r="R1541" i="7"/>
  <c r="D1112" i="7"/>
  <c r="B1112" i="7" s="1"/>
  <c r="AR1113" i="7"/>
  <c r="AP1113" i="7" s="1"/>
  <c r="D1116" i="7"/>
  <c r="B1116" i="7" s="1"/>
  <c r="AQ1120" i="7"/>
  <c r="AQ1124" i="7"/>
  <c r="AQ1132" i="7"/>
  <c r="K1137" i="7"/>
  <c r="J1137" i="7" s="1"/>
  <c r="D1138" i="7"/>
  <c r="B1138" i="7" s="1"/>
  <c r="D1141" i="7"/>
  <c r="B1141" i="7" s="1"/>
  <c r="D1144" i="7"/>
  <c r="B1144" i="7" s="1"/>
  <c r="D1147" i="7"/>
  <c r="B1147" i="7" s="1"/>
  <c r="D1150" i="7"/>
  <c r="B1150" i="7" s="1"/>
  <c r="D1153" i="7"/>
  <c r="B1153" i="7" s="1"/>
  <c r="D1156" i="7"/>
  <c r="B1156" i="7" s="1"/>
  <c r="D1159" i="7"/>
  <c r="B1159" i="7" s="1"/>
  <c r="D1162" i="7"/>
  <c r="B1162" i="7" s="1"/>
  <c r="D1165" i="7"/>
  <c r="B1165" i="7" s="1"/>
  <c r="D1168" i="7"/>
  <c r="B1168" i="7" s="1"/>
  <c r="D1171" i="7"/>
  <c r="B1171" i="7" s="1"/>
  <c r="D1174" i="7"/>
  <c r="B1174" i="7" s="1"/>
  <c r="D1177" i="7"/>
  <c r="B1177" i="7" s="1"/>
  <c r="D1180" i="7"/>
  <c r="B1180" i="7" s="1"/>
  <c r="D1183" i="7"/>
  <c r="B1183" i="7" s="1"/>
  <c r="D1186" i="7"/>
  <c r="B1186" i="7" s="1"/>
  <c r="D1189" i="7"/>
  <c r="B1189" i="7" s="1"/>
  <c r="D1192" i="7"/>
  <c r="B1192" i="7" s="1"/>
  <c r="D1195" i="7"/>
  <c r="B1195" i="7" s="1"/>
  <c r="D1198" i="7"/>
  <c r="B1198" i="7" s="1"/>
  <c r="D1201" i="7"/>
  <c r="B1201" i="7" s="1"/>
  <c r="D1204" i="7"/>
  <c r="B1204" i="7" s="1"/>
  <c r="D1207" i="7"/>
  <c r="B1207" i="7" s="1"/>
  <c r="D1210" i="7"/>
  <c r="B1210" i="7" s="1"/>
  <c r="AA1241" i="7"/>
  <c r="AB1241" i="7"/>
  <c r="C1248" i="7"/>
  <c r="D1248" i="7"/>
  <c r="B1250" i="7"/>
  <c r="AI1264" i="7"/>
  <c r="AJ1264" i="7"/>
  <c r="C1266" i="7"/>
  <c r="D1266" i="7"/>
  <c r="C1293" i="7"/>
  <c r="D1293" i="7"/>
  <c r="AR1301" i="7"/>
  <c r="AQ1301" i="7"/>
  <c r="K1306" i="7"/>
  <c r="L1306" i="7"/>
  <c r="AI1308" i="7"/>
  <c r="AJ1308" i="7"/>
  <c r="AA1310" i="7"/>
  <c r="AB1310" i="7"/>
  <c r="AA1315" i="7"/>
  <c r="AB1315" i="7"/>
  <c r="Z1320" i="7"/>
  <c r="B1322" i="7"/>
  <c r="C1326" i="7"/>
  <c r="D1326" i="7"/>
  <c r="AI1335" i="7"/>
  <c r="AJ1335" i="7"/>
  <c r="AI1344" i="7"/>
  <c r="AJ1344" i="7"/>
  <c r="AA1364" i="7"/>
  <c r="AB1364" i="7"/>
  <c r="K1370" i="7"/>
  <c r="L1370" i="7"/>
  <c r="AR1378" i="7"/>
  <c r="AQ1378" i="7"/>
  <c r="AA1404" i="7"/>
  <c r="AB1404" i="7"/>
  <c r="C1412" i="7"/>
  <c r="D1412" i="7"/>
  <c r="AQ1414" i="7"/>
  <c r="AR1414" i="7"/>
  <c r="AQ1416" i="7"/>
  <c r="AR1416" i="7"/>
  <c r="AQ1418" i="7"/>
  <c r="AR1418" i="7"/>
  <c r="AQ1420" i="7"/>
  <c r="AR1420" i="7"/>
  <c r="AQ1422" i="7"/>
  <c r="AR1422" i="7"/>
  <c r="AQ1424" i="7"/>
  <c r="AR1424" i="7"/>
  <c r="AQ1426" i="7"/>
  <c r="AR1426" i="7"/>
  <c r="AQ1428" i="7"/>
  <c r="AR1428" i="7"/>
  <c r="AQ1430" i="7"/>
  <c r="AR1430" i="7"/>
  <c r="AQ1432" i="7"/>
  <c r="AR1432" i="7"/>
  <c r="K1434" i="7"/>
  <c r="L1434" i="7"/>
  <c r="D1444" i="7"/>
  <c r="C1444" i="7"/>
  <c r="D1460" i="7"/>
  <c r="C1460" i="7"/>
  <c r="K1508" i="7"/>
  <c r="L1508" i="7"/>
  <c r="C1514" i="7"/>
  <c r="D1514" i="7"/>
  <c r="AB1527" i="7"/>
  <c r="AA1527" i="7"/>
  <c r="S1529" i="7"/>
  <c r="T1529" i="7"/>
  <c r="C1546" i="7"/>
  <c r="D1546" i="7"/>
  <c r="AR1548" i="7"/>
  <c r="AQ1548" i="7"/>
  <c r="AR1556" i="7"/>
  <c r="AQ1556" i="7"/>
  <c r="AB1580" i="7"/>
  <c r="AA1580" i="7"/>
  <c r="C1588" i="7"/>
  <c r="D1588" i="7"/>
  <c r="L1591" i="7"/>
  <c r="K1591" i="7"/>
  <c r="AH1161" i="7"/>
  <c r="AH1188" i="7"/>
  <c r="AI1246" i="7"/>
  <c r="AJ1246" i="7"/>
  <c r="C1264" i="7"/>
  <c r="D1264" i="7"/>
  <c r="C1275" i="7"/>
  <c r="D1275" i="7"/>
  <c r="AA1301" i="7"/>
  <c r="AB1301" i="7"/>
  <c r="AR1319" i="7"/>
  <c r="AQ1319" i="7"/>
  <c r="AA1324" i="7"/>
  <c r="AB1324" i="7"/>
  <c r="C1335" i="7"/>
  <c r="D1335" i="7"/>
  <c r="K1337" i="7"/>
  <c r="L1337" i="7"/>
  <c r="AA1342" i="7"/>
  <c r="AB1342" i="7"/>
  <c r="C1344" i="7"/>
  <c r="D1344" i="7"/>
  <c r="K1346" i="7"/>
  <c r="L1346" i="7"/>
  <c r="K1351" i="7"/>
  <c r="L1351" i="7"/>
  <c r="AR1355" i="7"/>
  <c r="AQ1355" i="7"/>
  <c r="AI1362" i="7"/>
  <c r="AJ1362" i="7"/>
  <c r="AR1369" i="7"/>
  <c r="AQ1369" i="7"/>
  <c r="AR1385" i="7"/>
  <c r="AQ1385" i="7"/>
  <c r="K1396" i="7"/>
  <c r="L1396" i="7"/>
  <c r="D1407" i="7"/>
  <c r="C1407" i="7"/>
  <c r="D1459" i="7"/>
  <c r="C1459" i="7"/>
  <c r="K1464" i="7"/>
  <c r="L1464" i="7"/>
  <c r="L1471" i="7"/>
  <c r="K1471" i="7"/>
  <c r="S1474" i="7"/>
  <c r="T1474" i="7"/>
  <c r="D1478" i="7"/>
  <c r="C1478" i="7"/>
  <c r="AH1496" i="7"/>
  <c r="C1525" i="7"/>
  <c r="D1525" i="7"/>
  <c r="AI1545" i="7"/>
  <c r="AJ1545" i="7"/>
  <c r="C1553" i="7"/>
  <c r="D1553" i="7"/>
  <c r="D1110" i="7"/>
  <c r="B1110" i="7" s="1"/>
  <c r="R1124" i="7"/>
  <c r="AA1130" i="7"/>
  <c r="Z1130" i="7" s="1"/>
  <c r="K1131" i="7"/>
  <c r="J1131" i="7" s="1"/>
  <c r="AA1134" i="7"/>
  <c r="Z1134" i="7" s="1"/>
  <c r="D1136" i="7"/>
  <c r="B1136" i="7" s="1"/>
  <c r="D1160" i="7"/>
  <c r="B1160" i="7" s="1"/>
  <c r="D1163" i="7"/>
  <c r="B1163" i="7" s="1"/>
  <c r="D1181" i="7"/>
  <c r="B1181" i="7" s="1"/>
  <c r="D1187" i="7"/>
  <c r="B1187" i="7" s="1"/>
  <c r="D1208" i="7"/>
  <c r="B1208" i="7" s="1"/>
  <c r="AI1247" i="7"/>
  <c r="AJ1247" i="7"/>
  <c r="AI1265" i="7"/>
  <c r="AJ1265" i="7"/>
  <c r="AA1279" i="7"/>
  <c r="AB1279" i="7"/>
  <c r="C1281" i="7"/>
  <c r="D1281" i="7"/>
  <c r="AH1282" i="7"/>
  <c r="AA1285" i="7"/>
  <c r="AB1285" i="7"/>
  <c r="AA1291" i="7"/>
  <c r="AB1291" i="7"/>
  <c r="AA1297" i="7"/>
  <c r="AB1297" i="7"/>
  <c r="C1308" i="7"/>
  <c r="D1308" i="7"/>
  <c r="K1310" i="7"/>
  <c r="L1310" i="7"/>
  <c r="K1315" i="7"/>
  <c r="L1315" i="7"/>
  <c r="AA1319" i="7"/>
  <c r="AB1319" i="7"/>
  <c r="AR1328" i="7"/>
  <c r="AQ1328" i="7"/>
  <c r="AA1333" i="7"/>
  <c r="AB1333" i="7"/>
  <c r="AA1355" i="7"/>
  <c r="AB1355" i="7"/>
  <c r="C1362" i="7"/>
  <c r="D1362" i="7"/>
  <c r="K1364" i="7"/>
  <c r="L1364" i="7"/>
  <c r="AB1368" i="7"/>
  <c r="AA1368" i="7"/>
  <c r="AA1378" i="7"/>
  <c r="AB1378" i="7"/>
  <c r="D1390" i="7"/>
  <c r="C1390" i="7"/>
  <c r="AR1395" i="7"/>
  <c r="AQ1395" i="7"/>
  <c r="K1404" i="7"/>
  <c r="L1404" i="7"/>
  <c r="AB1441" i="7"/>
  <c r="AA1441" i="7"/>
  <c r="AI1443" i="7"/>
  <c r="AJ1443" i="7"/>
  <c r="L1448" i="7"/>
  <c r="K1448" i="7"/>
  <c r="AQ1448" i="7"/>
  <c r="AR1448" i="7"/>
  <c r="AJ1473" i="7"/>
  <c r="AI1473" i="7"/>
  <c r="AB1492" i="7"/>
  <c r="AA1492" i="7"/>
  <c r="AB1507" i="7"/>
  <c r="AA1507" i="7"/>
  <c r="C1529" i="7"/>
  <c r="D1529" i="7"/>
  <c r="C1534" i="7"/>
  <c r="D1534" i="7"/>
  <c r="AR1536" i="7"/>
  <c r="AQ1536" i="7"/>
  <c r="C1551" i="7"/>
  <c r="D1551" i="7"/>
  <c r="AH1275" i="7"/>
  <c r="AH1334" i="7"/>
  <c r="AP1341" i="7"/>
  <c r="AI1367" i="7"/>
  <c r="AJ1367" i="7"/>
  <c r="AR1368" i="7"/>
  <c r="AQ1368" i="7"/>
  <c r="AH1384" i="7"/>
  <c r="AI1389" i="7"/>
  <c r="AJ1389" i="7"/>
  <c r="AI1390" i="7"/>
  <c r="AJ1390" i="7"/>
  <c r="AR1394" i="7"/>
  <c r="AQ1394" i="7"/>
  <c r="AH1398" i="7"/>
  <c r="K1406" i="7"/>
  <c r="L1406" i="7"/>
  <c r="AQ1413" i="7"/>
  <c r="AR1413" i="7"/>
  <c r="AQ1415" i="7"/>
  <c r="AR1415" i="7"/>
  <c r="AQ1417" i="7"/>
  <c r="AR1417" i="7"/>
  <c r="AQ1419" i="7"/>
  <c r="AR1419" i="7"/>
  <c r="AQ1421" i="7"/>
  <c r="AR1421" i="7"/>
  <c r="AQ1423" i="7"/>
  <c r="AR1423" i="7"/>
  <c r="AQ1425" i="7"/>
  <c r="AR1425" i="7"/>
  <c r="AQ1427" i="7"/>
  <c r="AR1427" i="7"/>
  <c r="AQ1429" i="7"/>
  <c r="AR1429" i="7"/>
  <c r="AQ1431" i="7"/>
  <c r="AR1431" i="7"/>
  <c r="AQ1433" i="7"/>
  <c r="AR1433" i="7"/>
  <c r="D1436" i="7"/>
  <c r="C1436" i="7"/>
  <c r="D1437" i="7"/>
  <c r="C1437" i="7"/>
  <c r="AQ1440" i="7"/>
  <c r="AR1440" i="7"/>
  <c r="AH1445" i="7"/>
  <c r="D1451" i="7"/>
  <c r="C1451" i="7"/>
  <c r="D1452" i="7"/>
  <c r="C1452" i="7"/>
  <c r="AQ1455" i="7"/>
  <c r="AR1455" i="7"/>
  <c r="AH1460" i="7"/>
  <c r="AQ1463" i="7"/>
  <c r="AR1463" i="7"/>
  <c r="D1473" i="7"/>
  <c r="C1473" i="7"/>
  <c r="J1493" i="7"/>
  <c r="AH1499" i="7"/>
  <c r="B1510" i="7"/>
  <c r="C1521" i="7"/>
  <c r="D1521" i="7"/>
  <c r="AA1522" i="7"/>
  <c r="AB1522" i="7"/>
  <c r="B1530" i="7"/>
  <c r="AR1532" i="7"/>
  <c r="AQ1532" i="7"/>
  <c r="R1553" i="7"/>
  <c r="S1558" i="7"/>
  <c r="T1558" i="7"/>
  <c r="AR1560" i="7"/>
  <c r="AQ1560" i="7"/>
  <c r="S1563" i="7"/>
  <c r="T1563" i="7"/>
  <c r="AI1584" i="7"/>
  <c r="AJ1584" i="7"/>
  <c r="S1597" i="7"/>
  <c r="T1597" i="7"/>
  <c r="S1599" i="7"/>
  <c r="T1599" i="7"/>
  <c r="AI1600" i="7"/>
  <c r="AJ1600" i="7"/>
  <c r="D1612" i="7"/>
  <c r="C1612" i="7"/>
  <c r="B1614" i="7"/>
  <c r="L1245" i="7"/>
  <c r="AA1248" i="7"/>
  <c r="Z1248" i="7" s="1"/>
  <c r="AA1250" i="7"/>
  <c r="Z1250" i="7" s="1"/>
  <c r="AJ1251" i="7"/>
  <c r="AH1251" i="7" s="1"/>
  <c r="AJ1252" i="7"/>
  <c r="AH1252" i="7" s="1"/>
  <c r="C1255" i="7"/>
  <c r="B1255" i="7" s="1"/>
  <c r="L1261" i="7"/>
  <c r="L1263" i="7"/>
  <c r="AJ1269" i="7"/>
  <c r="AH1269" i="7" s="1"/>
  <c r="C1273" i="7"/>
  <c r="B1273" i="7" s="1"/>
  <c r="AQ1274" i="7"/>
  <c r="AP1274" i="7" s="1"/>
  <c r="AA1276" i="7"/>
  <c r="Z1276" i="7" s="1"/>
  <c r="AH1277" i="7"/>
  <c r="C1278" i="7"/>
  <c r="B1278" i="7" s="1"/>
  <c r="AA1282" i="7"/>
  <c r="Z1282" i="7" s="1"/>
  <c r="AH1283" i="7"/>
  <c r="C1284" i="7"/>
  <c r="B1284" i="7" s="1"/>
  <c r="AQ1286" i="7"/>
  <c r="AP1286" i="7" s="1"/>
  <c r="AA1288" i="7"/>
  <c r="Z1288" i="7" s="1"/>
  <c r="C1290" i="7"/>
  <c r="B1290" i="7" s="1"/>
  <c r="L1298" i="7"/>
  <c r="J1298" i="7" s="1"/>
  <c r="AQ1298" i="7"/>
  <c r="AP1298" i="7" s="1"/>
  <c r="L1303" i="7"/>
  <c r="AJ1305" i="7"/>
  <c r="AH1305" i="7" s="1"/>
  <c r="L1307" i="7"/>
  <c r="J1307" i="7" s="1"/>
  <c r="AQ1307" i="7"/>
  <c r="AP1307" i="7" s="1"/>
  <c r="AH1309" i="7"/>
  <c r="L1312" i="7"/>
  <c r="AJ1314" i="7"/>
  <c r="AH1314" i="7" s="1"/>
  <c r="L1316" i="7"/>
  <c r="J1316" i="7" s="1"/>
  <c r="AQ1316" i="7"/>
  <c r="AP1316" i="7" s="1"/>
  <c r="AP1320" i="7"/>
  <c r="L1321" i="7"/>
  <c r="AJ1323" i="7"/>
  <c r="AH1323" i="7" s="1"/>
  <c r="L1325" i="7"/>
  <c r="J1325" i="7" s="1"/>
  <c r="AQ1325" i="7"/>
  <c r="AP1325" i="7" s="1"/>
  <c r="L1330" i="7"/>
  <c r="AJ1332" i="7"/>
  <c r="AH1332" i="7" s="1"/>
  <c r="L1334" i="7"/>
  <c r="J1334" i="7" s="1"/>
  <c r="AQ1334" i="7"/>
  <c r="AP1334" i="7" s="1"/>
  <c r="AP1338" i="7"/>
  <c r="L1339" i="7"/>
  <c r="AJ1341" i="7"/>
  <c r="AH1341" i="7" s="1"/>
  <c r="L1343" i="7"/>
  <c r="J1343" i="7" s="1"/>
  <c r="AQ1343" i="7"/>
  <c r="AP1343" i="7" s="1"/>
  <c r="L1348" i="7"/>
  <c r="J1348" i="7" s="1"/>
  <c r="AJ1350" i="7"/>
  <c r="AH1350" i="7" s="1"/>
  <c r="L1352" i="7"/>
  <c r="J1352" i="7" s="1"/>
  <c r="AQ1352" i="7"/>
  <c r="AP1352" i="7" s="1"/>
  <c r="L1357" i="7"/>
  <c r="AJ1359" i="7"/>
  <c r="AH1359" i="7" s="1"/>
  <c r="L1361" i="7"/>
  <c r="J1361" i="7" s="1"/>
  <c r="AQ1361" i="7"/>
  <c r="B1364" i="7"/>
  <c r="L1366" i="7"/>
  <c r="J1366" i="7" s="1"/>
  <c r="K1368" i="7"/>
  <c r="L1368" i="7"/>
  <c r="AI1370" i="7"/>
  <c r="AJ1370" i="7"/>
  <c r="C1372" i="7"/>
  <c r="B1372" i="7" s="1"/>
  <c r="AI1372" i="7"/>
  <c r="AJ1372" i="7"/>
  <c r="B1376" i="7"/>
  <c r="AA1376" i="7"/>
  <c r="Z1376" i="7" s="1"/>
  <c r="AR1376" i="7"/>
  <c r="AQ1376" i="7"/>
  <c r="AR1377" i="7"/>
  <c r="AQ1377" i="7"/>
  <c r="D1380" i="7"/>
  <c r="B1380" i="7" s="1"/>
  <c r="AA1381" i="7"/>
  <c r="Z1381" i="7" s="1"/>
  <c r="AQ1381" i="7"/>
  <c r="AP1381" i="7" s="1"/>
  <c r="L1382" i="7"/>
  <c r="J1382" i="7" s="1"/>
  <c r="AQ1382" i="7"/>
  <c r="AP1382" i="7" s="1"/>
  <c r="AR1383" i="7"/>
  <c r="AQ1383" i="7"/>
  <c r="L1385" i="7"/>
  <c r="J1385" i="7" s="1"/>
  <c r="J1386" i="7"/>
  <c r="K1387" i="7"/>
  <c r="L1387" i="7"/>
  <c r="K1394" i="7"/>
  <c r="L1394" i="7"/>
  <c r="AI1396" i="7"/>
  <c r="AJ1396" i="7"/>
  <c r="C1397" i="7"/>
  <c r="B1397" i="7" s="1"/>
  <c r="AI1397" i="7"/>
  <c r="AJ1397" i="7"/>
  <c r="AA1398" i="7"/>
  <c r="Z1398" i="7" s="1"/>
  <c r="L1400" i="7"/>
  <c r="J1400" i="7" s="1"/>
  <c r="AQ1400" i="7"/>
  <c r="AP1400" i="7" s="1"/>
  <c r="AR1401" i="7"/>
  <c r="AQ1401" i="7"/>
  <c r="L1403" i="7"/>
  <c r="J1403" i="7" s="1"/>
  <c r="AJ1405" i="7"/>
  <c r="AH1405" i="7" s="1"/>
  <c r="AB1407" i="7"/>
  <c r="Z1407" i="7" s="1"/>
  <c r="AQ1407" i="7"/>
  <c r="AP1407" i="7" s="1"/>
  <c r="AR1408" i="7"/>
  <c r="AQ1408" i="7"/>
  <c r="L1411" i="7"/>
  <c r="J1411" i="7" s="1"/>
  <c r="J1417" i="7"/>
  <c r="J1427" i="7"/>
  <c r="J1429" i="7"/>
  <c r="J1433" i="7"/>
  <c r="AR1435" i="7"/>
  <c r="AP1435" i="7" s="1"/>
  <c r="K1436" i="7"/>
  <c r="J1436" i="7" s="1"/>
  <c r="D1439" i="7"/>
  <c r="C1439" i="7"/>
  <c r="D1440" i="7"/>
  <c r="C1440" i="7"/>
  <c r="AQ1442" i="7"/>
  <c r="AR1442" i="7"/>
  <c r="AJ1446" i="7"/>
  <c r="AH1446" i="7" s="1"/>
  <c r="C1447" i="7"/>
  <c r="B1447" i="7" s="1"/>
  <c r="AQ1449" i="7"/>
  <c r="AR1449" i="7"/>
  <c r="K1450" i="7"/>
  <c r="J1450" i="7" s="1"/>
  <c r="AA1450" i="7"/>
  <c r="Z1450" i="7" s="1"/>
  <c r="AR1450" i="7"/>
  <c r="AP1450" i="7" s="1"/>
  <c r="K1451" i="7"/>
  <c r="J1451" i="7" s="1"/>
  <c r="J1452" i="7"/>
  <c r="AH1453" i="7"/>
  <c r="D1454" i="7"/>
  <c r="C1454" i="7"/>
  <c r="D1455" i="7"/>
  <c r="C1455" i="7"/>
  <c r="AQ1457" i="7"/>
  <c r="AR1457" i="7"/>
  <c r="AJ1461" i="7"/>
  <c r="AH1461" i="7" s="1"/>
  <c r="C1462" i="7"/>
  <c r="B1462" i="7" s="1"/>
  <c r="T1463" i="7"/>
  <c r="AQ1466" i="7"/>
  <c r="AR1466" i="7"/>
  <c r="AA1467" i="7"/>
  <c r="Z1467" i="7" s="1"/>
  <c r="AB1468" i="7"/>
  <c r="AA1468" i="7"/>
  <c r="C1470" i="7"/>
  <c r="B1470" i="7" s="1"/>
  <c r="D1472" i="7"/>
  <c r="C1472" i="7"/>
  <c r="C1476" i="7"/>
  <c r="B1476" i="7" s="1"/>
  <c r="T1476" i="7"/>
  <c r="R1476" i="7" s="1"/>
  <c r="C1477" i="7"/>
  <c r="B1477" i="7" s="1"/>
  <c r="AA1479" i="7"/>
  <c r="Z1479" i="7" s="1"/>
  <c r="AB1480" i="7"/>
  <c r="AA1480" i="7"/>
  <c r="AJ1481" i="7"/>
  <c r="S1483" i="7"/>
  <c r="T1483" i="7"/>
  <c r="AA1485" i="7"/>
  <c r="Z1485" i="7" s="1"/>
  <c r="AB1486" i="7"/>
  <c r="AA1486" i="7"/>
  <c r="C1488" i="7"/>
  <c r="B1488" i="7" s="1"/>
  <c r="C1491" i="7"/>
  <c r="B1491" i="7" s="1"/>
  <c r="C1494" i="7"/>
  <c r="B1494" i="7" s="1"/>
  <c r="D1496" i="7"/>
  <c r="C1496" i="7"/>
  <c r="L1500" i="7"/>
  <c r="J1500" i="7" s="1"/>
  <c r="D1502" i="7"/>
  <c r="C1502" i="7"/>
  <c r="T1502" i="7"/>
  <c r="R1502" i="7" s="1"/>
  <c r="C1503" i="7"/>
  <c r="B1503" i="7" s="1"/>
  <c r="L1504" i="7"/>
  <c r="J1504" i="7" s="1"/>
  <c r="AA1504" i="7"/>
  <c r="L1511" i="7"/>
  <c r="J1511" i="7" s="1"/>
  <c r="R1514" i="7"/>
  <c r="AB1515" i="7"/>
  <c r="Z1515" i="7" s="1"/>
  <c r="AQ1516" i="7"/>
  <c r="AP1516" i="7" s="1"/>
  <c r="T1518" i="7"/>
  <c r="R1518" i="7" s="1"/>
  <c r="D1522" i="7"/>
  <c r="B1522" i="7" s="1"/>
  <c r="AR1526" i="7"/>
  <c r="AQ1526" i="7"/>
  <c r="AB1536" i="7"/>
  <c r="AA1536" i="7"/>
  <c r="AH1541" i="7"/>
  <c r="S1545" i="7"/>
  <c r="T1545" i="7"/>
  <c r="AB1548" i="7"/>
  <c r="AA1548" i="7"/>
  <c r="AB1556" i="7"/>
  <c r="AA1556" i="7"/>
  <c r="AI1557" i="7"/>
  <c r="AJ1557" i="7"/>
  <c r="AB1558" i="7"/>
  <c r="AA1558" i="7"/>
  <c r="AB1575" i="7"/>
  <c r="AA1575" i="7"/>
  <c r="D1579" i="7"/>
  <c r="C1579" i="7"/>
  <c r="AH1591" i="7"/>
  <c r="S1593" i="7"/>
  <c r="T1593" i="7"/>
  <c r="C1610" i="7"/>
  <c r="D1610" i="7"/>
  <c r="C1622" i="7"/>
  <c r="D1622" i="7"/>
  <c r="T1690" i="7"/>
  <c r="S1690" i="7"/>
  <c r="D1695" i="7"/>
  <c r="C1695" i="7"/>
  <c r="S1757" i="7"/>
  <c r="T1757" i="7"/>
  <c r="L1248" i="7"/>
  <c r="AJ1254" i="7"/>
  <c r="AH1254" i="7" s="1"/>
  <c r="L1266" i="7"/>
  <c r="J1266" i="7" s="1"/>
  <c r="Z1267" i="7"/>
  <c r="Z1269" i="7"/>
  <c r="Z1271" i="7"/>
  <c r="AJ1272" i="7"/>
  <c r="AH1272" i="7" s="1"/>
  <c r="AJ1273" i="7"/>
  <c r="AH1273" i="7" s="1"/>
  <c r="AQ1275" i="7"/>
  <c r="AP1275" i="7" s="1"/>
  <c r="AJ1278" i="7"/>
  <c r="AH1278" i="7" s="1"/>
  <c r="AJ1279" i="7"/>
  <c r="AH1279" i="7" s="1"/>
  <c r="AQ1281" i="7"/>
  <c r="AP1281" i="7" s="1"/>
  <c r="AJ1284" i="7"/>
  <c r="AH1284" i="7" s="1"/>
  <c r="AJ1285" i="7"/>
  <c r="AH1285" i="7" s="1"/>
  <c r="AQ1287" i="7"/>
  <c r="AP1287" i="7" s="1"/>
  <c r="AJ1290" i="7"/>
  <c r="AH1290" i="7" s="1"/>
  <c r="AQ1293" i="7"/>
  <c r="AP1293" i="7" s="1"/>
  <c r="B1329" i="7"/>
  <c r="Z1340" i="7"/>
  <c r="Z1358" i="7"/>
  <c r="AP1361" i="7"/>
  <c r="AI1378" i="7"/>
  <c r="AJ1378" i="7"/>
  <c r="AI1379" i="7"/>
  <c r="AJ1379" i="7"/>
  <c r="AR1384" i="7"/>
  <c r="AQ1384" i="7"/>
  <c r="AR1390" i="7"/>
  <c r="AQ1390" i="7"/>
  <c r="K1392" i="7"/>
  <c r="L1392" i="7"/>
  <c r="K1399" i="7"/>
  <c r="L1399" i="7"/>
  <c r="AR1402" i="7"/>
  <c r="AQ1402" i="7"/>
  <c r="K1410" i="7"/>
  <c r="L1410" i="7"/>
  <c r="K1412" i="7"/>
  <c r="L1412" i="7"/>
  <c r="D1414" i="7"/>
  <c r="C1414" i="7"/>
  <c r="D1416" i="7"/>
  <c r="C1416" i="7"/>
  <c r="D1418" i="7"/>
  <c r="C1418" i="7"/>
  <c r="D1420" i="7"/>
  <c r="C1420" i="7"/>
  <c r="D1422" i="7"/>
  <c r="C1422" i="7"/>
  <c r="D1424" i="7"/>
  <c r="C1424" i="7"/>
  <c r="D1426" i="7"/>
  <c r="C1426" i="7"/>
  <c r="D1428" i="7"/>
  <c r="C1428" i="7"/>
  <c r="D1430" i="7"/>
  <c r="C1430" i="7"/>
  <c r="D1432" i="7"/>
  <c r="C1432" i="7"/>
  <c r="D1434" i="7"/>
  <c r="C1434" i="7"/>
  <c r="AQ1436" i="7"/>
  <c r="AR1436" i="7"/>
  <c r="AQ1443" i="7"/>
  <c r="AR1443" i="7"/>
  <c r="J1446" i="7"/>
  <c r="AQ1451" i="7"/>
  <c r="AR1451" i="7"/>
  <c r="AQ1458" i="7"/>
  <c r="AR1458" i="7"/>
  <c r="D1463" i="7"/>
  <c r="C1463" i="7"/>
  <c r="D1464" i="7"/>
  <c r="C1464" i="7"/>
  <c r="AB1474" i="7"/>
  <c r="AA1474" i="7"/>
  <c r="S1477" i="7"/>
  <c r="T1477" i="7"/>
  <c r="J1484" i="7"/>
  <c r="C1509" i="7"/>
  <c r="D1509" i="7"/>
  <c r="AA1510" i="7"/>
  <c r="AB1510" i="7"/>
  <c r="B1526" i="7"/>
  <c r="C1528" i="7"/>
  <c r="D1528" i="7"/>
  <c r="S1531" i="7"/>
  <c r="T1531" i="7"/>
  <c r="B1547" i="7"/>
  <c r="S1557" i="7"/>
  <c r="T1557" i="7"/>
  <c r="AB1561" i="7"/>
  <c r="AA1561" i="7"/>
  <c r="AI1573" i="7"/>
  <c r="AJ1573" i="7"/>
  <c r="L1586" i="7"/>
  <c r="K1586" i="7"/>
  <c r="AH1587" i="7"/>
  <c r="C1604" i="7"/>
  <c r="D1604" i="7"/>
  <c r="D1618" i="7"/>
  <c r="C1618" i="7"/>
  <c r="K1624" i="7"/>
  <c r="L1624" i="7"/>
  <c r="S1633" i="7"/>
  <c r="T1633" i="7"/>
  <c r="AI1634" i="7"/>
  <c r="AJ1634" i="7"/>
  <c r="C1640" i="7"/>
  <c r="D1640" i="7"/>
  <c r="AI1667" i="7"/>
  <c r="AJ1667" i="7"/>
  <c r="K1694" i="7"/>
  <c r="L1694" i="7"/>
  <c r="AJ1730" i="7"/>
  <c r="AI1730" i="7"/>
  <c r="AJ1739" i="7"/>
  <c r="AI1739" i="7"/>
  <c r="S1754" i="7"/>
  <c r="T1754" i="7"/>
  <c r="AA1766" i="7"/>
  <c r="AB1766" i="7"/>
  <c r="AJ1240" i="7"/>
  <c r="AH1240" i="7" s="1"/>
  <c r="C1244" i="7"/>
  <c r="B1244" i="7" s="1"/>
  <c r="L1251" i="7"/>
  <c r="Z1254" i="7"/>
  <c r="AA1256" i="7"/>
  <c r="Z1256" i="7" s="1"/>
  <c r="AJ1257" i="7"/>
  <c r="AH1257" i="7" s="1"/>
  <c r="C1261" i="7"/>
  <c r="B1261" i="7" s="1"/>
  <c r="C1262" i="7"/>
  <c r="B1262" i="7" s="1"/>
  <c r="C1263" i="7"/>
  <c r="L1269" i="7"/>
  <c r="C1286" i="7"/>
  <c r="B1286" i="7" s="1"/>
  <c r="C1292" i="7"/>
  <c r="B1292" i="7" s="1"/>
  <c r="AQ1294" i="7"/>
  <c r="AP1294" i="7" s="1"/>
  <c r="AA1296" i="7"/>
  <c r="Z1296" i="7" s="1"/>
  <c r="C1298" i="7"/>
  <c r="B1298" i="7" s="1"/>
  <c r="L1300" i="7"/>
  <c r="AH1301" i="7"/>
  <c r="AJ1302" i="7"/>
  <c r="AH1302" i="7" s="1"/>
  <c r="C1303" i="7"/>
  <c r="B1303" i="7" s="1"/>
  <c r="L1304" i="7"/>
  <c r="J1304" i="7" s="1"/>
  <c r="AA1305" i="7"/>
  <c r="Z1305" i="7" s="1"/>
  <c r="L1313" i="7"/>
  <c r="J1313" i="7" s="1"/>
  <c r="AA1314" i="7"/>
  <c r="Z1314" i="7" s="1"/>
  <c r="L1318" i="7"/>
  <c r="AJ1320" i="7"/>
  <c r="AH1320" i="7" s="1"/>
  <c r="L1322" i="7"/>
  <c r="J1322" i="7" s="1"/>
  <c r="AQ1322" i="7"/>
  <c r="AP1322" i="7" s="1"/>
  <c r="AP1326" i="7"/>
  <c r="L1327" i="7"/>
  <c r="AH1328" i="7"/>
  <c r="AJ1329" i="7"/>
  <c r="AH1329" i="7" s="1"/>
  <c r="L1331" i="7"/>
  <c r="J1331" i="7" s="1"/>
  <c r="AQ1331" i="7"/>
  <c r="AP1331" i="7" s="1"/>
  <c r="L1336" i="7"/>
  <c r="AJ1338" i="7"/>
  <c r="AH1338" i="7" s="1"/>
  <c r="B1339" i="7"/>
  <c r="L1340" i="7"/>
  <c r="J1340" i="7" s="1"/>
  <c r="AQ1340" i="7"/>
  <c r="AP1340" i="7" s="1"/>
  <c r="AH1342" i="7"/>
  <c r="L1345" i="7"/>
  <c r="AJ1347" i="7"/>
  <c r="AH1347" i="7" s="1"/>
  <c r="L1349" i="7"/>
  <c r="J1349" i="7" s="1"/>
  <c r="AQ1349" i="7"/>
  <c r="AP1349" i="7" s="1"/>
  <c r="L1354" i="7"/>
  <c r="AJ1356" i="7"/>
  <c r="AH1356" i="7" s="1"/>
  <c r="L1358" i="7"/>
  <c r="J1358" i="7" s="1"/>
  <c r="AQ1358" i="7"/>
  <c r="AP1358" i="7" s="1"/>
  <c r="AH1360" i="7"/>
  <c r="AP1362" i="7"/>
  <c r="L1363" i="7"/>
  <c r="AJ1365" i="7"/>
  <c r="AH1365" i="7" s="1"/>
  <c r="AH1368" i="7"/>
  <c r="AQ1370" i="7"/>
  <c r="AP1370" i="7" s="1"/>
  <c r="K1376" i="7"/>
  <c r="L1376" i="7"/>
  <c r="AJ1377" i="7"/>
  <c r="AH1377" i="7" s="1"/>
  <c r="C1378" i="7"/>
  <c r="B1378" i="7" s="1"/>
  <c r="K1381" i="7"/>
  <c r="L1381" i="7"/>
  <c r="AI1385" i="7"/>
  <c r="AJ1385" i="7"/>
  <c r="L1389" i="7"/>
  <c r="J1389" i="7" s="1"/>
  <c r="AH1395" i="7"/>
  <c r="K1398" i="7"/>
  <c r="L1398" i="7"/>
  <c r="AI1403" i="7"/>
  <c r="AJ1403" i="7"/>
  <c r="D1405" i="7"/>
  <c r="B1405" i="7" s="1"/>
  <c r="AA1406" i="7"/>
  <c r="Z1406" i="7" s="1"/>
  <c r="AR1406" i="7"/>
  <c r="AQ1406" i="7"/>
  <c r="J1407" i="7"/>
  <c r="AJ1412" i="7"/>
  <c r="AH1412" i="7" s="1"/>
  <c r="S1414" i="7"/>
  <c r="R1414" i="7" s="1"/>
  <c r="C1415" i="7"/>
  <c r="B1415" i="7" s="1"/>
  <c r="S1416" i="7"/>
  <c r="R1416" i="7" s="1"/>
  <c r="C1417" i="7"/>
  <c r="B1417" i="7" s="1"/>
  <c r="S1418" i="7"/>
  <c r="R1418" i="7" s="1"/>
  <c r="C1419" i="7"/>
  <c r="B1419" i="7" s="1"/>
  <c r="S1420" i="7"/>
  <c r="R1420" i="7" s="1"/>
  <c r="C1421" i="7"/>
  <c r="B1421" i="7" s="1"/>
  <c r="S1422" i="7"/>
  <c r="R1422" i="7" s="1"/>
  <c r="C1423" i="7"/>
  <c r="B1423" i="7" s="1"/>
  <c r="S1424" i="7"/>
  <c r="R1424" i="7" s="1"/>
  <c r="C1425" i="7"/>
  <c r="B1425" i="7" s="1"/>
  <c r="S1426" i="7"/>
  <c r="R1426" i="7" s="1"/>
  <c r="C1427" i="7"/>
  <c r="B1427" i="7" s="1"/>
  <c r="S1428" i="7"/>
  <c r="R1428" i="7" s="1"/>
  <c r="C1429" i="7"/>
  <c r="B1429" i="7" s="1"/>
  <c r="S1430" i="7"/>
  <c r="R1430" i="7" s="1"/>
  <c r="C1431" i="7"/>
  <c r="B1431" i="7" s="1"/>
  <c r="S1432" i="7"/>
  <c r="R1432" i="7" s="1"/>
  <c r="C1433" i="7"/>
  <c r="B1433" i="7" s="1"/>
  <c r="AJ1434" i="7"/>
  <c r="AH1434" i="7" s="1"/>
  <c r="C1435" i="7"/>
  <c r="B1435" i="7" s="1"/>
  <c r="AQ1437" i="7"/>
  <c r="AR1437" i="7"/>
  <c r="K1438" i="7"/>
  <c r="J1438" i="7" s="1"/>
  <c r="AA1438" i="7"/>
  <c r="Z1438" i="7" s="1"/>
  <c r="AR1438" i="7"/>
  <c r="K1439" i="7"/>
  <c r="J1439" i="7" s="1"/>
  <c r="T1442" i="7"/>
  <c r="AQ1445" i="7"/>
  <c r="AR1445" i="7"/>
  <c r="D1448" i="7"/>
  <c r="C1448" i="7"/>
  <c r="D1449" i="7"/>
  <c r="C1449" i="7"/>
  <c r="AQ1452" i="7"/>
  <c r="AR1452" i="7"/>
  <c r="K1453" i="7"/>
  <c r="J1453" i="7" s="1"/>
  <c r="AA1453" i="7"/>
  <c r="Z1453" i="7" s="1"/>
  <c r="AR1453" i="7"/>
  <c r="K1454" i="7"/>
  <c r="J1454" i="7" s="1"/>
  <c r="T1457" i="7"/>
  <c r="AH1457" i="7"/>
  <c r="AQ1460" i="7"/>
  <c r="AR1460" i="7"/>
  <c r="AJ1464" i="7"/>
  <c r="AH1464" i="7" s="1"/>
  <c r="C1465" i="7"/>
  <c r="B1465" i="7" s="1"/>
  <c r="T1466" i="7"/>
  <c r="AH1466" i="7"/>
  <c r="AH1468" i="7"/>
  <c r="C1469" i="7"/>
  <c r="B1469" i="7" s="1"/>
  <c r="S1471" i="7"/>
  <c r="T1471" i="7"/>
  <c r="AH1480" i="7"/>
  <c r="C1481" i="7"/>
  <c r="B1481" i="7" s="1"/>
  <c r="K1483" i="7"/>
  <c r="AA1483" i="7"/>
  <c r="Z1483" i="7" s="1"/>
  <c r="C1487" i="7"/>
  <c r="B1487" i="7" s="1"/>
  <c r="S1490" i="7"/>
  <c r="T1490" i="7"/>
  <c r="S1493" i="7"/>
  <c r="T1493" i="7"/>
  <c r="AI1495" i="7"/>
  <c r="AJ1495" i="7"/>
  <c r="K1497" i="7"/>
  <c r="L1497" i="7"/>
  <c r="AB1499" i="7"/>
  <c r="AA1499" i="7"/>
  <c r="S1501" i="7"/>
  <c r="T1501" i="7"/>
  <c r="AB1503" i="7"/>
  <c r="AA1503" i="7"/>
  <c r="T1505" i="7"/>
  <c r="R1505" i="7" s="1"/>
  <c r="T1506" i="7"/>
  <c r="R1506" i="7" s="1"/>
  <c r="C1507" i="7"/>
  <c r="B1507" i="7" s="1"/>
  <c r="B1511" i="7"/>
  <c r="C1513" i="7"/>
  <c r="D1513" i="7"/>
  <c r="AA1514" i="7"/>
  <c r="AB1514" i="7"/>
  <c r="L1519" i="7"/>
  <c r="J1519" i="7" s="1"/>
  <c r="Z1519" i="7"/>
  <c r="AB1523" i="7"/>
  <c r="Z1523" i="7" s="1"/>
  <c r="AQ1524" i="7"/>
  <c r="AP1524" i="7" s="1"/>
  <c r="AJ1525" i="7"/>
  <c r="AH1525" i="7" s="1"/>
  <c r="T1526" i="7"/>
  <c r="R1526" i="7" s="1"/>
  <c r="AR1529" i="7"/>
  <c r="AQ1529" i="7"/>
  <c r="AA1533" i="7"/>
  <c r="Z1533" i="7" s="1"/>
  <c r="AQ1533" i="7"/>
  <c r="AP1533" i="7" s="1"/>
  <c r="AJ1534" i="7"/>
  <c r="AH1534" i="7" s="1"/>
  <c r="T1535" i="7"/>
  <c r="R1535" i="7" s="1"/>
  <c r="AJ1535" i="7"/>
  <c r="AH1535" i="7" s="1"/>
  <c r="AQ1537" i="7"/>
  <c r="AP1537" i="7" s="1"/>
  <c r="AA1538" i="7"/>
  <c r="Z1538" i="7" s="1"/>
  <c r="AQ1538" i="7"/>
  <c r="AP1538" i="7" s="1"/>
  <c r="AI1539" i="7"/>
  <c r="AJ1539" i="7"/>
  <c r="AR1542" i="7"/>
  <c r="AQ1542" i="7"/>
  <c r="C1545" i="7"/>
  <c r="D1545" i="7"/>
  <c r="AJ1546" i="7"/>
  <c r="AH1546" i="7" s="1"/>
  <c r="T1547" i="7"/>
  <c r="R1547" i="7" s="1"/>
  <c r="AJ1547" i="7"/>
  <c r="AH1547" i="7" s="1"/>
  <c r="AQ1549" i="7"/>
  <c r="AP1549" i="7" s="1"/>
  <c r="AA1550" i="7"/>
  <c r="Z1550" i="7" s="1"/>
  <c r="AQ1550" i="7"/>
  <c r="AP1550" i="7" s="1"/>
  <c r="AI1551" i="7"/>
  <c r="AJ1551" i="7"/>
  <c r="D1555" i="7"/>
  <c r="C1555" i="7"/>
  <c r="AA1555" i="7"/>
  <c r="Z1555" i="7" s="1"/>
  <c r="AB1574" i="7"/>
  <c r="AA1574" i="7"/>
  <c r="D1585" i="7"/>
  <c r="C1585" i="7"/>
  <c r="AI1586" i="7"/>
  <c r="AJ1586" i="7"/>
  <c r="AI1592" i="7"/>
  <c r="AJ1592" i="7"/>
  <c r="C1616" i="7"/>
  <c r="D1616" i="7"/>
  <c r="AJ1242" i="7"/>
  <c r="AH1242" i="7" s="1"/>
  <c r="AJ1243" i="7"/>
  <c r="AH1243" i="7" s="1"/>
  <c r="L1254" i="7"/>
  <c r="AJ1260" i="7"/>
  <c r="AH1260" i="7" s="1"/>
  <c r="AJ1261" i="7"/>
  <c r="AH1261" i="7" s="1"/>
  <c r="AJ1262" i="7"/>
  <c r="AH1262" i="7" s="1"/>
  <c r="L1272" i="7"/>
  <c r="AJ1274" i="7"/>
  <c r="AH1274" i="7" s="1"/>
  <c r="AQ1277" i="7"/>
  <c r="AP1277" i="7" s="1"/>
  <c r="AQ1283" i="7"/>
  <c r="AP1283" i="7" s="1"/>
  <c r="AJ1286" i="7"/>
  <c r="AH1286" i="7" s="1"/>
  <c r="AJ1292" i="7"/>
  <c r="AH1292" i="7" s="1"/>
  <c r="AJ1293" i="7"/>
  <c r="AH1293" i="7" s="1"/>
  <c r="AQ1295" i="7"/>
  <c r="AP1295" i="7" s="1"/>
  <c r="AJ1298" i="7"/>
  <c r="AH1298" i="7" s="1"/>
  <c r="AQ1300" i="7"/>
  <c r="AP1300" i="7" s="1"/>
  <c r="AJ1303" i="7"/>
  <c r="AH1303" i="7" s="1"/>
  <c r="L1305" i="7"/>
  <c r="J1305" i="7" s="1"/>
  <c r="AJ1307" i="7"/>
  <c r="AH1307" i="7" s="1"/>
  <c r="AQ1309" i="7"/>
  <c r="AP1309" i="7" s="1"/>
  <c r="L1314" i="7"/>
  <c r="J1314" i="7" s="1"/>
  <c r="AQ1314" i="7"/>
  <c r="AP1314" i="7" s="1"/>
  <c r="AR1372" i="7"/>
  <c r="AQ1372" i="7"/>
  <c r="K1374" i="7"/>
  <c r="L1374" i="7"/>
  <c r="K1380" i="7"/>
  <c r="L1380" i="7"/>
  <c r="AI1383" i="7"/>
  <c r="AJ1383" i="7"/>
  <c r="AR1388" i="7"/>
  <c r="AQ1388" i="7"/>
  <c r="AI1401" i="7"/>
  <c r="AJ1401" i="7"/>
  <c r="AI1407" i="7"/>
  <c r="AJ1407" i="7"/>
  <c r="AI1408" i="7"/>
  <c r="AJ1408" i="7"/>
  <c r="AQ1439" i="7"/>
  <c r="AP1439" i="7" s="1"/>
  <c r="AR1439" i="7"/>
  <c r="D1442" i="7"/>
  <c r="C1442" i="7"/>
  <c r="D1443" i="7"/>
  <c r="C1443" i="7"/>
  <c r="AQ1446" i="7"/>
  <c r="AP1446" i="7" s="1"/>
  <c r="AR1446" i="7"/>
  <c r="AQ1454" i="7"/>
  <c r="AR1454" i="7"/>
  <c r="D1457" i="7"/>
  <c r="C1457" i="7"/>
  <c r="D1458" i="7"/>
  <c r="C1458" i="7"/>
  <c r="AQ1461" i="7"/>
  <c r="AR1461" i="7"/>
  <c r="D1466" i="7"/>
  <c r="C1466" i="7"/>
  <c r="D1467" i="7"/>
  <c r="C1467" i="7"/>
  <c r="D1479" i="7"/>
  <c r="C1479" i="7"/>
  <c r="D1485" i="7"/>
  <c r="C1485" i="7"/>
  <c r="K1503" i="7"/>
  <c r="L1503" i="7"/>
  <c r="AI1504" i="7"/>
  <c r="AJ1504" i="7"/>
  <c r="C1517" i="7"/>
  <c r="D1517" i="7"/>
  <c r="AA1518" i="7"/>
  <c r="Z1518" i="7" s="1"/>
  <c r="AB1518" i="7"/>
  <c r="S1525" i="7"/>
  <c r="T1525" i="7"/>
  <c r="C1531" i="7"/>
  <c r="D1531" i="7"/>
  <c r="S1534" i="7"/>
  <c r="T1534" i="7"/>
  <c r="S1539" i="7"/>
  <c r="T1539" i="7"/>
  <c r="AB1542" i="7"/>
  <c r="AA1542" i="7"/>
  <c r="S1551" i="7"/>
  <c r="T1551" i="7"/>
  <c r="AI1561" i="7"/>
  <c r="AJ1561" i="7"/>
  <c r="AB1564" i="7"/>
  <c r="AA1564" i="7"/>
  <c r="AB1566" i="7"/>
  <c r="AA1566" i="7"/>
  <c r="J1567" i="7"/>
  <c r="K1577" i="7"/>
  <c r="L1577" i="7"/>
  <c r="L1584" i="7"/>
  <c r="K1584" i="7"/>
  <c r="J1584" i="7" s="1"/>
  <c r="K1600" i="7"/>
  <c r="L1600" i="7"/>
  <c r="AP1373" i="7"/>
  <c r="J1391" i="7"/>
  <c r="AP1391" i="7"/>
  <c r="AH1393" i="7"/>
  <c r="AH1404" i="7"/>
  <c r="AP1409" i="7"/>
  <c r="R1443" i="7"/>
  <c r="B1474" i="7"/>
  <c r="R1508" i="7"/>
  <c r="R1512" i="7"/>
  <c r="R1516" i="7"/>
  <c r="R1520" i="7"/>
  <c r="R1524" i="7"/>
  <c r="AH1550" i="7"/>
  <c r="S1555" i="7"/>
  <c r="T1555" i="7"/>
  <c r="AH1559" i="7"/>
  <c r="AI1563" i="7"/>
  <c r="AJ1563" i="7"/>
  <c r="B1564" i="7"/>
  <c r="AR1564" i="7"/>
  <c r="AQ1564" i="7"/>
  <c r="J1568" i="7"/>
  <c r="AB1572" i="7"/>
  <c r="AA1572" i="7"/>
  <c r="B1574" i="7"/>
  <c r="J1580" i="7"/>
  <c r="S1583" i="7"/>
  <c r="T1583" i="7"/>
  <c r="AI1604" i="7"/>
  <c r="AJ1604" i="7"/>
  <c r="S1609" i="7"/>
  <c r="T1609" i="7"/>
  <c r="R1609" i="7" s="1"/>
  <c r="AI1610" i="7"/>
  <c r="AJ1610" i="7"/>
  <c r="AI1616" i="7"/>
  <c r="AJ1616" i="7"/>
  <c r="K1630" i="7"/>
  <c r="L1630" i="7"/>
  <c r="S1639" i="7"/>
  <c r="T1639" i="7"/>
  <c r="AI1640" i="7"/>
  <c r="AJ1640" i="7"/>
  <c r="C1646" i="7"/>
  <c r="D1646" i="7"/>
  <c r="AI1665" i="7"/>
  <c r="AJ1665" i="7"/>
  <c r="AJ1724" i="7"/>
  <c r="AI1724" i="7"/>
  <c r="AJ1733" i="7"/>
  <c r="AI1733" i="7"/>
  <c r="AJ1742" i="7"/>
  <c r="AI1742" i="7"/>
  <c r="S1759" i="7"/>
  <c r="T1759" i="7"/>
  <c r="S1581" i="7"/>
  <c r="T1581" i="7"/>
  <c r="R1581" i="7" s="1"/>
  <c r="C1590" i="7"/>
  <c r="B1590" i="7" s="1"/>
  <c r="C1598" i="7"/>
  <c r="D1598" i="7"/>
  <c r="S1611" i="7"/>
  <c r="T1611" i="7"/>
  <c r="K1612" i="7"/>
  <c r="L1612" i="7"/>
  <c r="S1617" i="7"/>
  <c r="T1617" i="7"/>
  <c r="K1618" i="7"/>
  <c r="L1618" i="7"/>
  <c r="S1627" i="7"/>
  <c r="T1627" i="7"/>
  <c r="AI1628" i="7"/>
  <c r="AJ1628" i="7"/>
  <c r="K1642" i="7"/>
  <c r="L1642" i="7"/>
  <c r="AQ1686" i="7"/>
  <c r="AR1686" i="7"/>
  <c r="S1751" i="7"/>
  <c r="T1751" i="7"/>
  <c r="L1778" i="7"/>
  <c r="K1778" i="7"/>
  <c r="AA1812" i="7"/>
  <c r="AB1812" i="7"/>
  <c r="Z1369" i="7"/>
  <c r="B1371" i="7"/>
  <c r="AH1381" i="7"/>
  <c r="AP1397" i="7"/>
  <c r="J1401" i="7"/>
  <c r="Z1402" i="7"/>
  <c r="Z1409" i="7"/>
  <c r="B1411" i="7"/>
  <c r="Z1416" i="7"/>
  <c r="Z1418" i="7"/>
  <c r="R1435" i="7"/>
  <c r="R1444" i="7"/>
  <c r="J1469" i="7"/>
  <c r="J1470" i="7"/>
  <c r="AH1483" i="7"/>
  <c r="T1489" i="7"/>
  <c r="R1489" i="7" s="1"/>
  <c r="J1491" i="7"/>
  <c r="T1492" i="7"/>
  <c r="AH1492" i="7"/>
  <c r="J1494" i="7"/>
  <c r="AA1496" i="7"/>
  <c r="Z1496" i="7" s="1"/>
  <c r="T1497" i="7"/>
  <c r="R1497" i="7" s="1"/>
  <c r="J1499" i="7"/>
  <c r="T1500" i="7"/>
  <c r="R1500" i="7" s="1"/>
  <c r="C1501" i="7"/>
  <c r="B1501" i="7" s="1"/>
  <c r="R1503" i="7"/>
  <c r="AA1505" i="7"/>
  <c r="Z1505" i="7" s="1"/>
  <c r="T1507" i="7"/>
  <c r="R1507" i="7" s="1"/>
  <c r="C1508" i="7"/>
  <c r="B1508" i="7" s="1"/>
  <c r="J1518" i="7"/>
  <c r="J1522" i="7"/>
  <c r="AQ1525" i="7"/>
  <c r="AP1525" i="7" s="1"/>
  <c r="T1527" i="7"/>
  <c r="R1527" i="7" s="1"/>
  <c r="AQ1528" i="7"/>
  <c r="AP1528" i="7" s="1"/>
  <c r="T1530" i="7"/>
  <c r="R1530" i="7" s="1"/>
  <c r="AQ1531" i="7"/>
  <c r="AP1531" i="7" s="1"/>
  <c r="T1533" i="7"/>
  <c r="R1533" i="7" s="1"/>
  <c r="AQ1534" i="7"/>
  <c r="AP1534" i="7" s="1"/>
  <c r="T1537" i="7"/>
  <c r="R1537" i="7" s="1"/>
  <c r="AJ1537" i="7"/>
  <c r="AH1537" i="7" s="1"/>
  <c r="AA1540" i="7"/>
  <c r="Z1540" i="7" s="1"/>
  <c r="AQ1540" i="7"/>
  <c r="AP1540" i="7" s="1"/>
  <c r="T1543" i="7"/>
  <c r="R1543" i="7" s="1"/>
  <c r="AJ1543" i="7"/>
  <c r="AH1543" i="7" s="1"/>
  <c r="B1544" i="7"/>
  <c r="AA1546" i="7"/>
  <c r="Z1546" i="7" s="1"/>
  <c r="AQ1546" i="7"/>
  <c r="AP1546" i="7" s="1"/>
  <c r="AH1548" i="7"/>
  <c r="T1549" i="7"/>
  <c r="R1549" i="7" s="1"/>
  <c r="AJ1549" i="7"/>
  <c r="AH1549" i="7" s="1"/>
  <c r="B1550" i="7"/>
  <c r="AA1552" i="7"/>
  <c r="Z1552" i="7" s="1"/>
  <c r="AR1552" i="7"/>
  <c r="AQ1552" i="7"/>
  <c r="AR1554" i="7"/>
  <c r="AQ1554" i="7"/>
  <c r="R1556" i="7"/>
  <c r="C1561" i="7"/>
  <c r="B1561" i="7" s="1"/>
  <c r="S1561" i="7"/>
  <c r="T1561" i="7"/>
  <c r="AA1562" i="7"/>
  <c r="Z1562" i="7" s="1"/>
  <c r="AQ1562" i="7"/>
  <c r="AP1562" i="7" s="1"/>
  <c r="T1564" i="7"/>
  <c r="R1564" i="7" s="1"/>
  <c r="AB1568" i="7"/>
  <c r="AA1568" i="7"/>
  <c r="AJ1574" i="7"/>
  <c r="AH1574" i="7" s="1"/>
  <c r="C1576" i="7"/>
  <c r="B1576" i="7" s="1"/>
  <c r="L1578" i="7"/>
  <c r="AA1578" i="7"/>
  <c r="Z1578" i="7" s="1"/>
  <c r="D1589" i="7"/>
  <c r="B1589" i="7" s="1"/>
  <c r="AJ1589" i="7"/>
  <c r="AH1589" i="7" s="1"/>
  <c r="K1592" i="7"/>
  <c r="J1592" i="7" s="1"/>
  <c r="L1593" i="7"/>
  <c r="C1600" i="7"/>
  <c r="B1600" i="7" s="1"/>
  <c r="S1605" i="7"/>
  <c r="T1605" i="7"/>
  <c r="K1606" i="7"/>
  <c r="L1606" i="7"/>
  <c r="AI1612" i="7"/>
  <c r="AJ1612" i="7"/>
  <c r="K1614" i="7"/>
  <c r="J1614" i="7" s="1"/>
  <c r="AI1618" i="7"/>
  <c r="AJ1618" i="7"/>
  <c r="C1634" i="7"/>
  <c r="D1634" i="7"/>
  <c r="J1637" i="7"/>
  <c r="S1645" i="7"/>
  <c r="T1645" i="7"/>
  <c r="AI1669" i="7"/>
  <c r="AJ1669" i="7"/>
  <c r="AI1671" i="7"/>
  <c r="AJ1671" i="7"/>
  <c r="AI1673" i="7"/>
  <c r="AJ1673" i="7"/>
  <c r="AI1675" i="7"/>
  <c r="AJ1675" i="7"/>
  <c r="AI1677" i="7"/>
  <c r="AJ1677" i="7"/>
  <c r="AI1679" i="7"/>
  <c r="AJ1679" i="7"/>
  <c r="AI1681" i="7"/>
  <c r="AJ1681" i="7"/>
  <c r="AI1683" i="7"/>
  <c r="AJ1683" i="7"/>
  <c r="AI1685" i="7"/>
  <c r="AJ1685" i="7"/>
  <c r="AI1692" i="7"/>
  <c r="AJ1692" i="7"/>
  <c r="AJ1697" i="7"/>
  <c r="AI1697" i="7"/>
  <c r="AJ1700" i="7"/>
  <c r="AI1700" i="7"/>
  <c r="AJ1703" i="7"/>
  <c r="AI1703" i="7"/>
  <c r="AJ1706" i="7"/>
  <c r="AI1706" i="7"/>
  <c r="AJ1709" i="7"/>
  <c r="AI1709" i="7"/>
  <c r="AJ1712" i="7"/>
  <c r="AI1712" i="7"/>
  <c r="AJ1715" i="7"/>
  <c r="AI1715" i="7"/>
  <c r="AJ1718" i="7"/>
  <c r="AI1718" i="7"/>
  <c r="AJ1727" i="7"/>
  <c r="AI1727" i="7"/>
  <c r="AJ1736" i="7"/>
  <c r="AI1736" i="7"/>
  <c r="S1748" i="7"/>
  <c r="T1748" i="7"/>
  <c r="AR1769" i="7"/>
  <c r="AQ1769" i="7"/>
  <c r="AB1554" i="7"/>
  <c r="AA1554" i="7"/>
  <c r="AI1555" i="7"/>
  <c r="AJ1555" i="7"/>
  <c r="AB1577" i="7"/>
  <c r="AA1577" i="7"/>
  <c r="AI1582" i="7"/>
  <c r="AJ1582" i="7"/>
  <c r="AI1588" i="7"/>
  <c r="AJ1588" i="7"/>
  <c r="S1603" i="7"/>
  <c r="T1603" i="7"/>
  <c r="AI1606" i="7"/>
  <c r="AJ1606" i="7"/>
  <c r="S1615" i="7"/>
  <c r="T1615" i="7"/>
  <c r="S1621" i="7"/>
  <c r="T1621" i="7"/>
  <c r="AI1622" i="7"/>
  <c r="AJ1622" i="7"/>
  <c r="C1628" i="7"/>
  <c r="D1628" i="7"/>
  <c r="K1636" i="7"/>
  <c r="L1636" i="7"/>
  <c r="AI1646" i="7"/>
  <c r="AJ1646" i="7"/>
  <c r="AA1696" i="7"/>
  <c r="AB1696" i="7"/>
  <c r="S1744" i="7"/>
  <c r="T1744" i="7"/>
  <c r="AH1570" i="7"/>
  <c r="AH1583" i="7"/>
  <c r="T1688" i="7"/>
  <c r="S1688" i="7"/>
  <c r="J1689" i="7"/>
  <c r="AI1690" i="7"/>
  <c r="AJ1690" i="7"/>
  <c r="D1693" i="7"/>
  <c r="C1693" i="7"/>
  <c r="AJ1695" i="7"/>
  <c r="AI1695" i="7"/>
  <c r="S1723" i="7"/>
  <c r="T1723" i="7"/>
  <c r="S1726" i="7"/>
  <c r="T1726" i="7"/>
  <c r="S1729" i="7"/>
  <c r="T1729" i="7"/>
  <c r="S1732" i="7"/>
  <c r="T1732" i="7"/>
  <c r="S1735" i="7"/>
  <c r="T1735" i="7"/>
  <c r="S1738" i="7"/>
  <c r="T1738" i="7"/>
  <c r="S1741" i="7"/>
  <c r="T1741" i="7"/>
  <c r="J1749" i="7"/>
  <c r="J1758" i="7"/>
  <c r="AR1767" i="7"/>
  <c r="AQ1767" i="7"/>
  <c r="AA1769" i="7"/>
  <c r="AB1769" i="7"/>
  <c r="D1794" i="7"/>
  <c r="C1794" i="7"/>
  <c r="AR1795" i="7"/>
  <c r="AQ1795" i="7"/>
  <c r="D1890" i="7"/>
  <c r="C1890" i="7"/>
  <c r="R1610" i="7"/>
  <c r="J1621" i="7"/>
  <c r="T1623" i="7"/>
  <c r="R1623" i="7" s="1"/>
  <c r="AH1623" i="7"/>
  <c r="AJ1624" i="7"/>
  <c r="AH1624" i="7" s="1"/>
  <c r="T1629" i="7"/>
  <c r="AJ1630" i="7"/>
  <c r="AH1630" i="7" s="1"/>
  <c r="T1635" i="7"/>
  <c r="R1635" i="7" s="1"/>
  <c r="AJ1636" i="7"/>
  <c r="AH1636" i="7" s="1"/>
  <c r="T1641" i="7"/>
  <c r="R1641" i="7" s="1"/>
  <c r="AJ1642" i="7"/>
  <c r="AH1642" i="7" s="1"/>
  <c r="J1645" i="7"/>
  <c r="T1647" i="7"/>
  <c r="R1647" i="7" s="1"/>
  <c r="AH1647" i="7"/>
  <c r="T1648" i="7"/>
  <c r="R1648" i="7" s="1"/>
  <c r="T1649" i="7"/>
  <c r="R1649" i="7" s="1"/>
  <c r="T1650" i="7"/>
  <c r="R1650" i="7" s="1"/>
  <c r="T1651" i="7"/>
  <c r="R1651" i="7" s="1"/>
  <c r="T1652" i="7"/>
  <c r="R1652" i="7" s="1"/>
  <c r="T1653" i="7"/>
  <c r="R1653" i="7" s="1"/>
  <c r="T1654" i="7"/>
  <c r="R1654" i="7" s="1"/>
  <c r="AH1654" i="7"/>
  <c r="T1655" i="7"/>
  <c r="R1655" i="7" s="1"/>
  <c r="AH1655" i="7"/>
  <c r="T1656" i="7"/>
  <c r="R1656" i="7" s="1"/>
  <c r="T1657" i="7"/>
  <c r="R1657" i="7" s="1"/>
  <c r="T1658" i="7"/>
  <c r="R1658" i="7" s="1"/>
  <c r="T1659" i="7"/>
  <c r="R1659" i="7" s="1"/>
  <c r="AH1659" i="7"/>
  <c r="T1660" i="7"/>
  <c r="R1660" i="7" s="1"/>
  <c r="AH1660" i="7"/>
  <c r="T1661" i="7"/>
  <c r="R1661" i="7" s="1"/>
  <c r="T1662" i="7"/>
  <c r="R1662" i="7" s="1"/>
  <c r="AH1662" i="7"/>
  <c r="T1663" i="7"/>
  <c r="R1663" i="7" s="1"/>
  <c r="AH1663" i="7"/>
  <c r="T1664" i="7"/>
  <c r="R1664" i="7" s="1"/>
  <c r="AH1664" i="7"/>
  <c r="T1665" i="7"/>
  <c r="R1665" i="7" s="1"/>
  <c r="D1667" i="7"/>
  <c r="B1667" i="7" s="1"/>
  <c r="T1667" i="7"/>
  <c r="R1667" i="7" s="1"/>
  <c r="D1669" i="7"/>
  <c r="B1669" i="7" s="1"/>
  <c r="T1669" i="7"/>
  <c r="R1669" i="7" s="1"/>
  <c r="AJ1687" i="7"/>
  <c r="AI1687" i="7"/>
  <c r="AB1688" i="7"/>
  <c r="Z1688" i="7" s="1"/>
  <c r="AR1690" i="7"/>
  <c r="AP1690" i="7" s="1"/>
  <c r="T1692" i="7"/>
  <c r="S1692" i="7"/>
  <c r="AI1694" i="7"/>
  <c r="AJ1694" i="7"/>
  <c r="D1697" i="7"/>
  <c r="C1697" i="7"/>
  <c r="AH1698" i="7"/>
  <c r="AH1701" i="7"/>
  <c r="AH1707" i="7"/>
  <c r="AH1710" i="7"/>
  <c r="AH1716" i="7"/>
  <c r="AI1722" i="7"/>
  <c r="AH1722" i="7" s="1"/>
  <c r="S1724" i="7"/>
  <c r="T1724" i="7"/>
  <c r="AI1725" i="7"/>
  <c r="AH1725" i="7" s="1"/>
  <c r="S1727" i="7"/>
  <c r="T1727" i="7"/>
  <c r="R1727" i="7" s="1"/>
  <c r="AI1728" i="7"/>
  <c r="AH1728" i="7" s="1"/>
  <c r="S1730" i="7"/>
  <c r="T1730" i="7"/>
  <c r="AI1731" i="7"/>
  <c r="AH1731" i="7" s="1"/>
  <c r="S1733" i="7"/>
  <c r="T1733" i="7"/>
  <c r="R1733" i="7" s="1"/>
  <c r="AI1734" i="7"/>
  <c r="AH1734" i="7" s="1"/>
  <c r="S1736" i="7"/>
  <c r="T1736" i="7"/>
  <c r="AI1737" i="7"/>
  <c r="AH1737" i="7" s="1"/>
  <c r="S1739" i="7"/>
  <c r="T1739" i="7"/>
  <c r="AI1740" i="7"/>
  <c r="AH1740" i="7" s="1"/>
  <c r="S1742" i="7"/>
  <c r="T1742" i="7"/>
  <c r="AI1743" i="7"/>
  <c r="AH1743" i="7" s="1"/>
  <c r="J1750" i="7"/>
  <c r="J1753" i="7"/>
  <c r="AA1765" i="7"/>
  <c r="AB1765" i="7"/>
  <c r="AP1768" i="7"/>
  <c r="D1773" i="7"/>
  <c r="C1773" i="7"/>
  <c r="AR1773" i="7"/>
  <c r="AP1773" i="7" s="1"/>
  <c r="AR1774" i="7"/>
  <c r="AQ1774" i="7"/>
  <c r="D1777" i="7"/>
  <c r="C1777" i="7"/>
  <c r="R1777" i="7"/>
  <c r="AA1779" i="7"/>
  <c r="AB1779" i="7"/>
  <c r="AP1791" i="7"/>
  <c r="L1806" i="7"/>
  <c r="K1806" i="7"/>
  <c r="AR1859" i="7"/>
  <c r="AQ1859" i="7"/>
  <c r="D1884" i="7"/>
  <c r="C1884" i="7"/>
  <c r="J1634" i="7"/>
  <c r="J1640" i="7"/>
  <c r="D1687" i="7"/>
  <c r="C1687" i="7"/>
  <c r="AJ1689" i="7"/>
  <c r="AI1689" i="7"/>
  <c r="T1694" i="7"/>
  <c r="S1694" i="7"/>
  <c r="AI1696" i="7"/>
  <c r="AJ1696" i="7"/>
  <c r="S1746" i="7"/>
  <c r="T1746" i="7"/>
  <c r="S1749" i="7"/>
  <c r="T1749" i="7"/>
  <c r="S1752" i="7"/>
  <c r="T1752" i="7"/>
  <c r="S1755" i="7"/>
  <c r="T1755" i="7"/>
  <c r="S1758" i="7"/>
  <c r="T1758" i="7"/>
  <c r="AJ1761" i="7"/>
  <c r="AI1761" i="7"/>
  <c r="L1762" i="7"/>
  <c r="K1762" i="7"/>
  <c r="AA1771" i="7"/>
  <c r="AB1771" i="7"/>
  <c r="AA1773" i="7"/>
  <c r="AB1773" i="7"/>
  <c r="Z1773" i="7" s="1"/>
  <c r="AR1778" i="7"/>
  <c r="AQ1778" i="7"/>
  <c r="AA1782" i="7"/>
  <c r="AB1782" i="7"/>
  <c r="T1783" i="7"/>
  <c r="S1783" i="7"/>
  <c r="L1787" i="7"/>
  <c r="K1787" i="7"/>
  <c r="D1793" i="7"/>
  <c r="C1793" i="7"/>
  <c r="T1801" i="7"/>
  <c r="S1801" i="7"/>
  <c r="S1804" i="7"/>
  <c r="T1804" i="7"/>
  <c r="AA1815" i="7"/>
  <c r="AB1815" i="7"/>
  <c r="D1824" i="7"/>
  <c r="C1824" i="7"/>
  <c r="S1840" i="7"/>
  <c r="T1840" i="7"/>
  <c r="AR1841" i="7"/>
  <c r="AQ1841" i="7"/>
  <c r="L1857" i="7"/>
  <c r="K1857" i="7"/>
  <c r="AR1879" i="7"/>
  <c r="AQ1879" i="7"/>
  <c r="D1899" i="7"/>
  <c r="C1899" i="7"/>
  <c r="AH1554" i="7"/>
  <c r="AH1567" i="7"/>
  <c r="J1574" i="7"/>
  <c r="AH1576" i="7"/>
  <c r="AH1577" i="7"/>
  <c r="AJ1596" i="7"/>
  <c r="AH1596" i="7" s="1"/>
  <c r="C1597" i="7"/>
  <c r="B1597" i="7" s="1"/>
  <c r="C1603" i="7"/>
  <c r="B1603" i="7" s="1"/>
  <c r="J1605" i="7"/>
  <c r="T1607" i="7"/>
  <c r="R1607" i="7" s="1"/>
  <c r="AJ1608" i="7"/>
  <c r="AH1608" i="7" s="1"/>
  <c r="C1609" i="7"/>
  <c r="B1609" i="7" s="1"/>
  <c r="K1611" i="7"/>
  <c r="J1611" i="7" s="1"/>
  <c r="T1613" i="7"/>
  <c r="R1613" i="7" s="1"/>
  <c r="AH1613" i="7"/>
  <c r="AJ1614" i="7"/>
  <c r="AH1614" i="7" s="1"/>
  <c r="C1615" i="7"/>
  <c r="B1615" i="7" s="1"/>
  <c r="K1617" i="7"/>
  <c r="J1617" i="7" s="1"/>
  <c r="AJ1620" i="7"/>
  <c r="AH1620" i="7" s="1"/>
  <c r="C1621" i="7"/>
  <c r="B1621" i="7" s="1"/>
  <c r="K1623" i="7"/>
  <c r="J1623" i="7" s="1"/>
  <c r="AJ1626" i="7"/>
  <c r="AH1626" i="7" s="1"/>
  <c r="C1627" i="7"/>
  <c r="B1627" i="7" s="1"/>
  <c r="K1629" i="7"/>
  <c r="J1629" i="7" s="1"/>
  <c r="AH1631" i="7"/>
  <c r="C1633" i="7"/>
  <c r="B1633" i="7" s="1"/>
  <c r="K1635" i="7"/>
  <c r="J1635" i="7" s="1"/>
  <c r="AH1637" i="7"/>
  <c r="AJ1638" i="7"/>
  <c r="AH1638" i="7" s="1"/>
  <c r="C1639" i="7"/>
  <c r="B1639" i="7" s="1"/>
  <c r="K1641" i="7"/>
  <c r="J1641" i="7" s="1"/>
  <c r="T1643" i="7"/>
  <c r="R1643" i="7" s="1"/>
  <c r="C1645" i="7"/>
  <c r="B1645" i="7" s="1"/>
  <c r="K1647" i="7"/>
  <c r="J1647" i="7" s="1"/>
  <c r="AI1666" i="7"/>
  <c r="AJ1666" i="7"/>
  <c r="AI1668" i="7"/>
  <c r="AJ1668" i="7"/>
  <c r="AI1670" i="7"/>
  <c r="AJ1670" i="7"/>
  <c r="AI1672" i="7"/>
  <c r="AJ1672" i="7"/>
  <c r="AI1674" i="7"/>
  <c r="AJ1674" i="7"/>
  <c r="AI1676" i="7"/>
  <c r="AJ1676" i="7"/>
  <c r="AI1678" i="7"/>
  <c r="AJ1678" i="7"/>
  <c r="AI1680" i="7"/>
  <c r="AJ1680" i="7"/>
  <c r="AI1682" i="7"/>
  <c r="AJ1682" i="7"/>
  <c r="AI1684" i="7"/>
  <c r="AJ1684" i="7"/>
  <c r="AI1686" i="7"/>
  <c r="AJ1686" i="7"/>
  <c r="D1689" i="7"/>
  <c r="C1689" i="7"/>
  <c r="AJ1691" i="7"/>
  <c r="AI1691" i="7"/>
  <c r="T1696" i="7"/>
  <c r="S1696" i="7"/>
  <c r="R1696" i="7" s="1"/>
  <c r="L1699" i="7"/>
  <c r="K1699" i="7"/>
  <c r="L1702" i="7"/>
  <c r="K1702" i="7"/>
  <c r="L1705" i="7"/>
  <c r="K1705" i="7"/>
  <c r="L1708" i="7"/>
  <c r="K1708" i="7"/>
  <c r="L1711" i="7"/>
  <c r="K1711" i="7"/>
  <c r="L1714" i="7"/>
  <c r="K1714" i="7"/>
  <c r="L1717" i="7"/>
  <c r="K1717" i="7"/>
  <c r="S1722" i="7"/>
  <c r="T1722" i="7"/>
  <c r="S1725" i="7"/>
  <c r="T1725" i="7"/>
  <c r="R1725" i="7" s="1"/>
  <c r="S1728" i="7"/>
  <c r="T1728" i="7"/>
  <c r="S1731" i="7"/>
  <c r="T1731" i="7"/>
  <c r="S1734" i="7"/>
  <c r="T1734" i="7"/>
  <c r="R1734" i="7" s="1"/>
  <c r="S1737" i="7"/>
  <c r="T1737" i="7"/>
  <c r="S1740" i="7"/>
  <c r="T1740" i="7"/>
  <c r="S1743" i="7"/>
  <c r="T1743" i="7"/>
  <c r="AJ1765" i="7"/>
  <c r="AI1765" i="7"/>
  <c r="AJ1767" i="7"/>
  <c r="AI1767" i="7"/>
  <c r="L1768" i="7"/>
  <c r="K1768" i="7"/>
  <c r="J1775" i="7"/>
  <c r="D1826" i="7"/>
  <c r="C1826" i="7"/>
  <c r="AR1830" i="7"/>
  <c r="AQ1830" i="7"/>
  <c r="S1831" i="7"/>
  <c r="T1831" i="7"/>
  <c r="D1835" i="7"/>
  <c r="C1835" i="7"/>
  <c r="D1896" i="7"/>
  <c r="C1896" i="7"/>
  <c r="AJ1597" i="7"/>
  <c r="AH1597" i="7" s="1"/>
  <c r="AJ1603" i="7"/>
  <c r="AH1603" i="7" s="1"/>
  <c r="AJ1609" i="7"/>
  <c r="AH1609" i="7" s="1"/>
  <c r="AJ1615" i="7"/>
  <c r="AH1615" i="7" s="1"/>
  <c r="T1620" i="7"/>
  <c r="R1620" i="7" s="1"/>
  <c r="AJ1621" i="7"/>
  <c r="AH1621" i="7" s="1"/>
  <c r="T1626" i="7"/>
  <c r="AJ1627" i="7"/>
  <c r="AH1627" i="7" s="1"/>
  <c r="T1632" i="7"/>
  <c r="AJ1633" i="7"/>
  <c r="AH1633" i="7" s="1"/>
  <c r="T1638" i="7"/>
  <c r="AJ1639" i="7"/>
  <c r="AH1639" i="7" s="1"/>
  <c r="T1644" i="7"/>
  <c r="AJ1645" i="7"/>
  <c r="AH1645" i="7" s="1"/>
  <c r="K1648" i="7"/>
  <c r="J1648" i="7" s="1"/>
  <c r="K1649" i="7"/>
  <c r="J1649" i="7" s="1"/>
  <c r="K1650" i="7"/>
  <c r="J1650" i="7" s="1"/>
  <c r="K1651" i="7"/>
  <c r="J1651" i="7" s="1"/>
  <c r="K1652" i="7"/>
  <c r="J1652" i="7" s="1"/>
  <c r="K1653" i="7"/>
  <c r="J1653" i="7" s="1"/>
  <c r="K1654" i="7"/>
  <c r="J1654" i="7" s="1"/>
  <c r="K1655" i="7"/>
  <c r="J1655" i="7" s="1"/>
  <c r="K1656" i="7"/>
  <c r="J1656" i="7" s="1"/>
  <c r="K1657" i="7"/>
  <c r="J1657" i="7" s="1"/>
  <c r="K1658" i="7"/>
  <c r="J1658" i="7" s="1"/>
  <c r="K1659" i="7"/>
  <c r="J1659" i="7" s="1"/>
  <c r="K1660" i="7"/>
  <c r="J1660" i="7" s="1"/>
  <c r="K1661" i="7"/>
  <c r="J1661" i="7" s="1"/>
  <c r="K1662" i="7"/>
  <c r="J1662" i="7" s="1"/>
  <c r="K1663" i="7"/>
  <c r="J1663" i="7" s="1"/>
  <c r="K1664" i="7"/>
  <c r="J1664" i="7" s="1"/>
  <c r="K1665" i="7"/>
  <c r="J1665" i="7" s="1"/>
  <c r="D1666" i="7"/>
  <c r="B1666" i="7" s="1"/>
  <c r="T1666" i="7"/>
  <c r="R1666" i="7" s="1"/>
  <c r="D1668" i="7"/>
  <c r="B1668" i="7" s="1"/>
  <c r="T1668" i="7"/>
  <c r="R1668" i="7" s="1"/>
  <c r="J1687" i="7"/>
  <c r="AI1688" i="7"/>
  <c r="AJ1688" i="7"/>
  <c r="D1691" i="7"/>
  <c r="C1691" i="7"/>
  <c r="L1692" i="7"/>
  <c r="J1692" i="7" s="1"/>
  <c r="Z1692" i="7"/>
  <c r="AJ1693" i="7"/>
  <c r="AI1693" i="7"/>
  <c r="AB1694" i="7"/>
  <c r="Z1694" i="7" s="1"/>
  <c r="AR1696" i="7"/>
  <c r="AP1696" i="7" s="1"/>
  <c r="J1706" i="7"/>
  <c r="J1712" i="7"/>
  <c r="S1720" i="7"/>
  <c r="T1720" i="7"/>
  <c r="J1730" i="7"/>
  <c r="J1733" i="7"/>
  <c r="J1739" i="7"/>
  <c r="AI1744" i="7"/>
  <c r="AH1744" i="7" s="1"/>
  <c r="S1745" i="7"/>
  <c r="T1745" i="7"/>
  <c r="S1747" i="7"/>
  <c r="T1747" i="7"/>
  <c r="AI1748" i="7"/>
  <c r="AH1748" i="7" s="1"/>
  <c r="S1750" i="7"/>
  <c r="T1750" i="7"/>
  <c r="AI1751" i="7"/>
  <c r="AH1751" i="7" s="1"/>
  <c r="S1753" i="7"/>
  <c r="T1753" i="7"/>
  <c r="AI1754" i="7"/>
  <c r="AH1754" i="7" s="1"/>
  <c r="S1756" i="7"/>
  <c r="T1756" i="7"/>
  <c r="AI1757" i="7"/>
  <c r="AH1757" i="7" s="1"/>
  <c r="AI1759" i="7"/>
  <c r="AH1759" i="7" s="1"/>
  <c r="S1760" i="7"/>
  <c r="T1760" i="7"/>
  <c r="AR1761" i="7"/>
  <c r="AQ1761" i="7"/>
  <c r="AA1763" i="7"/>
  <c r="AB1763" i="7"/>
  <c r="AQ1763" i="7"/>
  <c r="AP1763" i="7" s="1"/>
  <c r="AI1768" i="7"/>
  <c r="AH1768" i="7" s="1"/>
  <c r="K1770" i="7"/>
  <c r="J1770" i="7" s="1"/>
  <c r="AR1770" i="7"/>
  <c r="AP1770" i="7" s="1"/>
  <c r="J1771" i="7"/>
  <c r="AJ1771" i="7"/>
  <c r="AI1771" i="7"/>
  <c r="AQ1772" i="7"/>
  <c r="AP1772" i="7" s="1"/>
  <c r="S1774" i="7"/>
  <c r="R1774" i="7" s="1"/>
  <c r="AQ1776" i="7"/>
  <c r="AP1776" i="7" s="1"/>
  <c r="T1779" i="7"/>
  <c r="R1779" i="7" s="1"/>
  <c r="L1815" i="7"/>
  <c r="K1815" i="7"/>
  <c r="B1822" i="7"/>
  <c r="T1868" i="7"/>
  <c r="S1868" i="7"/>
  <c r="D1893" i="7"/>
  <c r="C1893" i="7"/>
  <c r="R1672" i="7"/>
  <c r="R1673" i="7"/>
  <c r="R1676" i="7"/>
  <c r="R1680" i="7"/>
  <c r="R1682" i="7"/>
  <c r="R1685" i="7"/>
  <c r="R1686" i="7"/>
  <c r="R1687" i="7"/>
  <c r="R1697" i="7"/>
  <c r="AR1785" i="7"/>
  <c r="AQ1785" i="7"/>
  <c r="K1789" i="7"/>
  <c r="L1789" i="7"/>
  <c r="S1791" i="7"/>
  <c r="T1791" i="7"/>
  <c r="AA1792" i="7"/>
  <c r="AB1792" i="7"/>
  <c r="AA1800" i="7"/>
  <c r="AB1800" i="7"/>
  <c r="AR1802" i="7"/>
  <c r="AQ1802" i="7"/>
  <c r="AA1806" i="7"/>
  <c r="AB1806" i="7"/>
  <c r="L1809" i="7"/>
  <c r="K1809" i="7"/>
  <c r="L1818" i="7"/>
  <c r="K1818" i="7"/>
  <c r="AR1832" i="7"/>
  <c r="AQ1832" i="7"/>
  <c r="AR1839" i="7"/>
  <c r="AQ1839" i="7"/>
  <c r="L1848" i="7"/>
  <c r="K1848" i="7"/>
  <c r="D1853" i="7"/>
  <c r="C1853" i="7"/>
  <c r="AR1870" i="7"/>
  <c r="AQ1870" i="7"/>
  <c r="L1874" i="7"/>
  <c r="K1874" i="7"/>
  <c r="T1877" i="7"/>
  <c r="S1877" i="7"/>
  <c r="AP1882" i="7"/>
  <c r="L1886" i="7"/>
  <c r="K1886" i="7"/>
  <c r="T1888" i="7"/>
  <c r="S1888" i="7"/>
  <c r="L1889" i="7"/>
  <c r="K1889" i="7"/>
  <c r="T1891" i="7"/>
  <c r="S1891" i="7"/>
  <c r="L1892" i="7"/>
  <c r="K1892" i="7"/>
  <c r="T1894" i="7"/>
  <c r="S1894" i="7"/>
  <c r="L1895" i="7"/>
  <c r="K1895" i="7"/>
  <c r="T1897" i="7"/>
  <c r="S1897" i="7"/>
  <c r="L1898" i="7"/>
  <c r="K1898" i="7"/>
  <c r="T1900" i="7"/>
  <c r="S1900" i="7"/>
  <c r="L1901" i="7"/>
  <c r="K1901" i="7"/>
  <c r="AR1719" i="7"/>
  <c r="AP1719" i="7" s="1"/>
  <c r="AR1720" i="7"/>
  <c r="AP1720" i="7" s="1"/>
  <c r="AR1721" i="7"/>
  <c r="AP1721" i="7" s="1"/>
  <c r="AR1722" i="7"/>
  <c r="AP1722" i="7" s="1"/>
  <c r="AR1723" i="7"/>
  <c r="AR1724" i="7"/>
  <c r="AP1724" i="7" s="1"/>
  <c r="AR1725" i="7"/>
  <c r="AR1726" i="7"/>
  <c r="AR1727" i="7"/>
  <c r="AP1727" i="7" s="1"/>
  <c r="AR1728" i="7"/>
  <c r="AP1728" i="7" s="1"/>
  <c r="AR1729" i="7"/>
  <c r="AP1729" i="7" s="1"/>
  <c r="AR1730" i="7"/>
  <c r="AP1730" i="7" s="1"/>
  <c r="AR1731" i="7"/>
  <c r="AR1732" i="7"/>
  <c r="AR1733" i="7"/>
  <c r="AP1733" i="7" s="1"/>
  <c r="AR1734" i="7"/>
  <c r="AP1734" i="7" s="1"/>
  <c r="AR1735" i="7"/>
  <c r="AP1735" i="7" s="1"/>
  <c r="AR1736" i="7"/>
  <c r="AP1736" i="7" s="1"/>
  <c r="AR1737" i="7"/>
  <c r="AR1738" i="7"/>
  <c r="AR1739" i="7"/>
  <c r="AP1739" i="7" s="1"/>
  <c r="AR1740" i="7"/>
  <c r="AP1740" i="7" s="1"/>
  <c r="AR1741" i="7"/>
  <c r="AP1741" i="7" s="1"/>
  <c r="AR1742" i="7"/>
  <c r="AR1743" i="7"/>
  <c r="AP1743" i="7" s="1"/>
  <c r="AR1746" i="7"/>
  <c r="AP1746" i="7" s="1"/>
  <c r="AR1747" i="7"/>
  <c r="AP1747" i="7" s="1"/>
  <c r="AR1748" i="7"/>
  <c r="AP1748" i="7" s="1"/>
  <c r="AR1749" i="7"/>
  <c r="AP1749" i="7" s="1"/>
  <c r="AR1750" i="7"/>
  <c r="AP1750" i="7" s="1"/>
  <c r="AR1751" i="7"/>
  <c r="AP1751" i="7" s="1"/>
  <c r="AR1752" i="7"/>
  <c r="AP1752" i="7" s="1"/>
  <c r="AR1753" i="7"/>
  <c r="AP1753" i="7" s="1"/>
  <c r="AR1754" i="7"/>
  <c r="AP1754" i="7" s="1"/>
  <c r="AR1755" i="7"/>
  <c r="AP1755" i="7" s="1"/>
  <c r="AR1756" i="7"/>
  <c r="AP1756" i="7" s="1"/>
  <c r="AR1757" i="7"/>
  <c r="AP1757" i="7" s="1"/>
  <c r="Z1761" i="7"/>
  <c r="AP1766" i="7"/>
  <c r="B1776" i="7"/>
  <c r="AR1781" i="7"/>
  <c r="AQ1781" i="7"/>
  <c r="B1795" i="7"/>
  <c r="AR1799" i="7"/>
  <c r="AQ1799" i="7"/>
  <c r="AP1809" i="7"/>
  <c r="D1820" i="7"/>
  <c r="C1820" i="7"/>
  <c r="L1839" i="7"/>
  <c r="K1839" i="7"/>
  <c r="AR1848" i="7"/>
  <c r="AQ1848" i="7"/>
  <c r="AR1850" i="7"/>
  <c r="AQ1850" i="7"/>
  <c r="AR1857" i="7"/>
  <c r="AQ1857" i="7"/>
  <c r="S1858" i="7"/>
  <c r="R1858" i="7" s="1"/>
  <c r="T1858" i="7"/>
  <c r="J1861" i="7"/>
  <c r="D1862" i="7"/>
  <c r="C1862" i="7"/>
  <c r="L1866" i="7"/>
  <c r="K1866" i="7"/>
  <c r="AP1874" i="7"/>
  <c r="B1892" i="7"/>
  <c r="B1895" i="7"/>
  <c r="B1898" i="7"/>
  <c r="AP1759" i="7"/>
  <c r="Z1762" i="7"/>
  <c r="Z1768" i="7"/>
  <c r="B1792" i="7"/>
  <c r="D1798" i="7"/>
  <c r="C1798" i="7"/>
  <c r="AA1809" i="7"/>
  <c r="AB1809" i="7"/>
  <c r="L1812" i="7"/>
  <c r="K1812" i="7"/>
  <c r="AP1815" i="7"/>
  <c r="J1832" i="7"/>
  <c r="J1843" i="7"/>
  <c r="D1844" i="7"/>
  <c r="C1844" i="7"/>
  <c r="AP1845" i="7"/>
  <c r="AP1852" i="7"/>
  <c r="AP1883" i="7"/>
  <c r="AP1898" i="7"/>
  <c r="AB1901" i="7"/>
  <c r="AA1901" i="7"/>
  <c r="L1830" i="7"/>
  <c r="K1830" i="7"/>
  <c r="S1849" i="7"/>
  <c r="T1849" i="7"/>
  <c r="AR1866" i="7"/>
  <c r="AQ1866" i="7"/>
  <c r="D1875" i="7"/>
  <c r="C1875" i="7"/>
  <c r="AR1875" i="7"/>
  <c r="AQ1875" i="7"/>
  <c r="T1885" i="7"/>
  <c r="S1885" i="7"/>
  <c r="D1783" i="7"/>
  <c r="B1783" i="7" s="1"/>
  <c r="AR1784" i="7"/>
  <c r="AP1784" i="7" s="1"/>
  <c r="AB1785" i="7"/>
  <c r="T1786" i="7"/>
  <c r="R1786" i="7" s="1"/>
  <c r="L1792" i="7"/>
  <c r="J1792" i="7" s="1"/>
  <c r="T1805" i="7"/>
  <c r="R1805" i="7" s="1"/>
  <c r="AR1807" i="7"/>
  <c r="AP1807" i="7" s="1"/>
  <c r="D1810" i="7"/>
  <c r="B1810" i="7" s="1"/>
  <c r="AR1810" i="7"/>
  <c r="AP1810" i="7" s="1"/>
  <c r="T1811" i="7"/>
  <c r="R1811" i="7" s="1"/>
  <c r="D1813" i="7"/>
  <c r="B1813" i="7" s="1"/>
  <c r="AR1813" i="7"/>
  <c r="AP1813" i="7" s="1"/>
  <c r="T1814" i="7"/>
  <c r="R1814" i="7" s="1"/>
  <c r="D1816" i="7"/>
  <c r="B1816" i="7" s="1"/>
  <c r="AR1816" i="7"/>
  <c r="AP1816" i="7" s="1"/>
  <c r="AR1818" i="7"/>
  <c r="AP1818" i="7" s="1"/>
  <c r="AR1820" i="7"/>
  <c r="AP1820" i="7" s="1"/>
  <c r="L1826" i="7"/>
  <c r="J1826" i="7" s="1"/>
  <c r="L1828" i="7"/>
  <c r="J1828" i="7" s="1"/>
  <c r="AR1828" i="7"/>
  <c r="AP1828" i="7" s="1"/>
  <c r="D1831" i="7"/>
  <c r="B1831" i="7" s="1"/>
  <c r="D1833" i="7"/>
  <c r="B1833" i="7" s="1"/>
  <c r="L1835" i="7"/>
  <c r="J1835" i="7" s="1"/>
  <c r="T1836" i="7"/>
  <c r="L1837" i="7"/>
  <c r="J1837" i="7" s="1"/>
  <c r="AR1837" i="7"/>
  <c r="AP1837" i="7" s="1"/>
  <c r="D1840" i="7"/>
  <c r="B1840" i="7" s="1"/>
  <c r="D1842" i="7"/>
  <c r="B1842" i="7" s="1"/>
  <c r="L1844" i="7"/>
  <c r="J1844" i="7" s="1"/>
  <c r="T1845" i="7"/>
  <c r="L1853" i="7"/>
  <c r="J1853" i="7" s="1"/>
  <c r="T1854" i="7"/>
  <c r="L1855" i="7"/>
  <c r="J1855" i="7" s="1"/>
  <c r="AR1855" i="7"/>
  <c r="AP1855" i="7" s="1"/>
  <c r="D1858" i="7"/>
  <c r="B1858" i="7" s="1"/>
  <c r="L1864" i="7"/>
  <c r="J1864" i="7" s="1"/>
  <c r="AR1864" i="7"/>
  <c r="AP1864" i="7" s="1"/>
  <c r="D1867" i="7"/>
  <c r="B1867" i="7" s="1"/>
  <c r="T1869" i="7"/>
  <c r="R1869" i="7" s="1"/>
  <c r="L1870" i="7"/>
  <c r="J1870" i="7" s="1"/>
  <c r="D1871" i="7"/>
  <c r="B1871" i="7" s="1"/>
  <c r="AR1871" i="7"/>
  <c r="AP1871" i="7" s="1"/>
  <c r="D1876" i="7"/>
  <c r="B1876" i="7" s="1"/>
  <c r="D1880" i="7"/>
  <c r="B1880" i="7" s="1"/>
  <c r="AR1880" i="7"/>
  <c r="AP1880" i="7" s="1"/>
  <c r="T1882" i="7"/>
  <c r="AR1884" i="7"/>
  <c r="AP1884" i="7" s="1"/>
  <c r="AR1887" i="7"/>
  <c r="AP1887" i="7" s="1"/>
  <c r="AR1890" i="7"/>
  <c r="AP1890" i="7" s="1"/>
  <c r="AR1893" i="7"/>
  <c r="AP1893" i="7" s="1"/>
  <c r="AR1896" i="7"/>
  <c r="AP1896" i="7" s="1"/>
  <c r="AR1899" i="7"/>
  <c r="AP1899" i="7" s="1"/>
  <c r="AJ1901" i="7"/>
  <c r="AH1901" i="7" s="1"/>
  <c r="R1798" i="7"/>
  <c r="J1802" i="7"/>
  <c r="B1902" i="7"/>
  <c r="L1783" i="7"/>
  <c r="J1783" i="7" s="1"/>
  <c r="AB1786" i="7"/>
  <c r="AQ1786" i="7"/>
  <c r="AP1786" i="7" s="1"/>
  <c r="C1789" i="7"/>
  <c r="B1789" i="7" s="1"/>
  <c r="AQ1794" i="7"/>
  <c r="AP1794" i="7" s="1"/>
  <c r="K1796" i="7"/>
  <c r="J1796" i="7" s="1"/>
  <c r="C1802" i="7"/>
  <c r="B1802" i="7" s="1"/>
  <c r="K1804" i="7"/>
  <c r="J1804" i="7" s="1"/>
  <c r="C1805" i="7"/>
  <c r="B1805" i="7" s="1"/>
  <c r="AQ1805" i="7"/>
  <c r="AP1805" i="7" s="1"/>
  <c r="R1807" i="7"/>
  <c r="R1813" i="7"/>
  <c r="B1814" i="7"/>
  <c r="R1816" i="7"/>
  <c r="K1821" i="7"/>
  <c r="J1821" i="7" s="1"/>
  <c r="C1823" i="7"/>
  <c r="B1823" i="7" s="1"/>
  <c r="T1824" i="7"/>
  <c r="T1828" i="7"/>
  <c r="K1831" i="7"/>
  <c r="J1831" i="7" s="1"/>
  <c r="AQ1831" i="7"/>
  <c r="AP1831" i="7" s="1"/>
  <c r="T1837" i="7"/>
  <c r="K1838" i="7"/>
  <c r="J1838" i="7" s="1"/>
  <c r="J1840" i="7"/>
  <c r="C1845" i="7"/>
  <c r="B1845" i="7" s="1"/>
  <c r="K1847" i="7"/>
  <c r="J1847" i="7" s="1"/>
  <c r="K1849" i="7"/>
  <c r="J1849" i="7" s="1"/>
  <c r="AQ1849" i="7"/>
  <c r="AP1849" i="7" s="1"/>
  <c r="K1858" i="7"/>
  <c r="J1858" i="7" s="1"/>
  <c r="AQ1858" i="7"/>
  <c r="AP1858" i="7" s="1"/>
  <c r="C1861" i="7"/>
  <c r="B1861" i="7" s="1"/>
  <c r="C1863" i="7"/>
  <c r="B1863" i="7" s="1"/>
  <c r="K1865" i="7"/>
  <c r="J1865" i="7" s="1"/>
  <c r="K1867" i="7"/>
  <c r="J1867" i="7" s="1"/>
  <c r="K1872" i="7"/>
  <c r="J1872" i="7" s="1"/>
  <c r="C1873" i="7"/>
  <c r="B1873" i="7" s="1"/>
  <c r="S1875" i="7"/>
  <c r="K1876" i="7"/>
  <c r="J1876" i="7" s="1"/>
  <c r="C1882" i="7"/>
  <c r="B1882" i="7" s="1"/>
  <c r="AQ1888" i="7"/>
  <c r="AP1888" i="7" s="1"/>
  <c r="AQ1891" i="7"/>
  <c r="AP1891" i="7" s="1"/>
  <c r="AQ1894" i="7"/>
  <c r="AP1894" i="7" s="1"/>
  <c r="AQ1897" i="7"/>
  <c r="AP1897" i="7" s="1"/>
  <c r="AQ1900" i="7"/>
  <c r="AP1900" i="7" s="1"/>
  <c r="AQ1901" i="7"/>
  <c r="AP1901" i="7" s="1"/>
  <c r="B1786" i="7"/>
  <c r="AQ1787" i="7"/>
  <c r="AP1787" i="7" s="1"/>
  <c r="L1798" i="7"/>
  <c r="J1798" i="7" s="1"/>
  <c r="T1800" i="7"/>
  <c r="R1800" i="7" s="1"/>
  <c r="AB1801" i="7"/>
  <c r="AB1804" i="7"/>
  <c r="T1806" i="7"/>
  <c r="R1806" i="7" s="1"/>
  <c r="T1809" i="7"/>
  <c r="R1809" i="7" s="1"/>
  <c r="K1810" i="7"/>
  <c r="J1810" i="7" s="1"/>
  <c r="T1812" i="7"/>
  <c r="R1812" i="7" s="1"/>
  <c r="K1813" i="7"/>
  <c r="J1813" i="7" s="1"/>
  <c r="T1815" i="7"/>
  <c r="R1815" i="7" s="1"/>
  <c r="K1816" i="7"/>
  <c r="J1816" i="7" s="1"/>
  <c r="C1819" i="7"/>
  <c r="B1819" i="7" s="1"/>
  <c r="K1820" i="7"/>
  <c r="J1820" i="7" s="1"/>
  <c r="C1821" i="7"/>
  <c r="B1821" i="7" s="1"/>
  <c r="AQ1822" i="7"/>
  <c r="AP1822" i="7" s="1"/>
  <c r="C1825" i="7"/>
  <c r="B1825" i="7" s="1"/>
  <c r="AQ1826" i="7"/>
  <c r="AP1826" i="7" s="1"/>
  <c r="K1833" i="7"/>
  <c r="J1833" i="7" s="1"/>
  <c r="AQ1833" i="7"/>
  <c r="AP1833" i="7" s="1"/>
  <c r="AQ1835" i="7"/>
  <c r="AP1835" i="7" s="1"/>
  <c r="C1838" i="7"/>
  <c r="B1838" i="7" s="1"/>
  <c r="K1842" i="7"/>
  <c r="J1842" i="7" s="1"/>
  <c r="AQ1842" i="7"/>
  <c r="AP1842" i="7" s="1"/>
  <c r="AQ1844" i="7"/>
  <c r="AP1844" i="7" s="1"/>
  <c r="C1847" i="7"/>
  <c r="B1847" i="7" s="1"/>
  <c r="K1851" i="7"/>
  <c r="J1851" i="7" s="1"/>
  <c r="AQ1851" i="7"/>
  <c r="AP1851" i="7" s="1"/>
  <c r="AQ1853" i="7"/>
  <c r="AP1853" i="7" s="1"/>
  <c r="T1857" i="7"/>
  <c r="K1860" i="7"/>
  <c r="J1860" i="7" s="1"/>
  <c r="AQ1860" i="7"/>
  <c r="AP1860" i="7" s="1"/>
  <c r="AQ1862" i="7"/>
  <c r="AP1862" i="7" s="1"/>
  <c r="T1866" i="7"/>
  <c r="K1871" i="7"/>
  <c r="J1871" i="7" s="1"/>
  <c r="S1874" i="7"/>
  <c r="K1880" i="7"/>
  <c r="J1880" i="7" s="1"/>
  <c r="C1881" i="7"/>
  <c r="B1881" i="7" s="1"/>
  <c r="AQ1881" i="7"/>
  <c r="AP1881" i="7" s="1"/>
  <c r="J1884" i="7"/>
  <c r="J1896" i="7"/>
  <c r="R1782" i="7"/>
  <c r="J1790" i="7"/>
  <c r="AB1813" i="7"/>
  <c r="AB1816" i="7"/>
  <c r="Z1816" i="7" s="1"/>
  <c r="AB1820" i="7"/>
  <c r="T1834" i="7"/>
  <c r="R1834" i="7" s="1"/>
  <c r="T1852" i="7"/>
  <c r="AP1938" i="7"/>
  <c r="AP1940" i="7"/>
  <c r="AP1942" i="7"/>
  <c r="AP1944" i="7"/>
  <c r="AP1946" i="7"/>
  <c r="AP1948" i="7"/>
  <c r="AP1950" i="7"/>
  <c r="AP1953" i="7"/>
  <c r="AP1956" i="7"/>
  <c r="AA1905" i="7"/>
  <c r="Z1905" i="7" s="1"/>
  <c r="AA1907" i="7"/>
  <c r="Z1907" i="7" s="1"/>
  <c r="R1908" i="7"/>
  <c r="AA1913" i="7"/>
  <c r="Z1913" i="7" s="1"/>
  <c r="R1914" i="7"/>
  <c r="AA1931" i="7"/>
  <c r="Z1931" i="7" s="1"/>
  <c r="R1932" i="7"/>
  <c r="AA1933" i="7"/>
  <c r="Z1933" i="7" s="1"/>
  <c r="AA1935" i="7"/>
  <c r="Z1935" i="7" s="1"/>
  <c r="AA1937" i="7"/>
  <c r="Z1937" i="7" s="1"/>
  <c r="AA1939" i="7"/>
  <c r="Z1939" i="7" s="1"/>
  <c r="AA1941" i="7"/>
  <c r="Z1941" i="7" s="1"/>
  <c r="AA1943" i="7"/>
  <c r="Z1943" i="7" s="1"/>
  <c r="AA1945" i="7"/>
  <c r="Z1945" i="7" s="1"/>
  <c r="AA1947" i="7"/>
  <c r="Z1947" i="7" s="1"/>
  <c r="AA1949" i="7"/>
  <c r="Z1949" i="7" s="1"/>
  <c r="T1953" i="7"/>
  <c r="T1956" i="7"/>
  <c r="R1956" i="7" s="1"/>
  <c r="AP1959" i="7"/>
  <c r="K1952" i="7"/>
  <c r="J1952" i="7" s="1"/>
  <c r="AA1952" i="7"/>
  <c r="Z1952" i="7" s="1"/>
  <c r="K1955" i="7"/>
  <c r="J1955" i="7" s="1"/>
  <c r="AA1955" i="7"/>
  <c r="Z1955" i="7" s="1"/>
  <c r="K1958" i="7"/>
  <c r="J1958" i="7" s="1"/>
  <c r="AA1958" i="7"/>
  <c r="Z1958" i="7" s="1"/>
  <c r="AH1982" i="7"/>
  <c r="AH2022" i="7"/>
  <c r="AP1913" i="7"/>
  <c r="AP1915" i="7"/>
  <c r="AP1917" i="7"/>
  <c r="AP1921" i="7"/>
  <c r="AA1908" i="7"/>
  <c r="Z1908" i="7" s="1"/>
  <c r="R1911" i="7"/>
  <c r="AA1912" i="7"/>
  <c r="Z1912" i="7" s="1"/>
  <c r="AA1914" i="7"/>
  <c r="Z1914" i="7" s="1"/>
  <c r="AA1916" i="7"/>
  <c r="Z1916" i="7" s="1"/>
  <c r="AA1918" i="7"/>
  <c r="Z1918" i="7" s="1"/>
  <c r="AA1922" i="7"/>
  <c r="Z1922" i="7" s="1"/>
  <c r="AI1951" i="7"/>
  <c r="AH1951" i="7" s="1"/>
  <c r="AQ1952" i="7"/>
  <c r="AI1954" i="7"/>
  <c r="AH1954" i="7" s="1"/>
  <c r="AQ1955" i="7"/>
  <c r="AI1957" i="7"/>
  <c r="AH1957" i="7" s="1"/>
  <c r="T1952" i="7"/>
  <c r="R1952" i="7" s="1"/>
  <c r="T1955" i="7"/>
  <c r="R1955" i="7" s="1"/>
  <c r="T1958" i="7"/>
  <c r="R1958" i="7" s="1"/>
  <c r="S1959" i="7"/>
  <c r="T1959" i="7"/>
  <c r="AH2004" i="7"/>
  <c r="AJ1960" i="7"/>
  <c r="AH1960" i="7" s="1"/>
  <c r="T1961" i="7"/>
  <c r="AR1961" i="7"/>
  <c r="AJ1963" i="7"/>
  <c r="AH1963" i="7" s="1"/>
  <c r="T1964" i="7"/>
  <c r="AR1964" i="7"/>
  <c r="AP1964" i="7" s="1"/>
  <c r="AJ1966" i="7"/>
  <c r="AH1966" i="7" s="1"/>
  <c r="T1967" i="7"/>
  <c r="AR1967" i="7"/>
  <c r="AJ1969" i="7"/>
  <c r="AH1969" i="7" s="1"/>
  <c r="T1970" i="7"/>
  <c r="AR1970" i="7"/>
  <c r="AP1970" i="7" s="1"/>
  <c r="AJ1972" i="7"/>
  <c r="AH1972" i="7" s="1"/>
  <c r="T1973" i="7"/>
  <c r="AR1973" i="7"/>
  <c r="AJ1975" i="7"/>
  <c r="AH1975" i="7" s="1"/>
  <c r="T1976" i="7"/>
  <c r="AJ1978" i="7"/>
  <c r="AH1978" i="7" s="1"/>
  <c r="T1979" i="7"/>
  <c r="R1979" i="7" s="1"/>
  <c r="AR1979" i="7"/>
  <c r="AJ1981" i="7"/>
  <c r="AH1981" i="7" s="1"/>
  <c r="T1982" i="7"/>
  <c r="R1982" i="7" s="1"/>
  <c r="AR1982" i="7"/>
  <c r="AJ1984" i="7"/>
  <c r="AH1984" i="7" s="1"/>
  <c r="T1985" i="7"/>
  <c r="AR1985" i="7"/>
  <c r="AP1985" i="7" s="1"/>
  <c r="AR1986" i="7"/>
  <c r="AP1986" i="7" s="1"/>
  <c r="AR1987" i="7"/>
  <c r="AP1987" i="7" s="1"/>
  <c r="AR1988" i="7"/>
  <c r="AP1988" i="7" s="1"/>
  <c r="D1996" i="7"/>
  <c r="B1996" i="7" s="1"/>
  <c r="D1997" i="7"/>
  <c r="B1997" i="7" s="1"/>
  <c r="D1998" i="7"/>
  <c r="AJ1998" i="7"/>
  <c r="AH1998" i="7" s="1"/>
  <c r="T1999" i="7"/>
  <c r="R1999" i="7" s="1"/>
  <c r="AJ1999" i="7"/>
  <c r="AH1999" i="7" s="1"/>
  <c r="T2000" i="7"/>
  <c r="R2000" i="7" s="1"/>
  <c r="AJ2000" i="7"/>
  <c r="AH2000" i="7" s="1"/>
  <c r="T2001" i="7"/>
  <c r="R2001" i="7" s="1"/>
  <c r="AH2002" i="7"/>
  <c r="AR2004" i="7"/>
  <c r="AP2004" i="7" s="1"/>
  <c r="AR2005" i="7"/>
  <c r="AP2005" i="7" s="1"/>
  <c r="AR2006" i="7"/>
  <c r="AP2006" i="7" s="1"/>
  <c r="AP2007" i="7"/>
  <c r="AP2008" i="7"/>
  <c r="D2014" i="7"/>
  <c r="D2015" i="7"/>
  <c r="B2015" i="7" s="1"/>
  <c r="D2016" i="7"/>
  <c r="B2016" i="7" s="1"/>
  <c r="AJ2016" i="7"/>
  <c r="AH2016" i="7" s="1"/>
  <c r="T2017" i="7"/>
  <c r="R2017" i="7" s="1"/>
  <c r="AJ2017" i="7"/>
  <c r="AH2017" i="7" s="1"/>
  <c r="T2018" i="7"/>
  <c r="R2018" i="7" s="1"/>
  <c r="AJ2018" i="7"/>
  <c r="AH2018" i="7" s="1"/>
  <c r="T2019" i="7"/>
  <c r="R2019" i="7" s="1"/>
  <c r="AR2022" i="7"/>
  <c r="AP2022" i="7" s="1"/>
  <c r="AR2023" i="7"/>
  <c r="AP2023" i="7" s="1"/>
  <c r="AR2024" i="7"/>
  <c r="AP2024" i="7" s="1"/>
  <c r="AP2027" i="7"/>
  <c r="D2032" i="7"/>
  <c r="D2033" i="7"/>
  <c r="D2034" i="7"/>
  <c r="AJ2034" i="7"/>
  <c r="AH2034" i="7" s="1"/>
  <c r="T2035" i="7"/>
  <c r="R2035" i="7" s="1"/>
  <c r="AJ2035" i="7"/>
  <c r="AH2035" i="7" s="1"/>
  <c r="AR2036" i="7"/>
  <c r="AP2036" i="7" s="1"/>
  <c r="L2037" i="7"/>
  <c r="AJ2038" i="7"/>
  <c r="AH2038" i="7" s="1"/>
  <c r="D2040" i="7"/>
  <c r="AP2040" i="7"/>
  <c r="AA2042" i="7"/>
  <c r="Z2042" i="7" s="1"/>
  <c r="T2044" i="7"/>
  <c r="R2044" i="7" s="1"/>
  <c r="L2045" i="7"/>
  <c r="J2045" i="7" s="1"/>
  <c r="L2046" i="7"/>
  <c r="J2046" i="7" s="1"/>
  <c r="D2048" i="7"/>
  <c r="B2048" i="7" s="1"/>
  <c r="L2049" i="7"/>
  <c r="J2049" i="7" s="1"/>
  <c r="C2051" i="7"/>
  <c r="B2051" i="7" s="1"/>
  <c r="AJ2051" i="7"/>
  <c r="AH2051" i="7" s="1"/>
  <c r="AR2052" i="7"/>
  <c r="AP2052" i="7" s="1"/>
  <c r="T2054" i="7"/>
  <c r="R2054" i="7" s="1"/>
  <c r="L2055" i="7"/>
  <c r="AJ2056" i="7"/>
  <c r="AH2056" i="7" s="1"/>
  <c r="AR2057" i="7"/>
  <c r="AP2057" i="7" s="1"/>
  <c r="L2058" i="7"/>
  <c r="J2058" i="7" s="1"/>
  <c r="D2060" i="7"/>
  <c r="B2060" i="7" s="1"/>
  <c r="L2061" i="7"/>
  <c r="J2061" i="7" s="1"/>
  <c r="C2063" i="7"/>
  <c r="B2063" i="7" s="1"/>
  <c r="AJ2063" i="7"/>
  <c r="AH2063" i="7" s="1"/>
  <c r="AR2064" i="7"/>
  <c r="AP2064" i="7" s="1"/>
  <c r="T2066" i="7"/>
  <c r="R2066" i="7" s="1"/>
  <c r="L2067" i="7"/>
  <c r="J2067" i="7" s="1"/>
  <c r="AJ2068" i="7"/>
  <c r="AH2068" i="7" s="1"/>
  <c r="AR2069" i="7"/>
  <c r="L2070" i="7"/>
  <c r="J2070" i="7" s="1"/>
  <c r="D2072" i="7"/>
  <c r="B2072" i="7" s="1"/>
  <c r="L2073" i="7"/>
  <c r="J2073" i="7" s="1"/>
  <c r="C2075" i="7"/>
  <c r="B2075" i="7" s="1"/>
  <c r="AJ2075" i="7"/>
  <c r="AH2075" i="7" s="1"/>
  <c r="AR2076" i="7"/>
  <c r="AP2076" i="7" s="1"/>
  <c r="T2078" i="7"/>
  <c r="R2078" i="7" s="1"/>
  <c r="L2079" i="7"/>
  <c r="AJ2080" i="7"/>
  <c r="AH2080" i="7" s="1"/>
  <c r="AI2082" i="7"/>
  <c r="AJ2082" i="7"/>
  <c r="Z2100" i="7"/>
  <c r="AQ2129" i="7"/>
  <c r="AR2129" i="7"/>
  <c r="AI2136" i="7"/>
  <c r="AJ2136" i="7"/>
  <c r="AH2141" i="7"/>
  <c r="K2145" i="7"/>
  <c r="L2145" i="7"/>
  <c r="AH2145" i="7"/>
  <c r="AI2192" i="7"/>
  <c r="AJ2192" i="7"/>
  <c r="AA2196" i="7"/>
  <c r="AB2196" i="7"/>
  <c r="AA2257" i="7"/>
  <c r="AB2257" i="7"/>
  <c r="AI1961" i="7"/>
  <c r="AH1961" i="7" s="1"/>
  <c r="AQ1962" i="7"/>
  <c r="AI1964" i="7"/>
  <c r="AH1964" i="7" s="1"/>
  <c r="AI1967" i="7"/>
  <c r="AH1967" i="7" s="1"/>
  <c r="AQ1968" i="7"/>
  <c r="AP1968" i="7" s="1"/>
  <c r="AI1970" i="7"/>
  <c r="AH1970" i="7" s="1"/>
  <c r="AQ1971" i="7"/>
  <c r="AI1973" i="7"/>
  <c r="AH1973" i="7" s="1"/>
  <c r="AI1976" i="7"/>
  <c r="AH1976" i="7" s="1"/>
  <c r="AI1979" i="7"/>
  <c r="AH1979" i="7" s="1"/>
  <c r="AH1987" i="7"/>
  <c r="AH2005" i="7"/>
  <c r="AH2023" i="7"/>
  <c r="AI2083" i="7"/>
  <c r="AJ2083" i="7"/>
  <c r="K2093" i="7"/>
  <c r="L2093" i="7"/>
  <c r="C2121" i="7"/>
  <c r="D2121" i="7"/>
  <c r="K2148" i="7"/>
  <c r="L2148" i="7"/>
  <c r="AA2151" i="7"/>
  <c r="AB2151" i="7"/>
  <c r="T1962" i="7"/>
  <c r="T1965" i="7"/>
  <c r="T1968" i="7"/>
  <c r="R1968" i="7" s="1"/>
  <c r="T1971" i="7"/>
  <c r="T1974" i="7"/>
  <c r="T1977" i="7"/>
  <c r="R1977" i="7" s="1"/>
  <c r="T1980" i="7"/>
  <c r="T1983" i="7"/>
  <c r="T1986" i="7"/>
  <c r="R1986" i="7" s="1"/>
  <c r="T1987" i="7"/>
  <c r="R1987" i="7" s="1"/>
  <c r="AH1990" i="7"/>
  <c r="R2002" i="7"/>
  <c r="D2003" i="7"/>
  <c r="B2003" i="7" s="1"/>
  <c r="R2003" i="7"/>
  <c r="D2004" i="7"/>
  <c r="T2005" i="7"/>
  <c r="R2005" i="7" s="1"/>
  <c r="T2006" i="7"/>
  <c r="R2006" i="7" s="1"/>
  <c r="T2007" i="7"/>
  <c r="R2007" i="7" s="1"/>
  <c r="AI2007" i="7"/>
  <c r="AH2007" i="7" s="1"/>
  <c r="AI2008" i="7"/>
  <c r="AH2008" i="7" s="1"/>
  <c r="AI2009" i="7"/>
  <c r="AH2009" i="7" s="1"/>
  <c r="AP2014" i="7"/>
  <c r="AP2015" i="7"/>
  <c r="R2020" i="7"/>
  <c r="T2023" i="7"/>
  <c r="R2023" i="7" s="1"/>
  <c r="AP2042" i="7"/>
  <c r="J2062" i="7"/>
  <c r="J2074" i="7"/>
  <c r="J2080" i="7"/>
  <c r="C2099" i="7"/>
  <c r="D2099" i="7"/>
  <c r="K2100" i="7"/>
  <c r="L2100" i="7"/>
  <c r="Z2103" i="7"/>
  <c r="C2108" i="7"/>
  <c r="D2108" i="7"/>
  <c r="AQ2111" i="7"/>
  <c r="AR2111" i="7"/>
  <c r="Z2112" i="7"/>
  <c r="AA2147" i="7"/>
  <c r="AB2147" i="7"/>
  <c r="AI2174" i="7"/>
  <c r="AJ2174" i="7"/>
  <c r="AI2180" i="7"/>
  <c r="AJ2180" i="7"/>
  <c r="AI2220" i="7"/>
  <c r="AH2220" i="7" s="1"/>
  <c r="AJ2220" i="7"/>
  <c r="D1988" i="7"/>
  <c r="R1988" i="7"/>
  <c r="D1989" i="7"/>
  <c r="T1990" i="7"/>
  <c r="R1990" i="7" s="1"/>
  <c r="T1991" i="7"/>
  <c r="R1991" i="7" s="1"/>
  <c r="T1992" i="7"/>
  <c r="R1992" i="7" s="1"/>
  <c r="AI1992" i="7"/>
  <c r="AH1992" i="7" s="1"/>
  <c r="AI1993" i="7"/>
  <c r="AH1993" i="7" s="1"/>
  <c r="AI1994" i="7"/>
  <c r="AH1994" i="7" s="1"/>
  <c r="AP1999" i="7"/>
  <c r="D2007" i="7"/>
  <c r="B2007" i="7" s="1"/>
  <c r="T2008" i="7"/>
  <c r="R2008" i="7" s="1"/>
  <c r="T2009" i="7"/>
  <c r="AI2010" i="7"/>
  <c r="AH2010" i="7" s="1"/>
  <c r="AH2012" i="7"/>
  <c r="AP2018" i="7"/>
  <c r="D2024" i="7"/>
  <c r="B2024" i="7" s="1"/>
  <c r="R2024" i="7"/>
  <c r="D2025" i="7"/>
  <c r="T2026" i="7"/>
  <c r="R2026" i="7" s="1"/>
  <c r="T2027" i="7"/>
  <c r="R2027" i="7" s="1"/>
  <c r="T2028" i="7"/>
  <c r="R2028" i="7" s="1"/>
  <c r="AI2028" i="7"/>
  <c r="AH2028" i="7" s="1"/>
  <c r="AI2029" i="7"/>
  <c r="AH2029" i="7" s="1"/>
  <c r="AI2030" i="7"/>
  <c r="AH2030" i="7" s="1"/>
  <c r="AQ2034" i="7"/>
  <c r="AP2034" i="7" s="1"/>
  <c r="AQ2035" i="7"/>
  <c r="AP2035" i="7" s="1"/>
  <c r="AR2038" i="7"/>
  <c r="AP2038" i="7" s="1"/>
  <c r="AI2042" i="7"/>
  <c r="AH2042" i="7" s="1"/>
  <c r="AI2043" i="7"/>
  <c r="AH2043" i="7" s="1"/>
  <c r="J2044" i="7"/>
  <c r="B2049" i="7"/>
  <c r="AP2050" i="7"/>
  <c r="AP2051" i="7"/>
  <c r="AP2058" i="7"/>
  <c r="B2061" i="7"/>
  <c r="AP2062" i="7"/>
  <c r="J2066" i="7"/>
  <c r="AP2070" i="7"/>
  <c r="B2073" i="7"/>
  <c r="J2078" i="7"/>
  <c r="AI2086" i="7"/>
  <c r="AJ2086" i="7"/>
  <c r="AI2096" i="7"/>
  <c r="AJ2096" i="7"/>
  <c r="AQ2102" i="7"/>
  <c r="AR2102" i="7"/>
  <c r="K2109" i="7"/>
  <c r="L2109" i="7"/>
  <c r="AI2114" i="7"/>
  <c r="AJ2114" i="7"/>
  <c r="C2124" i="7"/>
  <c r="D2124" i="7"/>
  <c r="K2129" i="7"/>
  <c r="L2129" i="7"/>
  <c r="AH2129" i="7"/>
  <c r="AI2132" i="7"/>
  <c r="AJ2132" i="7"/>
  <c r="J2135" i="7"/>
  <c r="C2141" i="7"/>
  <c r="D2141" i="7"/>
  <c r="AH2186" i="7"/>
  <c r="AA2214" i="7"/>
  <c r="AB2214" i="7"/>
  <c r="T1963" i="7"/>
  <c r="R1963" i="7" s="1"/>
  <c r="T1966" i="7"/>
  <c r="T1969" i="7"/>
  <c r="T1972" i="7"/>
  <c r="T1975" i="7"/>
  <c r="T1978" i="7"/>
  <c r="D1990" i="7"/>
  <c r="B1990" i="7" s="1"/>
  <c r="D1991" i="7"/>
  <c r="D1992" i="7"/>
  <c r="T1993" i="7"/>
  <c r="R1993" i="7" s="1"/>
  <c r="T1994" i="7"/>
  <c r="R1994" i="7" s="1"/>
  <c r="AI1995" i="7"/>
  <c r="AH1995" i="7" s="1"/>
  <c r="AI1996" i="7"/>
  <c r="AH1996" i="7" s="1"/>
  <c r="AI1997" i="7"/>
  <c r="AH1997" i="7" s="1"/>
  <c r="R2009" i="7"/>
  <c r="T2011" i="7"/>
  <c r="R2011" i="7" s="1"/>
  <c r="T2012" i="7"/>
  <c r="R2012" i="7" s="1"/>
  <c r="T2013" i="7"/>
  <c r="R2013" i="7" s="1"/>
  <c r="AI2013" i="7"/>
  <c r="AH2013" i="7" s="1"/>
  <c r="AI2014" i="7"/>
  <c r="AH2014" i="7" s="1"/>
  <c r="AI2015" i="7"/>
  <c r="AH2015" i="7" s="1"/>
  <c r="AP2021" i="7"/>
  <c r="D2027" i="7"/>
  <c r="D2028" i="7"/>
  <c r="T2029" i="7"/>
  <c r="R2029" i="7" s="1"/>
  <c r="T2030" i="7"/>
  <c r="R2030" i="7" s="1"/>
  <c r="AI2031" i="7"/>
  <c r="AH2031" i="7" s="1"/>
  <c r="AI2032" i="7"/>
  <c r="AH2032" i="7" s="1"/>
  <c r="AI2033" i="7"/>
  <c r="AH2033" i="7" s="1"/>
  <c r="L2036" i="7"/>
  <c r="J2036" i="7" s="1"/>
  <c r="AH2039" i="7"/>
  <c r="AA2040" i="7"/>
  <c r="Z2040" i="7" s="1"/>
  <c r="AP2041" i="7"/>
  <c r="AR2044" i="7"/>
  <c r="AP2044" i="7" s="1"/>
  <c r="T2046" i="7"/>
  <c r="R2046" i="7" s="1"/>
  <c r="AI2046" i="7"/>
  <c r="AH2046" i="7" s="1"/>
  <c r="AH2047" i="7"/>
  <c r="J2048" i="7"/>
  <c r="AA2048" i="7"/>
  <c r="Z2048" i="7" s="1"/>
  <c r="D2050" i="7"/>
  <c r="AP2056" i="7"/>
  <c r="AH2058" i="7"/>
  <c r="AH2059" i="7"/>
  <c r="AI2070" i="7"/>
  <c r="AH2070" i="7" s="1"/>
  <c r="AI2071" i="7"/>
  <c r="AH2071" i="7" s="1"/>
  <c r="J2072" i="7"/>
  <c r="AI2074" i="7"/>
  <c r="AH2074" i="7" s="1"/>
  <c r="AI2077" i="7"/>
  <c r="AH2077" i="7" s="1"/>
  <c r="K2081" i="7"/>
  <c r="J2081" i="7" s="1"/>
  <c r="AQ2081" i="7"/>
  <c r="AI2100" i="7"/>
  <c r="AJ2100" i="7"/>
  <c r="Z2101" i="7"/>
  <c r="AI2109" i="7"/>
  <c r="AJ2109" i="7"/>
  <c r="C2127" i="7"/>
  <c r="D2127" i="7"/>
  <c r="AQ2141" i="7"/>
  <c r="AR2141" i="7"/>
  <c r="AJ2144" i="7"/>
  <c r="AI2144" i="7"/>
  <c r="AI2156" i="7"/>
  <c r="AJ2156" i="7"/>
  <c r="AI2162" i="7"/>
  <c r="AJ2162" i="7"/>
  <c r="AB2298" i="7"/>
  <c r="AA2298" i="7"/>
  <c r="AI2307" i="7"/>
  <c r="AJ2307" i="7"/>
  <c r="K1962" i="7"/>
  <c r="J1962" i="7" s="1"/>
  <c r="AA1962" i="7"/>
  <c r="Z1962" i="7" s="1"/>
  <c r="K1965" i="7"/>
  <c r="J1965" i="7" s="1"/>
  <c r="AA1965" i="7"/>
  <c r="Z1965" i="7" s="1"/>
  <c r="K1983" i="7"/>
  <c r="J1983" i="7" s="1"/>
  <c r="AA1983" i="7"/>
  <c r="Z1983" i="7" s="1"/>
  <c r="D1995" i="7"/>
  <c r="T1996" i="7"/>
  <c r="R1996" i="7" s="1"/>
  <c r="T1998" i="7"/>
  <c r="R1998" i="7" s="1"/>
  <c r="D2012" i="7"/>
  <c r="B2012" i="7" s="1"/>
  <c r="D2013" i="7"/>
  <c r="T2014" i="7"/>
  <c r="R2014" i="7" s="1"/>
  <c r="T2015" i="7"/>
  <c r="R2015" i="7" s="1"/>
  <c r="T2016" i="7"/>
  <c r="R2016" i="7" s="1"/>
  <c r="T2032" i="7"/>
  <c r="R2032" i="7" s="1"/>
  <c r="T2033" i="7"/>
  <c r="R2033" i="7" s="1"/>
  <c r="J2052" i="7"/>
  <c r="AP2054" i="7"/>
  <c r="C2059" i="7"/>
  <c r="B2059" i="7" s="1"/>
  <c r="AR2060" i="7"/>
  <c r="AP2060" i="7" s="1"/>
  <c r="T2062" i="7"/>
  <c r="R2062" i="7" s="1"/>
  <c r="AA2064" i="7"/>
  <c r="Z2064" i="7" s="1"/>
  <c r="AP2066" i="7"/>
  <c r="T2068" i="7"/>
  <c r="R2068" i="7" s="1"/>
  <c r="C2071" i="7"/>
  <c r="B2071" i="7" s="1"/>
  <c r="AR2072" i="7"/>
  <c r="AP2072" i="7" s="1"/>
  <c r="T2074" i="7"/>
  <c r="R2074" i="7" s="1"/>
  <c r="AA2076" i="7"/>
  <c r="Z2076" i="7" s="1"/>
  <c r="T2080" i="7"/>
  <c r="R2080" i="7" s="1"/>
  <c r="D2083" i="7"/>
  <c r="C2083" i="7"/>
  <c r="AQ2084" i="7"/>
  <c r="AR2084" i="7"/>
  <c r="S2086" i="7"/>
  <c r="T2086" i="7"/>
  <c r="AB2088" i="7"/>
  <c r="AA2088" i="7"/>
  <c r="AI2089" i="7"/>
  <c r="AJ2089" i="7"/>
  <c r="S2092" i="7"/>
  <c r="T2092" i="7"/>
  <c r="AR2094" i="7"/>
  <c r="AQ2094" i="7"/>
  <c r="AP2094" i="7" s="1"/>
  <c r="AI2105" i="7"/>
  <c r="AJ2105" i="7"/>
  <c r="AA2122" i="7"/>
  <c r="AB2122" i="7"/>
  <c r="K2130" i="7"/>
  <c r="L2130" i="7"/>
  <c r="C2144" i="7"/>
  <c r="D2144" i="7"/>
  <c r="AA2148" i="7"/>
  <c r="AB2148" i="7"/>
  <c r="AH2168" i="7"/>
  <c r="J2126" i="7"/>
  <c r="B2136" i="7"/>
  <c r="Z2150" i="7"/>
  <c r="AI2204" i="7"/>
  <c r="AJ2204" i="7"/>
  <c r="AB2271" i="7"/>
  <c r="AA2271" i="7"/>
  <c r="AJ2386" i="7"/>
  <c r="AI2386" i="7"/>
  <c r="AA2476" i="7"/>
  <c r="AB2476" i="7"/>
  <c r="T2084" i="7"/>
  <c r="R2084" i="7" s="1"/>
  <c r="AI2084" i="7"/>
  <c r="AH2084" i="7" s="1"/>
  <c r="L2086" i="7"/>
  <c r="J2086" i="7" s="1"/>
  <c r="D2088" i="7"/>
  <c r="L2092" i="7"/>
  <c r="J2092" i="7" s="1"/>
  <c r="AJ2095" i="7"/>
  <c r="AH2095" i="7" s="1"/>
  <c r="AH2097" i="7"/>
  <c r="AA2098" i="7"/>
  <c r="D2100" i="7"/>
  <c r="B2100" i="7" s="1"/>
  <c r="J2102" i="7"/>
  <c r="AJ2104" i="7"/>
  <c r="AA2107" i="7"/>
  <c r="D2109" i="7"/>
  <c r="B2109" i="7" s="1"/>
  <c r="J2111" i="7"/>
  <c r="AB2113" i="7"/>
  <c r="J2114" i="7"/>
  <c r="AB2116" i="7"/>
  <c r="AH2118" i="7"/>
  <c r="B2126" i="7"/>
  <c r="AR2127" i="7"/>
  <c r="AB2131" i="7"/>
  <c r="J2132" i="7"/>
  <c r="AB2134" i="7"/>
  <c r="AH2142" i="7"/>
  <c r="Z2144" i="7"/>
  <c r="AH2154" i="7"/>
  <c r="AJ2169" i="7"/>
  <c r="AH2169" i="7" s="1"/>
  <c r="AB2170" i="7"/>
  <c r="AH2172" i="7"/>
  <c r="AJ2187" i="7"/>
  <c r="AH2187" i="7" s="1"/>
  <c r="AB2188" i="7"/>
  <c r="AI2202" i="7"/>
  <c r="AJ2202" i="7"/>
  <c r="AJ2207" i="7"/>
  <c r="AH2207" i="7" s="1"/>
  <c r="AA2234" i="7"/>
  <c r="AB2234" i="7"/>
  <c r="AI2277" i="7"/>
  <c r="AJ2277" i="7"/>
  <c r="AH2278" i="7"/>
  <c r="AB2289" i="7"/>
  <c r="AA2289" i="7"/>
  <c r="AJ2389" i="7"/>
  <c r="AI2389" i="7"/>
  <c r="AA2391" i="7"/>
  <c r="AB2391" i="7"/>
  <c r="K2083" i="7"/>
  <c r="J2083" i="7" s="1"/>
  <c r="AQ2083" i="7"/>
  <c r="AP2083" i="7" s="1"/>
  <c r="AR2086" i="7"/>
  <c r="AP2086" i="7" s="1"/>
  <c r="AH2088" i="7"/>
  <c r="AP2096" i="7"/>
  <c r="B2103" i="7"/>
  <c r="Z2106" i="7"/>
  <c r="AA2225" i="7"/>
  <c r="AB2225" i="7"/>
  <c r="AB2310" i="7"/>
  <c r="AA2310" i="7"/>
  <c r="AA2441" i="7"/>
  <c r="AB2441" i="7"/>
  <c r="AB2587" i="7"/>
  <c r="AA2587" i="7"/>
  <c r="AA2612" i="7"/>
  <c r="AB2612" i="7"/>
  <c r="AI2617" i="7"/>
  <c r="AJ2617" i="7"/>
  <c r="D2082" i="7"/>
  <c r="B2082" i="7" s="1"/>
  <c r="AP2082" i="7"/>
  <c r="L2084" i="7"/>
  <c r="J2084" i="7" s="1"/>
  <c r="B2085" i="7"/>
  <c r="K2087" i="7"/>
  <c r="J2087" i="7" s="1"/>
  <c r="AQ2087" i="7"/>
  <c r="AP2087" i="7" s="1"/>
  <c r="AA2090" i="7"/>
  <c r="Z2090" i="7" s="1"/>
  <c r="AR2092" i="7"/>
  <c r="AP2092" i="7" s="1"/>
  <c r="D2095" i="7"/>
  <c r="B2095" i="7" s="1"/>
  <c r="AJ2101" i="7"/>
  <c r="AH2101" i="7" s="1"/>
  <c r="AJ2103" i="7"/>
  <c r="AH2103" i="7" s="1"/>
  <c r="D2104" i="7"/>
  <c r="L2106" i="7"/>
  <c r="J2106" i="7" s="1"/>
  <c r="AI2117" i="7"/>
  <c r="AH2117" i="7" s="1"/>
  <c r="AI2120" i="7"/>
  <c r="AH2120" i="7" s="1"/>
  <c r="C2132" i="7"/>
  <c r="B2132" i="7" s="1"/>
  <c r="AQ2132" i="7"/>
  <c r="AP2132" i="7" s="1"/>
  <c r="D2139" i="7"/>
  <c r="B2139" i="7" s="1"/>
  <c r="AA2142" i="7"/>
  <c r="Z2142" i="7" s="1"/>
  <c r="Z2149" i="7"/>
  <c r="Z2154" i="7"/>
  <c r="AI2157" i="7"/>
  <c r="AH2157" i="7" s="1"/>
  <c r="AI2159" i="7"/>
  <c r="AH2159" i="7" s="1"/>
  <c r="AJ2163" i="7"/>
  <c r="AH2163" i="7" s="1"/>
  <c r="AA2169" i="7"/>
  <c r="Z2169" i="7" s="1"/>
  <c r="AI2175" i="7"/>
  <c r="AH2175" i="7" s="1"/>
  <c r="AI2177" i="7"/>
  <c r="AH2177" i="7" s="1"/>
  <c r="AJ2181" i="7"/>
  <c r="AH2181" i="7" s="1"/>
  <c r="AA2187" i="7"/>
  <c r="Z2187" i="7" s="1"/>
  <c r="AI2193" i="7"/>
  <c r="AH2193" i="7" s="1"/>
  <c r="AI2195" i="7"/>
  <c r="AH2195" i="7" s="1"/>
  <c r="AA2206" i="7"/>
  <c r="AB2206" i="7"/>
  <c r="Z2206" i="7" s="1"/>
  <c r="AH2217" i="7"/>
  <c r="AH2371" i="7"/>
  <c r="AH2383" i="7"/>
  <c r="AA2531" i="7"/>
  <c r="AB2531" i="7"/>
  <c r="AA2538" i="7"/>
  <c r="AB2538" i="7"/>
  <c r="T2082" i="7"/>
  <c r="R2082" i="7" s="1"/>
  <c r="AA2084" i="7"/>
  <c r="Z2084" i="7" s="1"/>
  <c r="D2086" i="7"/>
  <c r="L2088" i="7"/>
  <c r="J2088" i="7" s="1"/>
  <c r="C2089" i="7"/>
  <c r="B2089" i="7" s="1"/>
  <c r="AR2090" i="7"/>
  <c r="AP2090" i="7" s="1"/>
  <c r="AJ2098" i="7"/>
  <c r="AJ2107" i="7"/>
  <c r="AJ2127" i="7"/>
  <c r="AH2127" i="7" s="1"/>
  <c r="L2151" i="7"/>
  <c r="J2151" i="7" s="1"/>
  <c r="AJ2160" i="7"/>
  <c r="AH2160" i="7" s="1"/>
  <c r="AB2161" i="7"/>
  <c r="AJ2178" i="7"/>
  <c r="AB2179" i="7"/>
  <c r="Z2179" i="7" s="1"/>
  <c r="AJ2201" i="7"/>
  <c r="AH2201" i="7" s="1"/>
  <c r="AI2205" i="7"/>
  <c r="AJ2205" i="7"/>
  <c r="AJ2223" i="7"/>
  <c r="AH2223" i="7" s="1"/>
  <c r="AB2260" i="7"/>
  <c r="AA2260" i="7"/>
  <c r="AB2265" i="7"/>
  <c r="AA2265" i="7"/>
  <c r="AB2280" i="7"/>
  <c r="AA2280" i="7"/>
  <c r="AI2286" i="7"/>
  <c r="AJ2286" i="7"/>
  <c r="AI2295" i="7"/>
  <c r="AJ2295" i="7"/>
  <c r="AA2305" i="7"/>
  <c r="AB2305" i="7"/>
  <c r="AH2338" i="7"/>
  <c r="AH2356" i="7"/>
  <c r="AJ2422" i="7"/>
  <c r="AI2422" i="7"/>
  <c r="AJ2425" i="7"/>
  <c r="AI2425" i="7"/>
  <c r="AA2430" i="7"/>
  <c r="AB2430" i="7"/>
  <c r="AA2502" i="7"/>
  <c r="Z2502" i="7" s="1"/>
  <c r="AB2502" i="7"/>
  <c r="AH2394" i="7"/>
  <c r="AA2416" i="7"/>
  <c r="AB2416" i="7"/>
  <c r="AJ2450" i="7"/>
  <c r="AI2450" i="7"/>
  <c r="AJ2467" i="7"/>
  <c r="AI2467" i="7"/>
  <c r="AJ2486" i="7"/>
  <c r="AI2486" i="7"/>
  <c r="AA2495" i="7"/>
  <c r="AB2495" i="7"/>
  <c r="AJ2503" i="7"/>
  <c r="AI2503" i="7"/>
  <c r="AA2548" i="7"/>
  <c r="AB2548" i="7"/>
  <c r="AI2583" i="7"/>
  <c r="AJ2583" i="7"/>
  <c r="AB2608" i="7"/>
  <c r="AA2608" i="7"/>
  <c r="AI2623" i="7"/>
  <c r="AJ2623" i="7"/>
  <c r="AA2646" i="7"/>
  <c r="AB2646" i="7"/>
  <c r="AJ2649" i="7"/>
  <c r="AI2649" i="7"/>
  <c r="AH2393" i="7"/>
  <c r="Z2394" i="7"/>
  <c r="Z2410" i="7"/>
  <c r="Z2420" i="7"/>
  <c r="AJ2432" i="7"/>
  <c r="AI2432" i="7"/>
  <c r="AA2458" i="7"/>
  <c r="AB2458" i="7"/>
  <c r="AA2466" i="7"/>
  <c r="AB2466" i="7"/>
  <c r="AA2513" i="7"/>
  <c r="AB2513" i="7"/>
  <c r="AJ2522" i="7"/>
  <c r="AI2522" i="7"/>
  <c r="AI2569" i="7"/>
  <c r="AJ2569" i="7"/>
  <c r="AI2574" i="7"/>
  <c r="AJ2574" i="7"/>
  <c r="AI2841" i="7"/>
  <c r="AJ2841" i="7"/>
  <c r="AI2974" i="7"/>
  <c r="AJ2974" i="7"/>
  <c r="AJ2196" i="7"/>
  <c r="AH2196" i="7" s="1"/>
  <c r="AJ2214" i="7"/>
  <c r="AH2214" i="7" s="1"/>
  <c r="AB2215" i="7"/>
  <c r="AI2216" i="7"/>
  <c r="AH2216" i="7" s="1"/>
  <c r="AB2227" i="7"/>
  <c r="AI2229" i="7"/>
  <c r="AH2229" i="7" s="1"/>
  <c r="AB2236" i="7"/>
  <c r="Z2236" i="7" s="1"/>
  <c r="AI2238" i="7"/>
  <c r="AH2238" i="7" s="1"/>
  <c r="AA2244" i="7"/>
  <c r="Z2244" i="7" s="1"/>
  <c r="AI2260" i="7"/>
  <c r="AH2260" i="7" s="1"/>
  <c r="AA2266" i="7"/>
  <c r="Z2266" i="7" s="1"/>
  <c r="AI2271" i="7"/>
  <c r="AH2271" i="7" s="1"/>
  <c r="Z2315" i="7"/>
  <c r="Z2324" i="7"/>
  <c r="Z2336" i="7"/>
  <c r="Z2351" i="7"/>
  <c r="Z2360" i="7"/>
  <c r="Z2363" i="7"/>
  <c r="Z2366" i="7"/>
  <c r="Z2372" i="7"/>
  <c r="Z2381" i="7"/>
  <c r="Z2384" i="7"/>
  <c r="AJ2391" i="7"/>
  <c r="AH2391" i="7" s="1"/>
  <c r="AI2392" i="7"/>
  <c r="AH2392" i="7" s="1"/>
  <c r="Z2402" i="7"/>
  <c r="AJ2452" i="7"/>
  <c r="AI2452" i="7"/>
  <c r="AJ2468" i="7"/>
  <c r="AI2468" i="7"/>
  <c r="AJ2485" i="7"/>
  <c r="AI2485" i="7"/>
  <c r="AA2494" i="7"/>
  <c r="AB2494" i="7"/>
  <c r="AJ2521" i="7"/>
  <c r="AI2521" i="7"/>
  <c r="AJ2540" i="7"/>
  <c r="AI2540" i="7"/>
  <c r="AA2549" i="7"/>
  <c r="AB2549" i="7"/>
  <c r="AI2628" i="7"/>
  <c r="AJ2628" i="7"/>
  <c r="AA2762" i="7"/>
  <c r="AB2762" i="7"/>
  <c r="AJ2773" i="7"/>
  <c r="AI2773" i="7"/>
  <c r="Z2217" i="7"/>
  <c r="AB2218" i="7"/>
  <c r="AI2219" i="7"/>
  <c r="AH2219" i="7" s="1"/>
  <c r="AB2231" i="7"/>
  <c r="Z2231" i="7" s="1"/>
  <c r="AI2232" i="7"/>
  <c r="AH2232" i="7" s="1"/>
  <c r="AI2233" i="7"/>
  <c r="AH2233" i="7" s="1"/>
  <c r="AA2235" i="7"/>
  <c r="Z2235" i="7" s="1"/>
  <c r="AB2240" i="7"/>
  <c r="AA2259" i="7"/>
  <c r="Z2259" i="7" s="1"/>
  <c r="AI2263" i="7"/>
  <c r="AI2265" i="7"/>
  <c r="AH2265" i="7" s="1"/>
  <c r="AA2269" i="7"/>
  <c r="AA2274" i="7"/>
  <c r="Z2274" i="7" s="1"/>
  <c r="AB2276" i="7"/>
  <c r="Z2278" i="7"/>
  <c r="Z2287" i="7"/>
  <c r="AA2292" i="7"/>
  <c r="Z2292" i="7" s="1"/>
  <c r="AB2294" i="7"/>
  <c r="AA2296" i="7"/>
  <c r="Z2296" i="7" s="1"/>
  <c r="AI2298" i="7"/>
  <c r="AH2298" i="7" s="1"/>
  <c r="AI2301" i="7"/>
  <c r="AH2301" i="7" s="1"/>
  <c r="AI2302" i="7"/>
  <c r="AH2302" i="7" s="1"/>
  <c r="AA2308" i="7"/>
  <c r="Z2308" i="7" s="1"/>
  <c r="AI2310" i="7"/>
  <c r="AH2310" i="7" s="1"/>
  <c r="AA2398" i="7"/>
  <c r="AB2398" i="7"/>
  <c r="AJ2404" i="7"/>
  <c r="AI2404" i="7"/>
  <c r="AA2443" i="7"/>
  <c r="AB2443" i="7"/>
  <c r="AA2477" i="7"/>
  <c r="AB2477" i="7"/>
  <c r="AJ2504" i="7"/>
  <c r="AI2504" i="7"/>
  <c r="AA2520" i="7"/>
  <c r="AB2520" i="7"/>
  <c r="AA2530" i="7"/>
  <c r="AB2530" i="7"/>
  <c r="AI2565" i="7"/>
  <c r="AJ2565" i="7"/>
  <c r="AI2572" i="7"/>
  <c r="AJ2572" i="7"/>
  <c r="AI2584" i="7"/>
  <c r="AJ2584" i="7"/>
  <c r="AI2592" i="7"/>
  <c r="AJ2592" i="7"/>
  <c r="AI2599" i="7"/>
  <c r="AJ2599" i="7"/>
  <c r="AB2610" i="7"/>
  <c r="AA2610" i="7"/>
  <c r="AI2620" i="7"/>
  <c r="AJ2620" i="7"/>
  <c r="AJ2639" i="7"/>
  <c r="AI2639" i="7"/>
  <c r="AI2655" i="7"/>
  <c r="AJ2655" i="7"/>
  <c r="AI2661" i="7"/>
  <c r="AJ2661" i="7"/>
  <c r="AA2685" i="7"/>
  <c r="AB2685" i="7"/>
  <c r="AA2701" i="7"/>
  <c r="AB2701" i="7"/>
  <c r="AA2720" i="7"/>
  <c r="AB2720" i="7"/>
  <c r="AA2755" i="7"/>
  <c r="AB2755" i="7"/>
  <c r="Z2199" i="7"/>
  <c r="AA2229" i="7"/>
  <c r="Z2229" i="7" s="1"/>
  <c r="AA2256" i="7"/>
  <c r="Z2256" i="7" s="1"/>
  <c r="Z2269" i="7"/>
  <c r="AB2290" i="7"/>
  <c r="Z2290" i="7" s="1"/>
  <c r="AA2313" i="7"/>
  <c r="Z2313" i="7" s="1"/>
  <c r="AA2316" i="7"/>
  <c r="Z2316" i="7" s="1"/>
  <c r="AA2319" i="7"/>
  <c r="Z2319" i="7" s="1"/>
  <c r="AA2322" i="7"/>
  <c r="Z2322" i="7" s="1"/>
  <c r="AA2325" i="7"/>
  <c r="Z2325" i="7" s="1"/>
  <c r="AA2328" i="7"/>
  <c r="Z2328" i="7" s="1"/>
  <c r="AA2331" i="7"/>
  <c r="Z2331" i="7" s="1"/>
  <c r="AA2334" i="7"/>
  <c r="Z2334" i="7" s="1"/>
  <c r="AA2337" i="7"/>
  <c r="Z2337" i="7" s="1"/>
  <c r="AA2340" i="7"/>
  <c r="Z2340" i="7" s="1"/>
  <c r="AA2343" i="7"/>
  <c r="Z2343" i="7" s="1"/>
  <c r="AA2346" i="7"/>
  <c r="Z2346" i="7" s="1"/>
  <c r="AA2349" i="7"/>
  <c r="Z2349" i="7" s="1"/>
  <c r="AA2352" i="7"/>
  <c r="Z2352" i="7" s="1"/>
  <c r="AA2355" i="7"/>
  <c r="Z2355" i="7" s="1"/>
  <c r="AA2358" i="7"/>
  <c r="Z2358" i="7" s="1"/>
  <c r="AA2361" i="7"/>
  <c r="Z2361" i="7" s="1"/>
  <c r="AA2364" i="7"/>
  <c r="Z2364" i="7" s="1"/>
  <c r="AA2367" i="7"/>
  <c r="Z2367" i="7" s="1"/>
  <c r="AA2370" i="7"/>
  <c r="Z2370" i="7" s="1"/>
  <c r="AA2373" i="7"/>
  <c r="Z2373" i="7" s="1"/>
  <c r="AA2376" i="7"/>
  <c r="Z2376" i="7" s="1"/>
  <c r="AA2379" i="7"/>
  <c r="Z2379" i="7" s="1"/>
  <c r="AA2382" i="7"/>
  <c r="Z2382" i="7" s="1"/>
  <c r="AA2385" i="7"/>
  <c r="Z2385" i="7" s="1"/>
  <c r="AA2407" i="7"/>
  <c r="AB2407" i="7"/>
  <c r="AJ2413" i="7"/>
  <c r="AI2413" i="7"/>
  <c r="AJ2434" i="7"/>
  <c r="AI2434" i="7"/>
  <c r="AA2448" i="7"/>
  <c r="AB2448" i="7"/>
  <c r="AA2459" i="7"/>
  <c r="AB2459" i="7"/>
  <c r="AA2484" i="7"/>
  <c r="AB2484" i="7"/>
  <c r="Z2510" i="7"/>
  <c r="AA2512" i="7"/>
  <c r="AB2512" i="7"/>
  <c r="AJ2539" i="7"/>
  <c r="AI2539" i="7"/>
  <c r="AB2564" i="7"/>
  <c r="AA2564" i="7"/>
  <c r="AA2579" i="7"/>
  <c r="AB2579" i="7"/>
  <c r="AI2614" i="7"/>
  <c r="AJ2614" i="7"/>
  <c r="AH2590" i="7"/>
  <c r="AH2626" i="7"/>
  <c r="Z2660" i="7"/>
  <c r="AA2705" i="7"/>
  <c r="AB2705" i="7"/>
  <c r="AA2738" i="7"/>
  <c r="AB2738" i="7"/>
  <c r="AI2784" i="7"/>
  <c r="AJ2784" i="7"/>
  <c r="AJ2794" i="7"/>
  <c r="AI2794" i="7"/>
  <c r="AJ2801" i="7"/>
  <c r="AI2801" i="7"/>
  <c r="AI2811" i="7"/>
  <c r="AJ2811" i="7"/>
  <c r="AI2832" i="7"/>
  <c r="AJ2832" i="7"/>
  <c r="AB2856" i="7"/>
  <c r="AA2856" i="7"/>
  <c r="AJ2913" i="7"/>
  <c r="AI2913" i="7"/>
  <c r="AJ2924" i="7"/>
  <c r="AI2924" i="7"/>
  <c r="Z2397" i="7"/>
  <c r="AB2400" i="7"/>
  <c r="Z2400" i="7" s="1"/>
  <c r="AI2403" i="7"/>
  <c r="AH2403" i="7" s="1"/>
  <c r="AB2404" i="7"/>
  <c r="Z2404" i="7" s="1"/>
  <c r="AB2409" i="7"/>
  <c r="Z2409" i="7" s="1"/>
  <c r="AI2412" i="7"/>
  <c r="AH2412" i="7" s="1"/>
  <c r="AB2413" i="7"/>
  <c r="Z2413" i="7" s="1"/>
  <c r="AB2418" i="7"/>
  <c r="Z2418" i="7" s="1"/>
  <c r="AI2421" i="7"/>
  <c r="AH2421" i="7" s="1"/>
  <c r="AB2422" i="7"/>
  <c r="Z2422" i="7" s="1"/>
  <c r="AA2432" i="7"/>
  <c r="Z2432" i="7" s="1"/>
  <c r="AB2437" i="7"/>
  <c r="Z2437" i="7" s="1"/>
  <c r="AB2442" i="7"/>
  <c r="Z2442" i="7" s="1"/>
  <c r="AA2450" i="7"/>
  <c r="Z2450" i="7" s="1"/>
  <c r="AB2455" i="7"/>
  <c r="Z2455" i="7" s="1"/>
  <c r="AB2460" i="7"/>
  <c r="Z2460" i="7" s="1"/>
  <c r="AA2468" i="7"/>
  <c r="Z2468" i="7" s="1"/>
  <c r="AB2470" i="7"/>
  <c r="Z2470" i="7" s="1"/>
  <c r="AB2478" i="7"/>
  <c r="Z2478" i="7" s="1"/>
  <c r="AI2479" i="7"/>
  <c r="AA2486" i="7"/>
  <c r="Z2486" i="7" s="1"/>
  <c r="Z2491" i="7"/>
  <c r="AI2497" i="7"/>
  <c r="Z2499" i="7"/>
  <c r="AB2506" i="7"/>
  <c r="Z2506" i="7" s="1"/>
  <c r="Z2517" i="7"/>
  <c r="AI2533" i="7"/>
  <c r="Z2545" i="7"/>
  <c r="Z2553" i="7"/>
  <c r="AI2581" i="7"/>
  <c r="AH2581" i="7" s="1"/>
  <c r="AA2586" i="7"/>
  <c r="Z2586" i="7" s="1"/>
  <c r="AB2591" i="7"/>
  <c r="AH2598" i="7"/>
  <c r="AI2602" i="7"/>
  <c r="AH2602" i="7" s="1"/>
  <c r="AI2605" i="7"/>
  <c r="AH2605" i="7" s="1"/>
  <c r="AA2616" i="7"/>
  <c r="Z2616" i="7" s="1"/>
  <c r="Z2618" i="7"/>
  <c r="AA2619" i="7"/>
  <c r="Z2619" i="7" s="1"/>
  <c r="AA2622" i="7"/>
  <c r="AH2631" i="7"/>
  <c r="AI2632" i="7"/>
  <c r="AH2632" i="7" s="1"/>
  <c r="Z2645" i="7"/>
  <c r="AB2647" i="7"/>
  <c r="Z2647" i="7" s="1"/>
  <c r="AI2648" i="7"/>
  <c r="AH2648" i="7" s="1"/>
  <c r="AB2657" i="7"/>
  <c r="Z2657" i="7" s="1"/>
  <c r="AH2664" i="7"/>
  <c r="AI2715" i="7"/>
  <c r="AJ2715" i="7"/>
  <c r="AI2736" i="7"/>
  <c r="AJ2736" i="7"/>
  <c r="AI2748" i="7"/>
  <c r="AJ2748" i="7"/>
  <c r="AH2751" i="7"/>
  <c r="AA2783" i="7"/>
  <c r="AB2783" i="7"/>
  <c r="AH2793" i="7"/>
  <c r="AI2796" i="7"/>
  <c r="AJ2796" i="7"/>
  <c r="AI2802" i="7"/>
  <c r="AJ2802" i="7"/>
  <c r="AI2808" i="7"/>
  <c r="AJ2808" i="7"/>
  <c r="AI2850" i="7"/>
  <c r="AJ2850" i="7"/>
  <c r="AJ3089" i="7"/>
  <c r="AI3089" i="7"/>
  <c r="Z2399" i="7"/>
  <c r="Z2408" i="7"/>
  <c r="AB2425" i="7"/>
  <c r="Z2425" i="7" s="1"/>
  <c r="AA2429" i="7"/>
  <c r="Z2429" i="7" s="1"/>
  <c r="AB2434" i="7"/>
  <c r="Z2434" i="7" s="1"/>
  <c r="AA2447" i="7"/>
  <c r="Z2447" i="7" s="1"/>
  <c r="AB2452" i="7"/>
  <c r="Z2452" i="7" s="1"/>
  <c r="AB2467" i="7"/>
  <c r="Z2467" i="7" s="1"/>
  <c r="AB2485" i="7"/>
  <c r="Z2485" i="7" s="1"/>
  <c r="AA2537" i="7"/>
  <c r="Z2537" i="7" s="1"/>
  <c r="AB2539" i="7"/>
  <c r="Z2539" i="7" s="1"/>
  <c r="AA2574" i="7"/>
  <c r="Z2574" i="7" s="1"/>
  <c r="AB2597" i="7"/>
  <c r="AJ2601" i="7"/>
  <c r="AH2601" i="7" s="1"/>
  <c r="AJ2610" i="7"/>
  <c r="AH2610" i="7" s="1"/>
  <c r="Z2620" i="7"/>
  <c r="AA2628" i="7"/>
  <c r="AB2630" i="7"/>
  <c r="Z2630" i="7" s="1"/>
  <c r="AI2646" i="7"/>
  <c r="AA2668" i="7"/>
  <c r="AB2668" i="7"/>
  <c r="AI2679" i="7"/>
  <c r="AJ2679" i="7"/>
  <c r="AJ2719" i="7"/>
  <c r="AI2719" i="7"/>
  <c r="AA2722" i="7"/>
  <c r="AB2722" i="7"/>
  <c r="AA2744" i="7"/>
  <c r="AB2744" i="7"/>
  <c r="AJ2761" i="7"/>
  <c r="AI2761" i="7"/>
  <c r="AA2767" i="7"/>
  <c r="AB2767" i="7"/>
  <c r="AI2775" i="7"/>
  <c r="AJ2775" i="7"/>
  <c r="AA2815" i="7"/>
  <c r="AB2815" i="7"/>
  <c r="AB2829" i="7"/>
  <c r="AA2829" i="7"/>
  <c r="AI2859" i="7"/>
  <c r="AJ2859" i="7"/>
  <c r="AJ2868" i="7"/>
  <c r="AI2868" i="7"/>
  <c r="AJ2877" i="7"/>
  <c r="AI2877" i="7"/>
  <c r="AI2397" i="7"/>
  <c r="AH2397" i="7" s="1"/>
  <c r="AI2401" i="7"/>
  <c r="AH2401" i="7" s="1"/>
  <c r="AI2402" i="7"/>
  <c r="AH2402" i="7" s="1"/>
  <c r="AI2405" i="7"/>
  <c r="AH2405" i="7" s="1"/>
  <c r="AI2410" i="7"/>
  <c r="AH2410" i="7" s="1"/>
  <c r="AI2411" i="7"/>
  <c r="AH2411" i="7" s="1"/>
  <c r="AI2414" i="7"/>
  <c r="AH2414" i="7" s="1"/>
  <c r="AI2420" i="7"/>
  <c r="AH2420" i="7" s="1"/>
  <c r="AB2428" i="7"/>
  <c r="Z2428" i="7" s="1"/>
  <c r="AB2431" i="7"/>
  <c r="Z2431" i="7" s="1"/>
  <c r="AB2436" i="7"/>
  <c r="AI2440" i="7"/>
  <c r="AH2440" i="7" s="1"/>
  <c r="AB2449" i="7"/>
  <c r="Z2449" i="7" s="1"/>
  <c r="AB2454" i="7"/>
  <c r="Z2454" i="7" s="1"/>
  <c r="AB2482" i="7"/>
  <c r="Z2482" i="7" s="1"/>
  <c r="AB2500" i="7"/>
  <c r="Z2500" i="7" s="1"/>
  <c r="AB2518" i="7"/>
  <c r="Z2518" i="7" s="1"/>
  <c r="AB2536" i="7"/>
  <c r="Z2536" i="7" s="1"/>
  <c r="AB2554" i="7"/>
  <c r="Z2554" i="7" s="1"/>
  <c r="AI2557" i="7"/>
  <c r="AH2557" i="7" s="1"/>
  <c r="AA2562" i="7"/>
  <c r="Z2562" i="7" s="1"/>
  <c r="AI2563" i="7"/>
  <c r="AH2563" i="7" s="1"/>
  <c r="AI2566" i="7"/>
  <c r="AH2566" i="7" s="1"/>
  <c r="AJ2580" i="7"/>
  <c r="AH2580" i="7" s="1"/>
  <c r="AI2593" i="7"/>
  <c r="AH2593" i="7" s="1"/>
  <c r="AB2603" i="7"/>
  <c r="Z2603" i="7" s="1"/>
  <c r="AB2606" i="7"/>
  <c r="Z2606" i="7" s="1"/>
  <c r="AA2631" i="7"/>
  <c r="Z2631" i="7" s="1"/>
  <c r="AB2633" i="7"/>
  <c r="AJ2652" i="7"/>
  <c r="AB2659" i="7"/>
  <c r="AA2683" i="7"/>
  <c r="AB2683" i="7"/>
  <c r="AA2703" i="7"/>
  <c r="AB2703" i="7"/>
  <c r="AI2724" i="7"/>
  <c r="AJ2724" i="7"/>
  <c r="AA2732" i="7"/>
  <c r="AB2732" i="7"/>
  <c r="AI2760" i="7"/>
  <c r="AJ2760" i="7"/>
  <c r="AJ2782" i="7"/>
  <c r="AI2782" i="7"/>
  <c r="AA2795" i="7"/>
  <c r="AB2795" i="7"/>
  <c r="AB2838" i="7"/>
  <c r="AA2838" i="7"/>
  <c r="AI2400" i="7"/>
  <c r="AH2400" i="7" s="1"/>
  <c r="AI2409" i="7"/>
  <c r="AH2409" i="7" s="1"/>
  <c r="AI2418" i="7"/>
  <c r="AH2418" i="7" s="1"/>
  <c r="AB2469" i="7"/>
  <c r="AI2470" i="7"/>
  <c r="AH2470" i="7" s="1"/>
  <c r="AI2471" i="7"/>
  <c r="AH2471" i="7" s="1"/>
  <c r="AI2567" i="7"/>
  <c r="AA2568" i="7"/>
  <c r="Z2568" i="7" s="1"/>
  <c r="AJ2586" i="7"/>
  <c r="AH2586" i="7" s="1"/>
  <c r="AJ2616" i="7"/>
  <c r="AH2616" i="7" s="1"/>
  <c r="AJ2622" i="7"/>
  <c r="AH2622" i="7" s="1"/>
  <c r="AJ2625" i="7"/>
  <c r="AH2625" i="7" s="1"/>
  <c r="AA2632" i="7"/>
  <c r="Z2632" i="7" s="1"/>
  <c r="AA2634" i="7"/>
  <c r="Z2634" i="7" s="1"/>
  <c r="AA2637" i="7"/>
  <c r="Z2637" i="7" s="1"/>
  <c r="AB2648" i="7"/>
  <c r="Z2648" i="7" s="1"/>
  <c r="AA2687" i="7"/>
  <c r="AB2687" i="7"/>
  <c r="AI2697" i="7"/>
  <c r="AJ2697" i="7"/>
  <c r="AI2726" i="7"/>
  <c r="AJ2726" i="7"/>
  <c r="AI2742" i="7"/>
  <c r="AJ2742" i="7"/>
  <c r="AB2757" i="7"/>
  <c r="AA2757" i="7"/>
  <c r="AI2763" i="7"/>
  <c r="AJ2763" i="7"/>
  <c r="AA2774" i="7"/>
  <c r="AB2774" i="7"/>
  <c r="AA2805" i="7"/>
  <c r="AB2805" i="7"/>
  <c r="AI2823" i="7"/>
  <c r="AH2823" i="7" s="1"/>
  <c r="AJ2823" i="7"/>
  <c r="AB2847" i="7"/>
  <c r="AA2847" i="7"/>
  <c r="AB2989" i="7"/>
  <c r="AA2989" i="7"/>
  <c r="AJ2996" i="7"/>
  <c r="AI2996" i="7"/>
  <c r="AB3010" i="7"/>
  <c r="AA3010" i="7"/>
  <c r="AH2676" i="7"/>
  <c r="AH2694" i="7"/>
  <c r="AH2712" i="7"/>
  <c r="AH2820" i="7"/>
  <c r="AB2885" i="7"/>
  <c r="AA2885" i="7"/>
  <c r="AJ2887" i="7"/>
  <c r="AI2887" i="7"/>
  <c r="AB2903" i="7"/>
  <c r="AA2903" i="7"/>
  <c r="AB2905" i="7"/>
  <c r="AA2905" i="7"/>
  <c r="Z2906" i="7"/>
  <c r="AH3002" i="7"/>
  <c r="AJ3005" i="7"/>
  <c r="AI3005" i="7"/>
  <c r="AJ3060" i="7"/>
  <c r="AI3060" i="7"/>
  <c r="AI2670" i="7"/>
  <c r="AH2670" i="7" s="1"/>
  <c r="AB2677" i="7"/>
  <c r="Z2677" i="7" s="1"/>
  <c r="AB2681" i="7"/>
  <c r="Z2681" i="7" s="1"/>
  <c r="AB2695" i="7"/>
  <c r="AH2706" i="7"/>
  <c r="AB2713" i="7"/>
  <c r="AJ2717" i="7"/>
  <c r="AH2717" i="7" s="1"/>
  <c r="AA2724" i="7"/>
  <c r="Z2724" i="7" s="1"/>
  <c r="AI2725" i="7"/>
  <c r="AH2725" i="7" s="1"/>
  <c r="Z2729" i="7"/>
  <c r="AB2734" i="7"/>
  <c r="Z2734" i="7" s="1"/>
  <c r="AA2736" i="7"/>
  <c r="Z2736" i="7" s="1"/>
  <c r="AB2740" i="7"/>
  <c r="Z2740" i="7" s="1"/>
  <c r="AA2742" i="7"/>
  <c r="Z2742" i="7" s="1"/>
  <c r="AB2746" i="7"/>
  <c r="Z2746" i="7" s="1"/>
  <c r="AA2748" i="7"/>
  <c r="Z2748" i="7" s="1"/>
  <c r="AI2752" i="7"/>
  <c r="AH2752" i="7" s="1"/>
  <c r="AB2758" i="7"/>
  <c r="Z2758" i="7" s="1"/>
  <c r="AA2760" i="7"/>
  <c r="Z2760" i="7" s="1"/>
  <c r="Z2764" i="7"/>
  <c r="AI2770" i="7"/>
  <c r="AH2770" i="7" s="1"/>
  <c r="AI2779" i="7"/>
  <c r="AH2779" i="7" s="1"/>
  <c r="AB2785" i="7"/>
  <c r="Z2785" i="7" s="1"/>
  <c r="AI2791" i="7"/>
  <c r="Z2842" i="7"/>
  <c r="Z2860" i="7"/>
  <c r="AA2863" i="7"/>
  <c r="AB2863" i="7"/>
  <c r="AA2872" i="7"/>
  <c r="AB2872" i="7"/>
  <c r="Z2899" i="7"/>
  <c r="AJ2904" i="7"/>
  <c r="AI2904" i="7"/>
  <c r="AB2930" i="7"/>
  <c r="AA2930" i="7"/>
  <c r="AH2934" i="7"/>
  <c r="AJ2961" i="7"/>
  <c r="AI2961" i="7"/>
  <c r="AB3001" i="7"/>
  <c r="AA3001" i="7"/>
  <c r="AJ3046" i="7"/>
  <c r="AI3046" i="7"/>
  <c r="AJ3096" i="7"/>
  <c r="AI3096" i="7"/>
  <c r="AB2674" i="7"/>
  <c r="Z2674" i="7" s="1"/>
  <c r="AB2696" i="7"/>
  <c r="Z2696" i="7" s="1"/>
  <c r="AI2703" i="7"/>
  <c r="AH2703" i="7" s="1"/>
  <c r="AA2709" i="7"/>
  <c r="Z2709" i="7" s="1"/>
  <c r="AB2710" i="7"/>
  <c r="Z2710" i="7" s="1"/>
  <c r="AB2714" i="7"/>
  <c r="Z2714" i="7" s="1"/>
  <c r="AB2719" i="7"/>
  <c r="Z2719" i="7" s="1"/>
  <c r="AA2817" i="7"/>
  <c r="Z2817" i="7" s="1"/>
  <c r="AA2820" i="7"/>
  <c r="Z2820" i="7" s="1"/>
  <c r="Z2823" i="7"/>
  <c r="AB2827" i="7"/>
  <c r="Z2827" i="7" s="1"/>
  <c r="AB2836" i="7"/>
  <c r="Z2836" i="7" s="1"/>
  <c r="AB2845" i="7"/>
  <c r="Z2845" i="7" s="1"/>
  <c r="Z2850" i="7"/>
  <c r="AB2854" i="7"/>
  <c r="Z2854" i="7" s="1"/>
  <c r="AH2856" i="7"/>
  <c r="Z2859" i="7"/>
  <c r="AA2880" i="7"/>
  <c r="AB2880" i="7"/>
  <c r="AB2884" i="7"/>
  <c r="AA2884" i="7"/>
  <c r="Z2900" i="7"/>
  <c r="AJ2906" i="7"/>
  <c r="AI2906" i="7"/>
  <c r="AJ2915" i="7"/>
  <c r="AI2915" i="7"/>
  <c r="AB2923" i="7"/>
  <c r="AA2923" i="7"/>
  <c r="AJ2931" i="7"/>
  <c r="AI2931" i="7"/>
  <c r="AJ3006" i="7"/>
  <c r="AI3006" i="7"/>
  <c r="AH3012" i="7"/>
  <c r="AJ3015" i="7"/>
  <c r="AI3015" i="7"/>
  <c r="Z3016" i="7"/>
  <c r="AB3039" i="7"/>
  <c r="AA3039" i="7"/>
  <c r="AB3054" i="7"/>
  <c r="AA3054" i="7"/>
  <c r="AJ3102" i="7"/>
  <c r="AI3102" i="7"/>
  <c r="AB2666" i="7"/>
  <c r="Z2666" i="7" s="1"/>
  <c r="AI2667" i="7"/>
  <c r="AH2667" i="7" s="1"/>
  <c r="AA2670" i="7"/>
  <c r="Z2670" i="7" s="1"/>
  <c r="AB2671" i="7"/>
  <c r="Z2671" i="7" s="1"/>
  <c r="AI2682" i="7"/>
  <c r="AH2682" i="7" s="1"/>
  <c r="AA2688" i="7"/>
  <c r="Z2688" i="7" s="1"/>
  <c r="AB2689" i="7"/>
  <c r="Z2689" i="7" s="1"/>
  <c r="AB2693" i="7"/>
  <c r="Z2693" i="7" s="1"/>
  <c r="AI2700" i="7"/>
  <c r="AH2700" i="7" s="1"/>
  <c r="AA2706" i="7"/>
  <c r="Z2706" i="7" s="1"/>
  <c r="AB2707" i="7"/>
  <c r="Z2707" i="7" s="1"/>
  <c r="AI2721" i="7"/>
  <c r="AI2722" i="7"/>
  <c r="AH2722" i="7" s="1"/>
  <c r="AI2727" i="7"/>
  <c r="AH2727" i="7" s="1"/>
  <c r="AA2735" i="7"/>
  <c r="Z2735" i="7" s="1"/>
  <c r="AA2741" i="7"/>
  <c r="Z2741" i="7" s="1"/>
  <c r="Z2745" i="7"/>
  <c r="AA2747" i="7"/>
  <c r="Z2747" i="7" s="1"/>
  <c r="AA2759" i="7"/>
  <c r="Z2759" i="7" s="1"/>
  <c r="Z2761" i="7"/>
  <c r="Z2773" i="7"/>
  <c r="AA2786" i="7"/>
  <c r="Z2786" i="7" s="1"/>
  <c r="AI2787" i="7"/>
  <c r="AH2787" i="7" s="1"/>
  <c r="Z2794" i="7"/>
  <c r="AI2814" i="7"/>
  <c r="AH2814" i="7" s="1"/>
  <c r="AB2865" i="7"/>
  <c r="AA2865" i="7"/>
  <c r="AB2874" i="7"/>
  <c r="AA2874" i="7"/>
  <c r="AB2887" i="7"/>
  <c r="AA2887" i="7"/>
  <c r="AB2893" i="7"/>
  <c r="AA2893" i="7"/>
  <c r="AB2921" i="7"/>
  <c r="AA2921" i="7"/>
  <c r="AI2956" i="7"/>
  <c r="AJ2956" i="7"/>
  <c r="AJ2964" i="7"/>
  <c r="AI2964" i="7"/>
  <c r="AJ2990" i="7"/>
  <c r="AI2990" i="7"/>
  <c r="AJ2997" i="7"/>
  <c r="AI2997" i="7"/>
  <c r="AB3042" i="7"/>
  <c r="AA3042" i="7"/>
  <c r="AJ3045" i="7"/>
  <c r="AI3045" i="7"/>
  <c r="AJ3061" i="7"/>
  <c r="AI3061" i="7"/>
  <c r="AJ3093" i="7"/>
  <c r="AI3093" i="7"/>
  <c r="AJ3111" i="7"/>
  <c r="AI3111" i="7"/>
  <c r="AB2672" i="7"/>
  <c r="Z2672" i="7" s="1"/>
  <c r="AB2686" i="7"/>
  <c r="Z2686" i="7" s="1"/>
  <c r="AB2690" i="7"/>
  <c r="Z2690" i="7" s="1"/>
  <c r="AB2704" i="7"/>
  <c r="Z2704" i="7" s="1"/>
  <c r="AB2708" i="7"/>
  <c r="Z2708" i="7" s="1"/>
  <c r="AB2725" i="7"/>
  <c r="AA2730" i="7"/>
  <c r="Z2730" i="7" s="1"/>
  <c r="AI2734" i="7"/>
  <c r="AH2734" i="7" s="1"/>
  <c r="AI2740" i="7"/>
  <c r="AH2740" i="7" s="1"/>
  <c r="AI2746" i="7"/>
  <c r="AH2746" i="7" s="1"/>
  <c r="AB2752" i="7"/>
  <c r="Z2752" i="7" s="1"/>
  <c r="AA2754" i="7"/>
  <c r="Z2754" i="7" s="1"/>
  <c r="AI2758" i="7"/>
  <c r="AB2770" i="7"/>
  <c r="Z2770" i="7" s="1"/>
  <c r="AB2779" i="7"/>
  <c r="Z2779" i="7" s="1"/>
  <c r="AI2785" i="7"/>
  <c r="AB2791" i="7"/>
  <c r="Z2791" i="7" s="1"/>
  <c r="AB2800" i="7"/>
  <c r="Z2800" i="7" s="1"/>
  <c r="AB2806" i="7"/>
  <c r="Z2806" i="7" s="1"/>
  <c r="Z2826" i="7"/>
  <c r="AB2830" i="7"/>
  <c r="Z2830" i="7" s="1"/>
  <c r="AB2839" i="7"/>
  <c r="Z2839" i="7" s="1"/>
  <c r="AB2848" i="7"/>
  <c r="Z2848" i="7" s="1"/>
  <c r="AB2857" i="7"/>
  <c r="Z2857" i="7" s="1"/>
  <c r="Z2862" i="7"/>
  <c r="AJ2897" i="7"/>
  <c r="AI2897" i="7"/>
  <c r="AB2912" i="7"/>
  <c r="AA2912" i="7"/>
  <c r="AB2914" i="7"/>
  <c r="AA2914" i="7"/>
  <c r="AJ2922" i="7"/>
  <c r="AI2922" i="7"/>
  <c r="AI2935" i="7"/>
  <c r="AJ2935" i="7"/>
  <c r="AH2946" i="7"/>
  <c r="AH2973" i="7"/>
  <c r="AJ2981" i="7"/>
  <c r="AI2981" i="7"/>
  <c r="AH3011" i="7"/>
  <c r="AB3036" i="7"/>
  <c r="AA3036" i="7"/>
  <c r="AJ3067" i="7"/>
  <c r="AI3067" i="7"/>
  <c r="AH2945" i="7"/>
  <c r="Z2980" i="7"/>
  <c r="Z3014" i="7"/>
  <c r="AH3019" i="7"/>
  <c r="AH3034" i="7"/>
  <c r="AH3040" i="7"/>
  <c r="AB2866" i="7"/>
  <c r="Z2871" i="7"/>
  <c r="AB2875" i="7"/>
  <c r="Z2875" i="7" s="1"/>
  <c r="Z2896" i="7"/>
  <c r="AI2898" i="7"/>
  <c r="AI2916" i="7"/>
  <c r="AH2916" i="7" s="1"/>
  <c r="AJ2965" i="7"/>
  <c r="AH2965" i="7" s="1"/>
  <c r="AA2988" i="7"/>
  <c r="Z2988" i="7" s="1"/>
  <c r="AJ2998" i="7"/>
  <c r="AJ3007" i="7"/>
  <c r="AA3018" i="7"/>
  <c r="Z3018" i="7" s="1"/>
  <c r="AB3020" i="7"/>
  <c r="Z3020" i="7" s="1"/>
  <c r="AB3035" i="7"/>
  <c r="Z3035" i="7" s="1"/>
  <c r="AB3038" i="7"/>
  <c r="AB3041" i="7"/>
  <c r="AB3053" i="7"/>
  <c r="AJ3071" i="7"/>
  <c r="AJ3080" i="7"/>
  <c r="AH3080" i="7" s="1"/>
  <c r="Z2866" i="7"/>
  <c r="Z2881" i="7"/>
  <c r="Z2918" i="7"/>
  <c r="AH2955" i="7"/>
  <c r="Z3009" i="7"/>
  <c r="AH3078" i="7"/>
  <c r="AH3087" i="7"/>
  <c r="Z2869" i="7"/>
  <c r="AB2883" i="7"/>
  <c r="Z2883" i="7" s="1"/>
  <c r="AI2907" i="7"/>
  <c r="AI2925" i="7"/>
  <c r="AI2939" i="7"/>
  <c r="AH2939" i="7" s="1"/>
  <c r="AA2947" i="7"/>
  <c r="Z2947" i="7" s="1"/>
  <c r="AI2948" i="7"/>
  <c r="AH2948" i="7" s="1"/>
  <c r="AA2950" i="7"/>
  <c r="AA2953" i="7"/>
  <c r="AI2954" i="7"/>
  <c r="AH2954" i="7" s="1"/>
  <c r="AA2956" i="7"/>
  <c r="AI2957" i="7"/>
  <c r="AH2957" i="7" s="1"/>
  <c r="AA2970" i="7"/>
  <c r="Z2970" i="7" s="1"/>
  <c r="AA2971" i="7"/>
  <c r="Z2971" i="7" s="1"/>
  <c r="AI2972" i="7"/>
  <c r="AH2972" i="7" s="1"/>
  <c r="AA2974" i="7"/>
  <c r="Z2974" i="7" s="1"/>
  <c r="AI2975" i="7"/>
  <c r="AH2975" i="7" s="1"/>
  <c r="AI2979" i="7"/>
  <c r="AH2979" i="7" s="1"/>
  <c r="Z2982" i="7"/>
  <c r="AA2986" i="7"/>
  <c r="Z2986" i="7" s="1"/>
  <c r="AI2987" i="7"/>
  <c r="AH2987" i="7" s="1"/>
  <c r="AI2994" i="7"/>
  <c r="AH2994" i="7" s="1"/>
  <c r="Z2997" i="7"/>
  <c r="Z3019" i="7"/>
  <c r="AA3021" i="7"/>
  <c r="Z3021" i="7" s="1"/>
  <c r="AA3024" i="7"/>
  <c r="Z3024" i="7" s="1"/>
  <c r="AI3025" i="7"/>
  <c r="AH3025" i="7" s="1"/>
  <c r="AI3030" i="7"/>
  <c r="AH3030" i="7" s="1"/>
  <c r="AI3031" i="7"/>
  <c r="AH3031" i="7" s="1"/>
  <c r="AI3033" i="7"/>
  <c r="AH3033" i="7" s="1"/>
  <c r="AI3049" i="7"/>
  <c r="AH3049" i="7" s="1"/>
  <c r="AI3051" i="7"/>
  <c r="AH3051" i="7" s="1"/>
  <c r="AI3064" i="7"/>
  <c r="AH3064" i="7" s="1"/>
  <c r="AI3070" i="7"/>
  <c r="AH3070" i="7" s="1"/>
  <c r="AI3099" i="7"/>
  <c r="AH3099" i="7" s="1"/>
  <c r="AJ3107" i="7"/>
  <c r="AH3107" i="7" s="1"/>
  <c r="Z2868" i="7"/>
  <c r="AH2874" i="7"/>
  <c r="AH2903" i="7"/>
  <c r="AA2938" i="7"/>
  <c r="AJ2941" i="7"/>
  <c r="AH2941" i="7" s="1"/>
  <c r="AA2955" i="7"/>
  <c r="Z2955" i="7" s="1"/>
  <c r="AA2958" i="7"/>
  <c r="Z2958" i="7" s="1"/>
  <c r="AA2967" i="7"/>
  <c r="Z2967" i="7" s="1"/>
  <c r="AA2973" i="7"/>
  <c r="Z2973" i="7" s="1"/>
  <c r="AA2976" i="7"/>
  <c r="Z2976" i="7" s="1"/>
  <c r="AA2985" i="7"/>
  <c r="Z2985" i="7" s="1"/>
  <c r="AJ3001" i="7"/>
  <c r="AH3001" i="7" s="1"/>
  <c r="AA3003" i="7"/>
  <c r="Z3003" i="7" s="1"/>
  <c r="AJ3010" i="7"/>
  <c r="AH3010" i="7" s="1"/>
  <c r="AB3013" i="7"/>
  <c r="Z3013" i="7" s="1"/>
  <c r="AB3017" i="7"/>
  <c r="Z3017" i="7" s="1"/>
  <c r="AB3026" i="7"/>
  <c r="AB3029" i="7"/>
  <c r="Z3029" i="7" s="1"/>
  <c r="AB3032" i="7"/>
  <c r="AH3037" i="7"/>
  <c r="AA3043" i="7"/>
  <c r="Z3043" i="7" s="1"/>
  <c r="AB3050" i="7"/>
  <c r="Z3050" i="7" s="1"/>
  <c r="AB3056" i="7"/>
  <c r="AJ3101" i="7"/>
  <c r="AH3101" i="7" s="1"/>
  <c r="E6" i="4"/>
  <c r="C7" i="2"/>
  <c r="M68" i="2"/>
  <c r="N68" i="2" s="1"/>
  <c r="M71" i="1"/>
  <c r="N71" i="1" s="1"/>
  <c r="M86" i="2"/>
  <c r="N86" i="2" s="1"/>
  <c r="C7" i="4"/>
  <c r="B7" i="4"/>
  <c r="F6" i="4"/>
  <c r="D6" i="4" s="1"/>
  <c r="K6" i="4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Y14" i="4"/>
  <c r="X14" i="4"/>
  <c r="X18" i="4"/>
  <c r="AA18" i="4"/>
  <c r="Y32" i="4"/>
  <c r="X32" i="4"/>
  <c r="X36" i="4"/>
  <c r="AA36" i="4"/>
  <c r="M62" i="2"/>
  <c r="N62" i="2" s="1"/>
  <c r="M68" i="1"/>
  <c r="N68" i="1" s="1"/>
  <c r="M83" i="2"/>
  <c r="N83" i="2" s="1"/>
  <c r="Y17" i="4"/>
  <c r="X17" i="4"/>
  <c r="X21" i="4"/>
  <c r="AA21" i="4"/>
  <c r="Y35" i="4"/>
  <c r="X35" i="4"/>
  <c r="Y36" i="4"/>
  <c r="AA44" i="4"/>
  <c r="Y44" i="4"/>
  <c r="X44" i="4"/>
  <c r="AA53" i="4"/>
  <c r="Y53" i="4"/>
  <c r="X53" i="4"/>
  <c r="AA62" i="4"/>
  <c r="Y62" i="4"/>
  <c r="X62" i="4"/>
  <c r="AA71" i="4"/>
  <c r="Y71" i="4"/>
  <c r="X71" i="4"/>
  <c r="AA80" i="4"/>
  <c r="Y80" i="4"/>
  <c r="X80" i="4"/>
  <c r="AA89" i="4"/>
  <c r="Y89" i="4"/>
  <c r="X89" i="4"/>
  <c r="M65" i="1"/>
  <c r="N65" i="1" s="1"/>
  <c r="M80" i="2"/>
  <c r="N80" i="2" s="1"/>
  <c r="M78" i="1"/>
  <c r="N78" i="1" s="1"/>
  <c r="M89" i="2"/>
  <c r="N89" i="2" s="1"/>
  <c r="M85" i="1"/>
  <c r="N85" i="1" s="1"/>
  <c r="X6" i="4"/>
  <c r="AA6" i="4"/>
  <c r="Y20" i="4"/>
  <c r="X20" i="4"/>
  <c r="X24" i="4"/>
  <c r="AA24" i="4"/>
  <c r="C15" i="2"/>
  <c r="C16" i="2"/>
  <c r="C14" i="2"/>
  <c r="C12" i="2"/>
  <c r="C10" i="2"/>
  <c r="C8" i="2"/>
  <c r="C13" i="2"/>
  <c r="M52" i="1"/>
  <c r="N52" i="1" s="1"/>
  <c r="M62" i="1"/>
  <c r="N62" i="1" s="1"/>
  <c r="M77" i="2"/>
  <c r="N77" i="2" s="1"/>
  <c r="M69" i="1"/>
  <c r="N69" i="1" s="1"/>
  <c r="Y5" i="4"/>
  <c r="X5" i="4"/>
  <c r="X9" i="4"/>
  <c r="AA9" i="4"/>
  <c r="Y23" i="4"/>
  <c r="X23" i="4"/>
  <c r="X27" i="4"/>
  <c r="AA27" i="4"/>
  <c r="AA38" i="4"/>
  <c r="Y38" i="4"/>
  <c r="X38" i="4"/>
  <c r="AA47" i="4"/>
  <c r="Y47" i="4"/>
  <c r="X47" i="4"/>
  <c r="AA56" i="4"/>
  <c r="Y56" i="4"/>
  <c r="X56" i="4"/>
  <c r="AA65" i="4"/>
  <c r="Y65" i="4"/>
  <c r="X65" i="4"/>
  <c r="AA74" i="4"/>
  <c r="Y74" i="4"/>
  <c r="X74" i="4"/>
  <c r="AA83" i="4"/>
  <c r="Y83" i="4"/>
  <c r="X83" i="4"/>
  <c r="C11" i="2"/>
  <c r="M55" i="1"/>
  <c r="N55" i="1" s="1"/>
  <c r="M59" i="1"/>
  <c r="N59" i="1" s="1"/>
  <c r="M74" i="2"/>
  <c r="N74" i="2" s="1"/>
  <c r="M66" i="1"/>
  <c r="N66" i="1" s="1"/>
  <c r="M86" i="1"/>
  <c r="N86" i="1" s="1"/>
  <c r="AC5" i="4"/>
  <c r="AC6" i="4" s="1"/>
  <c r="AC7" i="4" s="1"/>
  <c r="AC8" i="4" s="1"/>
  <c r="AC9" i="4" s="1"/>
  <c r="AC10" i="4" s="1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C50" i="4" s="1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I5" i="4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AA5" i="4"/>
  <c r="AG5" i="4" s="1"/>
  <c r="Y8" i="4"/>
  <c r="X8" i="4"/>
  <c r="Y9" i="4"/>
  <c r="X12" i="4"/>
  <c r="AA12" i="4"/>
  <c r="AA23" i="4"/>
  <c r="Y26" i="4"/>
  <c r="X26" i="4"/>
  <c r="Y27" i="4"/>
  <c r="X30" i="4"/>
  <c r="AA30" i="4"/>
  <c r="Y37" i="4"/>
  <c r="Y45" i="4"/>
  <c r="C9" i="2"/>
  <c r="M96" i="2"/>
  <c r="N96" i="2" s="1"/>
  <c r="K8" i="1"/>
  <c r="M56" i="1"/>
  <c r="N56" i="1" s="1"/>
  <c r="M71" i="2"/>
  <c r="N71" i="2" s="1"/>
  <c r="M63" i="1"/>
  <c r="N63" i="1" s="1"/>
  <c r="M74" i="1"/>
  <c r="N74" i="1" s="1"/>
  <c r="M83" i="1"/>
  <c r="N83" i="1" s="1"/>
  <c r="G5" i="4"/>
  <c r="H5" i="4" s="1"/>
  <c r="E5" i="4"/>
  <c r="D5" i="4" s="1"/>
  <c r="Y11" i="4"/>
  <c r="X11" i="4"/>
  <c r="Y12" i="4"/>
  <c r="X15" i="4"/>
  <c r="AA15" i="4"/>
  <c r="Y29" i="4"/>
  <c r="X29" i="4"/>
  <c r="X33" i="4"/>
  <c r="AA33" i="4"/>
  <c r="AA41" i="4"/>
  <c r="Y41" i="4"/>
  <c r="X41" i="4"/>
  <c r="AA50" i="4"/>
  <c r="Y50" i="4"/>
  <c r="X50" i="4"/>
  <c r="AA59" i="4"/>
  <c r="Y59" i="4"/>
  <c r="X59" i="4"/>
  <c r="AA68" i="4"/>
  <c r="Y68" i="4"/>
  <c r="X68" i="4"/>
  <c r="AA77" i="4"/>
  <c r="Y77" i="4"/>
  <c r="X77" i="4"/>
  <c r="AA86" i="4"/>
  <c r="Y86" i="4"/>
  <c r="X86" i="4"/>
  <c r="Y93" i="4"/>
  <c r="Y96" i="4"/>
  <c r="Y99" i="4"/>
  <c r="Y102" i="4"/>
  <c r="Y105" i="4"/>
  <c r="Y108" i="4"/>
  <c r="Y111" i="4"/>
  <c r="Y114" i="4"/>
  <c r="Y117" i="4"/>
  <c r="Y120" i="4"/>
  <c r="Y123" i="4"/>
  <c r="Y126" i="4"/>
  <c r="Y129" i="4"/>
  <c r="Y132" i="4"/>
  <c r="Y135" i="4"/>
  <c r="X138" i="4"/>
  <c r="AA138" i="4"/>
  <c r="AQ8" i="7"/>
  <c r="AR8" i="7"/>
  <c r="X92" i="4"/>
  <c r="X95" i="4"/>
  <c r="X98" i="4"/>
  <c r="X101" i="4"/>
  <c r="X104" i="4"/>
  <c r="X107" i="4"/>
  <c r="X110" i="4"/>
  <c r="X113" i="4"/>
  <c r="X116" i="4"/>
  <c r="X119" i="4"/>
  <c r="X122" i="4"/>
  <c r="X125" i="4"/>
  <c r="X128" i="4"/>
  <c r="X131" i="4"/>
  <c r="X134" i="4"/>
  <c r="Y138" i="4"/>
  <c r="AA140" i="4"/>
  <c r="Y140" i="4"/>
  <c r="AA149" i="4"/>
  <c r="Y149" i="4"/>
  <c r="AI7" i="7"/>
  <c r="AJ7" i="7"/>
  <c r="M92" i="2"/>
  <c r="N92" i="2" s="1"/>
  <c r="N9" i="1"/>
  <c r="X4" i="4"/>
  <c r="AA39" i="4"/>
  <c r="AA42" i="4"/>
  <c r="AA45" i="4"/>
  <c r="AA48" i="4"/>
  <c r="AA51" i="4"/>
  <c r="AA54" i="4"/>
  <c r="AA57" i="4"/>
  <c r="AA60" i="4"/>
  <c r="AA63" i="4"/>
  <c r="AA66" i="4"/>
  <c r="AA69" i="4"/>
  <c r="AA72" i="4"/>
  <c r="AA75" i="4"/>
  <c r="AA78" i="4"/>
  <c r="AA81" i="4"/>
  <c r="AA84" i="4"/>
  <c r="AA87" i="4"/>
  <c r="AA90" i="4"/>
  <c r="Y92" i="4"/>
  <c r="AA93" i="4"/>
  <c r="Y95" i="4"/>
  <c r="AA96" i="4"/>
  <c r="Y98" i="4"/>
  <c r="AA99" i="4"/>
  <c r="Y101" i="4"/>
  <c r="AA102" i="4"/>
  <c r="Y104" i="4"/>
  <c r="AA105" i="4"/>
  <c r="Y107" i="4"/>
  <c r="AA108" i="4"/>
  <c r="Y110" i="4"/>
  <c r="AA111" i="4"/>
  <c r="Y113" i="4"/>
  <c r="AA114" i="4"/>
  <c r="Y116" i="4"/>
  <c r="AA117" i="4"/>
  <c r="Y119" i="4"/>
  <c r="AA120" i="4"/>
  <c r="Y122" i="4"/>
  <c r="AA123" i="4"/>
  <c r="Y125" i="4"/>
  <c r="AA126" i="4"/>
  <c r="Y128" i="4"/>
  <c r="AA129" i="4"/>
  <c r="Y131" i="4"/>
  <c r="AA132" i="4"/>
  <c r="Y134" i="4"/>
  <c r="AA135" i="4"/>
  <c r="Y137" i="4"/>
  <c r="M139" i="4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X140" i="4"/>
  <c r="X149" i="4"/>
  <c r="AH8" i="7"/>
  <c r="AH9" i="7"/>
  <c r="AH11" i="7"/>
  <c r="AH12" i="7"/>
  <c r="AH14" i="7"/>
  <c r="AH15" i="7"/>
  <c r="AH16" i="7"/>
  <c r="AH17" i="7"/>
  <c r="AH18" i="7"/>
  <c r="AH19" i="7"/>
  <c r="AH20" i="7"/>
  <c r="AH21" i="7"/>
  <c r="AH22" i="7"/>
  <c r="AH25" i="7"/>
  <c r="AH27" i="7"/>
  <c r="AH28" i="7"/>
  <c r="AH29" i="7"/>
  <c r="AH30" i="7"/>
  <c r="AH32" i="7"/>
  <c r="AH33" i="7"/>
  <c r="AH34" i="7"/>
  <c r="AH35" i="7"/>
  <c r="AH36" i="7"/>
  <c r="AH37" i="7"/>
  <c r="AH38" i="7"/>
  <c r="AH39" i="7"/>
  <c r="AH40" i="7"/>
  <c r="AH42" i="7"/>
  <c r="AH43" i="7"/>
  <c r="AH44" i="7"/>
  <c r="AH45" i="7"/>
  <c r="AH47" i="7"/>
  <c r="AH49" i="7"/>
  <c r="AH50" i="7"/>
  <c r="AH51" i="7"/>
  <c r="AH53" i="7"/>
  <c r="AH54" i="7"/>
  <c r="AH55" i="7"/>
  <c r="AH56" i="7"/>
  <c r="AH57" i="7"/>
  <c r="AH58" i="7"/>
  <c r="AH60" i="7"/>
  <c r="AH61" i="7"/>
  <c r="AH63" i="7"/>
  <c r="AH69" i="7"/>
  <c r="AH75" i="7"/>
  <c r="AH81" i="7"/>
  <c r="AH87" i="7"/>
  <c r="AH99" i="7"/>
  <c r="AH105" i="7"/>
  <c r="AH111" i="7"/>
  <c r="AH117" i="7"/>
  <c r="AH123" i="7"/>
  <c r="AH129" i="7"/>
  <c r="AH141" i="7"/>
  <c r="AH147" i="7"/>
  <c r="AH159" i="7"/>
  <c r="AH165" i="7"/>
  <c r="AH171" i="7"/>
  <c r="AH177" i="7"/>
  <c r="AH189" i="7"/>
  <c r="AH201" i="7"/>
  <c r="AH213" i="7"/>
  <c r="Y4" i="4"/>
  <c r="AA139" i="4"/>
  <c r="AA143" i="4"/>
  <c r="Y143" i="4"/>
  <c r="AA148" i="4"/>
  <c r="AA152" i="4"/>
  <c r="Y152" i="4"/>
  <c r="Z7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C44" i="7"/>
  <c r="D44" i="7"/>
  <c r="C45" i="7"/>
  <c r="D45" i="7"/>
  <c r="C46" i="7"/>
  <c r="D46" i="7"/>
  <c r="C47" i="7"/>
  <c r="D47" i="7"/>
  <c r="C48" i="7"/>
  <c r="D48" i="7"/>
  <c r="C49" i="7"/>
  <c r="D49" i="7"/>
  <c r="C50" i="7"/>
  <c r="D50" i="7"/>
  <c r="C51" i="7"/>
  <c r="D51" i="7"/>
  <c r="C52" i="7"/>
  <c r="D52" i="7"/>
  <c r="C53" i="7"/>
  <c r="D53" i="7"/>
  <c r="C54" i="7"/>
  <c r="D54" i="7"/>
  <c r="C55" i="7"/>
  <c r="D55" i="7"/>
  <c r="C56" i="7"/>
  <c r="D56" i="7"/>
  <c r="C57" i="7"/>
  <c r="D57" i="7"/>
  <c r="C58" i="7"/>
  <c r="D58" i="7"/>
  <c r="C59" i="7"/>
  <c r="D59" i="7"/>
  <c r="C60" i="7"/>
  <c r="D60" i="7"/>
  <c r="C61" i="7"/>
  <c r="D61" i="7"/>
  <c r="C62" i="7"/>
  <c r="D62" i="7"/>
  <c r="C63" i="7"/>
  <c r="D63" i="7"/>
  <c r="AH68" i="7"/>
  <c r="AH74" i="7"/>
  <c r="AH80" i="7"/>
  <c r="AH86" i="7"/>
  <c r="AH98" i="7"/>
  <c r="AH104" i="7"/>
  <c r="AH110" i="7"/>
  <c r="AH116" i="7"/>
  <c r="AH122" i="7"/>
  <c r="AH128" i="7"/>
  <c r="AH146" i="7"/>
  <c r="AH158" i="7"/>
  <c r="AH164" i="7"/>
  <c r="AH170" i="7"/>
  <c r="AH176" i="7"/>
  <c r="AH200" i="7"/>
  <c r="AH206" i="7"/>
  <c r="AH224" i="7"/>
  <c r="AH227" i="7"/>
  <c r="AH228" i="7"/>
  <c r="AH229" i="7"/>
  <c r="AH230" i="7"/>
  <c r="AH231" i="7"/>
  <c r="AH233" i="7"/>
  <c r="AH234" i="7"/>
  <c r="AH235" i="7"/>
  <c r="AH236" i="7"/>
  <c r="AH237" i="7"/>
  <c r="AH239" i="7"/>
  <c r="AH240" i="7"/>
  <c r="AH241" i="7"/>
  <c r="AH242" i="7"/>
  <c r="AH243" i="7"/>
  <c r="AH245" i="7"/>
  <c r="AH246" i="7"/>
  <c r="AH247" i="7"/>
  <c r="AH248" i="7"/>
  <c r="AH250" i="7"/>
  <c r="AH251" i="7"/>
  <c r="AH252" i="7"/>
  <c r="AH253" i="7"/>
  <c r="AH254" i="7"/>
  <c r="AH255" i="7"/>
  <c r="AH256" i="7"/>
  <c r="AH257" i="7"/>
  <c r="AH259" i="7"/>
  <c r="AH260" i="7"/>
  <c r="AH261" i="7"/>
  <c r="AH262" i="7"/>
  <c r="AH263" i="7"/>
  <c r="AH264" i="7"/>
  <c r="AH265" i="7"/>
  <c r="AH266" i="7"/>
  <c r="AH267" i="7"/>
  <c r="AH268" i="7"/>
  <c r="AH271" i="7"/>
  <c r="AH272" i="7"/>
  <c r="AH273" i="7"/>
  <c r="AH275" i="7"/>
  <c r="AH276" i="7"/>
  <c r="AH277" i="7"/>
  <c r="AH278" i="7"/>
  <c r="AH280" i="7"/>
  <c r="AH281" i="7"/>
  <c r="AH282" i="7"/>
  <c r="AH283" i="7"/>
  <c r="AH284" i="7"/>
  <c r="AH286" i="7"/>
  <c r="AH287" i="7"/>
  <c r="AH288" i="7"/>
  <c r="AH289" i="7"/>
  <c r="AH291" i="7"/>
  <c r="AH292" i="7"/>
  <c r="AH293" i="7"/>
  <c r="AH294" i="7"/>
  <c r="AH296" i="7"/>
  <c r="AH297" i="7"/>
  <c r="AH298" i="7"/>
  <c r="AH299" i="7"/>
  <c r="AH300" i="7"/>
  <c r="AH302" i="7"/>
  <c r="AH303" i="7"/>
  <c r="AH304" i="7"/>
  <c r="AH306" i="7"/>
  <c r="AH307" i="7"/>
  <c r="AH308" i="7"/>
  <c r="AH309" i="7"/>
  <c r="AH311" i="7"/>
  <c r="AH312" i="7"/>
  <c r="AH313" i="7"/>
  <c r="AH314" i="7"/>
  <c r="AH315" i="7"/>
  <c r="AH317" i="7"/>
  <c r="AH318" i="7"/>
  <c r="AH319" i="7"/>
  <c r="AH321" i="7"/>
  <c r="AH322" i="7"/>
  <c r="AH323" i="7"/>
  <c r="AH324" i="7"/>
  <c r="AH326" i="7"/>
  <c r="AH327" i="7"/>
  <c r="AH328" i="7"/>
  <c r="AH329" i="7"/>
  <c r="AH330" i="7"/>
  <c r="AH331" i="7"/>
  <c r="AH332" i="7"/>
  <c r="AH334" i="7"/>
  <c r="AH335" i="7"/>
  <c r="AH336" i="7"/>
  <c r="AH337" i="7"/>
  <c r="AH338" i="7"/>
  <c r="AH339" i="7"/>
  <c r="AH341" i="7"/>
  <c r="AH342" i="7"/>
  <c r="AH343" i="7"/>
  <c r="AH344" i="7"/>
  <c r="AH345" i="7"/>
  <c r="AH347" i="7"/>
  <c r="AH348" i="7"/>
  <c r="AH349" i="7"/>
  <c r="AH350" i="7"/>
  <c r="AH352" i="7"/>
  <c r="AH353" i="7"/>
  <c r="AH355" i="7"/>
  <c r="AH356" i="7"/>
  <c r="AH357" i="7"/>
  <c r="AH358" i="7"/>
  <c r="AH360" i="7"/>
  <c r="AH361" i="7"/>
  <c r="AH362" i="7"/>
  <c r="AH364" i="7"/>
  <c r="AH365" i="7"/>
  <c r="AH367" i="7"/>
  <c r="AH368" i="7"/>
  <c r="AH369" i="7"/>
  <c r="AH370" i="7"/>
  <c r="AH372" i="7"/>
  <c r="AH373" i="7"/>
  <c r="AH376" i="7"/>
  <c r="AH377" i="7"/>
  <c r="AH378" i="7"/>
  <c r="AH379" i="7"/>
  <c r="AH381" i="7"/>
  <c r="AH382" i="7"/>
  <c r="AH383" i="7"/>
  <c r="AH384" i="7"/>
  <c r="AH386" i="7"/>
  <c r="AH387" i="7"/>
  <c r="AH388" i="7"/>
  <c r="AH389" i="7"/>
  <c r="Y40" i="4"/>
  <c r="Y43" i="4"/>
  <c r="Y46" i="4"/>
  <c r="Y49" i="4"/>
  <c r="Y52" i="4"/>
  <c r="Y55" i="4"/>
  <c r="Y58" i="4"/>
  <c r="Y61" i="4"/>
  <c r="Y64" i="4"/>
  <c r="Y67" i="4"/>
  <c r="Y70" i="4"/>
  <c r="Y73" i="4"/>
  <c r="Y76" i="4"/>
  <c r="Y79" i="4"/>
  <c r="Y82" i="4"/>
  <c r="Y85" i="4"/>
  <c r="Y88" i="4"/>
  <c r="Y91" i="4"/>
  <c r="Y94" i="4"/>
  <c r="Y97" i="4"/>
  <c r="Y100" i="4"/>
  <c r="Y103" i="4"/>
  <c r="Y106" i="4"/>
  <c r="Y109" i="4"/>
  <c r="Y112" i="4"/>
  <c r="Y115" i="4"/>
  <c r="Y118" i="4"/>
  <c r="Y121" i="4"/>
  <c r="Y124" i="4"/>
  <c r="Y127" i="4"/>
  <c r="Y130" i="4"/>
  <c r="Y133" i="4"/>
  <c r="Y136" i="4"/>
  <c r="X143" i="4"/>
  <c r="X152" i="4"/>
  <c r="AA142" i="4"/>
  <c r="Y144" i="4"/>
  <c r="AA146" i="4"/>
  <c r="Y146" i="4"/>
  <c r="AA151" i="4"/>
  <c r="Y153" i="4"/>
  <c r="AA155" i="4"/>
  <c r="Y155" i="4"/>
  <c r="Z8" i="7"/>
  <c r="AP9" i="7"/>
  <c r="AP10" i="7"/>
  <c r="AP12" i="7"/>
  <c r="AP14" i="7"/>
  <c r="AP15" i="7"/>
  <c r="AP16" i="7"/>
  <c r="AP17" i="7"/>
  <c r="AP18" i="7"/>
  <c r="AP19" i="7"/>
  <c r="AP20" i="7"/>
  <c r="AP21" i="7"/>
  <c r="AP22" i="7"/>
  <c r="AP23" i="7"/>
  <c r="AP24" i="7"/>
  <c r="AP25" i="7"/>
  <c r="AP27" i="7"/>
  <c r="AP29" i="7"/>
  <c r="AP30" i="7"/>
  <c r="AP31" i="7"/>
  <c r="AP33" i="7"/>
  <c r="AP34" i="7"/>
  <c r="AP36" i="7"/>
  <c r="AP37" i="7"/>
  <c r="AP38" i="7"/>
  <c r="AP40" i="7"/>
  <c r="AP41" i="7"/>
  <c r="AP42" i="7"/>
  <c r="AP43" i="7"/>
  <c r="AP44" i="7"/>
  <c r="AP46" i="7"/>
  <c r="AP47" i="7"/>
  <c r="AP48" i="7"/>
  <c r="AP49" i="7"/>
  <c r="AP50" i="7"/>
  <c r="AP51" i="7"/>
  <c r="AP52" i="7"/>
  <c r="AP53" i="7"/>
  <c r="AP54" i="7"/>
  <c r="AP55" i="7"/>
  <c r="AP56" i="7"/>
  <c r="AP57" i="7"/>
  <c r="AP58" i="7"/>
  <c r="AP59" i="7"/>
  <c r="AP61" i="7"/>
  <c r="AH66" i="7"/>
  <c r="AH72" i="7"/>
  <c r="AH78" i="7"/>
  <c r="AH84" i="7"/>
  <c r="AH90" i="7"/>
  <c r="AH96" i="7"/>
  <c r="AH108" i="7"/>
  <c r="AH114" i="7"/>
  <c r="AH126" i="7"/>
  <c r="AH138" i="7"/>
  <c r="AH144" i="7"/>
  <c r="AH156" i="7"/>
  <c r="AH162" i="7"/>
  <c r="AH168" i="7"/>
  <c r="AH174" i="7"/>
  <c r="AH180" i="7"/>
  <c r="AH192" i="7"/>
  <c r="AH198" i="7"/>
  <c r="AH210" i="7"/>
  <c r="D64" i="7"/>
  <c r="B64" i="7" s="1"/>
  <c r="D65" i="7"/>
  <c r="B65" i="7" s="1"/>
  <c r="D66" i="7"/>
  <c r="B66" i="7" s="1"/>
  <c r="D67" i="7"/>
  <c r="B67" i="7" s="1"/>
  <c r="D68" i="7"/>
  <c r="B68" i="7" s="1"/>
  <c r="D69" i="7"/>
  <c r="B69" i="7" s="1"/>
  <c r="D70" i="7"/>
  <c r="B70" i="7" s="1"/>
  <c r="D71" i="7"/>
  <c r="B71" i="7" s="1"/>
  <c r="D72" i="7"/>
  <c r="B72" i="7" s="1"/>
  <c r="D73" i="7"/>
  <c r="B73" i="7" s="1"/>
  <c r="D74" i="7"/>
  <c r="B74" i="7" s="1"/>
  <c r="D75" i="7"/>
  <c r="B75" i="7" s="1"/>
  <c r="D76" i="7"/>
  <c r="B76" i="7" s="1"/>
  <c r="D77" i="7"/>
  <c r="B77" i="7" s="1"/>
  <c r="D78" i="7"/>
  <c r="B78" i="7" s="1"/>
  <c r="D79" i="7"/>
  <c r="B79" i="7" s="1"/>
  <c r="D80" i="7"/>
  <c r="B80" i="7" s="1"/>
  <c r="D81" i="7"/>
  <c r="B81" i="7" s="1"/>
  <c r="D82" i="7"/>
  <c r="B82" i="7" s="1"/>
  <c r="D83" i="7"/>
  <c r="B83" i="7" s="1"/>
  <c r="D84" i="7"/>
  <c r="B84" i="7" s="1"/>
  <c r="D85" i="7"/>
  <c r="B85" i="7" s="1"/>
  <c r="D86" i="7"/>
  <c r="B86" i="7" s="1"/>
  <c r="D87" i="7"/>
  <c r="B87" i="7" s="1"/>
  <c r="D88" i="7"/>
  <c r="B88" i="7" s="1"/>
  <c r="D89" i="7"/>
  <c r="B89" i="7" s="1"/>
  <c r="D90" i="7"/>
  <c r="B90" i="7" s="1"/>
  <c r="D91" i="7"/>
  <c r="B91" i="7" s="1"/>
  <c r="D92" i="7"/>
  <c r="B92" i="7" s="1"/>
  <c r="D93" i="7"/>
  <c r="B93" i="7" s="1"/>
  <c r="D94" i="7"/>
  <c r="B94" i="7" s="1"/>
  <c r="D95" i="7"/>
  <c r="B95" i="7" s="1"/>
  <c r="D96" i="7"/>
  <c r="B96" i="7" s="1"/>
  <c r="D97" i="7"/>
  <c r="B97" i="7" s="1"/>
  <c r="D98" i="7"/>
  <c r="B98" i="7" s="1"/>
  <c r="D99" i="7"/>
  <c r="B99" i="7" s="1"/>
  <c r="D100" i="7"/>
  <c r="B100" i="7" s="1"/>
  <c r="D101" i="7"/>
  <c r="B101" i="7" s="1"/>
  <c r="D102" i="7"/>
  <c r="B102" i="7" s="1"/>
  <c r="D103" i="7"/>
  <c r="B103" i="7" s="1"/>
  <c r="D104" i="7"/>
  <c r="B104" i="7" s="1"/>
  <c r="D105" i="7"/>
  <c r="B105" i="7" s="1"/>
  <c r="D106" i="7"/>
  <c r="B106" i="7" s="1"/>
  <c r="D107" i="7"/>
  <c r="B107" i="7" s="1"/>
  <c r="D108" i="7"/>
  <c r="B108" i="7" s="1"/>
  <c r="D109" i="7"/>
  <c r="B109" i="7" s="1"/>
  <c r="D110" i="7"/>
  <c r="B110" i="7" s="1"/>
  <c r="D111" i="7"/>
  <c r="B111" i="7" s="1"/>
  <c r="D112" i="7"/>
  <c r="B112" i="7" s="1"/>
  <c r="D113" i="7"/>
  <c r="B113" i="7" s="1"/>
  <c r="D114" i="7"/>
  <c r="B114" i="7" s="1"/>
  <c r="D115" i="7"/>
  <c r="B115" i="7" s="1"/>
  <c r="D116" i="7"/>
  <c r="B116" i="7" s="1"/>
  <c r="D117" i="7"/>
  <c r="B117" i="7" s="1"/>
  <c r="D118" i="7"/>
  <c r="B118" i="7" s="1"/>
  <c r="D119" i="7"/>
  <c r="B119" i="7" s="1"/>
  <c r="D120" i="7"/>
  <c r="B120" i="7" s="1"/>
  <c r="D121" i="7"/>
  <c r="B121" i="7" s="1"/>
  <c r="D122" i="7"/>
  <c r="B122" i="7" s="1"/>
  <c r="D123" i="7"/>
  <c r="B123" i="7" s="1"/>
  <c r="D124" i="7"/>
  <c r="B124" i="7" s="1"/>
  <c r="D125" i="7"/>
  <c r="B125" i="7" s="1"/>
  <c r="D126" i="7"/>
  <c r="B126" i="7" s="1"/>
  <c r="D127" i="7"/>
  <c r="B127" i="7" s="1"/>
  <c r="D128" i="7"/>
  <c r="B128" i="7" s="1"/>
  <c r="D129" i="7"/>
  <c r="B129" i="7" s="1"/>
  <c r="D130" i="7"/>
  <c r="B130" i="7" s="1"/>
  <c r="D131" i="7"/>
  <c r="B131" i="7" s="1"/>
  <c r="D132" i="7"/>
  <c r="B132" i="7" s="1"/>
  <c r="D133" i="7"/>
  <c r="B133" i="7" s="1"/>
  <c r="D134" i="7"/>
  <c r="B134" i="7" s="1"/>
  <c r="D135" i="7"/>
  <c r="B135" i="7" s="1"/>
  <c r="D136" i="7"/>
  <c r="B136" i="7" s="1"/>
  <c r="D137" i="7"/>
  <c r="B137" i="7" s="1"/>
  <c r="D138" i="7"/>
  <c r="B138" i="7" s="1"/>
  <c r="D139" i="7"/>
  <c r="B139" i="7" s="1"/>
  <c r="D140" i="7"/>
  <c r="B140" i="7" s="1"/>
  <c r="D141" i="7"/>
  <c r="B141" i="7" s="1"/>
  <c r="D142" i="7"/>
  <c r="B142" i="7" s="1"/>
  <c r="D143" i="7"/>
  <c r="B143" i="7" s="1"/>
  <c r="D144" i="7"/>
  <c r="B144" i="7" s="1"/>
  <c r="D145" i="7"/>
  <c r="B145" i="7" s="1"/>
  <c r="D146" i="7"/>
  <c r="B146" i="7" s="1"/>
  <c r="D147" i="7"/>
  <c r="B147" i="7" s="1"/>
  <c r="D148" i="7"/>
  <c r="B148" i="7" s="1"/>
  <c r="D149" i="7"/>
  <c r="B149" i="7" s="1"/>
  <c r="D150" i="7"/>
  <c r="B150" i="7" s="1"/>
  <c r="D151" i="7"/>
  <c r="B151" i="7" s="1"/>
  <c r="D152" i="7"/>
  <c r="B152" i="7" s="1"/>
  <c r="D153" i="7"/>
  <c r="B153" i="7" s="1"/>
  <c r="D154" i="7"/>
  <c r="B154" i="7" s="1"/>
  <c r="D155" i="7"/>
  <c r="B155" i="7" s="1"/>
  <c r="D156" i="7"/>
  <c r="B156" i="7" s="1"/>
  <c r="D157" i="7"/>
  <c r="B157" i="7" s="1"/>
  <c r="D158" i="7"/>
  <c r="B158" i="7" s="1"/>
  <c r="D159" i="7"/>
  <c r="B159" i="7" s="1"/>
  <c r="D160" i="7"/>
  <c r="B160" i="7" s="1"/>
  <c r="D161" i="7"/>
  <c r="B161" i="7" s="1"/>
  <c r="D162" i="7"/>
  <c r="B162" i="7" s="1"/>
  <c r="D163" i="7"/>
  <c r="B163" i="7" s="1"/>
  <c r="D164" i="7"/>
  <c r="B164" i="7" s="1"/>
  <c r="D165" i="7"/>
  <c r="B165" i="7" s="1"/>
  <c r="D166" i="7"/>
  <c r="B166" i="7" s="1"/>
  <c r="D167" i="7"/>
  <c r="B167" i="7" s="1"/>
  <c r="D168" i="7"/>
  <c r="B168" i="7" s="1"/>
  <c r="D169" i="7"/>
  <c r="B169" i="7" s="1"/>
  <c r="D170" i="7"/>
  <c r="B170" i="7" s="1"/>
  <c r="D171" i="7"/>
  <c r="B171" i="7" s="1"/>
  <c r="D172" i="7"/>
  <c r="B172" i="7" s="1"/>
  <c r="D173" i="7"/>
  <c r="B173" i="7" s="1"/>
  <c r="D174" i="7"/>
  <c r="B174" i="7" s="1"/>
  <c r="D175" i="7"/>
  <c r="B175" i="7" s="1"/>
  <c r="D176" i="7"/>
  <c r="B176" i="7" s="1"/>
  <c r="D177" i="7"/>
  <c r="B177" i="7" s="1"/>
  <c r="D178" i="7"/>
  <c r="B178" i="7" s="1"/>
  <c r="D179" i="7"/>
  <c r="B179" i="7" s="1"/>
  <c r="D180" i="7"/>
  <c r="B180" i="7" s="1"/>
  <c r="D181" i="7"/>
  <c r="B181" i="7" s="1"/>
  <c r="D182" i="7"/>
  <c r="B182" i="7" s="1"/>
  <c r="D183" i="7"/>
  <c r="B183" i="7" s="1"/>
  <c r="D184" i="7"/>
  <c r="B184" i="7" s="1"/>
  <c r="D185" i="7"/>
  <c r="B185" i="7" s="1"/>
  <c r="D186" i="7"/>
  <c r="B186" i="7" s="1"/>
  <c r="D187" i="7"/>
  <c r="B187" i="7" s="1"/>
  <c r="D188" i="7"/>
  <c r="B188" i="7" s="1"/>
  <c r="D189" i="7"/>
  <c r="B189" i="7" s="1"/>
  <c r="D190" i="7"/>
  <c r="B190" i="7" s="1"/>
  <c r="D191" i="7"/>
  <c r="B191" i="7" s="1"/>
  <c r="D192" i="7"/>
  <c r="B192" i="7" s="1"/>
  <c r="D193" i="7"/>
  <c r="B193" i="7" s="1"/>
  <c r="D194" i="7"/>
  <c r="B194" i="7" s="1"/>
  <c r="D195" i="7"/>
  <c r="B195" i="7" s="1"/>
  <c r="D196" i="7"/>
  <c r="B196" i="7" s="1"/>
  <c r="D197" i="7"/>
  <c r="B197" i="7" s="1"/>
  <c r="D198" i="7"/>
  <c r="B198" i="7" s="1"/>
  <c r="D199" i="7"/>
  <c r="B199" i="7" s="1"/>
  <c r="D200" i="7"/>
  <c r="B200" i="7" s="1"/>
  <c r="D201" i="7"/>
  <c r="B201" i="7" s="1"/>
  <c r="D202" i="7"/>
  <c r="B202" i="7" s="1"/>
  <c r="D203" i="7"/>
  <c r="B203" i="7" s="1"/>
  <c r="D204" i="7"/>
  <c r="B204" i="7" s="1"/>
  <c r="D205" i="7"/>
  <c r="B205" i="7" s="1"/>
  <c r="D206" i="7"/>
  <c r="B206" i="7" s="1"/>
  <c r="D207" i="7"/>
  <c r="B207" i="7" s="1"/>
  <c r="D208" i="7"/>
  <c r="B208" i="7" s="1"/>
  <c r="D209" i="7"/>
  <c r="B209" i="7" s="1"/>
  <c r="D210" i="7"/>
  <c r="B210" i="7" s="1"/>
  <c r="D211" i="7"/>
  <c r="B211" i="7" s="1"/>
  <c r="D212" i="7"/>
  <c r="B212" i="7" s="1"/>
  <c r="D213" i="7"/>
  <c r="B213" i="7" s="1"/>
  <c r="D214" i="7"/>
  <c r="B214" i="7" s="1"/>
  <c r="D215" i="7"/>
  <c r="B215" i="7" s="1"/>
  <c r="D216" i="7"/>
  <c r="B216" i="7" s="1"/>
  <c r="D217" i="7"/>
  <c r="B217" i="7" s="1"/>
  <c r="D218" i="7"/>
  <c r="B218" i="7" s="1"/>
  <c r="D219" i="7"/>
  <c r="B219" i="7" s="1"/>
  <c r="D220" i="7"/>
  <c r="B220" i="7" s="1"/>
  <c r="D221" i="7"/>
  <c r="B221" i="7" s="1"/>
  <c r="D222" i="7"/>
  <c r="B222" i="7" s="1"/>
  <c r="D223" i="7"/>
  <c r="B223" i="7" s="1"/>
  <c r="D224" i="7"/>
  <c r="B224" i="7" s="1"/>
  <c r="D225" i="7"/>
  <c r="B225" i="7" s="1"/>
  <c r="D226" i="7"/>
  <c r="B226" i="7" s="1"/>
  <c r="D227" i="7"/>
  <c r="B227" i="7" s="1"/>
  <c r="D228" i="7"/>
  <c r="B228" i="7" s="1"/>
  <c r="D229" i="7"/>
  <c r="B229" i="7" s="1"/>
  <c r="D230" i="7"/>
  <c r="B230" i="7" s="1"/>
  <c r="D231" i="7"/>
  <c r="B231" i="7" s="1"/>
  <c r="D232" i="7"/>
  <c r="B232" i="7" s="1"/>
  <c r="D233" i="7"/>
  <c r="B233" i="7" s="1"/>
  <c r="D234" i="7"/>
  <c r="B234" i="7" s="1"/>
  <c r="D235" i="7"/>
  <c r="B235" i="7" s="1"/>
  <c r="D236" i="7"/>
  <c r="B236" i="7" s="1"/>
  <c r="D237" i="7"/>
  <c r="B237" i="7" s="1"/>
  <c r="D238" i="7"/>
  <c r="B238" i="7" s="1"/>
  <c r="D239" i="7"/>
  <c r="B239" i="7" s="1"/>
  <c r="D240" i="7"/>
  <c r="B240" i="7" s="1"/>
  <c r="D241" i="7"/>
  <c r="B241" i="7" s="1"/>
  <c r="D242" i="7"/>
  <c r="B242" i="7" s="1"/>
  <c r="D243" i="7"/>
  <c r="B243" i="7" s="1"/>
  <c r="D244" i="7"/>
  <c r="B244" i="7" s="1"/>
  <c r="D245" i="7"/>
  <c r="B245" i="7" s="1"/>
  <c r="D246" i="7"/>
  <c r="B246" i="7" s="1"/>
  <c r="D247" i="7"/>
  <c r="B247" i="7" s="1"/>
  <c r="D248" i="7"/>
  <c r="B248" i="7" s="1"/>
  <c r="D249" i="7"/>
  <c r="B249" i="7" s="1"/>
  <c r="D250" i="7"/>
  <c r="B250" i="7" s="1"/>
  <c r="D251" i="7"/>
  <c r="B251" i="7" s="1"/>
  <c r="D252" i="7"/>
  <c r="B252" i="7" s="1"/>
  <c r="D253" i="7"/>
  <c r="B253" i="7" s="1"/>
  <c r="D254" i="7"/>
  <c r="B254" i="7" s="1"/>
  <c r="D255" i="7"/>
  <c r="B255" i="7" s="1"/>
  <c r="D256" i="7"/>
  <c r="B256" i="7" s="1"/>
  <c r="D257" i="7"/>
  <c r="B257" i="7" s="1"/>
  <c r="D258" i="7"/>
  <c r="B258" i="7" s="1"/>
  <c r="D259" i="7"/>
  <c r="B259" i="7" s="1"/>
  <c r="D260" i="7"/>
  <c r="B260" i="7" s="1"/>
  <c r="D261" i="7"/>
  <c r="B261" i="7" s="1"/>
  <c r="D262" i="7"/>
  <c r="B262" i="7" s="1"/>
  <c r="D263" i="7"/>
  <c r="B263" i="7" s="1"/>
  <c r="D264" i="7"/>
  <c r="B264" i="7" s="1"/>
  <c r="D265" i="7"/>
  <c r="B265" i="7" s="1"/>
  <c r="D266" i="7"/>
  <c r="B266" i="7" s="1"/>
  <c r="D267" i="7"/>
  <c r="B267" i="7" s="1"/>
  <c r="D268" i="7"/>
  <c r="B268" i="7" s="1"/>
  <c r="D269" i="7"/>
  <c r="B269" i="7" s="1"/>
  <c r="D270" i="7"/>
  <c r="B270" i="7" s="1"/>
  <c r="D271" i="7"/>
  <c r="B271" i="7" s="1"/>
  <c r="D272" i="7"/>
  <c r="B272" i="7" s="1"/>
  <c r="D273" i="7"/>
  <c r="B273" i="7" s="1"/>
  <c r="D274" i="7"/>
  <c r="B274" i="7" s="1"/>
  <c r="D275" i="7"/>
  <c r="B275" i="7" s="1"/>
  <c r="D276" i="7"/>
  <c r="B276" i="7" s="1"/>
  <c r="D277" i="7"/>
  <c r="B277" i="7" s="1"/>
  <c r="D278" i="7"/>
  <c r="B278" i="7" s="1"/>
  <c r="D279" i="7"/>
  <c r="B279" i="7" s="1"/>
  <c r="D280" i="7"/>
  <c r="B280" i="7" s="1"/>
  <c r="D281" i="7"/>
  <c r="B281" i="7" s="1"/>
  <c r="D282" i="7"/>
  <c r="B282" i="7" s="1"/>
  <c r="D283" i="7"/>
  <c r="B283" i="7" s="1"/>
  <c r="D284" i="7"/>
  <c r="B284" i="7" s="1"/>
  <c r="D285" i="7"/>
  <c r="B285" i="7" s="1"/>
  <c r="D286" i="7"/>
  <c r="B286" i="7" s="1"/>
  <c r="D287" i="7"/>
  <c r="B287" i="7" s="1"/>
  <c r="D288" i="7"/>
  <c r="B288" i="7" s="1"/>
  <c r="D289" i="7"/>
  <c r="B289" i="7" s="1"/>
  <c r="D290" i="7"/>
  <c r="B290" i="7" s="1"/>
  <c r="D291" i="7"/>
  <c r="B291" i="7" s="1"/>
  <c r="D292" i="7"/>
  <c r="B292" i="7" s="1"/>
  <c r="D293" i="7"/>
  <c r="B293" i="7" s="1"/>
  <c r="D294" i="7"/>
  <c r="B294" i="7" s="1"/>
  <c r="D295" i="7"/>
  <c r="B295" i="7" s="1"/>
  <c r="D296" i="7"/>
  <c r="B296" i="7" s="1"/>
  <c r="D297" i="7"/>
  <c r="B297" i="7" s="1"/>
  <c r="D298" i="7"/>
  <c r="B298" i="7" s="1"/>
  <c r="D299" i="7"/>
  <c r="B299" i="7" s="1"/>
  <c r="D300" i="7"/>
  <c r="B300" i="7" s="1"/>
  <c r="D301" i="7"/>
  <c r="B301" i="7" s="1"/>
  <c r="D302" i="7"/>
  <c r="B302" i="7" s="1"/>
  <c r="D303" i="7"/>
  <c r="B303" i="7" s="1"/>
  <c r="D304" i="7"/>
  <c r="B304" i="7" s="1"/>
  <c r="D305" i="7"/>
  <c r="B305" i="7" s="1"/>
  <c r="D306" i="7"/>
  <c r="B306" i="7" s="1"/>
  <c r="D307" i="7"/>
  <c r="B307" i="7" s="1"/>
  <c r="D308" i="7"/>
  <c r="B308" i="7" s="1"/>
  <c r="D309" i="7"/>
  <c r="B309" i="7" s="1"/>
  <c r="D310" i="7"/>
  <c r="B310" i="7" s="1"/>
  <c r="D311" i="7"/>
  <c r="B311" i="7" s="1"/>
  <c r="D312" i="7"/>
  <c r="B312" i="7" s="1"/>
  <c r="D313" i="7"/>
  <c r="B313" i="7" s="1"/>
  <c r="D314" i="7"/>
  <c r="B314" i="7" s="1"/>
  <c r="D315" i="7"/>
  <c r="B315" i="7" s="1"/>
  <c r="D316" i="7"/>
  <c r="B316" i="7" s="1"/>
  <c r="D317" i="7"/>
  <c r="B317" i="7" s="1"/>
  <c r="D318" i="7"/>
  <c r="B318" i="7" s="1"/>
  <c r="D319" i="7"/>
  <c r="B319" i="7" s="1"/>
  <c r="D320" i="7"/>
  <c r="B320" i="7" s="1"/>
  <c r="D321" i="7"/>
  <c r="B321" i="7" s="1"/>
  <c r="D322" i="7"/>
  <c r="B322" i="7" s="1"/>
  <c r="D323" i="7"/>
  <c r="B323" i="7" s="1"/>
  <c r="D324" i="7"/>
  <c r="B324" i="7" s="1"/>
  <c r="D325" i="7"/>
  <c r="B325" i="7" s="1"/>
  <c r="D326" i="7"/>
  <c r="B326" i="7" s="1"/>
  <c r="D327" i="7"/>
  <c r="B327" i="7" s="1"/>
  <c r="D328" i="7"/>
  <c r="B328" i="7" s="1"/>
  <c r="D329" i="7"/>
  <c r="B329" i="7" s="1"/>
  <c r="D330" i="7"/>
  <c r="B330" i="7" s="1"/>
  <c r="D331" i="7"/>
  <c r="B331" i="7" s="1"/>
  <c r="D332" i="7"/>
  <c r="B332" i="7" s="1"/>
  <c r="D333" i="7"/>
  <c r="B333" i="7" s="1"/>
  <c r="D334" i="7"/>
  <c r="B334" i="7" s="1"/>
  <c r="D335" i="7"/>
  <c r="B335" i="7" s="1"/>
  <c r="D336" i="7"/>
  <c r="B336" i="7" s="1"/>
  <c r="D337" i="7"/>
  <c r="B337" i="7" s="1"/>
  <c r="D338" i="7"/>
  <c r="B338" i="7" s="1"/>
  <c r="D339" i="7"/>
  <c r="B339" i="7" s="1"/>
  <c r="D340" i="7"/>
  <c r="B340" i="7" s="1"/>
  <c r="D341" i="7"/>
  <c r="B341" i="7" s="1"/>
  <c r="D342" i="7"/>
  <c r="B342" i="7" s="1"/>
  <c r="D343" i="7"/>
  <c r="B343" i="7" s="1"/>
  <c r="D344" i="7"/>
  <c r="B344" i="7" s="1"/>
  <c r="D345" i="7"/>
  <c r="B345" i="7" s="1"/>
  <c r="D346" i="7"/>
  <c r="B346" i="7" s="1"/>
  <c r="D347" i="7"/>
  <c r="B347" i="7" s="1"/>
  <c r="D348" i="7"/>
  <c r="B348" i="7" s="1"/>
  <c r="D349" i="7"/>
  <c r="B349" i="7" s="1"/>
  <c r="D350" i="7"/>
  <c r="B350" i="7" s="1"/>
  <c r="D351" i="7"/>
  <c r="B351" i="7" s="1"/>
  <c r="D352" i="7"/>
  <c r="B352" i="7" s="1"/>
  <c r="D353" i="7"/>
  <c r="B353" i="7" s="1"/>
  <c r="D354" i="7"/>
  <c r="B354" i="7" s="1"/>
  <c r="D355" i="7"/>
  <c r="B355" i="7" s="1"/>
  <c r="D356" i="7"/>
  <c r="B356" i="7" s="1"/>
  <c r="D357" i="7"/>
  <c r="B357" i="7" s="1"/>
  <c r="D358" i="7"/>
  <c r="B358" i="7" s="1"/>
  <c r="D359" i="7"/>
  <c r="B359" i="7" s="1"/>
  <c r="D360" i="7"/>
  <c r="B360" i="7" s="1"/>
  <c r="D361" i="7"/>
  <c r="B361" i="7" s="1"/>
  <c r="D362" i="7"/>
  <c r="B362" i="7" s="1"/>
  <c r="D363" i="7"/>
  <c r="B363" i="7" s="1"/>
  <c r="D364" i="7"/>
  <c r="B364" i="7" s="1"/>
  <c r="D365" i="7"/>
  <c r="B365" i="7" s="1"/>
  <c r="D366" i="7"/>
  <c r="B366" i="7" s="1"/>
  <c r="D367" i="7"/>
  <c r="B367" i="7" s="1"/>
  <c r="D368" i="7"/>
  <c r="B368" i="7" s="1"/>
  <c r="D369" i="7"/>
  <c r="B369" i="7" s="1"/>
  <c r="D370" i="7"/>
  <c r="B370" i="7" s="1"/>
  <c r="D371" i="7"/>
  <c r="B371" i="7" s="1"/>
  <c r="D372" i="7"/>
  <c r="B372" i="7" s="1"/>
  <c r="D373" i="7"/>
  <c r="B373" i="7" s="1"/>
  <c r="D374" i="7"/>
  <c r="B374" i="7" s="1"/>
  <c r="D375" i="7"/>
  <c r="B375" i="7" s="1"/>
  <c r="D376" i="7"/>
  <c r="B376" i="7" s="1"/>
  <c r="D377" i="7"/>
  <c r="B377" i="7" s="1"/>
  <c r="D378" i="7"/>
  <c r="B378" i="7" s="1"/>
  <c r="D379" i="7"/>
  <c r="B379" i="7" s="1"/>
  <c r="D380" i="7"/>
  <c r="B380" i="7" s="1"/>
  <c r="D381" i="7"/>
  <c r="B381" i="7" s="1"/>
  <c r="D382" i="7"/>
  <c r="B382" i="7" s="1"/>
  <c r="D383" i="7"/>
  <c r="B383" i="7" s="1"/>
  <c r="D384" i="7"/>
  <c r="B384" i="7" s="1"/>
  <c r="D385" i="7"/>
  <c r="B385" i="7" s="1"/>
  <c r="D386" i="7"/>
  <c r="B386" i="7" s="1"/>
  <c r="D387" i="7"/>
  <c r="B387" i="7" s="1"/>
  <c r="D388" i="7"/>
  <c r="B388" i="7" s="1"/>
  <c r="D389" i="7"/>
  <c r="B389" i="7" s="1"/>
  <c r="D390" i="7"/>
  <c r="B390" i="7" s="1"/>
  <c r="D392" i="7"/>
  <c r="B392" i="7" s="1"/>
  <c r="D394" i="7"/>
  <c r="B394" i="7" s="1"/>
  <c r="D396" i="7"/>
  <c r="B396" i="7" s="1"/>
  <c r="D398" i="7"/>
  <c r="B398" i="7" s="1"/>
  <c r="D400" i="7"/>
  <c r="B400" i="7" s="1"/>
  <c r="D402" i="7"/>
  <c r="B402" i="7" s="1"/>
  <c r="D404" i="7"/>
  <c r="B404" i="7" s="1"/>
  <c r="D406" i="7"/>
  <c r="B406" i="7" s="1"/>
  <c r="D408" i="7"/>
  <c r="B408" i="7" s="1"/>
  <c r="D410" i="7"/>
  <c r="B410" i="7" s="1"/>
  <c r="D412" i="7"/>
  <c r="B412" i="7" s="1"/>
  <c r="D414" i="7"/>
  <c r="B414" i="7" s="1"/>
  <c r="D416" i="7"/>
  <c r="B416" i="7" s="1"/>
  <c r="D418" i="7"/>
  <c r="B418" i="7" s="1"/>
  <c r="D420" i="7"/>
  <c r="B420" i="7" s="1"/>
  <c r="D422" i="7"/>
  <c r="B422" i="7" s="1"/>
  <c r="D424" i="7"/>
  <c r="B424" i="7" s="1"/>
  <c r="D426" i="7"/>
  <c r="B426" i="7" s="1"/>
  <c r="D428" i="7"/>
  <c r="B428" i="7" s="1"/>
  <c r="D430" i="7"/>
  <c r="B430" i="7" s="1"/>
  <c r="D432" i="7"/>
  <c r="B432" i="7" s="1"/>
  <c r="D434" i="7"/>
  <c r="B434" i="7" s="1"/>
  <c r="AB436" i="7"/>
  <c r="Z436" i="7" s="1"/>
  <c r="AB437" i="7"/>
  <c r="Z437" i="7" s="1"/>
  <c r="AB438" i="7"/>
  <c r="Z438" i="7" s="1"/>
  <c r="AB439" i="7"/>
  <c r="Z439" i="7" s="1"/>
  <c r="AB440" i="7"/>
  <c r="Z440" i="7" s="1"/>
  <c r="AB441" i="7"/>
  <c r="Z441" i="7" s="1"/>
  <c r="AB442" i="7"/>
  <c r="Z442" i="7" s="1"/>
  <c r="AB443" i="7"/>
  <c r="Z443" i="7" s="1"/>
  <c r="AB444" i="7"/>
  <c r="Z444" i="7" s="1"/>
  <c r="AB445" i="7"/>
  <c r="Z445" i="7" s="1"/>
  <c r="AB446" i="7"/>
  <c r="Z446" i="7" s="1"/>
  <c r="AB447" i="7"/>
  <c r="Z447" i="7" s="1"/>
  <c r="AB448" i="7"/>
  <c r="Z448" i="7" s="1"/>
  <c r="AB449" i="7"/>
  <c r="Z449" i="7" s="1"/>
  <c r="AB450" i="7"/>
  <c r="Z450" i="7" s="1"/>
  <c r="AB451" i="7"/>
  <c r="Z451" i="7" s="1"/>
  <c r="AB452" i="7"/>
  <c r="Z452" i="7" s="1"/>
  <c r="K454" i="7"/>
  <c r="J454" i="7" s="1"/>
  <c r="R455" i="7"/>
  <c r="K456" i="7"/>
  <c r="J456" i="7" s="1"/>
  <c r="R457" i="7"/>
  <c r="K458" i="7"/>
  <c r="J458" i="7" s="1"/>
  <c r="K460" i="7"/>
  <c r="J460" i="7" s="1"/>
  <c r="R461" i="7"/>
  <c r="AB462" i="7"/>
  <c r="AA462" i="7"/>
  <c r="K463" i="7"/>
  <c r="J463" i="7" s="1"/>
  <c r="R466" i="7"/>
  <c r="AB468" i="7"/>
  <c r="AA468" i="7"/>
  <c r="K469" i="7"/>
  <c r="J469" i="7" s="1"/>
  <c r="AR494" i="7"/>
  <c r="AQ494" i="7"/>
  <c r="L495" i="7"/>
  <c r="K495" i="7"/>
  <c r="AB495" i="7"/>
  <c r="AA495" i="7"/>
  <c r="AR500" i="7"/>
  <c r="AQ500" i="7"/>
  <c r="L501" i="7"/>
  <c r="K501" i="7"/>
  <c r="AB501" i="7"/>
  <c r="AA501" i="7"/>
  <c r="AJ504" i="7"/>
  <c r="AI504" i="7"/>
  <c r="L507" i="7"/>
  <c r="K507" i="7"/>
  <c r="AJ516" i="7"/>
  <c r="AI516" i="7"/>
  <c r="L519" i="7"/>
  <c r="K519" i="7"/>
  <c r="AP391" i="7"/>
  <c r="AP393" i="7"/>
  <c r="AP395" i="7"/>
  <c r="AP399" i="7"/>
  <c r="AP403" i="7"/>
  <c r="AP405" i="7"/>
  <c r="AP407" i="7"/>
  <c r="AP409" i="7"/>
  <c r="AP411" i="7"/>
  <c r="AP417" i="7"/>
  <c r="AP421" i="7"/>
  <c r="AP423" i="7"/>
  <c r="AP425" i="7"/>
  <c r="AP427" i="7"/>
  <c r="AP429" i="7"/>
  <c r="AP433" i="7"/>
  <c r="AB463" i="7"/>
  <c r="AA463" i="7"/>
  <c r="AB469" i="7"/>
  <c r="AA469" i="7"/>
  <c r="AR470" i="7"/>
  <c r="AQ470" i="7"/>
  <c r="L471" i="7"/>
  <c r="K471" i="7"/>
  <c r="AB471" i="7"/>
  <c r="AA471" i="7"/>
  <c r="AR472" i="7"/>
  <c r="AQ472" i="7"/>
  <c r="L473" i="7"/>
  <c r="K473" i="7"/>
  <c r="AB473" i="7"/>
  <c r="AA473" i="7"/>
  <c r="AR474" i="7"/>
  <c r="AQ474" i="7"/>
  <c r="L475" i="7"/>
  <c r="K475" i="7"/>
  <c r="AB475" i="7"/>
  <c r="AA475" i="7"/>
  <c r="AR476" i="7"/>
  <c r="AQ476" i="7"/>
  <c r="L477" i="7"/>
  <c r="K477" i="7"/>
  <c r="AB477" i="7"/>
  <c r="AA477" i="7"/>
  <c r="AR478" i="7"/>
  <c r="AQ478" i="7"/>
  <c r="L479" i="7"/>
  <c r="K479" i="7"/>
  <c r="AB479" i="7"/>
  <c r="AA479" i="7"/>
  <c r="AR480" i="7"/>
  <c r="AQ480" i="7"/>
  <c r="L481" i="7"/>
  <c r="K481" i="7"/>
  <c r="AB481" i="7"/>
  <c r="AA481" i="7"/>
  <c r="AR482" i="7"/>
  <c r="AQ482" i="7"/>
  <c r="L483" i="7"/>
  <c r="K483" i="7"/>
  <c r="AB483" i="7"/>
  <c r="AA483" i="7"/>
  <c r="AR484" i="7"/>
  <c r="AQ484" i="7"/>
  <c r="L485" i="7"/>
  <c r="K485" i="7"/>
  <c r="AB485" i="7"/>
  <c r="AA485" i="7"/>
  <c r="AR486" i="7"/>
  <c r="AQ486" i="7"/>
  <c r="L487" i="7"/>
  <c r="K487" i="7"/>
  <c r="AB487" i="7"/>
  <c r="AA487" i="7"/>
  <c r="AR488" i="7"/>
  <c r="AQ488" i="7"/>
  <c r="L489" i="7"/>
  <c r="K489" i="7"/>
  <c r="AB489" i="7"/>
  <c r="AA489" i="7"/>
  <c r="L505" i="7"/>
  <c r="K505" i="7"/>
  <c r="AJ514" i="7"/>
  <c r="AI514" i="7"/>
  <c r="L517" i="7"/>
  <c r="K517" i="7"/>
  <c r="AA141" i="4"/>
  <c r="AA144" i="4"/>
  <c r="AA147" i="4"/>
  <c r="AA150" i="4"/>
  <c r="AA153" i="4"/>
  <c r="K7" i="7"/>
  <c r="J7" i="7" s="1"/>
  <c r="S8" i="7"/>
  <c r="R8" i="7" s="1"/>
  <c r="AA9" i="7"/>
  <c r="Z9" i="7" s="1"/>
  <c r="AA10" i="7"/>
  <c r="Z10" i="7" s="1"/>
  <c r="AA11" i="7"/>
  <c r="Z11" i="7" s="1"/>
  <c r="AA12" i="7"/>
  <c r="Z12" i="7" s="1"/>
  <c r="AA13" i="7"/>
  <c r="Z13" i="7" s="1"/>
  <c r="AA14" i="7"/>
  <c r="Z14" i="7" s="1"/>
  <c r="AA15" i="7"/>
  <c r="Z15" i="7" s="1"/>
  <c r="AA16" i="7"/>
  <c r="Z16" i="7" s="1"/>
  <c r="AA17" i="7"/>
  <c r="Z17" i="7" s="1"/>
  <c r="AA18" i="7"/>
  <c r="Z18" i="7" s="1"/>
  <c r="AA19" i="7"/>
  <c r="Z19" i="7" s="1"/>
  <c r="AA20" i="7"/>
  <c r="Z20" i="7" s="1"/>
  <c r="AA21" i="7"/>
  <c r="Z21" i="7" s="1"/>
  <c r="AA22" i="7"/>
  <c r="Z22" i="7" s="1"/>
  <c r="AA23" i="7"/>
  <c r="Z23" i="7" s="1"/>
  <c r="AA24" i="7"/>
  <c r="Z24" i="7" s="1"/>
  <c r="AA25" i="7"/>
  <c r="Z25" i="7" s="1"/>
  <c r="AA26" i="7"/>
  <c r="Z26" i="7" s="1"/>
  <c r="AA27" i="7"/>
  <c r="Z27" i="7" s="1"/>
  <c r="AA28" i="7"/>
  <c r="Z28" i="7" s="1"/>
  <c r="AA29" i="7"/>
  <c r="Z29" i="7" s="1"/>
  <c r="AA30" i="7"/>
  <c r="Z30" i="7" s="1"/>
  <c r="AA31" i="7"/>
  <c r="Z31" i="7" s="1"/>
  <c r="AA32" i="7"/>
  <c r="Z32" i="7" s="1"/>
  <c r="AA33" i="7"/>
  <c r="Z33" i="7" s="1"/>
  <c r="AA34" i="7"/>
  <c r="Z34" i="7" s="1"/>
  <c r="AA35" i="7"/>
  <c r="Z35" i="7" s="1"/>
  <c r="AA36" i="7"/>
  <c r="Z36" i="7" s="1"/>
  <c r="AA37" i="7"/>
  <c r="Z37" i="7" s="1"/>
  <c r="AA38" i="7"/>
  <c r="Z38" i="7" s="1"/>
  <c r="AA39" i="7"/>
  <c r="Z39" i="7" s="1"/>
  <c r="AA40" i="7"/>
  <c r="Z40" i="7" s="1"/>
  <c r="AA41" i="7"/>
  <c r="Z41" i="7" s="1"/>
  <c r="AA42" i="7"/>
  <c r="Z42" i="7" s="1"/>
  <c r="AA43" i="7"/>
  <c r="Z43" i="7" s="1"/>
  <c r="AA44" i="7"/>
  <c r="Z44" i="7" s="1"/>
  <c r="AA45" i="7"/>
  <c r="Z45" i="7" s="1"/>
  <c r="AA46" i="7"/>
  <c r="Z46" i="7" s="1"/>
  <c r="AA47" i="7"/>
  <c r="Z47" i="7" s="1"/>
  <c r="AA48" i="7"/>
  <c r="Z48" i="7" s="1"/>
  <c r="AA49" i="7"/>
  <c r="Z49" i="7" s="1"/>
  <c r="AA50" i="7"/>
  <c r="Z50" i="7" s="1"/>
  <c r="AA51" i="7"/>
  <c r="Z51" i="7" s="1"/>
  <c r="AA52" i="7"/>
  <c r="Z52" i="7" s="1"/>
  <c r="AA53" i="7"/>
  <c r="Z53" i="7" s="1"/>
  <c r="AA54" i="7"/>
  <c r="Z54" i="7" s="1"/>
  <c r="AA55" i="7"/>
  <c r="Z55" i="7" s="1"/>
  <c r="AA56" i="7"/>
  <c r="Z56" i="7" s="1"/>
  <c r="AA57" i="7"/>
  <c r="Z57" i="7" s="1"/>
  <c r="AA58" i="7"/>
  <c r="Z58" i="7" s="1"/>
  <c r="AA59" i="7"/>
  <c r="Z59" i="7" s="1"/>
  <c r="AA60" i="7"/>
  <c r="Z60" i="7" s="1"/>
  <c r="AA61" i="7"/>
  <c r="Z61" i="7" s="1"/>
  <c r="AA62" i="7"/>
  <c r="Z62" i="7" s="1"/>
  <c r="AA63" i="7"/>
  <c r="Z63" i="7" s="1"/>
  <c r="AA64" i="7"/>
  <c r="Z64" i="7" s="1"/>
  <c r="AA65" i="7"/>
  <c r="Z65" i="7" s="1"/>
  <c r="AA66" i="7"/>
  <c r="Z66" i="7" s="1"/>
  <c r="AA67" i="7"/>
  <c r="Z67" i="7" s="1"/>
  <c r="AA68" i="7"/>
  <c r="Z68" i="7" s="1"/>
  <c r="AA69" i="7"/>
  <c r="Z69" i="7" s="1"/>
  <c r="AA70" i="7"/>
  <c r="Z70" i="7" s="1"/>
  <c r="AA71" i="7"/>
  <c r="Z71" i="7" s="1"/>
  <c r="AA72" i="7"/>
  <c r="Z72" i="7" s="1"/>
  <c r="AA73" i="7"/>
  <c r="Z73" i="7" s="1"/>
  <c r="AA74" i="7"/>
  <c r="Z74" i="7" s="1"/>
  <c r="AA75" i="7"/>
  <c r="Z75" i="7" s="1"/>
  <c r="AA76" i="7"/>
  <c r="Z76" i="7" s="1"/>
  <c r="AA77" i="7"/>
  <c r="Z77" i="7" s="1"/>
  <c r="AA78" i="7"/>
  <c r="Z78" i="7" s="1"/>
  <c r="AA79" i="7"/>
  <c r="Z79" i="7" s="1"/>
  <c r="AA80" i="7"/>
  <c r="Z80" i="7" s="1"/>
  <c r="AA81" i="7"/>
  <c r="Z81" i="7" s="1"/>
  <c r="AA82" i="7"/>
  <c r="Z82" i="7" s="1"/>
  <c r="AA83" i="7"/>
  <c r="Z83" i="7" s="1"/>
  <c r="AA84" i="7"/>
  <c r="Z84" i="7" s="1"/>
  <c r="AA85" i="7"/>
  <c r="Z85" i="7" s="1"/>
  <c r="AA86" i="7"/>
  <c r="Z86" i="7" s="1"/>
  <c r="AA87" i="7"/>
  <c r="Z87" i="7" s="1"/>
  <c r="AA88" i="7"/>
  <c r="Z88" i="7" s="1"/>
  <c r="AA89" i="7"/>
  <c r="Z89" i="7" s="1"/>
  <c r="AA90" i="7"/>
  <c r="Z90" i="7" s="1"/>
  <c r="AA91" i="7"/>
  <c r="Z91" i="7" s="1"/>
  <c r="AA92" i="7"/>
  <c r="Z92" i="7" s="1"/>
  <c r="AA93" i="7"/>
  <c r="Z93" i="7" s="1"/>
  <c r="AA94" i="7"/>
  <c r="Z94" i="7" s="1"/>
  <c r="AA95" i="7"/>
  <c r="Z95" i="7" s="1"/>
  <c r="AA96" i="7"/>
  <c r="Z96" i="7" s="1"/>
  <c r="AA97" i="7"/>
  <c r="Z97" i="7" s="1"/>
  <c r="AA98" i="7"/>
  <c r="Z98" i="7" s="1"/>
  <c r="AA99" i="7"/>
  <c r="Z99" i="7" s="1"/>
  <c r="AA100" i="7"/>
  <c r="Z100" i="7" s="1"/>
  <c r="AA101" i="7"/>
  <c r="Z101" i="7" s="1"/>
  <c r="AA102" i="7"/>
  <c r="Z102" i="7" s="1"/>
  <c r="AA103" i="7"/>
  <c r="Z103" i="7" s="1"/>
  <c r="AA104" i="7"/>
  <c r="Z104" i="7" s="1"/>
  <c r="AA105" i="7"/>
  <c r="Z105" i="7" s="1"/>
  <c r="AA106" i="7"/>
  <c r="Z106" i="7" s="1"/>
  <c r="AA107" i="7"/>
  <c r="Z107" i="7" s="1"/>
  <c r="AA108" i="7"/>
  <c r="Z108" i="7" s="1"/>
  <c r="AA109" i="7"/>
  <c r="Z109" i="7" s="1"/>
  <c r="AA110" i="7"/>
  <c r="Z110" i="7" s="1"/>
  <c r="AA111" i="7"/>
  <c r="Z111" i="7" s="1"/>
  <c r="AA112" i="7"/>
  <c r="Z112" i="7" s="1"/>
  <c r="AA113" i="7"/>
  <c r="Z113" i="7" s="1"/>
  <c r="AA114" i="7"/>
  <c r="Z114" i="7" s="1"/>
  <c r="AA115" i="7"/>
  <c r="Z115" i="7" s="1"/>
  <c r="AA116" i="7"/>
  <c r="Z116" i="7" s="1"/>
  <c r="AA117" i="7"/>
  <c r="Z117" i="7" s="1"/>
  <c r="AA118" i="7"/>
  <c r="Z118" i="7" s="1"/>
  <c r="AA119" i="7"/>
  <c r="Z119" i="7" s="1"/>
  <c r="AA120" i="7"/>
  <c r="Z120" i="7" s="1"/>
  <c r="AA121" i="7"/>
  <c r="Z121" i="7" s="1"/>
  <c r="AA122" i="7"/>
  <c r="Z122" i="7" s="1"/>
  <c r="AA123" i="7"/>
  <c r="Z123" i="7" s="1"/>
  <c r="AA124" i="7"/>
  <c r="Z124" i="7" s="1"/>
  <c r="AA125" i="7"/>
  <c r="Z125" i="7" s="1"/>
  <c r="AA126" i="7"/>
  <c r="Z126" i="7" s="1"/>
  <c r="AA127" i="7"/>
  <c r="Z127" i="7" s="1"/>
  <c r="AA128" i="7"/>
  <c r="Z128" i="7" s="1"/>
  <c r="AA129" i="7"/>
  <c r="Z129" i="7" s="1"/>
  <c r="AA130" i="7"/>
  <c r="Z130" i="7" s="1"/>
  <c r="AA131" i="7"/>
  <c r="Z131" i="7" s="1"/>
  <c r="AA132" i="7"/>
  <c r="Z132" i="7" s="1"/>
  <c r="AA133" i="7"/>
  <c r="Z133" i="7" s="1"/>
  <c r="AA134" i="7"/>
  <c r="Z134" i="7" s="1"/>
  <c r="AA135" i="7"/>
  <c r="Z135" i="7" s="1"/>
  <c r="AA136" i="7"/>
  <c r="Z136" i="7" s="1"/>
  <c r="AA137" i="7"/>
  <c r="Z137" i="7" s="1"/>
  <c r="AA138" i="7"/>
  <c r="Z138" i="7" s="1"/>
  <c r="AA139" i="7"/>
  <c r="Z139" i="7" s="1"/>
  <c r="AA140" i="7"/>
  <c r="Z140" i="7" s="1"/>
  <c r="AA141" i="7"/>
  <c r="Z141" i="7" s="1"/>
  <c r="AA142" i="7"/>
  <c r="Z142" i="7" s="1"/>
  <c r="AA143" i="7"/>
  <c r="Z143" i="7" s="1"/>
  <c r="AA144" i="7"/>
  <c r="Z144" i="7" s="1"/>
  <c r="AA145" i="7"/>
  <c r="Z145" i="7" s="1"/>
  <c r="AA146" i="7"/>
  <c r="Z146" i="7" s="1"/>
  <c r="AA147" i="7"/>
  <c r="Z147" i="7" s="1"/>
  <c r="AA148" i="7"/>
  <c r="Z148" i="7" s="1"/>
  <c r="AA149" i="7"/>
  <c r="Z149" i="7" s="1"/>
  <c r="AA150" i="7"/>
  <c r="Z150" i="7" s="1"/>
  <c r="AA151" i="7"/>
  <c r="Z151" i="7" s="1"/>
  <c r="AA152" i="7"/>
  <c r="Z152" i="7" s="1"/>
  <c r="AA153" i="7"/>
  <c r="Z153" i="7" s="1"/>
  <c r="AA154" i="7"/>
  <c r="Z154" i="7" s="1"/>
  <c r="AA155" i="7"/>
  <c r="Z155" i="7" s="1"/>
  <c r="AA156" i="7"/>
  <c r="Z156" i="7" s="1"/>
  <c r="AA157" i="7"/>
  <c r="Z157" i="7" s="1"/>
  <c r="AA158" i="7"/>
  <c r="Z158" i="7" s="1"/>
  <c r="AA159" i="7"/>
  <c r="Z159" i="7" s="1"/>
  <c r="AA160" i="7"/>
  <c r="Z160" i="7" s="1"/>
  <c r="AA161" i="7"/>
  <c r="Z161" i="7" s="1"/>
  <c r="AA162" i="7"/>
  <c r="Z162" i="7" s="1"/>
  <c r="AA163" i="7"/>
  <c r="Z163" i="7" s="1"/>
  <c r="AA164" i="7"/>
  <c r="Z164" i="7" s="1"/>
  <c r="AA165" i="7"/>
  <c r="Z165" i="7" s="1"/>
  <c r="AA166" i="7"/>
  <c r="Z166" i="7" s="1"/>
  <c r="AA167" i="7"/>
  <c r="Z167" i="7" s="1"/>
  <c r="AA168" i="7"/>
  <c r="Z168" i="7" s="1"/>
  <c r="AA169" i="7"/>
  <c r="Z169" i="7" s="1"/>
  <c r="AA170" i="7"/>
  <c r="Z170" i="7" s="1"/>
  <c r="AA171" i="7"/>
  <c r="Z171" i="7" s="1"/>
  <c r="AA172" i="7"/>
  <c r="Z172" i="7" s="1"/>
  <c r="AA173" i="7"/>
  <c r="Z173" i="7" s="1"/>
  <c r="AA174" i="7"/>
  <c r="Z174" i="7" s="1"/>
  <c r="AA175" i="7"/>
  <c r="Z175" i="7" s="1"/>
  <c r="AA176" i="7"/>
  <c r="Z176" i="7" s="1"/>
  <c r="AA177" i="7"/>
  <c r="Z177" i="7" s="1"/>
  <c r="AA178" i="7"/>
  <c r="Z178" i="7" s="1"/>
  <c r="AA179" i="7"/>
  <c r="Z179" i="7" s="1"/>
  <c r="AA180" i="7"/>
  <c r="Z180" i="7" s="1"/>
  <c r="AA181" i="7"/>
  <c r="Z181" i="7" s="1"/>
  <c r="AA182" i="7"/>
  <c r="Z182" i="7" s="1"/>
  <c r="AA183" i="7"/>
  <c r="Z183" i="7" s="1"/>
  <c r="AA184" i="7"/>
  <c r="Z184" i="7" s="1"/>
  <c r="AA185" i="7"/>
  <c r="Z185" i="7" s="1"/>
  <c r="AA186" i="7"/>
  <c r="Z186" i="7" s="1"/>
  <c r="AA187" i="7"/>
  <c r="Z187" i="7" s="1"/>
  <c r="AA188" i="7"/>
  <c r="Z188" i="7" s="1"/>
  <c r="AA189" i="7"/>
  <c r="Z189" i="7" s="1"/>
  <c r="AA190" i="7"/>
  <c r="Z190" i="7" s="1"/>
  <c r="AA191" i="7"/>
  <c r="Z191" i="7" s="1"/>
  <c r="AA192" i="7"/>
  <c r="Z192" i="7" s="1"/>
  <c r="AA193" i="7"/>
  <c r="Z193" i="7" s="1"/>
  <c r="AA194" i="7"/>
  <c r="Z194" i="7" s="1"/>
  <c r="AA195" i="7"/>
  <c r="Z195" i="7" s="1"/>
  <c r="AA196" i="7"/>
  <c r="Z196" i="7" s="1"/>
  <c r="AA197" i="7"/>
  <c r="Z197" i="7" s="1"/>
  <c r="AA198" i="7"/>
  <c r="Z198" i="7" s="1"/>
  <c r="AA199" i="7"/>
  <c r="Z199" i="7" s="1"/>
  <c r="AA200" i="7"/>
  <c r="Z200" i="7" s="1"/>
  <c r="AA201" i="7"/>
  <c r="Z201" i="7" s="1"/>
  <c r="AA202" i="7"/>
  <c r="Z202" i="7" s="1"/>
  <c r="AA203" i="7"/>
  <c r="Z203" i="7" s="1"/>
  <c r="AA204" i="7"/>
  <c r="Z204" i="7" s="1"/>
  <c r="AA205" i="7"/>
  <c r="Z205" i="7" s="1"/>
  <c r="AA206" i="7"/>
  <c r="Z206" i="7" s="1"/>
  <c r="AA207" i="7"/>
  <c r="Z207" i="7" s="1"/>
  <c r="AA208" i="7"/>
  <c r="Z208" i="7" s="1"/>
  <c r="AA209" i="7"/>
  <c r="Z209" i="7" s="1"/>
  <c r="AA210" i="7"/>
  <c r="Z210" i="7" s="1"/>
  <c r="AA211" i="7"/>
  <c r="Z211" i="7" s="1"/>
  <c r="AA212" i="7"/>
  <c r="Z212" i="7" s="1"/>
  <c r="AA213" i="7"/>
  <c r="Z213" i="7" s="1"/>
  <c r="AA214" i="7"/>
  <c r="Z214" i="7" s="1"/>
  <c r="AA215" i="7"/>
  <c r="Z215" i="7" s="1"/>
  <c r="AA216" i="7"/>
  <c r="Z216" i="7" s="1"/>
  <c r="AA217" i="7"/>
  <c r="Z217" i="7" s="1"/>
  <c r="AA218" i="7"/>
  <c r="Z218" i="7" s="1"/>
  <c r="AA219" i="7"/>
  <c r="Z219" i="7" s="1"/>
  <c r="AA220" i="7"/>
  <c r="Z220" i="7" s="1"/>
  <c r="AA221" i="7"/>
  <c r="Z221" i="7" s="1"/>
  <c r="AA222" i="7"/>
  <c r="Z222" i="7" s="1"/>
  <c r="AA223" i="7"/>
  <c r="Z223" i="7" s="1"/>
  <c r="AA224" i="7"/>
  <c r="Z224" i="7" s="1"/>
  <c r="AA225" i="7"/>
  <c r="Z225" i="7" s="1"/>
  <c r="AA226" i="7"/>
  <c r="Z226" i="7" s="1"/>
  <c r="AA227" i="7"/>
  <c r="Z227" i="7" s="1"/>
  <c r="AA228" i="7"/>
  <c r="Z228" i="7" s="1"/>
  <c r="AA229" i="7"/>
  <c r="Z229" i="7" s="1"/>
  <c r="AA230" i="7"/>
  <c r="Z230" i="7" s="1"/>
  <c r="AA231" i="7"/>
  <c r="Z231" i="7" s="1"/>
  <c r="AA232" i="7"/>
  <c r="Z232" i="7" s="1"/>
  <c r="AA233" i="7"/>
  <c r="Z233" i="7" s="1"/>
  <c r="AA234" i="7"/>
  <c r="Z234" i="7" s="1"/>
  <c r="AA235" i="7"/>
  <c r="Z235" i="7" s="1"/>
  <c r="AA236" i="7"/>
  <c r="Z236" i="7" s="1"/>
  <c r="AA237" i="7"/>
  <c r="Z237" i="7" s="1"/>
  <c r="AA238" i="7"/>
  <c r="Z238" i="7" s="1"/>
  <c r="AA239" i="7"/>
  <c r="Z239" i="7" s="1"/>
  <c r="AA240" i="7"/>
  <c r="Z240" i="7" s="1"/>
  <c r="AA241" i="7"/>
  <c r="Z241" i="7" s="1"/>
  <c r="AA242" i="7"/>
  <c r="Z242" i="7" s="1"/>
  <c r="AA243" i="7"/>
  <c r="Z243" i="7" s="1"/>
  <c r="AA244" i="7"/>
  <c r="Z244" i="7" s="1"/>
  <c r="AA245" i="7"/>
  <c r="Z245" i="7" s="1"/>
  <c r="AA246" i="7"/>
  <c r="Z246" i="7" s="1"/>
  <c r="AA247" i="7"/>
  <c r="Z247" i="7" s="1"/>
  <c r="AA248" i="7"/>
  <c r="Z248" i="7" s="1"/>
  <c r="AA249" i="7"/>
  <c r="Z249" i="7" s="1"/>
  <c r="AA250" i="7"/>
  <c r="Z250" i="7" s="1"/>
  <c r="AA251" i="7"/>
  <c r="Z251" i="7" s="1"/>
  <c r="AA252" i="7"/>
  <c r="Z252" i="7" s="1"/>
  <c r="AA253" i="7"/>
  <c r="Z253" i="7" s="1"/>
  <c r="AA254" i="7"/>
  <c r="Z254" i="7" s="1"/>
  <c r="AA255" i="7"/>
  <c r="Z255" i="7" s="1"/>
  <c r="AA256" i="7"/>
  <c r="Z256" i="7" s="1"/>
  <c r="AA257" i="7"/>
  <c r="Z257" i="7" s="1"/>
  <c r="AA258" i="7"/>
  <c r="Z258" i="7" s="1"/>
  <c r="AA259" i="7"/>
  <c r="Z259" i="7" s="1"/>
  <c r="AA260" i="7"/>
  <c r="Z260" i="7" s="1"/>
  <c r="AA261" i="7"/>
  <c r="Z261" i="7" s="1"/>
  <c r="AA262" i="7"/>
  <c r="Z262" i="7" s="1"/>
  <c r="AA263" i="7"/>
  <c r="Z263" i="7" s="1"/>
  <c r="AA264" i="7"/>
  <c r="Z264" i="7" s="1"/>
  <c r="AA265" i="7"/>
  <c r="Z265" i="7" s="1"/>
  <c r="AA266" i="7"/>
  <c r="Z266" i="7" s="1"/>
  <c r="AA267" i="7"/>
  <c r="Z267" i="7" s="1"/>
  <c r="AA268" i="7"/>
  <c r="Z268" i="7" s="1"/>
  <c r="AA269" i="7"/>
  <c r="Z269" i="7" s="1"/>
  <c r="AA270" i="7"/>
  <c r="Z270" i="7" s="1"/>
  <c r="AA271" i="7"/>
  <c r="Z271" i="7" s="1"/>
  <c r="AA272" i="7"/>
  <c r="Z272" i="7" s="1"/>
  <c r="AA273" i="7"/>
  <c r="Z273" i="7" s="1"/>
  <c r="AA274" i="7"/>
  <c r="Z274" i="7" s="1"/>
  <c r="AA275" i="7"/>
  <c r="Z275" i="7" s="1"/>
  <c r="AA276" i="7"/>
  <c r="Z276" i="7" s="1"/>
  <c r="AA277" i="7"/>
  <c r="Z277" i="7" s="1"/>
  <c r="AA278" i="7"/>
  <c r="Z278" i="7" s="1"/>
  <c r="AA279" i="7"/>
  <c r="Z279" i="7" s="1"/>
  <c r="AA280" i="7"/>
  <c r="Z280" i="7" s="1"/>
  <c r="AA281" i="7"/>
  <c r="Z281" i="7" s="1"/>
  <c r="AA282" i="7"/>
  <c r="Z282" i="7" s="1"/>
  <c r="AA283" i="7"/>
  <c r="Z283" i="7" s="1"/>
  <c r="AA284" i="7"/>
  <c r="Z284" i="7" s="1"/>
  <c r="AA285" i="7"/>
  <c r="Z285" i="7" s="1"/>
  <c r="AA286" i="7"/>
  <c r="Z286" i="7" s="1"/>
  <c r="AA287" i="7"/>
  <c r="Z287" i="7" s="1"/>
  <c r="AA288" i="7"/>
  <c r="Z288" i="7" s="1"/>
  <c r="AA289" i="7"/>
  <c r="Z289" i="7" s="1"/>
  <c r="AA290" i="7"/>
  <c r="Z290" i="7" s="1"/>
  <c r="AA291" i="7"/>
  <c r="Z291" i="7" s="1"/>
  <c r="AA292" i="7"/>
  <c r="Z292" i="7" s="1"/>
  <c r="AA293" i="7"/>
  <c r="Z293" i="7" s="1"/>
  <c r="AA294" i="7"/>
  <c r="Z294" i="7" s="1"/>
  <c r="AA295" i="7"/>
  <c r="Z295" i="7" s="1"/>
  <c r="AA296" i="7"/>
  <c r="Z296" i="7" s="1"/>
  <c r="AA297" i="7"/>
  <c r="Z297" i="7" s="1"/>
  <c r="AA298" i="7"/>
  <c r="Z298" i="7" s="1"/>
  <c r="AA299" i="7"/>
  <c r="Z299" i="7" s="1"/>
  <c r="AA300" i="7"/>
  <c r="Z300" i="7" s="1"/>
  <c r="AA301" i="7"/>
  <c r="Z301" i="7" s="1"/>
  <c r="AA302" i="7"/>
  <c r="Z302" i="7" s="1"/>
  <c r="AA303" i="7"/>
  <c r="Z303" i="7" s="1"/>
  <c r="AA304" i="7"/>
  <c r="Z304" i="7" s="1"/>
  <c r="AA305" i="7"/>
  <c r="Z305" i="7" s="1"/>
  <c r="AA306" i="7"/>
  <c r="Z306" i="7" s="1"/>
  <c r="AA307" i="7"/>
  <c r="Z307" i="7" s="1"/>
  <c r="AA308" i="7"/>
  <c r="Z308" i="7" s="1"/>
  <c r="AA309" i="7"/>
  <c r="Z309" i="7" s="1"/>
  <c r="AA310" i="7"/>
  <c r="Z310" i="7" s="1"/>
  <c r="AA311" i="7"/>
  <c r="Z311" i="7" s="1"/>
  <c r="AA312" i="7"/>
  <c r="Z312" i="7" s="1"/>
  <c r="AA313" i="7"/>
  <c r="Z313" i="7" s="1"/>
  <c r="AA314" i="7"/>
  <c r="Z314" i="7" s="1"/>
  <c r="AA315" i="7"/>
  <c r="Z315" i="7" s="1"/>
  <c r="AA316" i="7"/>
  <c r="Z316" i="7" s="1"/>
  <c r="AA317" i="7"/>
  <c r="Z317" i="7" s="1"/>
  <c r="AA318" i="7"/>
  <c r="Z318" i="7" s="1"/>
  <c r="AA319" i="7"/>
  <c r="Z319" i="7" s="1"/>
  <c r="AA320" i="7"/>
  <c r="Z320" i="7" s="1"/>
  <c r="AA321" i="7"/>
  <c r="Z321" i="7" s="1"/>
  <c r="AA322" i="7"/>
  <c r="Z322" i="7" s="1"/>
  <c r="AA323" i="7"/>
  <c r="Z323" i="7" s="1"/>
  <c r="AA324" i="7"/>
  <c r="Z324" i="7" s="1"/>
  <c r="AA325" i="7"/>
  <c r="Z325" i="7" s="1"/>
  <c r="AA326" i="7"/>
  <c r="Z326" i="7" s="1"/>
  <c r="AA327" i="7"/>
  <c r="Z327" i="7" s="1"/>
  <c r="AA328" i="7"/>
  <c r="Z328" i="7" s="1"/>
  <c r="AA329" i="7"/>
  <c r="Z329" i="7" s="1"/>
  <c r="AA330" i="7"/>
  <c r="Z330" i="7" s="1"/>
  <c r="AA331" i="7"/>
  <c r="Z331" i="7" s="1"/>
  <c r="AA332" i="7"/>
  <c r="Z332" i="7" s="1"/>
  <c r="AA333" i="7"/>
  <c r="Z333" i="7" s="1"/>
  <c r="AA334" i="7"/>
  <c r="Z334" i="7" s="1"/>
  <c r="AA335" i="7"/>
  <c r="Z335" i="7" s="1"/>
  <c r="AA336" i="7"/>
  <c r="Z336" i="7" s="1"/>
  <c r="AA337" i="7"/>
  <c r="Z337" i="7" s="1"/>
  <c r="AA338" i="7"/>
  <c r="Z338" i="7" s="1"/>
  <c r="AA339" i="7"/>
  <c r="Z339" i="7" s="1"/>
  <c r="AA340" i="7"/>
  <c r="Z340" i="7" s="1"/>
  <c r="AA341" i="7"/>
  <c r="Z341" i="7" s="1"/>
  <c r="AA342" i="7"/>
  <c r="Z342" i="7" s="1"/>
  <c r="AA343" i="7"/>
  <c r="Z343" i="7" s="1"/>
  <c r="AA344" i="7"/>
  <c r="Z344" i="7" s="1"/>
  <c r="AA345" i="7"/>
  <c r="Z345" i="7" s="1"/>
  <c r="AA346" i="7"/>
  <c r="Z346" i="7" s="1"/>
  <c r="AA347" i="7"/>
  <c r="Z347" i="7" s="1"/>
  <c r="AA348" i="7"/>
  <c r="Z348" i="7" s="1"/>
  <c r="AA349" i="7"/>
  <c r="Z349" i="7" s="1"/>
  <c r="AA350" i="7"/>
  <c r="Z350" i="7" s="1"/>
  <c r="AA351" i="7"/>
  <c r="Z351" i="7" s="1"/>
  <c r="AA352" i="7"/>
  <c r="Z352" i="7" s="1"/>
  <c r="AA353" i="7"/>
  <c r="Z353" i="7" s="1"/>
  <c r="AA354" i="7"/>
  <c r="Z354" i="7" s="1"/>
  <c r="AA355" i="7"/>
  <c r="Z355" i="7" s="1"/>
  <c r="AA356" i="7"/>
  <c r="Z356" i="7" s="1"/>
  <c r="AA357" i="7"/>
  <c r="Z357" i="7" s="1"/>
  <c r="AA358" i="7"/>
  <c r="Z358" i="7" s="1"/>
  <c r="AA359" i="7"/>
  <c r="Z359" i="7" s="1"/>
  <c r="AA360" i="7"/>
  <c r="Z360" i="7" s="1"/>
  <c r="AA361" i="7"/>
  <c r="Z361" i="7" s="1"/>
  <c r="AA362" i="7"/>
  <c r="Z362" i="7" s="1"/>
  <c r="AA363" i="7"/>
  <c r="Z363" i="7" s="1"/>
  <c r="AA364" i="7"/>
  <c r="Z364" i="7" s="1"/>
  <c r="AA365" i="7"/>
  <c r="Z365" i="7" s="1"/>
  <c r="AA366" i="7"/>
  <c r="Z366" i="7" s="1"/>
  <c r="AA367" i="7"/>
  <c r="Z367" i="7" s="1"/>
  <c r="AA368" i="7"/>
  <c r="Z368" i="7" s="1"/>
  <c r="AA369" i="7"/>
  <c r="Z369" i="7" s="1"/>
  <c r="AA370" i="7"/>
  <c r="Z370" i="7" s="1"/>
  <c r="AA371" i="7"/>
  <c r="Z371" i="7" s="1"/>
  <c r="AA372" i="7"/>
  <c r="Z372" i="7" s="1"/>
  <c r="AA373" i="7"/>
  <c r="Z373" i="7" s="1"/>
  <c r="AA374" i="7"/>
  <c r="Z374" i="7" s="1"/>
  <c r="AA375" i="7"/>
  <c r="Z375" i="7" s="1"/>
  <c r="AA376" i="7"/>
  <c r="Z376" i="7" s="1"/>
  <c r="AA377" i="7"/>
  <c r="Z377" i="7" s="1"/>
  <c r="AA378" i="7"/>
  <c r="Z378" i="7" s="1"/>
  <c r="AA379" i="7"/>
  <c r="Z379" i="7" s="1"/>
  <c r="AA380" i="7"/>
  <c r="Z380" i="7" s="1"/>
  <c r="AA381" i="7"/>
  <c r="Z381" i="7" s="1"/>
  <c r="AA382" i="7"/>
  <c r="Z382" i="7" s="1"/>
  <c r="AA383" i="7"/>
  <c r="Z383" i="7" s="1"/>
  <c r="AA384" i="7"/>
  <c r="Z384" i="7" s="1"/>
  <c r="AA385" i="7"/>
  <c r="Z385" i="7" s="1"/>
  <c r="AA386" i="7"/>
  <c r="Z386" i="7" s="1"/>
  <c r="AA387" i="7"/>
  <c r="Z387" i="7" s="1"/>
  <c r="AA388" i="7"/>
  <c r="Z388" i="7" s="1"/>
  <c r="AA389" i="7"/>
  <c r="Z389" i="7" s="1"/>
  <c r="AI453" i="7"/>
  <c r="AJ453" i="7"/>
  <c r="Z454" i="7"/>
  <c r="AI455" i="7"/>
  <c r="AJ455" i="7"/>
  <c r="Z456" i="7"/>
  <c r="AI457" i="7"/>
  <c r="AJ457" i="7"/>
  <c r="AI459" i="7"/>
  <c r="AJ459" i="7"/>
  <c r="Z460" i="7"/>
  <c r="AI461" i="7"/>
  <c r="AJ461" i="7"/>
  <c r="AB464" i="7"/>
  <c r="AA464" i="7"/>
  <c r="K465" i="7"/>
  <c r="J465" i="7" s="1"/>
  <c r="AP465" i="7"/>
  <c r="R468" i="7"/>
  <c r="AR490" i="7"/>
  <c r="AQ490" i="7"/>
  <c r="L491" i="7"/>
  <c r="K491" i="7"/>
  <c r="AB491" i="7"/>
  <c r="AA491" i="7"/>
  <c r="AR496" i="7"/>
  <c r="AQ496" i="7"/>
  <c r="L497" i="7"/>
  <c r="K497" i="7"/>
  <c r="AB497" i="7"/>
  <c r="AA497" i="7"/>
  <c r="AR502" i="7"/>
  <c r="AQ502" i="7"/>
  <c r="L503" i="7"/>
  <c r="K503" i="7"/>
  <c r="AP505" i="7"/>
  <c r="Z508" i="7"/>
  <c r="AJ512" i="7"/>
  <c r="AI512" i="7"/>
  <c r="L515" i="7"/>
  <c r="K515" i="7"/>
  <c r="AP517" i="7"/>
  <c r="X139" i="4"/>
  <c r="X142" i="4"/>
  <c r="X145" i="4"/>
  <c r="D391" i="7"/>
  <c r="B391" i="7" s="1"/>
  <c r="D393" i="7"/>
  <c r="B393" i="7" s="1"/>
  <c r="D395" i="7"/>
  <c r="B395" i="7" s="1"/>
  <c r="D397" i="7"/>
  <c r="B397" i="7" s="1"/>
  <c r="D399" i="7"/>
  <c r="B399" i="7" s="1"/>
  <c r="D401" i="7"/>
  <c r="B401" i="7" s="1"/>
  <c r="D403" i="7"/>
  <c r="B403" i="7" s="1"/>
  <c r="D405" i="7"/>
  <c r="B405" i="7" s="1"/>
  <c r="D407" i="7"/>
  <c r="B407" i="7" s="1"/>
  <c r="D409" i="7"/>
  <c r="B409" i="7" s="1"/>
  <c r="D411" i="7"/>
  <c r="B411" i="7" s="1"/>
  <c r="D413" i="7"/>
  <c r="B413" i="7" s="1"/>
  <c r="D415" i="7"/>
  <c r="B415" i="7" s="1"/>
  <c r="D417" i="7"/>
  <c r="B417" i="7" s="1"/>
  <c r="D419" i="7"/>
  <c r="B419" i="7" s="1"/>
  <c r="D421" i="7"/>
  <c r="B421" i="7" s="1"/>
  <c r="D423" i="7"/>
  <c r="B423" i="7" s="1"/>
  <c r="D425" i="7"/>
  <c r="B425" i="7" s="1"/>
  <c r="D427" i="7"/>
  <c r="B427" i="7" s="1"/>
  <c r="D429" i="7"/>
  <c r="B429" i="7" s="1"/>
  <c r="D431" i="7"/>
  <c r="B431" i="7" s="1"/>
  <c r="D433" i="7"/>
  <c r="B433" i="7" s="1"/>
  <c r="D435" i="7"/>
  <c r="B435" i="7" s="1"/>
  <c r="K436" i="7"/>
  <c r="J436" i="7" s="1"/>
  <c r="K437" i="7"/>
  <c r="J437" i="7" s="1"/>
  <c r="K438" i="7"/>
  <c r="J438" i="7" s="1"/>
  <c r="K439" i="7"/>
  <c r="J439" i="7" s="1"/>
  <c r="K440" i="7"/>
  <c r="J440" i="7" s="1"/>
  <c r="K441" i="7"/>
  <c r="J441" i="7" s="1"/>
  <c r="K442" i="7"/>
  <c r="J442" i="7" s="1"/>
  <c r="K443" i="7"/>
  <c r="J443" i="7" s="1"/>
  <c r="K444" i="7"/>
  <c r="J444" i="7" s="1"/>
  <c r="K445" i="7"/>
  <c r="J445" i="7" s="1"/>
  <c r="K446" i="7"/>
  <c r="J446" i="7" s="1"/>
  <c r="K447" i="7"/>
  <c r="J447" i="7" s="1"/>
  <c r="K448" i="7"/>
  <c r="J448" i="7" s="1"/>
  <c r="K449" i="7"/>
  <c r="J449" i="7" s="1"/>
  <c r="K450" i="7"/>
  <c r="J450" i="7" s="1"/>
  <c r="K451" i="7"/>
  <c r="J451" i="7" s="1"/>
  <c r="K452" i="7"/>
  <c r="J452" i="7" s="1"/>
  <c r="K453" i="7"/>
  <c r="J453" i="7" s="1"/>
  <c r="R454" i="7"/>
  <c r="K455" i="7"/>
  <c r="J455" i="7" s="1"/>
  <c r="R456" i="7"/>
  <c r="K457" i="7"/>
  <c r="J457" i="7" s="1"/>
  <c r="R458" i="7"/>
  <c r="K459" i="7"/>
  <c r="J459" i="7" s="1"/>
  <c r="R460" i="7"/>
  <c r="K461" i="7"/>
  <c r="J461" i="7" s="1"/>
  <c r="AB465" i="7"/>
  <c r="AA465" i="7"/>
  <c r="K466" i="7"/>
  <c r="J466" i="7" s="1"/>
  <c r="AP466" i="7"/>
  <c r="R469" i="7"/>
  <c r="R471" i="7"/>
  <c r="R473" i="7"/>
  <c r="R475" i="7"/>
  <c r="R479" i="7"/>
  <c r="R483" i="7"/>
  <c r="R485" i="7"/>
  <c r="R487" i="7"/>
  <c r="R489" i="7"/>
  <c r="AI494" i="7"/>
  <c r="AH494" i="7" s="1"/>
  <c r="AI500" i="7"/>
  <c r="AH500" i="7" s="1"/>
  <c r="AJ510" i="7"/>
  <c r="AI510" i="7"/>
  <c r="L513" i="7"/>
  <c r="K513" i="7"/>
  <c r="Y139" i="4"/>
  <c r="Y142" i="4"/>
  <c r="Y145" i="4"/>
  <c r="Y148" i="4"/>
  <c r="Y151" i="4"/>
  <c r="Y154" i="4"/>
  <c r="AQ7" i="7"/>
  <c r="AP7" i="7" s="1"/>
  <c r="C9" i="7"/>
  <c r="B9" i="7" s="1"/>
  <c r="K9" i="7"/>
  <c r="J9" i="7" s="1"/>
  <c r="K10" i="7"/>
  <c r="J10" i="7" s="1"/>
  <c r="K11" i="7"/>
  <c r="J11" i="7" s="1"/>
  <c r="K12" i="7"/>
  <c r="J12" i="7" s="1"/>
  <c r="K13" i="7"/>
  <c r="J13" i="7" s="1"/>
  <c r="K14" i="7"/>
  <c r="J14" i="7" s="1"/>
  <c r="K15" i="7"/>
  <c r="J15" i="7" s="1"/>
  <c r="K16" i="7"/>
  <c r="J16" i="7" s="1"/>
  <c r="K17" i="7"/>
  <c r="J17" i="7" s="1"/>
  <c r="K18" i="7"/>
  <c r="J18" i="7" s="1"/>
  <c r="K19" i="7"/>
  <c r="J19" i="7" s="1"/>
  <c r="K20" i="7"/>
  <c r="J20" i="7" s="1"/>
  <c r="K21" i="7"/>
  <c r="J21" i="7" s="1"/>
  <c r="K22" i="7"/>
  <c r="J22" i="7" s="1"/>
  <c r="K23" i="7"/>
  <c r="J23" i="7" s="1"/>
  <c r="K24" i="7"/>
  <c r="J24" i="7" s="1"/>
  <c r="K25" i="7"/>
  <c r="J25" i="7" s="1"/>
  <c r="K26" i="7"/>
  <c r="J26" i="7" s="1"/>
  <c r="K27" i="7"/>
  <c r="J27" i="7" s="1"/>
  <c r="K28" i="7"/>
  <c r="J28" i="7" s="1"/>
  <c r="K29" i="7"/>
  <c r="J29" i="7" s="1"/>
  <c r="K30" i="7"/>
  <c r="J30" i="7" s="1"/>
  <c r="K31" i="7"/>
  <c r="J31" i="7" s="1"/>
  <c r="K32" i="7"/>
  <c r="J32" i="7" s="1"/>
  <c r="K33" i="7"/>
  <c r="J33" i="7" s="1"/>
  <c r="K34" i="7"/>
  <c r="J34" i="7" s="1"/>
  <c r="K35" i="7"/>
  <c r="J35" i="7" s="1"/>
  <c r="K36" i="7"/>
  <c r="J36" i="7" s="1"/>
  <c r="K37" i="7"/>
  <c r="J37" i="7" s="1"/>
  <c r="K38" i="7"/>
  <c r="J38" i="7" s="1"/>
  <c r="K39" i="7"/>
  <c r="J39" i="7" s="1"/>
  <c r="K40" i="7"/>
  <c r="J40" i="7" s="1"/>
  <c r="K41" i="7"/>
  <c r="J41" i="7" s="1"/>
  <c r="K42" i="7"/>
  <c r="J42" i="7" s="1"/>
  <c r="K43" i="7"/>
  <c r="J43" i="7" s="1"/>
  <c r="K44" i="7"/>
  <c r="J44" i="7" s="1"/>
  <c r="K45" i="7"/>
  <c r="J45" i="7" s="1"/>
  <c r="K46" i="7"/>
  <c r="J46" i="7" s="1"/>
  <c r="K47" i="7"/>
  <c r="J47" i="7" s="1"/>
  <c r="K48" i="7"/>
  <c r="J48" i="7" s="1"/>
  <c r="K49" i="7"/>
  <c r="J49" i="7" s="1"/>
  <c r="K50" i="7"/>
  <c r="J50" i="7" s="1"/>
  <c r="K51" i="7"/>
  <c r="J51" i="7" s="1"/>
  <c r="K52" i="7"/>
  <c r="J52" i="7" s="1"/>
  <c r="K53" i="7"/>
  <c r="J53" i="7" s="1"/>
  <c r="K54" i="7"/>
  <c r="J54" i="7" s="1"/>
  <c r="K55" i="7"/>
  <c r="J55" i="7" s="1"/>
  <c r="K56" i="7"/>
  <c r="J56" i="7" s="1"/>
  <c r="K57" i="7"/>
  <c r="J57" i="7" s="1"/>
  <c r="K58" i="7"/>
  <c r="J58" i="7" s="1"/>
  <c r="K59" i="7"/>
  <c r="J59" i="7" s="1"/>
  <c r="K60" i="7"/>
  <c r="J60" i="7" s="1"/>
  <c r="K61" i="7"/>
  <c r="J61" i="7" s="1"/>
  <c r="K62" i="7"/>
  <c r="J62" i="7" s="1"/>
  <c r="K63" i="7"/>
  <c r="J63" i="7" s="1"/>
  <c r="K64" i="7"/>
  <c r="J64" i="7" s="1"/>
  <c r="K65" i="7"/>
  <c r="J65" i="7" s="1"/>
  <c r="K66" i="7"/>
  <c r="J66" i="7" s="1"/>
  <c r="K67" i="7"/>
  <c r="J67" i="7" s="1"/>
  <c r="K68" i="7"/>
  <c r="J68" i="7" s="1"/>
  <c r="K69" i="7"/>
  <c r="J69" i="7" s="1"/>
  <c r="K70" i="7"/>
  <c r="J70" i="7" s="1"/>
  <c r="K71" i="7"/>
  <c r="J71" i="7" s="1"/>
  <c r="K72" i="7"/>
  <c r="J72" i="7" s="1"/>
  <c r="K73" i="7"/>
  <c r="J73" i="7" s="1"/>
  <c r="K74" i="7"/>
  <c r="J74" i="7" s="1"/>
  <c r="K75" i="7"/>
  <c r="J75" i="7" s="1"/>
  <c r="K76" i="7"/>
  <c r="J76" i="7" s="1"/>
  <c r="K77" i="7"/>
  <c r="J77" i="7" s="1"/>
  <c r="K78" i="7"/>
  <c r="J78" i="7" s="1"/>
  <c r="K79" i="7"/>
  <c r="J79" i="7" s="1"/>
  <c r="K80" i="7"/>
  <c r="J80" i="7" s="1"/>
  <c r="K81" i="7"/>
  <c r="J81" i="7" s="1"/>
  <c r="K82" i="7"/>
  <c r="J82" i="7" s="1"/>
  <c r="K83" i="7"/>
  <c r="J83" i="7" s="1"/>
  <c r="K84" i="7"/>
  <c r="J84" i="7" s="1"/>
  <c r="K85" i="7"/>
  <c r="J85" i="7" s="1"/>
  <c r="K86" i="7"/>
  <c r="J86" i="7" s="1"/>
  <c r="K87" i="7"/>
  <c r="J87" i="7" s="1"/>
  <c r="K88" i="7"/>
  <c r="J88" i="7" s="1"/>
  <c r="K89" i="7"/>
  <c r="J89" i="7" s="1"/>
  <c r="K90" i="7"/>
  <c r="J90" i="7" s="1"/>
  <c r="K91" i="7"/>
  <c r="J91" i="7" s="1"/>
  <c r="K92" i="7"/>
  <c r="J92" i="7" s="1"/>
  <c r="K93" i="7"/>
  <c r="J93" i="7" s="1"/>
  <c r="K94" i="7"/>
  <c r="J94" i="7" s="1"/>
  <c r="K95" i="7"/>
  <c r="J95" i="7" s="1"/>
  <c r="K96" i="7"/>
  <c r="J96" i="7" s="1"/>
  <c r="K97" i="7"/>
  <c r="J97" i="7" s="1"/>
  <c r="K98" i="7"/>
  <c r="J98" i="7" s="1"/>
  <c r="K99" i="7"/>
  <c r="J99" i="7" s="1"/>
  <c r="K100" i="7"/>
  <c r="J100" i="7" s="1"/>
  <c r="K101" i="7"/>
  <c r="J101" i="7" s="1"/>
  <c r="K102" i="7"/>
  <c r="J102" i="7" s="1"/>
  <c r="K103" i="7"/>
  <c r="J103" i="7" s="1"/>
  <c r="K104" i="7"/>
  <c r="J104" i="7" s="1"/>
  <c r="K105" i="7"/>
  <c r="J105" i="7" s="1"/>
  <c r="K106" i="7"/>
  <c r="J106" i="7" s="1"/>
  <c r="K107" i="7"/>
  <c r="J107" i="7" s="1"/>
  <c r="K108" i="7"/>
  <c r="J108" i="7" s="1"/>
  <c r="K109" i="7"/>
  <c r="J109" i="7" s="1"/>
  <c r="K110" i="7"/>
  <c r="J110" i="7" s="1"/>
  <c r="K111" i="7"/>
  <c r="J111" i="7" s="1"/>
  <c r="K112" i="7"/>
  <c r="J112" i="7" s="1"/>
  <c r="K113" i="7"/>
  <c r="J113" i="7" s="1"/>
  <c r="K114" i="7"/>
  <c r="J114" i="7" s="1"/>
  <c r="K115" i="7"/>
  <c r="J115" i="7" s="1"/>
  <c r="K116" i="7"/>
  <c r="J116" i="7" s="1"/>
  <c r="K117" i="7"/>
  <c r="J117" i="7" s="1"/>
  <c r="K118" i="7"/>
  <c r="J118" i="7" s="1"/>
  <c r="K119" i="7"/>
  <c r="J119" i="7" s="1"/>
  <c r="K120" i="7"/>
  <c r="J120" i="7" s="1"/>
  <c r="K121" i="7"/>
  <c r="J121" i="7" s="1"/>
  <c r="K122" i="7"/>
  <c r="J122" i="7" s="1"/>
  <c r="K123" i="7"/>
  <c r="J123" i="7" s="1"/>
  <c r="K124" i="7"/>
  <c r="J124" i="7" s="1"/>
  <c r="K125" i="7"/>
  <c r="J125" i="7" s="1"/>
  <c r="K126" i="7"/>
  <c r="J126" i="7" s="1"/>
  <c r="K127" i="7"/>
  <c r="J127" i="7" s="1"/>
  <c r="K128" i="7"/>
  <c r="J128" i="7" s="1"/>
  <c r="K129" i="7"/>
  <c r="J129" i="7" s="1"/>
  <c r="K130" i="7"/>
  <c r="J130" i="7" s="1"/>
  <c r="K131" i="7"/>
  <c r="J131" i="7" s="1"/>
  <c r="K132" i="7"/>
  <c r="J132" i="7" s="1"/>
  <c r="K133" i="7"/>
  <c r="J133" i="7" s="1"/>
  <c r="K134" i="7"/>
  <c r="J134" i="7" s="1"/>
  <c r="K135" i="7"/>
  <c r="J135" i="7" s="1"/>
  <c r="K136" i="7"/>
  <c r="J136" i="7" s="1"/>
  <c r="K137" i="7"/>
  <c r="J137" i="7" s="1"/>
  <c r="K138" i="7"/>
  <c r="J138" i="7" s="1"/>
  <c r="K139" i="7"/>
  <c r="J139" i="7" s="1"/>
  <c r="K140" i="7"/>
  <c r="J140" i="7" s="1"/>
  <c r="K141" i="7"/>
  <c r="J141" i="7" s="1"/>
  <c r="K142" i="7"/>
  <c r="J142" i="7" s="1"/>
  <c r="K143" i="7"/>
  <c r="J143" i="7" s="1"/>
  <c r="K144" i="7"/>
  <c r="J144" i="7" s="1"/>
  <c r="K145" i="7"/>
  <c r="J145" i="7" s="1"/>
  <c r="K146" i="7"/>
  <c r="J146" i="7" s="1"/>
  <c r="K147" i="7"/>
  <c r="J147" i="7" s="1"/>
  <c r="K148" i="7"/>
  <c r="J148" i="7" s="1"/>
  <c r="K149" i="7"/>
  <c r="J149" i="7" s="1"/>
  <c r="K150" i="7"/>
  <c r="J150" i="7" s="1"/>
  <c r="K151" i="7"/>
  <c r="J151" i="7" s="1"/>
  <c r="K152" i="7"/>
  <c r="J152" i="7" s="1"/>
  <c r="K153" i="7"/>
  <c r="J153" i="7" s="1"/>
  <c r="K154" i="7"/>
  <c r="J154" i="7" s="1"/>
  <c r="K155" i="7"/>
  <c r="J155" i="7" s="1"/>
  <c r="K156" i="7"/>
  <c r="J156" i="7" s="1"/>
  <c r="K157" i="7"/>
  <c r="J157" i="7" s="1"/>
  <c r="K158" i="7"/>
  <c r="J158" i="7" s="1"/>
  <c r="K159" i="7"/>
  <c r="J159" i="7" s="1"/>
  <c r="K160" i="7"/>
  <c r="J160" i="7" s="1"/>
  <c r="K161" i="7"/>
  <c r="J161" i="7" s="1"/>
  <c r="K162" i="7"/>
  <c r="J162" i="7" s="1"/>
  <c r="K163" i="7"/>
  <c r="J163" i="7" s="1"/>
  <c r="K164" i="7"/>
  <c r="J164" i="7" s="1"/>
  <c r="K165" i="7"/>
  <c r="J165" i="7" s="1"/>
  <c r="K166" i="7"/>
  <c r="J166" i="7" s="1"/>
  <c r="K167" i="7"/>
  <c r="J167" i="7" s="1"/>
  <c r="K168" i="7"/>
  <c r="J168" i="7" s="1"/>
  <c r="K169" i="7"/>
  <c r="J169" i="7" s="1"/>
  <c r="K170" i="7"/>
  <c r="J170" i="7" s="1"/>
  <c r="K171" i="7"/>
  <c r="J171" i="7" s="1"/>
  <c r="K172" i="7"/>
  <c r="J172" i="7" s="1"/>
  <c r="K173" i="7"/>
  <c r="J173" i="7" s="1"/>
  <c r="K174" i="7"/>
  <c r="J174" i="7" s="1"/>
  <c r="K175" i="7"/>
  <c r="J175" i="7" s="1"/>
  <c r="K176" i="7"/>
  <c r="J176" i="7" s="1"/>
  <c r="K177" i="7"/>
  <c r="J177" i="7" s="1"/>
  <c r="K178" i="7"/>
  <c r="J178" i="7" s="1"/>
  <c r="K179" i="7"/>
  <c r="J179" i="7" s="1"/>
  <c r="K180" i="7"/>
  <c r="J180" i="7" s="1"/>
  <c r="K181" i="7"/>
  <c r="J181" i="7" s="1"/>
  <c r="K182" i="7"/>
  <c r="J182" i="7" s="1"/>
  <c r="K183" i="7"/>
  <c r="J183" i="7" s="1"/>
  <c r="K184" i="7"/>
  <c r="J184" i="7" s="1"/>
  <c r="K185" i="7"/>
  <c r="J185" i="7" s="1"/>
  <c r="K186" i="7"/>
  <c r="J186" i="7" s="1"/>
  <c r="K187" i="7"/>
  <c r="J187" i="7" s="1"/>
  <c r="K188" i="7"/>
  <c r="J188" i="7" s="1"/>
  <c r="K189" i="7"/>
  <c r="J189" i="7" s="1"/>
  <c r="K190" i="7"/>
  <c r="J190" i="7" s="1"/>
  <c r="K191" i="7"/>
  <c r="J191" i="7" s="1"/>
  <c r="K192" i="7"/>
  <c r="J192" i="7" s="1"/>
  <c r="K193" i="7"/>
  <c r="J193" i="7" s="1"/>
  <c r="K194" i="7"/>
  <c r="J194" i="7" s="1"/>
  <c r="K195" i="7"/>
  <c r="J195" i="7" s="1"/>
  <c r="K196" i="7"/>
  <c r="J196" i="7" s="1"/>
  <c r="K197" i="7"/>
  <c r="J197" i="7" s="1"/>
  <c r="K198" i="7"/>
  <c r="J198" i="7" s="1"/>
  <c r="K199" i="7"/>
  <c r="J199" i="7" s="1"/>
  <c r="K200" i="7"/>
  <c r="J200" i="7" s="1"/>
  <c r="K201" i="7"/>
  <c r="J201" i="7" s="1"/>
  <c r="K202" i="7"/>
  <c r="J202" i="7" s="1"/>
  <c r="K203" i="7"/>
  <c r="J203" i="7" s="1"/>
  <c r="K204" i="7"/>
  <c r="J204" i="7" s="1"/>
  <c r="K205" i="7"/>
  <c r="J205" i="7" s="1"/>
  <c r="K206" i="7"/>
  <c r="J206" i="7" s="1"/>
  <c r="K207" i="7"/>
  <c r="J207" i="7" s="1"/>
  <c r="K208" i="7"/>
  <c r="J208" i="7" s="1"/>
  <c r="K209" i="7"/>
  <c r="J209" i="7" s="1"/>
  <c r="K210" i="7"/>
  <c r="J210" i="7" s="1"/>
  <c r="K211" i="7"/>
  <c r="J211" i="7" s="1"/>
  <c r="K212" i="7"/>
  <c r="J212" i="7" s="1"/>
  <c r="K213" i="7"/>
  <c r="J213" i="7" s="1"/>
  <c r="K214" i="7"/>
  <c r="J214" i="7" s="1"/>
  <c r="K215" i="7"/>
  <c r="J215" i="7" s="1"/>
  <c r="K216" i="7"/>
  <c r="J216" i="7" s="1"/>
  <c r="K217" i="7"/>
  <c r="J217" i="7" s="1"/>
  <c r="K218" i="7"/>
  <c r="J218" i="7" s="1"/>
  <c r="K219" i="7"/>
  <c r="J219" i="7" s="1"/>
  <c r="K220" i="7"/>
  <c r="J220" i="7" s="1"/>
  <c r="K221" i="7"/>
  <c r="J221" i="7" s="1"/>
  <c r="K222" i="7"/>
  <c r="J222" i="7" s="1"/>
  <c r="K223" i="7"/>
  <c r="J223" i="7" s="1"/>
  <c r="K224" i="7"/>
  <c r="J224" i="7" s="1"/>
  <c r="AP390" i="7"/>
  <c r="AP394" i="7"/>
  <c r="AP396" i="7"/>
  <c r="AP398" i="7"/>
  <c r="AP402" i="7"/>
  <c r="AP404" i="7"/>
  <c r="AP406" i="7"/>
  <c r="AP410" i="7"/>
  <c r="AP412" i="7"/>
  <c r="AP414" i="7"/>
  <c r="AP424" i="7"/>
  <c r="AP426" i="7"/>
  <c r="AP430" i="7"/>
  <c r="AP432" i="7"/>
  <c r="AP434" i="7"/>
  <c r="AB466" i="7"/>
  <c r="AA466" i="7"/>
  <c r="AR492" i="7"/>
  <c r="AQ492" i="7"/>
  <c r="L493" i="7"/>
  <c r="K493" i="7"/>
  <c r="AB493" i="7"/>
  <c r="AA493" i="7"/>
  <c r="AR498" i="7"/>
  <c r="AQ498" i="7"/>
  <c r="L499" i="7"/>
  <c r="K499" i="7"/>
  <c r="AB499" i="7"/>
  <c r="AA499" i="7"/>
  <c r="AJ508" i="7"/>
  <c r="AI508" i="7"/>
  <c r="L511" i="7"/>
  <c r="K511" i="7"/>
  <c r="AI454" i="7"/>
  <c r="AJ454" i="7"/>
  <c r="Z455" i="7"/>
  <c r="AI456" i="7"/>
  <c r="AJ456" i="7"/>
  <c r="Z457" i="7"/>
  <c r="AI458" i="7"/>
  <c r="AJ458" i="7"/>
  <c r="AI460" i="7"/>
  <c r="AJ460" i="7"/>
  <c r="Z461" i="7"/>
  <c r="K462" i="7"/>
  <c r="J462" i="7" s="1"/>
  <c r="AB467" i="7"/>
  <c r="AA467" i="7"/>
  <c r="K468" i="7"/>
  <c r="J468" i="7" s="1"/>
  <c r="AP468" i="7"/>
  <c r="AI490" i="7"/>
  <c r="AH490" i="7" s="1"/>
  <c r="AP493" i="7"/>
  <c r="AI496" i="7"/>
  <c r="AH496" i="7" s="1"/>
  <c r="AI502" i="7"/>
  <c r="AH502" i="7" s="1"/>
  <c r="AJ506" i="7"/>
  <c r="AI506" i="7"/>
  <c r="L509" i="7"/>
  <c r="K509" i="7"/>
  <c r="AP511" i="7"/>
  <c r="Z514" i="7"/>
  <c r="AJ518" i="7"/>
  <c r="AI518" i="7"/>
  <c r="AJ462" i="7"/>
  <c r="AH462" i="7" s="1"/>
  <c r="AJ463" i="7"/>
  <c r="AH463" i="7" s="1"/>
  <c r="AJ464" i="7"/>
  <c r="AH464" i="7" s="1"/>
  <c r="AJ465" i="7"/>
  <c r="AH465" i="7" s="1"/>
  <c r="AJ466" i="7"/>
  <c r="AH466" i="7" s="1"/>
  <c r="AJ467" i="7"/>
  <c r="AH467" i="7" s="1"/>
  <c r="AJ468" i="7"/>
  <c r="AH468" i="7" s="1"/>
  <c r="AJ469" i="7"/>
  <c r="AH469" i="7" s="1"/>
  <c r="K470" i="7"/>
  <c r="J470" i="7" s="1"/>
  <c r="AJ471" i="7"/>
  <c r="AH471" i="7" s="1"/>
  <c r="K472" i="7"/>
  <c r="J472" i="7" s="1"/>
  <c r="AJ473" i="7"/>
  <c r="AH473" i="7" s="1"/>
  <c r="K474" i="7"/>
  <c r="J474" i="7" s="1"/>
  <c r="AJ475" i="7"/>
  <c r="AH475" i="7" s="1"/>
  <c r="K476" i="7"/>
  <c r="J476" i="7" s="1"/>
  <c r="AJ477" i="7"/>
  <c r="AH477" i="7" s="1"/>
  <c r="K478" i="7"/>
  <c r="J478" i="7" s="1"/>
  <c r="AJ479" i="7"/>
  <c r="AH479" i="7" s="1"/>
  <c r="K480" i="7"/>
  <c r="J480" i="7" s="1"/>
  <c r="AJ481" i="7"/>
  <c r="AH481" i="7" s="1"/>
  <c r="K482" i="7"/>
  <c r="J482" i="7" s="1"/>
  <c r="AJ483" i="7"/>
  <c r="AH483" i="7" s="1"/>
  <c r="K484" i="7"/>
  <c r="J484" i="7" s="1"/>
  <c r="AJ485" i="7"/>
  <c r="AH485" i="7" s="1"/>
  <c r="K486" i="7"/>
  <c r="J486" i="7" s="1"/>
  <c r="AJ487" i="7"/>
  <c r="AH487" i="7" s="1"/>
  <c r="K488" i="7"/>
  <c r="J488" i="7" s="1"/>
  <c r="AJ489" i="7"/>
  <c r="AH489" i="7" s="1"/>
  <c r="AA503" i="7"/>
  <c r="Z503" i="7" s="1"/>
  <c r="AQ504" i="7"/>
  <c r="AP504" i="7" s="1"/>
  <c r="AA505" i="7"/>
  <c r="Z505" i="7" s="1"/>
  <c r="AQ506" i="7"/>
  <c r="AP506" i="7" s="1"/>
  <c r="AA507" i="7"/>
  <c r="Z507" i="7" s="1"/>
  <c r="AQ508" i="7"/>
  <c r="AP508" i="7" s="1"/>
  <c r="AA509" i="7"/>
  <c r="Z509" i="7" s="1"/>
  <c r="AQ510" i="7"/>
  <c r="AP510" i="7" s="1"/>
  <c r="AA511" i="7"/>
  <c r="Z511" i="7" s="1"/>
  <c r="AQ512" i="7"/>
  <c r="AP512" i="7" s="1"/>
  <c r="AA513" i="7"/>
  <c r="Z513" i="7" s="1"/>
  <c r="AQ514" i="7"/>
  <c r="AP514" i="7" s="1"/>
  <c r="AA515" i="7"/>
  <c r="Z515" i="7" s="1"/>
  <c r="AQ516" i="7"/>
  <c r="AP516" i="7" s="1"/>
  <c r="AA517" i="7"/>
  <c r="Z517" i="7" s="1"/>
  <c r="AQ518" i="7"/>
  <c r="AP518" i="7" s="1"/>
  <c r="AA519" i="7"/>
  <c r="Z519" i="7" s="1"/>
  <c r="AQ520" i="7"/>
  <c r="AP520" i="7" s="1"/>
  <c r="AA521" i="7"/>
  <c r="Z521" i="7" s="1"/>
  <c r="AQ522" i="7"/>
  <c r="AP522" i="7" s="1"/>
  <c r="AA523" i="7"/>
  <c r="Z523" i="7" s="1"/>
  <c r="AQ524" i="7"/>
  <c r="AP524" i="7" s="1"/>
  <c r="AA525" i="7"/>
  <c r="Z525" i="7" s="1"/>
  <c r="AQ526" i="7"/>
  <c r="AP526" i="7" s="1"/>
  <c r="AA527" i="7"/>
  <c r="Z527" i="7" s="1"/>
  <c r="AQ528" i="7"/>
  <c r="AP528" i="7" s="1"/>
  <c r="AA529" i="7"/>
  <c r="Z529" i="7" s="1"/>
  <c r="AQ530" i="7"/>
  <c r="AP530" i="7" s="1"/>
  <c r="AA531" i="7"/>
  <c r="Z531" i="7" s="1"/>
  <c r="AQ532" i="7"/>
  <c r="AP532" i="7" s="1"/>
  <c r="AA533" i="7"/>
  <c r="Z533" i="7" s="1"/>
  <c r="AQ534" i="7"/>
  <c r="AP534" i="7" s="1"/>
  <c r="AA535" i="7"/>
  <c r="Z535" i="7" s="1"/>
  <c r="AQ536" i="7"/>
  <c r="AP536" i="7" s="1"/>
  <c r="AA537" i="7"/>
  <c r="Z537" i="7" s="1"/>
  <c r="AQ538" i="7"/>
  <c r="AP538" i="7" s="1"/>
  <c r="AA539" i="7"/>
  <c r="Z539" i="7" s="1"/>
  <c r="AQ540" i="7"/>
  <c r="AP540" i="7" s="1"/>
  <c r="AA541" i="7"/>
  <c r="Z541" i="7" s="1"/>
  <c r="AQ542" i="7"/>
  <c r="AP542" i="7" s="1"/>
  <c r="AA543" i="7"/>
  <c r="Z543" i="7" s="1"/>
  <c r="AQ544" i="7"/>
  <c r="AP544" i="7" s="1"/>
  <c r="AA545" i="7"/>
  <c r="Z545" i="7" s="1"/>
  <c r="AQ546" i="7"/>
  <c r="AP546" i="7" s="1"/>
  <c r="AA547" i="7"/>
  <c r="Z547" i="7" s="1"/>
  <c r="AQ548" i="7"/>
  <c r="AP548" i="7" s="1"/>
  <c r="AA549" i="7"/>
  <c r="Z549" i="7" s="1"/>
  <c r="AQ550" i="7"/>
  <c r="AP550" i="7" s="1"/>
  <c r="AA551" i="7"/>
  <c r="Z551" i="7" s="1"/>
  <c r="AQ552" i="7"/>
  <c r="AP552" i="7" s="1"/>
  <c r="AA553" i="7"/>
  <c r="Z553" i="7" s="1"/>
  <c r="AQ554" i="7"/>
  <c r="AP554" i="7" s="1"/>
  <c r="AA555" i="7"/>
  <c r="Z555" i="7" s="1"/>
  <c r="AQ556" i="7"/>
  <c r="AP556" i="7" s="1"/>
  <c r="AA557" i="7"/>
  <c r="Z557" i="7" s="1"/>
  <c r="AQ558" i="7"/>
  <c r="AP558" i="7" s="1"/>
  <c r="AA559" i="7"/>
  <c r="Z559" i="7" s="1"/>
  <c r="AQ560" i="7"/>
  <c r="AP560" i="7" s="1"/>
  <c r="AA561" i="7"/>
  <c r="Z561" i="7" s="1"/>
  <c r="AQ562" i="7"/>
  <c r="AP562" i="7" s="1"/>
  <c r="AA563" i="7"/>
  <c r="Z563" i="7" s="1"/>
  <c r="AQ564" i="7"/>
  <c r="AP564" i="7" s="1"/>
  <c r="AA565" i="7"/>
  <c r="Z565" i="7" s="1"/>
  <c r="AQ566" i="7"/>
  <c r="AP566" i="7" s="1"/>
  <c r="AA567" i="7"/>
  <c r="Z567" i="7" s="1"/>
  <c r="AQ568" i="7"/>
  <c r="AP568" i="7" s="1"/>
  <c r="AA569" i="7"/>
  <c r="Z569" i="7" s="1"/>
  <c r="AQ570" i="7"/>
  <c r="AP570" i="7" s="1"/>
  <c r="AA571" i="7"/>
  <c r="Z571" i="7" s="1"/>
  <c r="AQ574" i="7"/>
  <c r="AP574" i="7" s="1"/>
  <c r="AQ580" i="7"/>
  <c r="AP580" i="7" s="1"/>
  <c r="AQ586" i="7"/>
  <c r="AP586" i="7" s="1"/>
  <c r="AQ592" i="7"/>
  <c r="AP592" i="7" s="1"/>
  <c r="AB594" i="7"/>
  <c r="AA594" i="7"/>
  <c r="AB600" i="7"/>
  <c r="AA600" i="7"/>
  <c r="AB606" i="7"/>
  <c r="AA606" i="7"/>
  <c r="K656" i="7"/>
  <c r="L656" i="7"/>
  <c r="K659" i="7"/>
  <c r="L659" i="7"/>
  <c r="K662" i="7"/>
  <c r="L662" i="7"/>
  <c r="K665" i="7"/>
  <c r="L665" i="7"/>
  <c r="K668" i="7"/>
  <c r="L668" i="7"/>
  <c r="K671" i="7"/>
  <c r="L671" i="7"/>
  <c r="K674" i="7"/>
  <c r="L674" i="7"/>
  <c r="K677" i="7"/>
  <c r="L677" i="7"/>
  <c r="AP885" i="7"/>
  <c r="K574" i="7"/>
  <c r="J574" i="7" s="1"/>
  <c r="AP575" i="7"/>
  <c r="D577" i="7"/>
  <c r="B577" i="7" s="1"/>
  <c r="AA577" i="7"/>
  <c r="Z577" i="7" s="1"/>
  <c r="K580" i="7"/>
  <c r="J580" i="7" s="1"/>
  <c r="AP581" i="7"/>
  <c r="D583" i="7"/>
  <c r="B583" i="7" s="1"/>
  <c r="AA583" i="7"/>
  <c r="Z583" i="7" s="1"/>
  <c r="K586" i="7"/>
  <c r="J586" i="7" s="1"/>
  <c r="AP587" i="7"/>
  <c r="D589" i="7"/>
  <c r="B589" i="7" s="1"/>
  <c r="AA589" i="7"/>
  <c r="Z589" i="7" s="1"/>
  <c r="K592" i="7"/>
  <c r="J592" i="7" s="1"/>
  <c r="AP594" i="7"/>
  <c r="K597" i="7"/>
  <c r="J597" i="7" s="1"/>
  <c r="AB599" i="7"/>
  <c r="AA599" i="7"/>
  <c r="D600" i="7"/>
  <c r="B600" i="7" s="1"/>
  <c r="AP600" i="7"/>
  <c r="K603" i="7"/>
  <c r="J603" i="7" s="1"/>
  <c r="AB605" i="7"/>
  <c r="AA605" i="7"/>
  <c r="D606" i="7"/>
  <c r="B606" i="7" s="1"/>
  <c r="AP606" i="7"/>
  <c r="K609" i="7"/>
  <c r="J609" i="7" s="1"/>
  <c r="D611" i="7"/>
  <c r="B611" i="7" s="1"/>
  <c r="K612" i="7"/>
  <c r="L612" i="7"/>
  <c r="D613" i="7"/>
  <c r="B613" i="7" s="1"/>
  <c r="K614" i="7"/>
  <c r="L614" i="7"/>
  <c r="D615" i="7"/>
  <c r="B615" i="7" s="1"/>
  <c r="K616" i="7"/>
  <c r="L616" i="7"/>
  <c r="D617" i="7"/>
  <c r="K618" i="7"/>
  <c r="L618" i="7"/>
  <c r="D619" i="7"/>
  <c r="B619" i="7" s="1"/>
  <c r="K620" i="7"/>
  <c r="L620" i="7"/>
  <c r="D621" i="7"/>
  <c r="B621" i="7" s="1"/>
  <c r="K622" i="7"/>
  <c r="L622" i="7"/>
  <c r="D623" i="7"/>
  <c r="B623" i="7" s="1"/>
  <c r="K624" i="7"/>
  <c r="L624" i="7"/>
  <c r="D625" i="7"/>
  <c r="B625" i="7" s="1"/>
  <c r="K626" i="7"/>
  <c r="L626" i="7"/>
  <c r="D627" i="7"/>
  <c r="B627" i="7" s="1"/>
  <c r="K628" i="7"/>
  <c r="L628" i="7"/>
  <c r="D629" i="7"/>
  <c r="B629" i="7" s="1"/>
  <c r="K630" i="7"/>
  <c r="L630" i="7"/>
  <c r="D631" i="7"/>
  <c r="B631" i="7" s="1"/>
  <c r="K632" i="7"/>
  <c r="L632" i="7"/>
  <c r="D633" i="7"/>
  <c r="B633" i="7" s="1"/>
  <c r="K634" i="7"/>
  <c r="L634" i="7"/>
  <c r="D635" i="7"/>
  <c r="B635" i="7" s="1"/>
  <c r="K636" i="7"/>
  <c r="L636" i="7"/>
  <c r="D637" i="7"/>
  <c r="B637" i="7" s="1"/>
  <c r="K638" i="7"/>
  <c r="L638" i="7"/>
  <c r="D639" i="7"/>
  <c r="B639" i="7" s="1"/>
  <c r="K640" i="7"/>
  <c r="L640" i="7"/>
  <c r="D641" i="7"/>
  <c r="B641" i="7" s="1"/>
  <c r="K642" i="7"/>
  <c r="L642" i="7"/>
  <c r="D643" i="7"/>
  <c r="B643" i="7" s="1"/>
  <c r="K644" i="7"/>
  <c r="L644" i="7"/>
  <c r="D645" i="7"/>
  <c r="B645" i="7" s="1"/>
  <c r="K646" i="7"/>
  <c r="L646" i="7"/>
  <c r="D647" i="7"/>
  <c r="B647" i="7" s="1"/>
  <c r="K648" i="7"/>
  <c r="L648" i="7"/>
  <c r="D649" i="7"/>
  <c r="B649" i="7" s="1"/>
  <c r="K650" i="7"/>
  <c r="L650" i="7"/>
  <c r="D651" i="7"/>
  <c r="B651" i="7" s="1"/>
  <c r="K652" i="7"/>
  <c r="L652" i="7"/>
  <c r="D653" i="7"/>
  <c r="B653" i="7" s="1"/>
  <c r="K654" i="7"/>
  <c r="L654" i="7"/>
  <c r="AI520" i="7"/>
  <c r="AH520" i="7" s="1"/>
  <c r="AI522" i="7"/>
  <c r="AH522" i="7" s="1"/>
  <c r="AI524" i="7"/>
  <c r="AH524" i="7" s="1"/>
  <c r="AI526" i="7"/>
  <c r="AH526" i="7" s="1"/>
  <c r="AI528" i="7"/>
  <c r="AH528" i="7" s="1"/>
  <c r="AI530" i="7"/>
  <c r="AH530" i="7" s="1"/>
  <c r="AI532" i="7"/>
  <c r="AH532" i="7" s="1"/>
  <c r="AI534" i="7"/>
  <c r="AH534" i="7" s="1"/>
  <c r="AI536" i="7"/>
  <c r="AH536" i="7" s="1"/>
  <c r="AI538" i="7"/>
  <c r="AH538" i="7" s="1"/>
  <c r="AI540" i="7"/>
  <c r="AH540" i="7" s="1"/>
  <c r="AI542" i="7"/>
  <c r="AH542" i="7" s="1"/>
  <c r="AI544" i="7"/>
  <c r="AH544" i="7" s="1"/>
  <c r="AI546" i="7"/>
  <c r="AH546" i="7" s="1"/>
  <c r="AI548" i="7"/>
  <c r="AH548" i="7" s="1"/>
  <c r="AI550" i="7"/>
  <c r="AH550" i="7" s="1"/>
  <c r="AI552" i="7"/>
  <c r="AH552" i="7" s="1"/>
  <c r="AI554" i="7"/>
  <c r="AH554" i="7" s="1"/>
  <c r="AI556" i="7"/>
  <c r="AH556" i="7" s="1"/>
  <c r="AI558" i="7"/>
  <c r="AH558" i="7" s="1"/>
  <c r="AI560" i="7"/>
  <c r="AH560" i="7" s="1"/>
  <c r="AI562" i="7"/>
  <c r="AH562" i="7" s="1"/>
  <c r="AI564" i="7"/>
  <c r="AH564" i="7" s="1"/>
  <c r="AI566" i="7"/>
  <c r="AH566" i="7" s="1"/>
  <c r="AI568" i="7"/>
  <c r="AH568" i="7" s="1"/>
  <c r="AI570" i="7"/>
  <c r="AH570" i="7" s="1"/>
  <c r="AQ576" i="7"/>
  <c r="AP576" i="7" s="1"/>
  <c r="AQ582" i="7"/>
  <c r="AP582" i="7" s="1"/>
  <c r="AQ588" i="7"/>
  <c r="AP588" i="7" s="1"/>
  <c r="AB598" i="7"/>
  <c r="AA598" i="7"/>
  <c r="AB604" i="7"/>
  <c r="AA604" i="7"/>
  <c r="B617" i="7"/>
  <c r="K657" i="7"/>
  <c r="L657" i="7"/>
  <c r="K660" i="7"/>
  <c r="L660" i="7"/>
  <c r="K663" i="7"/>
  <c r="L663" i="7"/>
  <c r="K666" i="7"/>
  <c r="L666" i="7"/>
  <c r="K669" i="7"/>
  <c r="L669" i="7"/>
  <c r="K672" i="7"/>
  <c r="L672" i="7"/>
  <c r="K675" i="7"/>
  <c r="L675" i="7"/>
  <c r="K678" i="7"/>
  <c r="L678" i="7"/>
  <c r="K521" i="7"/>
  <c r="J521" i="7" s="1"/>
  <c r="K523" i="7"/>
  <c r="J523" i="7" s="1"/>
  <c r="K525" i="7"/>
  <c r="J525" i="7" s="1"/>
  <c r="K527" i="7"/>
  <c r="J527" i="7" s="1"/>
  <c r="K529" i="7"/>
  <c r="J529" i="7" s="1"/>
  <c r="K531" i="7"/>
  <c r="J531" i="7" s="1"/>
  <c r="K533" i="7"/>
  <c r="J533" i="7" s="1"/>
  <c r="K535" i="7"/>
  <c r="J535" i="7" s="1"/>
  <c r="K537" i="7"/>
  <c r="J537" i="7" s="1"/>
  <c r="K539" i="7"/>
  <c r="J539" i="7" s="1"/>
  <c r="K541" i="7"/>
  <c r="J541" i="7" s="1"/>
  <c r="K543" i="7"/>
  <c r="J543" i="7" s="1"/>
  <c r="K545" i="7"/>
  <c r="J545" i="7" s="1"/>
  <c r="K547" i="7"/>
  <c r="J547" i="7" s="1"/>
  <c r="K549" i="7"/>
  <c r="J549" i="7" s="1"/>
  <c r="K551" i="7"/>
  <c r="J551" i="7" s="1"/>
  <c r="K553" i="7"/>
  <c r="J553" i="7" s="1"/>
  <c r="K555" i="7"/>
  <c r="J555" i="7" s="1"/>
  <c r="K557" i="7"/>
  <c r="J557" i="7" s="1"/>
  <c r="K559" i="7"/>
  <c r="J559" i="7" s="1"/>
  <c r="K561" i="7"/>
  <c r="J561" i="7" s="1"/>
  <c r="K563" i="7"/>
  <c r="J563" i="7" s="1"/>
  <c r="K565" i="7"/>
  <c r="J565" i="7" s="1"/>
  <c r="K567" i="7"/>
  <c r="J567" i="7" s="1"/>
  <c r="K569" i="7"/>
  <c r="J569" i="7" s="1"/>
  <c r="K571" i="7"/>
  <c r="J571" i="7" s="1"/>
  <c r="D573" i="7"/>
  <c r="B573" i="7" s="1"/>
  <c r="AA573" i="7"/>
  <c r="Z573" i="7" s="1"/>
  <c r="K576" i="7"/>
  <c r="J576" i="7" s="1"/>
  <c r="D579" i="7"/>
  <c r="B579" i="7" s="1"/>
  <c r="AA579" i="7"/>
  <c r="Z579" i="7" s="1"/>
  <c r="K582" i="7"/>
  <c r="J582" i="7" s="1"/>
  <c r="D585" i="7"/>
  <c r="B585" i="7" s="1"/>
  <c r="AA585" i="7"/>
  <c r="Z585" i="7" s="1"/>
  <c r="K588" i="7"/>
  <c r="J588" i="7" s="1"/>
  <c r="D591" i="7"/>
  <c r="B591" i="7" s="1"/>
  <c r="AA591" i="7"/>
  <c r="Z591" i="7" s="1"/>
  <c r="K594" i="7"/>
  <c r="J594" i="7" s="1"/>
  <c r="K595" i="7"/>
  <c r="J595" i="7" s="1"/>
  <c r="AB597" i="7"/>
  <c r="AA597" i="7"/>
  <c r="D598" i="7"/>
  <c r="B598" i="7" s="1"/>
  <c r="K601" i="7"/>
  <c r="J601" i="7" s="1"/>
  <c r="AB603" i="7"/>
  <c r="AA603" i="7"/>
  <c r="D604" i="7"/>
  <c r="B604" i="7" s="1"/>
  <c r="AP604" i="7"/>
  <c r="K607" i="7"/>
  <c r="J607" i="7" s="1"/>
  <c r="AB609" i="7"/>
  <c r="AA609" i="7"/>
  <c r="D610" i="7"/>
  <c r="B610" i="7" s="1"/>
  <c r="AP610" i="7"/>
  <c r="AP616" i="7"/>
  <c r="AP618" i="7"/>
  <c r="AP620" i="7"/>
  <c r="AP622" i="7"/>
  <c r="AP624" i="7"/>
  <c r="AP628" i="7"/>
  <c r="AP630" i="7"/>
  <c r="AP632" i="7"/>
  <c r="AP636" i="7"/>
  <c r="AP638" i="7"/>
  <c r="AP640" i="7"/>
  <c r="AP646" i="7"/>
  <c r="AP648" i="7"/>
  <c r="AP572" i="7"/>
  <c r="AP578" i="7"/>
  <c r="AP584" i="7"/>
  <c r="AB596" i="7"/>
  <c r="AA596" i="7"/>
  <c r="AB602" i="7"/>
  <c r="AA602" i="7"/>
  <c r="AB608" i="7"/>
  <c r="AA608" i="7"/>
  <c r="K611" i="7"/>
  <c r="L611" i="7"/>
  <c r="K613" i="7"/>
  <c r="L613" i="7"/>
  <c r="K615" i="7"/>
  <c r="L615" i="7"/>
  <c r="K617" i="7"/>
  <c r="L617" i="7"/>
  <c r="K619" i="7"/>
  <c r="L619" i="7"/>
  <c r="K621" i="7"/>
  <c r="L621" i="7"/>
  <c r="K623" i="7"/>
  <c r="L623" i="7"/>
  <c r="K625" i="7"/>
  <c r="L625" i="7"/>
  <c r="K627" i="7"/>
  <c r="L627" i="7"/>
  <c r="K629" i="7"/>
  <c r="L629" i="7"/>
  <c r="K631" i="7"/>
  <c r="L631" i="7"/>
  <c r="K633" i="7"/>
  <c r="L633" i="7"/>
  <c r="K635" i="7"/>
  <c r="L635" i="7"/>
  <c r="K637" i="7"/>
  <c r="L637" i="7"/>
  <c r="K639" i="7"/>
  <c r="L639" i="7"/>
  <c r="K641" i="7"/>
  <c r="L641" i="7"/>
  <c r="K643" i="7"/>
  <c r="L643" i="7"/>
  <c r="K645" i="7"/>
  <c r="L645" i="7"/>
  <c r="K647" i="7"/>
  <c r="L647" i="7"/>
  <c r="K649" i="7"/>
  <c r="L649" i="7"/>
  <c r="K651" i="7"/>
  <c r="L651" i="7"/>
  <c r="K653" i="7"/>
  <c r="L653" i="7"/>
  <c r="K655" i="7"/>
  <c r="L655" i="7"/>
  <c r="K658" i="7"/>
  <c r="L658" i="7"/>
  <c r="K661" i="7"/>
  <c r="L661" i="7"/>
  <c r="K664" i="7"/>
  <c r="L664" i="7"/>
  <c r="K667" i="7"/>
  <c r="L667" i="7"/>
  <c r="K670" i="7"/>
  <c r="L670" i="7"/>
  <c r="K673" i="7"/>
  <c r="L673" i="7"/>
  <c r="K676" i="7"/>
  <c r="L676" i="7"/>
  <c r="K679" i="7"/>
  <c r="L679" i="7"/>
  <c r="D471" i="7"/>
  <c r="B471" i="7" s="1"/>
  <c r="D473" i="7"/>
  <c r="B473" i="7" s="1"/>
  <c r="D475" i="7"/>
  <c r="B475" i="7" s="1"/>
  <c r="D477" i="7"/>
  <c r="B477" i="7" s="1"/>
  <c r="D479" i="7"/>
  <c r="B479" i="7" s="1"/>
  <c r="D481" i="7"/>
  <c r="B481" i="7" s="1"/>
  <c r="D483" i="7"/>
  <c r="B483" i="7" s="1"/>
  <c r="D485" i="7"/>
  <c r="B485" i="7" s="1"/>
  <c r="D487" i="7"/>
  <c r="B487" i="7" s="1"/>
  <c r="D489" i="7"/>
  <c r="B489" i="7" s="1"/>
  <c r="D491" i="7"/>
  <c r="B491" i="7" s="1"/>
  <c r="D493" i="7"/>
  <c r="B493" i="7" s="1"/>
  <c r="D495" i="7"/>
  <c r="B495" i="7" s="1"/>
  <c r="D497" i="7"/>
  <c r="B497" i="7" s="1"/>
  <c r="D499" i="7"/>
  <c r="B499" i="7" s="1"/>
  <c r="D501" i="7"/>
  <c r="B501" i="7" s="1"/>
  <c r="D503" i="7"/>
  <c r="B503" i="7" s="1"/>
  <c r="D505" i="7"/>
  <c r="B505" i="7" s="1"/>
  <c r="D507" i="7"/>
  <c r="B507" i="7" s="1"/>
  <c r="D509" i="7"/>
  <c r="B509" i="7" s="1"/>
  <c r="D511" i="7"/>
  <c r="B511" i="7" s="1"/>
  <c r="D513" i="7"/>
  <c r="B513" i="7" s="1"/>
  <c r="D515" i="7"/>
  <c r="B515" i="7" s="1"/>
  <c r="D517" i="7"/>
  <c r="B517" i="7" s="1"/>
  <c r="D519" i="7"/>
  <c r="B519" i="7" s="1"/>
  <c r="D521" i="7"/>
  <c r="B521" i="7" s="1"/>
  <c r="D523" i="7"/>
  <c r="B523" i="7" s="1"/>
  <c r="D525" i="7"/>
  <c r="B525" i="7" s="1"/>
  <c r="D527" i="7"/>
  <c r="B527" i="7" s="1"/>
  <c r="D529" i="7"/>
  <c r="B529" i="7" s="1"/>
  <c r="D531" i="7"/>
  <c r="B531" i="7" s="1"/>
  <c r="D533" i="7"/>
  <c r="B533" i="7" s="1"/>
  <c r="D535" i="7"/>
  <c r="B535" i="7" s="1"/>
  <c r="D537" i="7"/>
  <c r="B537" i="7" s="1"/>
  <c r="D539" i="7"/>
  <c r="B539" i="7" s="1"/>
  <c r="D541" i="7"/>
  <c r="B541" i="7" s="1"/>
  <c r="D543" i="7"/>
  <c r="B543" i="7" s="1"/>
  <c r="D545" i="7"/>
  <c r="B545" i="7" s="1"/>
  <c r="D547" i="7"/>
  <c r="B547" i="7" s="1"/>
  <c r="D549" i="7"/>
  <c r="B549" i="7" s="1"/>
  <c r="D551" i="7"/>
  <c r="B551" i="7" s="1"/>
  <c r="D553" i="7"/>
  <c r="B553" i="7" s="1"/>
  <c r="D555" i="7"/>
  <c r="B555" i="7" s="1"/>
  <c r="D557" i="7"/>
  <c r="B557" i="7" s="1"/>
  <c r="D559" i="7"/>
  <c r="B559" i="7" s="1"/>
  <c r="D561" i="7"/>
  <c r="B561" i="7" s="1"/>
  <c r="D563" i="7"/>
  <c r="B563" i="7" s="1"/>
  <c r="D565" i="7"/>
  <c r="B565" i="7" s="1"/>
  <c r="D567" i="7"/>
  <c r="B567" i="7" s="1"/>
  <c r="D569" i="7"/>
  <c r="B569" i="7" s="1"/>
  <c r="D571" i="7"/>
  <c r="B571" i="7" s="1"/>
  <c r="K572" i="7"/>
  <c r="J572" i="7" s="1"/>
  <c r="D575" i="7"/>
  <c r="B575" i="7" s="1"/>
  <c r="AA575" i="7"/>
  <c r="Z575" i="7" s="1"/>
  <c r="K578" i="7"/>
  <c r="J578" i="7" s="1"/>
  <c r="D581" i="7"/>
  <c r="B581" i="7" s="1"/>
  <c r="AA581" i="7"/>
  <c r="Z581" i="7" s="1"/>
  <c r="K584" i="7"/>
  <c r="J584" i="7" s="1"/>
  <c r="D587" i="7"/>
  <c r="B587" i="7" s="1"/>
  <c r="AA587" i="7"/>
  <c r="Z587" i="7" s="1"/>
  <c r="K590" i="7"/>
  <c r="J590" i="7" s="1"/>
  <c r="D593" i="7"/>
  <c r="B593" i="7" s="1"/>
  <c r="AA593" i="7"/>
  <c r="Z593" i="7" s="1"/>
  <c r="AB595" i="7"/>
  <c r="AA595" i="7"/>
  <c r="D596" i="7"/>
  <c r="B596" i="7" s="1"/>
  <c r="K599" i="7"/>
  <c r="J599" i="7" s="1"/>
  <c r="AB601" i="7"/>
  <c r="AA601" i="7"/>
  <c r="D602" i="7"/>
  <c r="B602" i="7" s="1"/>
  <c r="AP602" i="7"/>
  <c r="K605" i="7"/>
  <c r="J605" i="7" s="1"/>
  <c r="AB607" i="7"/>
  <c r="AA607" i="7"/>
  <c r="D608" i="7"/>
  <c r="B608" i="7" s="1"/>
  <c r="AP608" i="7"/>
  <c r="B612" i="7"/>
  <c r="B614" i="7"/>
  <c r="B616" i="7"/>
  <c r="B620" i="7"/>
  <c r="B622" i="7"/>
  <c r="B624" i="7"/>
  <c r="B628" i="7"/>
  <c r="B632" i="7"/>
  <c r="B636" i="7"/>
  <c r="B640" i="7"/>
  <c r="B642" i="7"/>
  <c r="B644" i="7"/>
  <c r="B646" i="7"/>
  <c r="B648" i="7"/>
  <c r="B650" i="7"/>
  <c r="B652" i="7"/>
  <c r="B654" i="7"/>
  <c r="L680" i="7"/>
  <c r="J680" i="7" s="1"/>
  <c r="L681" i="7"/>
  <c r="J681" i="7" s="1"/>
  <c r="L682" i="7"/>
  <c r="J682" i="7" s="1"/>
  <c r="L683" i="7"/>
  <c r="J683" i="7" s="1"/>
  <c r="L684" i="7"/>
  <c r="J684" i="7" s="1"/>
  <c r="L685" i="7"/>
  <c r="J685" i="7" s="1"/>
  <c r="L686" i="7"/>
  <c r="J686" i="7" s="1"/>
  <c r="L687" i="7"/>
  <c r="J687" i="7" s="1"/>
  <c r="L688" i="7"/>
  <c r="J688" i="7" s="1"/>
  <c r="L689" i="7"/>
  <c r="J689" i="7" s="1"/>
  <c r="L690" i="7"/>
  <c r="J690" i="7" s="1"/>
  <c r="L691" i="7"/>
  <c r="J691" i="7" s="1"/>
  <c r="L692" i="7"/>
  <c r="J692" i="7" s="1"/>
  <c r="L693" i="7"/>
  <c r="J693" i="7" s="1"/>
  <c r="L694" i="7"/>
  <c r="J694" i="7" s="1"/>
  <c r="L695" i="7"/>
  <c r="J695" i="7" s="1"/>
  <c r="L696" i="7"/>
  <c r="J696" i="7" s="1"/>
  <c r="L697" i="7"/>
  <c r="J697" i="7" s="1"/>
  <c r="L698" i="7"/>
  <c r="J698" i="7" s="1"/>
  <c r="L699" i="7"/>
  <c r="J699" i="7" s="1"/>
  <c r="L700" i="7"/>
  <c r="J700" i="7" s="1"/>
  <c r="L701" i="7"/>
  <c r="J701" i="7" s="1"/>
  <c r="L702" i="7"/>
  <c r="J702" i="7" s="1"/>
  <c r="L703" i="7"/>
  <c r="J703" i="7" s="1"/>
  <c r="L704" i="7"/>
  <c r="J704" i="7" s="1"/>
  <c r="L705" i="7"/>
  <c r="J705" i="7" s="1"/>
  <c r="L706" i="7"/>
  <c r="J706" i="7" s="1"/>
  <c r="L707" i="7"/>
  <c r="J707" i="7" s="1"/>
  <c r="L708" i="7"/>
  <c r="J708" i="7" s="1"/>
  <c r="L709" i="7"/>
  <c r="J709" i="7" s="1"/>
  <c r="L710" i="7"/>
  <c r="J710" i="7" s="1"/>
  <c r="L711" i="7"/>
  <c r="J711" i="7" s="1"/>
  <c r="L712" i="7"/>
  <c r="J712" i="7" s="1"/>
  <c r="L713" i="7"/>
  <c r="J713" i="7" s="1"/>
  <c r="L714" i="7"/>
  <c r="J714" i="7" s="1"/>
  <c r="L715" i="7"/>
  <c r="J715" i="7" s="1"/>
  <c r="L716" i="7"/>
  <c r="J716" i="7" s="1"/>
  <c r="L717" i="7"/>
  <c r="J717" i="7" s="1"/>
  <c r="L718" i="7"/>
  <c r="J718" i="7" s="1"/>
  <c r="L719" i="7"/>
  <c r="J719" i="7" s="1"/>
  <c r="L720" i="7"/>
  <c r="J720" i="7" s="1"/>
  <c r="L721" i="7"/>
  <c r="J721" i="7" s="1"/>
  <c r="L722" i="7"/>
  <c r="J722" i="7" s="1"/>
  <c r="L723" i="7"/>
  <c r="J723" i="7" s="1"/>
  <c r="L724" i="7"/>
  <c r="J724" i="7" s="1"/>
  <c r="L725" i="7"/>
  <c r="J725" i="7" s="1"/>
  <c r="L726" i="7"/>
  <c r="J726" i="7" s="1"/>
  <c r="L727" i="7"/>
  <c r="J727" i="7" s="1"/>
  <c r="L728" i="7"/>
  <c r="J728" i="7" s="1"/>
  <c r="L729" i="7"/>
  <c r="J729" i="7" s="1"/>
  <c r="L730" i="7"/>
  <c r="J730" i="7" s="1"/>
  <c r="L731" i="7"/>
  <c r="J731" i="7" s="1"/>
  <c r="L732" i="7"/>
  <c r="J732" i="7" s="1"/>
  <c r="L733" i="7"/>
  <c r="J733" i="7" s="1"/>
  <c r="L734" i="7"/>
  <c r="J734" i="7" s="1"/>
  <c r="L735" i="7"/>
  <c r="J735" i="7" s="1"/>
  <c r="L736" i="7"/>
  <c r="J736" i="7" s="1"/>
  <c r="L737" i="7"/>
  <c r="J737" i="7" s="1"/>
  <c r="L738" i="7"/>
  <c r="J738" i="7" s="1"/>
  <c r="L739" i="7"/>
  <c r="J739" i="7" s="1"/>
  <c r="L740" i="7"/>
  <c r="J740" i="7" s="1"/>
  <c r="L741" i="7"/>
  <c r="J741" i="7" s="1"/>
  <c r="L742" i="7"/>
  <c r="J742" i="7" s="1"/>
  <c r="L743" i="7"/>
  <c r="J743" i="7" s="1"/>
  <c r="L744" i="7"/>
  <c r="J744" i="7" s="1"/>
  <c r="L745" i="7"/>
  <c r="J745" i="7" s="1"/>
  <c r="L746" i="7"/>
  <c r="J746" i="7" s="1"/>
  <c r="L747" i="7"/>
  <c r="J747" i="7" s="1"/>
  <c r="L748" i="7"/>
  <c r="J748" i="7" s="1"/>
  <c r="L749" i="7"/>
  <c r="J749" i="7" s="1"/>
  <c r="L750" i="7"/>
  <c r="J750" i="7" s="1"/>
  <c r="L751" i="7"/>
  <c r="J751" i="7" s="1"/>
  <c r="L752" i="7"/>
  <c r="J752" i="7" s="1"/>
  <c r="L753" i="7"/>
  <c r="J753" i="7" s="1"/>
  <c r="L754" i="7"/>
  <c r="J754" i="7" s="1"/>
  <c r="L755" i="7"/>
  <c r="J755" i="7" s="1"/>
  <c r="L756" i="7"/>
  <c r="J756" i="7" s="1"/>
  <c r="L757" i="7"/>
  <c r="J757" i="7" s="1"/>
  <c r="L758" i="7"/>
  <c r="J758" i="7" s="1"/>
  <c r="L759" i="7"/>
  <c r="J759" i="7" s="1"/>
  <c r="L760" i="7"/>
  <c r="J760" i="7" s="1"/>
  <c r="L761" i="7"/>
  <c r="J761" i="7" s="1"/>
  <c r="L762" i="7"/>
  <c r="J762" i="7" s="1"/>
  <c r="L763" i="7"/>
  <c r="J763" i="7" s="1"/>
  <c r="L764" i="7"/>
  <c r="J764" i="7" s="1"/>
  <c r="L765" i="7"/>
  <c r="J765" i="7" s="1"/>
  <c r="L766" i="7"/>
  <c r="J766" i="7" s="1"/>
  <c r="L767" i="7"/>
  <c r="J767" i="7" s="1"/>
  <c r="L768" i="7"/>
  <c r="J768" i="7" s="1"/>
  <c r="L769" i="7"/>
  <c r="J769" i="7" s="1"/>
  <c r="L770" i="7"/>
  <c r="J770" i="7" s="1"/>
  <c r="L771" i="7"/>
  <c r="J771" i="7" s="1"/>
  <c r="L772" i="7"/>
  <c r="J772" i="7" s="1"/>
  <c r="L773" i="7"/>
  <c r="J773" i="7" s="1"/>
  <c r="L774" i="7"/>
  <c r="J774" i="7" s="1"/>
  <c r="L775" i="7"/>
  <c r="J775" i="7" s="1"/>
  <c r="L776" i="7"/>
  <c r="J776" i="7" s="1"/>
  <c r="L777" i="7"/>
  <c r="J777" i="7" s="1"/>
  <c r="L778" i="7"/>
  <c r="J778" i="7" s="1"/>
  <c r="L779" i="7"/>
  <c r="J779" i="7" s="1"/>
  <c r="L780" i="7"/>
  <c r="J780" i="7" s="1"/>
  <c r="L781" i="7"/>
  <c r="J781" i="7" s="1"/>
  <c r="L782" i="7"/>
  <c r="J782" i="7" s="1"/>
  <c r="L783" i="7"/>
  <c r="J783" i="7" s="1"/>
  <c r="L784" i="7"/>
  <c r="J784" i="7" s="1"/>
  <c r="L785" i="7"/>
  <c r="J785" i="7" s="1"/>
  <c r="L786" i="7"/>
  <c r="J786" i="7" s="1"/>
  <c r="L787" i="7"/>
  <c r="J787" i="7" s="1"/>
  <c r="L788" i="7"/>
  <c r="J788" i="7" s="1"/>
  <c r="L789" i="7"/>
  <c r="J789" i="7" s="1"/>
  <c r="L790" i="7"/>
  <c r="J790" i="7" s="1"/>
  <c r="L791" i="7"/>
  <c r="J791" i="7" s="1"/>
  <c r="L792" i="7"/>
  <c r="J792" i="7" s="1"/>
  <c r="L793" i="7"/>
  <c r="J793" i="7" s="1"/>
  <c r="L794" i="7"/>
  <c r="J794" i="7" s="1"/>
  <c r="L795" i="7"/>
  <c r="J795" i="7" s="1"/>
  <c r="L796" i="7"/>
  <c r="J796" i="7" s="1"/>
  <c r="L797" i="7"/>
  <c r="J797" i="7" s="1"/>
  <c r="L798" i="7"/>
  <c r="J798" i="7" s="1"/>
  <c r="L799" i="7"/>
  <c r="J799" i="7" s="1"/>
  <c r="L800" i="7"/>
  <c r="J800" i="7" s="1"/>
  <c r="L801" i="7"/>
  <c r="J801" i="7" s="1"/>
  <c r="L802" i="7"/>
  <c r="J802" i="7" s="1"/>
  <c r="L803" i="7"/>
  <c r="J803" i="7" s="1"/>
  <c r="L804" i="7"/>
  <c r="J804" i="7" s="1"/>
  <c r="L805" i="7"/>
  <c r="J805" i="7" s="1"/>
  <c r="L806" i="7"/>
  <c r="J806" i="7" s="1"/>
  <c r="L807" i="7"/>
  <c r="J807" i="7" s="1"/>
  <c r="L808" i="7"/>
  <c r="J808" i="7" s="1"/>
  <c r="L809" i="7"/>
  <c r="J809" i="7" s="1"/>
  <c r="L810" i="7"/>
  <c r="J810" i="7" s="1"/>
  <c r="L811" i="7"/>
  <c r="J811" i="7" s="1"/>
  <c r="L812" i="7"/>
  <c r="J812" i="7" s="1"/>
  <c r="L813" i="7"/>
  <c r="J813" i="7" s="1"/>
  <c r="L814" i="7"/>
  <c r="J814" i="7" s="1"/>
  <c r="L815" i="7"/>
  <c r="J815" i="7" s="1"/>
  <c r="L816" i="7"/>
  <c r="J816" i="7" s="1"/>
  <c r="L817" i="7"/>
  <c r="J817" i="7" s="1"/>
  <c r="L818" i="7"/>
  <c r="J818" i="7" s="1"/>
  <c r="L819" i="7"/>
  <c r="J819" i="7" s="1"/>
  <c r="L820" i="7"/>
  <c r="J820" i="7" s="1"/>
  <c r="L821" i="7"/>
  <c r="J821" i="7" s="1"/>
  <c r="L822" i="7"/>
  <c r="J822" i="7" s="1"/>
  <c r="L823" i="7"/>
  <c r="J823" i="7" s="1"/>
  <c r="L824" i="7"/>
  <c r="J824" i="7" s="1"/>
  <c r="L825" i="7"/>
  <c r="J825" i="7" s="1"/>
  <c r="L826" i="7"/>
  <c r="J826" i="7" s="1"/>
  <c r="L827" i="7"/>
  <c r="J827" i="7" s="1"/>
  <c r="L828" i="7"/>
  <c r="J828" i="7" s="1"/>
  <c r="L829" i="7"/>
  <c r="J829" i="7" s="1"/>
  <c r="L830" i="7"/>
  <c r="J830" i="7" s="1"/>
  <c r="L831" i="7"/>
  <c r="J831" i="7" s="1"/>
  <c r="L832" i="7"/>
  <c r="J832" i="7" s="1"/>
  <c r="L833" i="7"/>
  <c r="J833" i="7" s="1"/>
  <c r="L834" i="7"/>
  <c r="J834" i="7" s="1"/>
  <c r="L835" i="7"/>
  <c r="J835" i="7" s="1"/>
  <c r="L836" i="7"/>
  <c r="J836" i="7" s="1"/>
  <c r="L837" i="7"/>
  <c r="J837" i="7" s="1"/>
  <c r="L838" i="7"/>
  <c r="J838" i="7" s="1"/>
  <c r="L839" i="7"/>
  <c r="J839" i="7" s="1"/>
  <c r="L840" i="7"/>
  <c r="J840" i="7" s="1"/>
  <c r="L841" i="7"/>
  <c r="J841" i="7" s="1"/>
  <c r="L842" i="7"/>
  <c r="J842" i="7" s="1"/>
  <c r="L843" i="7"/>
  <c r="J843" i="7" s="1"/>
  <c r="L844" i="7"/>
  <c r="J844" i="7" s="1"/>
  <c r="L845" i="7"/>
  <c r="J845" i="7" s="1"/>
  <c r="L846" i="7"/>
  <c r="J846" i="7" s="1"/>
  <c r="L847" i="7"/>
  <c r="J847" i="7" s="1"/>
  <c r="L848" i="7"/>
  <c r="J848" i="7" s="1"/>
  <c r="L849" i="7"/>
  <c r="J849" i="7" s="1"/>
  <c r="L850" i="7"/>
  <c r="J850" i="7" s="1"/>
  <c r="L851" i="7"/>
  <c r="J851" i="7" s="1"/>
  <c r="L852" i="7"/>
  <c r="J852" i="7" s="1"/>
  <c r="L853" i="7"/>
  <c r="J853" i="7" s="1"/>
  <c r="L854" i="7"/>
  <c r="J854" i="7" s="1"/>
  <c r="L855" i="7"/>
  <c r="J855" i="7" s="1"/>
  <c r="L856" i="7"/>
  <c r="J856" i="7" s="1"/>
  <c r="L857" i="7"/>
  <c r="J857" i="7" s="1"/>
  <c r="L858" i="7"/>
  <c r="J858" i="7" s="1"/>
  <c r="L859" i="7"/>
  <c r="J859" i="7" s="1"/>
  <c r="L860" i="7"/>
  <c r="J860" i="7" s="1"/>
  <c r="L861" i="7"/>
  <c r="J861" i="7" s="1"/>
  <c r="L862" i="7"/>
  <c r="J862" i="7" s="1"/>
  <c r="L863" i="7"/>
  <c r="J863" i="7" s="1"/>
  <c r="L864" i="7"/>
  <c r="J864" i="7" s="1"/>
  <c r="L865" i="7"/>
  <c r="J865" i="7" s="1"/>
  <c r="L866" i="7"/>
  <c r="J866" i="7" s="1"/>
  <c r="L867" i="7"/>
  <c r="J867" i="7" s="1"/>
  <c r="L868" i="7"/>
  <c r="J868" i="7" s="1"/>
  <c r="AR869" i="7"/>
  <c r="AP869" i="7" s="1"/>
  <c r="S870" i="7"/>
  <c r="R870" i="7" s="1"/>
  <c r="AR871" i="7"/>
  <c r="AP871" i="7" s="1"/>
  <c r="S872" i="7"/>
  <c r="R872" i="7" s="1"/>
  <c r="AR873" i="7"/>
  <c r="AP873" i="7" s="1"/>
  <c r="S874" i="7"/>
  <c r="R874" i="7" s="1"/>
  <c r="AR875" i="7"/>
  <c r="AP875" i="7" s="1"/>
  <c r="S876" i="7"/>
  <c r="R876" i="7" s="1"/>
  <c r="AR877" i="7"/>
  <c r="AP877" i="7" s="1"/>
  <c r="S878" i="7"/>
  <c r="R878" i="7" s="1"/>
  <c r="AR879" i="7"/>
  <c r="AP879" i="7" s="1"/>
  <c r="S880" i="7"/>
  <c r="R880" i="7" s="1"/>
  <c r="AR881" i="7"/>
  <c r="AP881" i="7" s="1"/>
  <c r="S882" i="7"/>
  <c r="R882" i="7" s="1"/>
  <c r="AR883" i="7"/>
  <c r="AP883" i="7" s="1"/>
  <c r="S884" i="7"/>
  <c r="R884" i="7" s="1"/>
  <c r="S886" i="7"/>
  <c r="R886" i="7" s="1"/>
  <c r="S888" i="7"/>
  <c r="R888" i="7" s="1"/>
  <c r="L890" i="7"/>
  <c r="J890" i="7" s="1"/>
  <c r="AI890" i="7"/>
  <c r="AH890" i="7" s="1"/>
  <c r="S893" i="7"/>
  <c r="R893" i="7" s="1"/>
  <c r="L896" i="7"/>
  <c r="J896" i="7" s="1"/>
  <c r="AI896" i="7"/>
  <c r="AH896" i="7" s="1"/>
  <c r="S899" i="7"/>
  <c r="R899" i="7" s="1"/>
  <c r="L902" i="7"/>
  <c r="J902" i="7" s="1"/>
  <c r="AI902" i="7"/>
  <c r="AH902" i="7" s="1"/>
  <c r="S905" i="7"/>
  <c r="R905" i="7" s="1"/>
  <c r="L908" i="7"/>
  <c r="J908" i="7" s="1"/>
  <c r="AI908" i="7"/>
  <c r="AH908" i="7" s="1"/>
  <c r="S911" i="7"/>
  <c r="R911" i="7" s="1"/>
  <c r="L914" i="7"/>
  <c r="J914" i="7" s="1"/>
  <c r="AI914" i="7"/>
  <c r="AH914" i="7" s="1"/>
  <c r="S917" i="7"/>
  <c r="R917" i="7" s="1"/>
  <c r="L920" i="7"/>
  <c r="J920" i="7" s="1"/>
  <c r="AI920" i="7"/>
  <c r="AH920" i="7" s="1"/>
  <c r="S923" i="7"/>
  <c r="R923" i="7" s="1"/>
  <c r="S924" i="7"/>
  <c r="R924" i="7" s="1"/>
  <c r="B927" i="7"/>
  <c r="B929" i="7"/>
  <c r="B931" i="7"/>
  <c r="B935" i="7"/>
  <c r="B937" i="7"/>
  <c r="B939" i="7"/>
  <c r="B941" i="7"/>
  <c r="B949" i="7"/>
  <c r="T953" i="7"/>
  <c r="S953" i="7"/>
  <c r="J955" i="7"/>
  <c r="B959" i="7"/>
  <c r="T959" i="7"/>
  <c r="S959" i="7"/>
  <c r="B965" i="7"/>
  <c r="T965" i="7"/>
  <c r="S965" i="7"/>
  <c r="J967" i="7"/>
  <c r="T971" i="7"/>
  <c r="S971" i="7"/>
  <c r="J973" i="7"/>
  <c r="B977" i="7"/>
  <c r="B1001" i="7"/>
  <c r="B1007" i="7"/>
  <c r="B1013" i="7"/>
  <c r="B1025" i="7"/>
  <c r="B1031" i="7"/>
  <c r="B1040" i="7"/>
  <c r="R1040" i="7"/>
  <c r="T954" i="7"/>
  <c r="S954" i="7"/>
  <c r="T960" i="7"/>
  <c r="S960" i="7"/>
  <c r="T966" i="7"/>
  <c r="S966" i="7"/>
  <c r="T972" i="7"/>
  <c r="S972" i="7"/>
  <c r="L922" i="7"/>
  <c r="J922" i="7" s="1"/>
  <c r="AI922" i="7"/>
  <c r="AH922" i="7" s="1"/>
  <c r="AI927" i="7"/>
  <c r="AJ927" i="7"/>
  <c r="AI929" i="7"/>
  <c r="AJ929" i="7"/>
  <c r="AI931" i="7"/>
  <c r="AJ931" i="7"/>
  <c r="AI933" i="7"/>
  <c r="AJ933" i="7"/>
  <c r="AI935" i="7"/>
  <c r="AJ935" i="7"/>
  <c r="AI937" i="7"/>
  <c r="AJ937" i="7"/>
  <c r="AI939" i="7"/>
  <c r="AJ939" i="7"/>
  <c r="AI941" i="7"/>
  <c r="AJ941" i="7"/>
  <c r="AI943" i="7"/>
  <c r="AJ943" i="7"/>
  <c r="AI945" i="7"/>
  <c r="AJ945" i="7"/>
  <c r="AI947" i="7"/>
  <c r="AJ947" i="7"/>
  <c r="B955" i="7"/>
  <c r="T955" i="7"/>
  <c r="S955" i="7"/>
  <c r="J957" i="7"/>
  <c r="B961" i="7"/>
  <c r="T961" i="7"/>
  <c r="S961" i="7"/>
  <c r="B967" i="7"/>
  <c r="T967" i="7"/>
  <c r="S967" i="7"/>
  <c r="J969" i="7"/>
  <c r="B973" i="7"/>
  <c r="B979" i="7"/>
  <c r="B985" i="7"/>
  <c r="B991" i="7"/>
  <c r="B997" i="7"/>
  <c r="B1003" i="7"/>
  <c r="B1009" i="7"/>
  <c r="B1021" i="7"/>
  <c r="B1038" i="7"/>
  <c r="R1038" i="7"/>
  <c r="B1041" i="7"/>
  <c r="R1041" i="7"/>
  <c r="AA610" i="7"/>
  <c r="Z610" i="7" s="1"/>
  <c r="AA611" i="7"/>
  <c r="Z611" i="7" s="1"/>
  <c r="AA612" i="7"/>
  <c r="Z612" i="7" s="1"/>
  <c r="AA613" i="7"/>
  <c r="Z613" i="7" s="1"/>
  <c r="AA614" i="7"/>
  <c r="Z614" i="7" s="1"/>
  <c r="AA615" i="7"/>
  <c r="Z615" i="7" s="1"/>
  <c r="AA616" i="7"/>
  <c r="Z616" i="7" s="1"/>
  <c r="AA617" i="7"/>
  <c r="Z617" i="7" s="1"/>
  <c r="AA618" i="7"/>
  <c r="Z618" i="7" s="1"/>
  <c r="AA619" i="7"/>
  <c r="Z619" i="7" s="1"/>
  <c r="AA620" i="7"/>
  <c r="Z620" i="7" s="1"/>
  <c r="AA621" i="7"/>
  <c r="Z621" i="7" s="1"/>
  <c r="AA622" i="7"/>
  <c r="Z622" i="7" s="1"/>
  <c r="AA623" i="7"/>
  <c r="Z623" i="7" s="1"/>
  <c r="AA624" i="7"/>
  <c r="Z624" i="7" s="1"/>
  <c r="AA625" i="7"/>
  <c r="Z625" i="7" s="1"/>
  <c r="AA626" i="7"/>
  <c r="Z626" i="7" s="1"/>
  <c r="AA627" i="7"/>
  <c r="Z627" i="7" s="1"/>
  <c r="AA628" i="7"/>
  <c r="Z628" i="7" s="1"/>
  <c r="AA629" i="7"/>
  <c r="Z629" i="7" s="1"/>
  <c r="AA630" i="7"/>
  <c r="Z630" i="7" s="1"/>
  <c r="AA631" i="7"/>
  <c r="Z631" i="7" s="1"/>
  <c r="AA632" i="7"/>
  <c r="Z632" i="7" s="1"/>
  <c r="AA633" i="7"/>
  <c r="Z633" i="7" s="1"/>
  <c r="AA634" i="7"/>
  <c r="Z634" i="7" s="1"/>
  <c r="AA635" i="7"/>
  <c r="Z635" i="7" s="1"/>
  <c r="AA636" i="7"/>
  <c r="Z636" i="7" s="1"/>
  <c r="AA637" i="7"/>
  <c r="Z637" i="7" s="1"/>
  <c r="AA638" i="7"/>
  <c r="Z638" i="7" s="1"/>
  <c r="AA639" i="7"/>
  <c r="Z639" i="7" s="1"/>
  <c r="AA640" i="7"/>
  <c r="Z640" i="7" s="1"/>
  <c r="AA641" i="7"/>
  <c r="Z641" i="7" s="1"/>
  <c r="AA642" i="7"/>
  <c r="Z642" i="7" s="1"/>
  <c r="AA643" i="7"/>
  <c r="Z643" i="7" s="1"/>
  <c r="AA644" i="7"/>
  <c r="Z644" i="7" s="1"/>
  <c r="AA645" i="7"/>
  <c r="Z645" i="7" s="1"/>
  <c r="AA646" i="7"/>
  <c r="Z646" i="7" s="1"/>
  <c r="AA647" i="7"/>
  <c r="Z647" i="7" s="1"/>
  <c r="AA648" i="7"/>
  <c r="Z648" i="7" s="1"/>
  <c r="AA649" i="7"/>
  <c r="Z649" i="7" s="1"/>
  <c r="AA650" i="7"/>
  <c r="Z650" i="7" s="1"/>
  <c r="AA651" i="7"/>
  <c r="Z651" i="7" s="1"/>
  <c r="AA652" i="7"/>
  <c r="Z652" i="7" s="1"/>
  <c r="AA653" i="7"/>
  <c r="Z653" i="7" s="1"/>
  <c r="AA654" i="7"/>
  <c r="Z654" i="7" s="1"/>
  <c r="AA655" i="7"/>
  <c r="Z655" i="7" s="1"/>
  <c r="AA656" i="7"/>
  <c r="Z656" i="7" s="1"/>
  <c r="AA657" i="7"/>
  <c r="Z657" i="7" s="1"/>
  <c r="AA658" i="7"/>
  <c r="Z658" i="7" s="1"/>
  <c r="AA659" i="7"/>
  <c r="Z659" i="7" s="1"/>
  <c r="AA660" i="7"/>
  <c r="Z660" i="7" s="1"/>
  <c r="AA661" i="7"/>
  <c r="Z661" i="7" s="1"/>
  <c r="AA662" i="7"/>
  <c r="Z662" i="7" s="1"/>
  <c r="AA663" i="7"/>
  <c r="Z663" i="7" s="1"/>
  <c r="AA664" i="7"/>
  <c r="Z664" i="7" s="1"/>
  <c r="AA665" i="7"/>
  <c r="Z665" i="7" s="1"/>
  <c r="AA666" i="7"/>
  <c r="Z666" i="7" s="1"/>
  <c r="AA667" i="7"/>
  <c r="Z667" i="7" s="1"/>
  <c r="AA668" i="7"/>
  <c r="Z668" i="7" s="1"/>
  <c r="AA669" i="7"/>
  <c r="Z669" i="7" s="1"/>
  <c r="AA670" i="7"/>
  <c r="Z670" i="7" s="1"/>
  <c r="AA671" i="7"/>
  <c r="Z671" i="7" s="1"/>
  <c r="AA672" i="7"/>
  <c r="Z672" i="7" s="1"/>
  <c r="AA673" i="7"/>
  <c r="Z673" i="7" s="1"/>
  <c r="AA674" i="7"/>
  <c r="Z674" i="7" s="1"/>
  <c r="AA675" i="7"/>
  <c r="Z675" i="7" s="1"/>
  <c r="AA676" i="7"/>
  <c r="Z676" i="7" s="1"/>
  <c r="AA677" i="7"/>
  <c r="Z677" i="7" s="1"/>
  <c r="AA678" i="7"/>
  <c r="Z678" i="7" s="1"/>
  <c r="AA679" i="7"/>
  <c r="Z679" i="7" s="1"/>
  <c r="AA680" i="7"/>
  <c r="Z680" i="7" s="1"/>
  <c r="AA681" i="7"/>
  <c r="Z681" i="7" s="1"/>
  <c r="AA682" i="7"/>
  <c r="Z682" i="7" s="1"/>
  <c r="AA683" i="7"/>
  <c r="Z683" i="7" s="1"/>
  <c r="AA684" i="7"/>
  <c r="Z684" i="7" s="1"/>
  <c r="AA685" i="7"/>
  <c r="Z685" i="7" s="1"/>
  <c r="AA686" i="7"/>
  <c r="Z686" i="7" s="1"/>
  <c r="AA687" i="7"/>
  <c r="Z687" i="7" s="1"/>
  <c r="AA688" i="7"/>
  <c r="Z688" i="7" s="1"/>
  <c r="AA689" i="7"/>
  <c r="Z689" i="7" s="1"/>
  <c r="AA690" i="7"/>
  <c r="Z690" i="7" s="1"/>
  <c r="AA691" i="7"/>
  <c r="Z691" i="7" s="1"/>
  <c r="AA692" i="7"/>
  <c r="Z692" i="7" s="1"/>
  <c r="AA693" i="7"/>
  <c r="Z693" i="7" s="1"/>
  <c r="AA694" i="7"/>
  <c r="Z694" i="7" s="1"/>
  <c r="AA695" i="7"/>
  <c r="Z695" i="7" s="1"/>
  <c r="AA696" i="7"/>
  <c r="Z696" i="7" s="1"/>
  <c r="AA697" i="7"/>
  <c r="Z697" i="7" s="1"/>
  <c r="AA698" i="7"/>
  <c r="Z698" i="7" s="1"/>
  <c r="AA699" i="7"/>
  <c r="Z699" i="7" s="1"/>
  <c r="AA700" i="7"/>
  <c r="Z700" i="7" s="1"/>
  <c r="AA701" i="7"/>
  <c r="Z701" i="7" s="1"/>
  <c r="AA702" i="7"/>
  <c r="Z702" i="7" s="1"/>
  <c r="AA703" i="7"/>
  <c r="Z703" i="7" s="1"/>
  <c r="AA704" i="7"/>
  <c r="Z704" i="7" s="1"/>
  <c r="AA705" i="7"/>
  <c r="Z705" i="7" s="1"/>
  <c r="AA706" i="7"/>
  <c r="Z706" i="7" s="1"/>
  <c r="AA707" i="7"/>
  <c r="Z707" i="7" s="1"/>
  <c r="AA708" i="7"/>
  <c r="Z708" i="7" s="1"/>
  <c r="AA709" i="7"/>
  <c r="Z709" i="7" s="1"/>
  <c r="AA710" i="7"/>
  <c r="Z710" i="7" s="1"/>
  <c r="AA711" i="7"/>
  <c r="Z711" i="7" s="1"/>
  <c r="AA712" i="7"/>
  <c r="Z712" i="7" s="1"/>
  <c r="AA713" i="7"/>
  <c r="Z713" i="7" s="1"/>
  <c r="AA714" i="7"/>
  <c r="Z714" i="7" s="1"/>
  <c r="AA715" i="7"/>
  <c r="Z715" i="7" s="1"/>
  <c r="AA716" i="7"/>
  <c r="Z716" i="7" s="1"/>
  <c r="AA717" i="7"/>
  <c r="Z717" i="7" s="1"/>
  <c r="AA718" i="7"/>
  <c r="Z718" i="7" s="1"/>
  <c r="AA719" i="7"/>
  <c r="Z719" i="7" s="1"/>
  <c r="AA720" i="7"/>
  <c r="Z720" i="7" s="1"/>
  <c r="AA721" i="7"/>
  <c r="Z721" i="7" s="1"/>
  <c r="AA722" i="7"/>
  <c r="Z722" i="7" s="1"/>
  <c r="AA723" i="7"/>
  <c r="Z723" i="7" s="1"/>
  <c r="AA724" i="7"/>
  <c r="Z724" i="7" s="1"/>
  <c r="AA725" i="7"/>
  <c r="Z725" i="7" s="1"/>
  <c r="AA726" i="7"/>
  <c r="Z726" i="7" s="1"/>
  <c r="AA727" i="7"/>
  <c r="Z727" i="7" s="1"/>
  <c r="AA728" i="7"/>
  <c r="Z728" i="7" s="1"/>
  <c r="AA729" i="7"/>
  <c r="Z729" i="7" s="1"/>
  <c r="AA730" i="7"/>
  <c r="Z730" i="7" s="1"/>
  <c r="AA731" i="7"/>
  <c r="Z731" i="7" s="1"/>
  <c r="AA732" i="7"/>
  <c r="Z732" i="7" s="1"/>
  <c r="AA733" i="7"/>
  <c r="Z733" i="7" s="1"/>
  <c r="AA734" i="7"/>
  <c r="Z734" i="7" s="1"/>
  <c r="AA735" i="7"/>
  <c r="Z735" i="7" s="1"/>
  <c r="AA736" i="7"/>
  <c r="Z736" i="7" s="1"/>
  <c r="AA737" i="7"/>
  <c r="Z737" i="7" s="1"/>
  <c r="AA738" i="7"/>
  <c r="Z738" i="7" s="1"/>
  <c r="AA739" i="7"/>
  <c r="Z739" i="7" s="1"/>
  <c r="AA740" i="7"/>
  <c r="Z740" i="7" s="1"/>
  <c r="AA741" i="7"/>
  <c r="Z741" i="7" s="1"/>
  <c r="AA742" i="7"/>
  <c r="Z742" i="7" s="1"/>
  <c r="AA743" i="7"/>
  <c r="Z743" i="7" s="1"/>
  <c r="AA744" i="7"/>
  <c r="Z744" i="7" s="1"/>
  <c r="AA745" i="7"/>
  <c r="Z745" i="7" s="1"/>
  <c r="AA746" i="7"/>
  <c r="Z746" i="7" s="1"/>
  <c r="AA747" i="7"/>
  <c r="Z747" i="7" s="1"/>
  <c r="AA748" i="7"/>
  <c r="Z748" i="7" s="1"/>
  <c r="AA749" i="7"/>
  <c r="Z749" i="7" s="1"/>
  <c r="AA750" i="7"/>
  <c r="Z750" i="7" s="1"/>
  <c r="AA751" i="7"/>
  <c r="Z751" i="7" s="1"/>
  <c r="AA752" i="7"/>
  <c r="Z752" i="7" s="1"/>
  <c r="AA753" i="7"/>
  <c r="Z753" i="7" s="1"/>
  <c r="AA754" i="7"/>
  <c r="Z754" i="7" s="1"/>
  <c r="AA755" i="7"/>
  <c r="Z755" i="7" s="1"/>
  <c r="AA756" i="7"/>
  <c r="Z756" i="7" s="1"/>
  <c r="AA757" i="7"/>
  <c r="Z757" i="7" s="1"/>
  <c r="AA758" i="7"/>
  <c r="Z758" i="7" s="1"/>
  <c r="AA759" i="7"/>
  <c r="Z759" i="7" s="1"/>
  <c r="AA760" i="7"/>
  <c r="Z760" i="7" s="1"/>
  <c r="AA761" i="7"/>
  <c r="Z761" i="7" s="1"/>
  <c r="AA762" i="7"/>
  <c r="Z762" i="7" s="1"/>
  <c r="AA763" i="7"/>
  <c r="Z763" i="7" s="1"/>
  <c r="AA764" i="7"/>
  <c r="Z764" i="7" s="1"/>
  <c r="AA765" i="7"/>
  <c r="Z765" i="7" s="1"/>
  <c r="AA766" i="7"/>
  <c r="Z766" i="7" s="1"/>
  <c r="AA767" i="7"/>
  <c r="Z767" i="7" s="1"/>
  <c r="AA768" i="7"/>
  <c r="Z768" i="7" s="1"/>
  <c r="AA769" i="7"/>
  <c r="Z769" i="7" s="1"/>
  <c r="AA770" i="7"/>
  <c r="Z770" i="7" s="1"/>
  <c r="AA771" i="7"/>
  <c r="Z771" i="7" s="1"/>
  <c r="AA772" i="7"/>
  <c r="Z772" i="7" s="1"/>
  <c r="AA773" i="7"/>
  <c r="Z773" i="7" s="1"/>
  <c r="AA774" i="7"/>
  <c r="Z774" i="7" s="1"/>
  <c r="AA775" i="7"/>
  <c r="Z775" i="7" s="1"/>
  <c r="AA776" i="7"/>
  <c r="Z776" i="7" s="1"/>
  <c r="AA777" i="7"/>
  <c r="Z777" i="7" s="1"/>
  <c r="AA778" i="7"/>
  <c r="Z778" i="7" s="1"/>
  <c r="AA779" i="7"/>
  <c r="Z779" i="7" s="1"/>
  <c r="AA780" i="7"/>
  <c r="Z780" i="7" s="1"/>
  <c r="AA781" i="7"/>
  <c r="Z781" i="7" s="1"/>
  <c r="AA782" i="7"/>
  <c r="Z782" i="7" s="1"/>
  <c r="AA783" i="7"/>
  <c r="Z783" i="7" s="1"/>
  <c r="AA784" i="7"/>
  <c r="Z784" i="7" s="1"/>
  <c r="AA785" i="7"/>
  <c r="Z785" i="7" s="1"/>
  <c r="AA786" i="7"/>
  <c r="Z786" i="7" s="1"/>
  <c r="AA787" i="7"/>
  <c r="Z787" i="7" s="1"/>
  <c r="AA788" i="7"/>
  <c r="Z788" i="7" s="1"/>
  <c r="AA789" i="7"/>
  <c r="Z789" i="7" s="1"/>
  <c r="AA790" i="7"/>
  <c r="Z790" i="7" s="1"/>
  <c r="AA791" i="7"/>
  <c r="Z791" i="7" s="1"/>
  <c r="AA792" i="7"/>
  <c r="Z792" i="7" s="1"/>
  <c r="AA793" i="7"/>
  <c r="Z793" i="7" s="1"/>
  <c r="AA794" i="7"/>
  <c r="Z794" i="7" s="1"/>
  <c r="AA795" i="7"/>
  <c r="Z795" i="7" s="1"/>
  <c r="AA796" i="7"/>
  <c r="Z796" i="7" s="1"/>
  <c r="AA797" i="7"/>
  <c r="Z797" i="7" s="1"/>
  <c r="AA798" i="7"/>
  <c r="Z798" i="7" s="1"/>
  <c r="AA799" i="7"/>
  <c r="Z799" i="7" s="1"/>
  <c r="AA800" i="7"/>
  <c r="Z800" i="7" s="1"/>
  <c r="AA801" i="7"/>
  <c r="Z801" i="7" s="1"/>
  <c r="AA802" i="7"/>
  <c r="Z802" i="7" s="1"/>
  <c r="AA803" i="7"/>
  <c r="Z803" i="7" s="1"/>
  <c r="AA804" i="7"/>
  <c r="Z804" i="7" s="1"/>
  <c r="AA805" i="7"/>
  <c r="Z805" i="7" s="1"/>
  <c r="AA806" i="7"/>
  <c r="Z806" i="7" s="1"/>
  <c r="AA807" i="7"/>
  <c r="Z807" i="7" s="1"/>
  <c r="AA808" i="7"/>
  <c r="Z808" i="7" s="1"/>
  <c r="AA809" i="7"/>
  <c r="Z809" i="7" s="1"/>
  <c r="AA810" i="7"/>
  <c r="Z810" i="7" s="1"/>
  <c r="AA811" i="7"/>
  <c r="Z811" i="7" s="1"/>
  <c r="AA812" i="7"/>
  <c r="Z812" i="7" s="1"/>
  <c r="AA813" i="7"/>
  <c r="Z813" i="7" s="1"/>
  <c r="AA814" i="7"/>
  <c r="Z814" i="7" s="1"/>
  <c r="AA815" i="7"/>
  <c r="Z815" i="7" s="1"/>
  <c r="AA816" i="7"/>
  <c r="Z816" i="7" s="1"/>
  <c r="AA817" i="7"/>
  <c r="Z817" i="7" s="1"/>
  <c r="AA818" i="7"/>
  <c r="Z818" i="7" s="1"/>
  <c r="AA819" i="7"/>
  <c r="Z819" i="7" s="1"/>
  <c r="AA820" i="7"/>
  <c r="Z820" i="7" s="1"/>
  <c r="AA821" i="7"/>
  <c r="Z821" i="7" s="1"/>
  <c r="AA822" i="7"/>
  <c r="Z822" i="7" s="1"/>
  <c r="AA823" i="7"/>
  <c r="Z823" i="7" s="1"/>
  <c r="AA824" i="7"/>
  <c r="Z824" i="7" s="1"/>
  <c r="AA825" i="7"/>
  <c r="Z825" i="7" s="1"/>
  <c r="AA826" i="7"/>
  <c r="Z826" i="7" s="1"/>
  <c r="AA827" i="7"/>
  <c r="Z827" i="7" s="1"/>
  <c r="AA828" i="7"/>
  <c r="Z828" i="7" s="1"/>
  <c r="AA829" i="7"/>
  <c r="Z829" i="7" s="1"/>
  <c r="AA830" i="7"/>
  <c r="Z830" i="7" s="1"/>
  <c r="AA831" i="7"/>
  <c r="Z831" i="7" s="1"/>
  <c r="AA832" i="7"/>
  <c r="Z832" i="7" s="1"/>
  <c r="AA833" i="7"/>
  <c r="Z833" i="7" s="1"/>
  <c r="AA834" i="7"/>
  <c r="Z834" i="7" s="1"/>
  <c r="AA835" i="7"/>
  <c r="Z835" i="7" s="1"/>
  <c r="AA836" i="7"/>
  <c r="Z836" i="7" s="1"/>
  <c r="AA837" i="7"/>
  <c r="Z837" i="7" s="1"/>
  <c r="AA838" i="7"/>
  <c r="Z838" i="7" s="1"/>
  <c r="AA839" i="7"/>
  <c r="Z839" i="7" s="1"/>
  <c r="AA840" i="7"/>
  <c r="Z840" i="7" s="1"/>
  <c r="AA841" i="7"/>
  <c r="Z841" i="7" s="1"/>
  <c r="AA842" i="7"/>
  <c r="Z842" i="7" s="1"/>
  <c r="AA843" i="7"/>
  <c r="Z843" i="7" s="1"/>
  <c r="AA844" i="7"/>
  <c r="Z844" i="7" s="1"/>
  <c r="AA845" i="7"/>
  <c r="Z845" i="7" s="1"/>
  <c r="AA846" i="7"/>
  <c r="Z846" i="7" s="1"/>
  <c r="AA847" i="7"/>
  <c r="Z847" i="7" s="1"/>
  <c r="AA848" i="7"/>
  <c r="Z848" i="7" s="1"/>
  <c r="AA849" i="7"/>
  <c r="Z849" i="7" s="1"/>
  <c r="AA850" i="7"/>
  <c r="Z850" i="7" s="1"/>
  <c r="AA851" i="7"/>
  <c r="Z851" i="7" s="1"/>
  <c r="AA852" i="7"/>
  <c r="Z852" i="7" s="1"/>
  <c r="AA853" i="7"/>
  <c r="Z853" i="7" s="1"/>
  <c r="AA854" i="7"/>
  <c r="Z854" i="7" s="1"/>
  <c r="AA855" i="7"/>
  <c r="Z855" i="7" s="1"/>
  <c r="AA856" i="7"/>
  <c r="Z856" i="7" s="1"/>
  <c r="AA857" i="7"/>
  <c r="Z857" i="7" s="1"/>
  <c r="AA858" i="7"/>
  <c r="Z858" i="7" s="1"/>
  <c r="AA859" i="7"/>
  <c r="Z859" i="7" s="1"/>
  <c r="AA860" i="7"/>
  <c r="Z860" i="7" s="1"/>
  <c r="AA861" i="7"/>
  <c r="Z861" i="7" s="1"/>
  <c r="AA862" i="7"/>
  <c r="Z862" i="7" s="1"/>
  <c r="AA863" i="7"/>
  <c r="Z863" i="7" s="1"/>
  <c r="AA864" i="7"/>
  <c r="Z864" i="7" s="1"/>
  <c r="AA865" i="7"/>
  <c r="Z865" i="7" s="1"/>
  <c r="AA866" i="7"/>
  <c r="Z866" i="7" s="1"/>
  <c r="AA867" i="7"/>
  <c r="Z867" i="7" s="1"/>
  <c r="AA868" i="7"/>
  <c r="Z868" i="7" s="1"/>
  <c r="C870" i="7"/>
  <c r="B870" i="7" s="1"/>
  <c r="AI870" i="7"/>
  <c r="AH870" i="7" s="1"/>
  <c r="C872" i="7"/>
  <c r="B872" i="7" s="1"/>
  <c r="AI872" i="7"/>
  <c r="AH872" i="7" s="1"/>
  <c r="C874" i="7"/>
  <c r="B874" i="7" s="1"/>
  <c r="AI874" i="7"/>
  <c r="AH874" i="7" s="1"/>
  <c r="C876" i="7"/>
  <c r="B876" i="7" s="1"/>
  <c r="AI876" i="7"/>
  <c r="AH876" i="7" s="1"/>
  <c r="C878" i="7"/>
  <c r="B878" i="7" s="1"/>
  <c r="AI878" i="7"/>
  <c r="AH878" i="7" s="1"/>
  <c r="C880" i="7"/>
  <c r="B880" i="7" s="1"/>
  <c r="AI880" i="7"/>
  <c r="AH880" i="7" s="1"/>
  <c r="C882" i="7"/>
  <c r="B882" i="7" s="1"/>
  <c r="AI882" i="7"/>
  <c r="AH882" i="7" s="1"/>
  <c r="C884" i="7"/>
  <c r="B884" i="7" s="1"/>
  <c r="AI884" i="7"/>
  <c r="AH884" i="7" s="1"/>
  <c r="C886" i="7"/>
  <c r="B886" i="7" s="1"/>
  <c r="AI886" i="7"/>
  <c r="AH886" i="7" s="1"/>
  <c r="C888" i="7"/>
  <c r="B888" i="7" s="1"/>
  <c r="AI888" i="7"/>
  <c r="AH888" i="7" s="1"/>
  <c r="C892" i="7"/>
  <c r="B892" i="7" s="1"/>
  <c r="C898" i="7"/>
  <c r="B898" i="7" s="1"/>
  <c r="C904" i="7"/>
  <c r="B904" i="7" s="1"/>
  <c r="C910" i="7"/>
  <c r="B910" i="7" s="1"/>
  <c r="C916" i="7"/>
  <c r="B916" i="7" s="1"/>
  <c r="C922" i="7"/>
  <c r="B922" i="7" s="1"/>
  <c r="T950" i="7"/>
  <c r="S950" i="7"/>
  <c r="T956" i="7"/>
  <c r="S956" i="7"/>
  <c r="T962" i="7"/>
  <c r="S962" i="7"/>
  <c r="T968" i="7"/>
  <c r="S968" i="7"/>
  <c r="S891" i="7"/>
  <c r="R891" i="7" s="1"/>
  <c r="B893" i="7"/>
  <c r="L894" i="7"/>
  <c r="J894" i="7" s="1"/>
  <c r="AI894" i="7"/>
  <c r="AH894" i="7" s="1"/>
  <c r="S897" i="7"/>
  <c r="R897" i="7" s="1"/>
  <c r="B899" i="7"/>
  <c r="L900" i="7"/>
  <c r="J900" i="7" s="1"/>
  <c r="AI900" i="7"/>
  <c r="AH900" i="7" s="1"/>
  <c r="S903" i="7"/>
  <c r="R903" i="7" s="1"/>
  <c r="B905" i="7"/>
  <c r="L906" i="7"/>
  <c r="J906" i="7" s="1"/>
  <c r="AI906" i="7"/>
  <c r="AH906" i="7" s="1"/>
  <c r="S909" i="7"/>
  <c r="R909" i="7" s="1"/>
  <c r="B911" i="7"/>
  <c r="L912" i="7"/>
  <c r="J912" i="7" s="1"/>
  <c r="AI912" i="7"/>
  <c r="AH912" i="7" s="1"/>
  <c r="S915" i="7"/>
  <c r="R915" i="7" s="1"/>
  <c r="L918" i="7"/>
  <c r="J918" i="7" s="1"/>
  <c r="AI918" i="7"/>
  <c r="AH918" i="7" s="1"/>
  <c r="S921" i="7"/>
  <c r="R921" i="7" s="1"/>
  <c r="B923" i="7"/>
  <c r="C925" i="7"/>
  <c r="B925" i="7" s="1"/>
  <c r="S926" i="7"/>
  <c r="R926" i="7" s="1"/>
  <c r="S928" i="7"/>
  <c r="R928" i="7" s="1"/>
  <c r="S930" i="7"/>
  <c r="R930" i="7" s="1"/>
  <c r="S932" i="7"/>
  <c r="R932" i="7" s="1"/>
  <c r="S934" i="7"/>
  <c r="R934" i="7" s="1"/>
  <c r="S936" i="7"/>
  <c r="R936" i="7" s="1"/>
  <c r="S938" i="7"/>
  <c r="R938" i="7" s="1"/>
  <c r="S940" i="7"/>
  <c r="R940" i="7" s="1"/>
  <c r="S942" i="7"/>
  <c r="R942" i="7" s="1"/>
  <c r="S944" i="7"/>
  <c r="R944" i="7" s="1"/>
  <c r="S946" i="7"/>
  <c r="R946" i="7" s="1"/>
  <c r="S948" i="7"/>
  <c r="R948" i="7" s="1"/>
  <c r="B951" i="7"/>
  <c r="T951" i="7"/>
  <c r="S951" i="7"/>
  <c r="J953" i="7"/>
  <c r="B957" i="7"/>
  <c r="T957" i="7"/>
  <c r="S957" i="7"/>
  <c r="B963" i="7"/>
  <c r="T963" i="7"/>
  <c r="S963" i="7"/>
  <c r="J965" i="7"/>
  <c r="T969" i="7"/>
  <c r="S969" i="7"/>
  <c r="B981" i="7"/>
  <c r="B987" i="7"/>
  <c r="B993" i="7"/>
  <c r="B999" i="7"/>
  <c r="B1005" i="7"/>
  <c r="B1011" i="7"/>
  <c r="B1017" i="7"/>
  <c r="B1035" i="7"/>
  <c r="B1039" i="7"/>
  <c r="B894" i="7"/>
  <c r="B906" i="7"/>
  <c r="B918" i="7"/>
  <c r="AI926" i="7"/>
  <c r="AJ926" i="7"/>
  <c r="AI928" i="7"/>
  <c r="AJ928" i="7"/>
  <c r="AI930" i="7"/>
  <c r="AJ930" i="7"/>
  <c r="AI932" i="7"/>
  <c r="AJ932" i="7"/>
  <c r="AI934" i="7"/>
  <c r="AJ934" i="7"/>
  <c r="AI936" i="7"/>
  <c r="AJ936" i="7"/>
  <c r="AI938" i="7"/>
  <c r="AJ938" i="7"/>
  <c r="AI940" i="7"/>
  <c r="AJ940" i="7"/>
  <c r="AI942" i="7"/>
  <c r="AJ942" i="7"/>
  <c r="AI944" i="7"/>
  <c r="AJ944" i="7"/>
  <c r="AI946" i="7"/>
  <c r="AJ946" i="7"/>
  <c r="AI948" i="7"/>
  <c r="AJ948" i="7"/>
  <c r="T952" i="7"/>
  <c r="S952" i="7"/>
  <c r="T958" i="7"/>
  <c r="S958" i="7"/>
  <c r="T964" i="7"/>
  <c r="S964" i="7"/>
  <c r="T970" i="7"/>
  <c r="S970" i="7"/>
  <c r="AJ949" i="7"/>
  <c r="AH949" i="7" s="1"/>
  <c r="AJ950" i="7"/>
  <c r="AH950" i="7" s="1"/>
  <c r="AJ951" i="7"/>
  <c r="AH951" i="7" s="1"/>
  <c r="AJ952" i="7"/>
  <c r="AH952" i="7" s="1"/>
  <c r="AJ953" i="7"/>
  <c r="AH953" i="7" s="1"/>
  <c r="AJ954" i="7"/>
  <c r="AH954" i="7" s="1"/>
  <c r="AJ955" i="7"/>
  <c r="AH955" i="7" s="1"/>
  <c r="AJ956" i="7"/>
  <c r="AH956" i="7" s="1"/>
  <c r="AJ957" i="7"/>
  <c r="AH957" i="7" s="1"/>
  <c r="AJ958" i="7"/>
  <c r="AH958" i="7" s="1"/>
  <c r="AJ959" i="7"/>
  <c r="AH959" i="7" s="1"/>
  <c r="AJ960" i="7"/>
  <c r="AH960" i="7" s="1"/>
  <c r="AJ961" i="7"/>
  <c r="AH961" i="7" s="1"/>
  <c r="AJ962" i="7"/>
  <c r="AH962" i="7" s="1"/>
  <c r="AJ963" i="7"/>
  <c r="AH963" i="7" s="1"/>
  <c r="AJ964" i="7"/>
  <c r="AH964" i="7" s="1"/>
  <c r="AJ965" i="7"/>
  <c r="AH965" i="7" s="1"/>
  <c r="AJ966" i="7"/>
  <c r="AH966" i="7" s="1"/>
  <c r="AJ967" i="7"/>
  <c r="AH967" i="7" s="1"/>
  <c r="AJ968" i="7"/>
  <c r="AH968" i="7" s="1"/>
  <c r="AJ969" i="7"/>
  <c r="AH969" i="7" s="1"/>
  <c r="AJ970" i="7"/>
  <c r="AH970" i="7" s="1"/>
  <c r="AJ971" i="7"/>
  <c r="AH971" i="7" s="1"/>
  <c r="AJ972" i="7"/>
  <c r="AH972" i="7" s="1"/>
  <c r="AJ973" i="7"/>
  <c r="AH973" i="7" s="1"/>
  <c r="AJ974" i="7"/>
  <c r="AH974" i="7" s="1"/>
  <c r="AJ975" i="7"/>
  <c r="AH975" i="7" s="1"/>
  <c r="AJ976" i="7"/>
  <c r="AH976" i="7" s="1"/>
  <c r="AJ977" i="7"/>
  <c r="AH977" i="7" s="1"/>
  <c r="AJ978" i="7"/>
  <c r="AH978" i="7" s="1"/>
  <c r="AJ979" i="7"/>
  <c r="AH979" i="7" s="1"/>
  <c r="AJ980" i="7"/>
  <c r="AH980" i="7" s="1"/>
  <c r="AJ981" i="7"/>
  <c r="AH981" i="7" s="1"/>
  <c r="AJ982" i="7"/>
  <c r="AH982" i="7" s="1"/>
  <c r="AJ983" i="7"/>
  <c r="AH983" i="7" s="1"/>
  <c r="AJ984" i="7"/>
  <c r="AH984" i="7" s="1"/>
  <c r="AJ985" i="7"/>
  <c r="AH985" i="7" s="1"/>
  <c r="AJ986" i="7"/>
  <c r="AH986" i="7" s="1"/>
  <c r="AJ987" i="7"/>
  <c r="AH987" i="7" s="1"/>
  <c r="AJ988" i="7"/>
  <c r="AH988" i="7" s="1"/>
  <c r="AJ989" i="7"/>
  <c r="AH989" i="7" s="1"/>
  <c r="AJ990" i="7"/>
  <c r="AH990" i="7" s="1"/>
  <c r="AJ991" i="7"/>
  <c r="AH991" i="7" s="1"/>
  <c r="AJ992" i="7"/>
  <c r="AH992" i="7" s="1"/>
  <c r="AJ993" i="7"/>
  <c r="AH993" i="7" s="1"/>
  <c r="AJ994" i="7"/>
  <c r="AH994" i="7" s="1"/>
  <c r="AJ995" i="7"/>
  <c r="AH995" i="7" s="1"/>
  <c r="AJ996" i="7"/>
  <c r="AH996" i="7" s="1"/>
  <c r="AJ997" i="7"/>
  <c r="AH997" i="7" s="1"/>
  <c r="AJ998" i="7"/>
  <c r="AH998" i="7" s="1"/>
  <c r="AJ999" i="7"/>
  <c r="AH999" i="7" s="1"/>
  <c r="AJ1000" i="7"/>
  <c r="AH1000" i="7" s="1"/>
  <c r="AJ1001" i="7"/>
  <c r="AH1001" i="7" s="1"/>
  <c r="AJ1002" i="7"/>
  <c r="AH1002" i="7" s="1"/>
  <c r="AJ1003" i="7"/>
  <c r="AH1003" i="7" s="1"/>
  <c r="AJ1004" i="7"/>
  <c r="AH1004" i="7" s="1"/>
  <c r="AJ1005" i="7"/>
  <c r="AH1005" i="7" s="1"/>
  <c r="AJ1006" i="7"/>
  <c r="AH1006" i="7" s="1"/>
  <c r="AJ1007" i="7"/>
  <c r="AH1007" i="7" s="1"/>
  <c r="AJ1008" i="7"/>
  <c r="AH1008" i="7" s="1"/>
  <c r="AJ1009" i="7"/>
  <c r="AH1009" i="7" s="1"/>
  <c r="AJ1010" i="7"/>
  <c r="AH1010" i="7" s="1"/>
  <c r="AJ1011" i="7"/>
  <c r="AH1011" i="7" s="1"/>
  <c r="AJ1012" i="7"/>
  <c r="AH1012" i="7" s="1"/>
  <c r="AJ1013" i="7"/>
  <c r="AH1013" i="7" s="1"/>
  <c r="AJ1014" i="7"/>
  <c r="AH1014" i="7" s="1"/>
  <c r="AJ1015" i="7"/>
  <c r="AH1015" i="7" s="1"/>
  <c r="AJ1016" i="7"/>
  <c r="AH1016" i="7" s="1"/>
  <c r="AJ1017" i="7"/>
  <c r="AH1017" i="7" s="1"/>
  <c r="AJ1018" i="7"/>
  <c r="AH1018" i="7" s="1"/>
  <c r="AJ1019" i="7"/>
  <c r="AH1019" i="7" s="1"/>
  <c r="AJ1020" i="7"/>
  <c r="AH1020" i="7" s="1"/>
  <c r="AJ1021" i="7"/>
  <c r="AH1021" i="7" s="1"/>
  <c r="AJ1022" i="7"/>
  <c r="AH1022" i="7" s="1"/>
  <c r="AJ1023" i="7"/>
  <c r="AH1023" i="7" s="1"/>
  <c r="AJ1024" i="7"/>
  <c r="AH1024" i="7" s="1"/>
  <c r="AJ1025" i="7"/>
  <c r="AH1025" i="7" s="1"/>
  <c r="AJ1026" i="7"/>
  <c r="AH1026" i="7" s="1"/>
  <c r="AJ1027" i="7"/>
  <c r="AH1027" i="7" s="1"/>
  <c r="AJ1028" i="7"/>
  <c r="AH1028" i="7" s="1"/>
  <c r="AJ1029" i="7"/>
  <c r="AH1029" i="7" s="1"/>
  <c r="AJ1030" i="7"/>
  <c r="AH1030" i="7" s="1"/>
  <c r="AJ1031" i="7"/>
  <c r="AH1031" i="7" s="1"/>
  <c r="AJ1032" i="7"/>
  <c r="AH1032" i="7" s="1"/>
  <c r="AJ1033" i="7"/>
  <c r="AH1033" i="7" s="1"/>
  <c r="AJ1034" i="7"/>
  <c r="AH1034" i="7" s="1"/>
  <c r="AJ1035" i="7"/>
  <c r="AH1035" i="7" s="1"/>
  <c r="AJ1036" i="7"/>
  <c r="AH1036" i="7" s="1"/>
  <c r="AJ1037" i="7"/>
  <c r="AH1037" i="7" s="1"/>
  <c r="AJ1038" i="7"/>
  <c r="AH1038" i="7" s="1"/>
  <c r="AJ1039" i="7"/>
  <c r="AH1039" i="7" s="1"/>
  <c r="AJ1040" i="7"/>
  <c r="AH1040" i="7" s="1"/>
  <c r="AJ1041" i="7"/>
  <c r="AH1041" i="7" s="1"/>
  <c r="K1042" i="7"/>
  <c r="J1042" i="7" s="1"/>
  <c r="AJ1043" i="7"/>
  <c r="AH1043" i="7" s="1"/>
  <c r="K1044" i="7"/>
  <c r="J1044" i="7" s="1"/>
  <c r="AP1044" i="7"/>
  <c r="AJ1045" i="7"/>
  <c r="AH1045" i="7" s="1"/>
  <c r="K1046" i="7"/>
  <c r="J1046" i="7" s="1"/>
  <c r="AP1046" i="7"/>
  <c r="AJ1047" i="7"/>
  <c r="AH1047" i="7" s="1"/>
  <c r="K1048" i="7"/>
  <c r="J1048" i="7" s="1"/>
  <c r="AP1048" i="7"/>
  <c r="AJ1049" i="7"/>
  <c r="AH1049" i="7" s="1"/>
  <c r="K1050" i="7"/>
  <c r="J1050" i="7" s="1"/>
  <c r="AJ1051" i="7"/>
  <c r="AH1051" i="7" s="1"/>
  <c r="K1052" i="7"/>
  <c r="J1052" i="7" s="1"/>
  <c r="AP1052" i="7"/>
  <c r="AJ1053" i="7"/>
  <c r="AH1053" i="7" s="1"/>
  <c r="K1054" i="7"/>
  <c r="J1054" i="7" s="1"/>
  <c r="AP1054" i="7"/>
  <c r="AJ1055" i="7"/>
  <c r="AH1055" i="7" s="1"/>
  <c r="K1056" i="7"/>
  <c r="J1056" i="7" s="1"/>
  <c r="AP1056" i="7"/>
  <c r="AJ1057" i="7"/>
  <c r="AH1057" i="7" s="1"/>
  <c r="K1058" i="7"/>
  <c r="J1058" i="7" s="1"/>
  <c r="AP1058" i="7"/>
  <c r="AJ1059" i="7"/>
  <c r="AH1059" i="7" s="1"/>
  <c r="K1060" i="7"/>
  <c r="J1060" i="7" s="1"/>
  <c r="AP1060" i="7"/>
  <c r="AJ1061" i="7"/>
  <c r="AH1061" i="7" s="1"/>
  <c r="K1062" i="7"/>
  <c r="J1062" i="7" s="1"/>
  <c r="AJ1063" i="7"/>
  <c r="AH1063" i="7" s="1"/>
  <c r="K1064" i="7"/>
  <c r="J1064" i="7" s="1"/>
  <c r="AJ1065" i="7"/>
  <c r="AH1065" i="7" s="1"/>
  <c r="K1066" i="7"/>
  <c r="J1066" i="7" s="1"/>
  <c r="AP1066" i="7"/>
  <c r="AJ1067" i="7"/>
  <c r="AH1067" i="7" s="1"/>
  <c r="K1068" i="7"/>
  <c r="J1068" i="7" s="1"/>
  <c r="AP1068" i="7"/>
  <c r="AJ1069" i="7"/>
  <c r="AH1069" i="7" s="1"/>
  <c r="K1070" i="7"/>
  <c r="J1070" i="7" s="1"/>
  <c r="AP1070" i="7"/>
  <c r="AJ1071" i="7"/>
  <c r="AH1071" i="7" s="1"/>
  <c r="K1072" i="7"/>
  <c r="J1072" i="7" s="1"/>
  <c r="AJ1073" i="7"/>
  <c r="AH1073" i="7" s="1"/>
  <c r="K1074" i="7"/>
  <c r="J1074" i="7" s="1"/>
  <c r="AP1074" i="7"/>
  <c r="AJ1075" i="7"/>
  <c r="AH1075" i="7" s="1"/>
  <c r="K1076" i="7"/>
  <c r="J1076" i="7" s="1"/>
  <c r="AP1076" i="7"/>
  <c r="AA1077" i="7"/>
  <c r="Z1077" i="7" s="1"/>
  <c r="K1080" i="7"/>
  <c r="J1080" i="7" s="1"/>
  <c r="AR1080" i="7"/>
  <c r="AP1080" i="7" s="1"/>
  <c r="AP1081" i="7"/>
  <c r="D1083" i="7"/>
  <c r="B1083" i="7" s="1"/>
  <c r="AA1083" i="7"/>
  <c r="Z1083" i="7" s="1"/>
  <c r="K1086" i="7"/>
  <c r="J1086" i="7" s="1"/>
  <c r="AR1086" i="7"/>
  <c r="AP1086" i="7" s="1"/>
  <c r="AP1087" i="7"/>
  <c r="D1089" i="7"/>
  <c r="B1089" i="7" s="1"/>
  <c r="AA1089" i="7"/>
  <c r="Z1089" i="7" s="1"/>
  <c r="K1092" i="7"/>
  <c r="J1092" i="7" s="1"/>
  <c r="AR1092" i="7"/>
  <c r="AP1092" i="7" s="1"/>
  <c r="AP1093" i="7"/>
  <c r="D1095" i="7"/>
  <c r="B1095" i="7" s="1"/>
  <c r="AA1095" i="7"/>
  <c r="Z1095" i="7" s="1"/>
  <c r="K1098" i="7"/>
  <c r="J1098" i="7" s="1"/>
  <c r="AR1098" i="7"/>
  <c r="AP1098" i="7" s="1"/>
  <c r="D1101" i="7"/>
  <c r="B1101" i="7" s="1"/>
  <c r="AA1101" i="7"/>
  <c r="Z1101" i="7" s="1"/>
  <c r="K1104" i="7"/>
  <c r="J1104" i="7" s="1"/>
  <c r="AR1104" i="7"/>
  <c r="AP1104" i="7" s="1"/>
  <c r="AP1105" i="7"/>
  <c r="D1107" i="7"/>
  <c r="B1107" i="7" s="1"/>
  <c r="AA1107" i="7"/>
  <c r="Z1107" i="7" s="1"/>
  <c r="K1110" i="7"/>
  <c r="J1110" i="7" s="1"/>
  <c r="AR1110" i="7"/>
  <c r="AP1110" i="7" s="1"/>
  <c r="AP1111" i="7"/>
  <c r="D1113" i="7"/>
  <c r="B1113" i="7" s="1"/>
  <c r="AA1113" i="7"/>
  <c r="Z1113" i="7" s="1"/>
  <c r="K1116" i="7"/>
  <c r="J1116" i="7" s="1"/>
  <c r="AR1116" i="7"/>
  <c r="AP1116" i="7" s="1"/>
  <c r="AP1117" i="7"/>
  <c r="D1119" i="7"/>
  <c r="B1119" i="7" s="1"/>
  <c r="AA1119" i="7"/>
  <c r="Z1119" i="7" s="1"/>
  <c r="K1122" i="7"/>
  <c r="J1122" i="7" s="1"/>
  <c r="AR1122" i="7"/>
  <c r="AP1122" i="7" s="1"/>
  <c r="AP1123" i="7"/>
  <c r="D1125" i="7"/>
  <c r="B1125" i="7" s="1"/>
  <c r="AA1125" i="7"/>
  <c r="Z1125" i="7" s="1"/>
  <c r="K1128" i="7"/>
  <c r="J1128" i="7" s="1"/>
  <c r="AR1128" i="7"/>
  <c r="AP1128" i="7" s="1"/>
  <c r="AP1129" i="7"/>
  <c r="D1131" i="7"/>
  <c r="B1131" i="7" s="1"/>
  <c r="AA1131" i="7"/>
  <c r="Z1131" i="7" s="1"/>
  <c r="K1134" i="7"/>
  <c r="J1134" i="7" s="1"/>
  <c r="AR1134" i="7"/>
  <c r="AP1134" i="7" s="1"/>
  <c r="AQ1136" i="7"/>
  <c r="AP1136" i="7" s="1"/>
  <c r="AA1138" i="7"/>
  <c r="Z1138" i="7" s="1"/>
  <c r="AA1140" i="7"/>
  <c r="Z1140" i="7" s="1"/>
  <c r="AA1142" i="7"/>
  <c r="Z1142" i="7" s="1"/>
  <c r="AA1144" i="7"/>
  <c r="Z1144" i="7" s="1"/>
  <c r="AA1146" i="7"/>
  <c r="Z1146" i="7" s="1"/>
  <c r="AA1148" i="7"/>
  <c r="Z1148" i="7" s="1"/>
  <c r="AR1150" i="7"/>
  <c r="AQ1150" i="7"/>
  <c r="AR1153" i="7"/>
  <c r="AQ1153" i="7"/>
  <c r="AR1156" i="7"/>
  <c r="AQ1156" i="7"/>
  <c r="AR1159" i="7"/>
  <c r="AQ1159" i="7"/>
  <c r="AR1162" i="7"/>
  <c r="AQ1162" i="7"/>
  <c r="AR1165" i="7"/>
  <c r="AQ1165" i="7"/>
  <c r="AR1168" i="7"/>
  <c r="AQ1168" i="7"/>
  <c r="AR1171" i="7"/>
  <c r="AQ1171" i="7"/>
  <c r="AR1174" i="7"/>
  <c r="AQ1174" i="7"/>
  <c r="AR1177" i="7"/>
  <c r="AQ1177" i="7"/>
  <c r="AR1180" i="7"/>
  <c r="AQ1180" i="7"/>
  <c r="AR1183" i="7"/>
  <c r="AQ1183" i="7"/>
  <c r="AR1186" i="7"/>
  <c r="AQ1186" i="7"/>
  <c r="AR1189" i="7"/>
  <c r="AQ1189" i="7"/>
  <c r="S973" i="7"/>
  <c r="R973" i="7" s="1"/>
  <c r="S974" i="7"/>
  <c r="R974" i="7" s="1"/>
  <c r="S975" i="7"/>
  <c r="R975" i="7" s="1"/>
  <c r="S976" i="7"/>
  <c r="R976" i="7" s="1"/>
  <c r="S977" i="7"/>
  <c r="R977" i="7" s="1"/>
  <c r="S978" i="7"/>
  <c r="R978" i="7" s="1"/>
  <c r="S979" i="7"/>
  <c r="R979" i="7" s="1"/>
  <c r="S980" i="7"/>
  <c r="R980" i="7" s="1"/>
  <c r="S981" i="7"/>
  <c r="R981" i="7" s="1"/>
  <c r="S982" i="7"/>
  <c r="R982" i="7" s="1"/>
  <c r="S983" i="7"/>
  <c r="R983" i="7" s="1"/>
  <c r="S984" i="7"/>
  <c r="R984" i="7" s="1"/>
  <c r="S985" i="7"/>
  <c r="R985" i="7" s="1"/>
  <c r="S986" i="7"/>
  <c r="R986" i="7" s="1"/>
  <c r="S987" i="7"/>
  <c r="R987" i="7" s="1"/>
  <c r="S988" i="7"/>
  <c r="R988" i="7" s="1"/>
  <c r="S989" i="7"/>
  <c r="R989" i="7" s="1"/>
  <c r="S990" i="7"/>
  <c r="R990" i="7" s="1"/>
  <c r="S991" i="7"/>
  <c r="R991" i="7" s="1"/>
  <c r="S992" i="7"/>
  <c r="R992" i="7" s="1"/>
  <c r="S993" i="7"/>
  <c r="R993" i="7" s="1"/>
  <c r="S994" i="7"/>
  <c r="R994" i="7" s="1"/>
  <c r="S995" i="7"/>
  <c r="R995" i="7" s="1"/>
  <c r="S996" i="7"/>
  <c r="R996" i="7" s="1"/>
  <c r="S997" i="7"/>
  <c r="R997" i="7" s="1"/>
  <c r="S998" i="7"/>
  <c r="R998" i="7" s="1"/>
  <c r="S999" i="7"/>
  <c r="R999" i="7" s="1"/>
  <c r="S1000" i="7"/>
  <c r="R1000" i="7" s="1"/>
  <c r="S1001" i="7"/>
  <c r="R1001" i="7" s="1"/>
  <c r="S1002" i="7"/>
  <c r="R1002" i="7" s="1"/>
  <c r="S1003" i="7"/>
  <c r="R1003" i="7" s="1"/>
  <c r="S1004" i="7"/>
  <c r="R1004" i="7" s="1"/>
  <c r="S1005" i="7"/>
  <c r="R1005" i="7" s="1"/>
  <c r="S1006" i="7"/>
  <c r="R1006" i="7" s="1"/>
  <c r="S1007" i="7"/>
  <c r="R1007" i="7" s="1"/>
  <c r="S1008" i="7"/>
  <c r="R1008" i="7" s="1"/>
  <c r="S1009" i="7"/>
  <c r="R1009" i="7" s="1"/>
  <c r="S1010" i="7"/>
  <c r="R1010" i="7" s="1"/>
  <c r="S1011" i="7"/>
  <c r="R1011" i="7" s="1"/>
  <c r="S1012" i="7"/>
  <c r="R1012" i="7" s="1"/>
  <c r="S1013" i="7"/>
  <c r="R1013" i="7" s="1"/>
  <c r="S1014" i="7"/>
  <c r="R1014" i="7" s="1"/>
  <c r="S1015" i="7"/>
  <c r="R1015" i="7" s="1"/>
  <c r="S1016" i="7"/>
  <c r="R1016" i="7" s="1"/>
  <c r="S1017" i="7"/>
  <c r="R1017" i="7" s="1"/>
  <c r="S1018" i="7"/>
  <c r="R1018" i="7" s="1"/>
  <c r="S1019" i="7"/>
  <c r="R1019" i="7" s="1"/>
  <c r="S1020" i="7"/>
  <c r="R1020" i="7" s="1"/>
  <c r="S1021" i="7"/>
  <c r="R1021" i="7" s="1"/>
  <c r="S1022" i="7"/>
  <c r="R1022" i="7" s="1"/>
  <c r="S1023" i="7"/>
  <c r="R1023" i="7" s="1"/>
  <c r="S1024" i="7"/>
  <c r="R1024" i="7" s="1"/>
  <c r="S1025" i="7"/>
  <c r="R1025" i="7" s="1"/>
  <c r="S1026" i="7"/>
  <c r="R1026" i="7" s="1"/>
  <c r="S1027" i="7"/>
  <c r="R1027" i="7" s="1"/>
  <c r="S1028" i="7"/>
  <c r="R1028" i="7" s="1"/>
  <c r="S1029" i="7"/>
  <c r="R1029" i="7" s="1"/>
  <c r="S1030" i="7"/>
  <c r="R1030" i="7" s="1"/>
  <c r="S1031" i="7"/>
  <c r="R1031" i="7" s="1"/>
  <c r="S1032" i="7"/>
  <c r="R1032" i="7" s="1"/>
  <c r="S1033" i="7"/>
  <c r="R1033" i="7" s="1"/>
  <c r="S1034" i="7"/>
  <c r="R1034" i="7" s="1"/>
  <c r="S1035" i="7"/>
  <c r="R1035" i="7" s="1"/>
  <c r="S1036" i="7"/>
  <c r="R1036" i="7" s="1"/>
  <c r="AP1082" i="7"/>
  <c r="AP1088" i="7"/>
  <c r="AP1094" i="7"/>
  <c r="AP1106" i="7"/>
  <c r="AP1112" i="7"/>
  <c r="AP1118" i="7"/>
  <c r="AP1124" i="7"/>
  <c r="AR1138" i="7"/>
  <c r="AQ1138" i="7"/>
  <c r="AR1140" i="7"/>
  <c r="AQ1140" i="7"/>
  <c r="AR1142" i="7"/>
  <c r="AQ1142" i="7"/>
  <c r="AR1144" i="7"/>
  <c r="AQ1144" i="7"/>
  <c r="AR1146" i="7"/>
  <c r="AQ1146" i="7"/>
  <c r="AR1148" i="7"/>
  <c r="AQ1148" i="7"/>
  <c r="D1042" i="7"/>
  <c r="B1042" i="7" s="1"/>
  <c r="D1044" i="7"/>
  <c r="B1044" i="7" s="1"/>
  <c r="D1046" i="7"/>
  <c r="B1046" i="7" s="1"/>
  <c r="D1048" i="7"/>
  <c r="B1048" i="7" s="1"/>
  <c r="D1050" i="7"/>
  <c r="B1050" i="7" s="1"/>
  <c r="D1052" i="7"/>
  <c r="B1052" i="7" s="1"/>
  <c r="D1054" i="7"/>
  <c r="B1054" i="7" s="1"/>
  <c r="D1056" i="7"/>
  <c r="B1056" i="7" s="1"/>
  <c r="D1058" i="7"/>
  <c r="B1058" i="7" s="1"/>
  <c r="D1060" i="7"/>
  <c r="B1060" i="7" s="1"/>
  <c r="D1062" i="7"/>
  <c r="B1062" i="7" s="1"/>
  <c r="D1064" i="7"/>
  <c r="B1064" i="7" s="1"/>
  <c r="D1066" i="7"/>
  <c r="B1066" i="7" s="1"/>
  <c r="D1068" i="7"/>
  <c r="B1068" i="7" s="1"/>
  <c r="D1070" i="7"/>
  <c r="B1070" i="7" s="1"/>
  <c r="D1072" i="7"/>
  <c r="B1072" i="7" s="1"/>
  <c r="D1074" i="7"/>
  <c r="B1074" i="7" s="1"/>
  <c r="D1076" i="7"/>
  <c r="B1076" i="7" s="1"/>
  <c r="D1079" i="7"/>
  <c r="B1079" i="7" s="1"/>
  <c r="AA1079" i="7"/>
  <c r="Z1079" i="7" s="1"/>
  <c r="K1082" i="7"/>
  <c r="J1082" i="7" s="1"/>
  <c r="D1085" i="7"/>
  <c r="B1085" i="7" s="1"/>
  <c r="AA1085" i="7"/>
  <c r="Z1085" i="7" s="1"/>
  <c r="K1088" i="7"/>
  <c r="J1088" i="7" s="1"/>
  <c r="D1091" i="7"/>
  <c r="B1091" i="7" s="1"/>
  <c r="AA1091" i="7"/>
  <c r="Z1091" i="7" s="1"/>
  <c r="K1094" i="7"/>
  <c r="J1094" i="7" s="1"/>
  <c r="D1097" i="7"/>
  <c r="B1097" i="7" s="1"/>
  <c r="AA1097" i="7"/>
  <c r="Z1097" i="7" s="1"/>
  <c r="K1100" i="7"/>
  <c r="J1100" i="7" s="1"/>
  <c r="D1103" i="7"/>
  <c r="B1103" i="7" s="1"/>
  <c r="AA1103" i="7"/>
  <c r="Z1103" i="7" s="1"/>
  <c r="K1106" i="7"/>
  <c r="J1106" i="7" s="1"/>
  <c r="D1109" i="7"/>
  <c r="B1109" i="7" s="1"/>
  <c r="AA1109" i="7"/>
  <c r="Z1109" i="7" s="1"/>
  <c r="K1112" i="7"/>
  <c r="J1112" i="7" s="1"/>
  <c r="D1115" i="7"/>
  <c r="B1115" i="7" s="1"/>
  <c r="AA1115" i="7"/>
  <c r="Z1115" i="7" s="1"/>
  <c r="K1118" i="7"/>
  <c r="J1118" i="7" s="1"/>
  <c r="D1121" i="7"/>
  <c r="B1121" i="7" s="1"/>
  <c r="AA1121" i="7"/>
  <c r="Z1121" i="7" s="1"/>
  <c r="K1124" i="7"/>
  <c r="J1124" i="7" s="1"/>
  <c r="D1127" i="7"/>
  <c r="B1127" i="7" s="1"/>
  <c r="AA1127" i="7"/>
  <c r="Z1127" i="7" s="1"/>
  <c r="K1130" i="7"/>
  <c r="J1130" i="7" s="1"/>
  <c r="D1133" i="7"/>
  <c r="B1133" i="7" s="1"/>
  <c r="AA1133" i="7"/>
  <c r="Z1133" i="7" s="1"/>
  <c r="K1136" i="7"/>
  <c r="J1136" i="7" s="1"/>
  <c r="AR1151" i="7"/>
  <c r="AQ1151" i="7"/>
  <c r="AR1154" i="7"/>
  <c r="AQ1154" i="7"/>
  <c r="AR1157" i="7"/>
  <c r="AQ1157" i="7"/>
  <c r="AR1160" i="7"/>
  <c r="AQ1160" i="7"/>
  <c r="AR1163" i="7"/>
  <c r="AQ1163" i="7"/>
  <c r="AR1166" i="7"/>
  <c r="AQ1166" i="7"/>
  <c r="AR1169" i="7"/>
  <c r="AQ1169" i="7"/>
  <c r="AR1172" i="7"/>
  <c r="AQ1172" i="7"/>
  <c r="AR1175" i="7"/>
  <c r="AQ1175" i="7"/>
  <c r="AR1178" i="7"/>
  <c r="AQ1178" i="7"/>
  <c r="AR1181" i="7"/>
  <c r="AQ1181" i="7"/>
  <c r="AR1184" i="7"/>
  <c r="AQ1184" i="7"/>
  <c r="AR1187" i="7"/>
  <c r="AQ1187" i="7"/>
  <c r="AP1041" i="7"/>
  <c r="AP1043" i="7"/>
  <c r="AP1045" i="7"/>
  <c r="AP1047" i="7"/>
  <c r="AP1051" i="7"/>
  <c r="AP1053" i="7"/>
  <c r="AP1059" i="7"/>
  <c r="AP1061" i="7"/>
  <c r="AP1067" i="7"/>
  <c r="AP1069" i="7"/>
  <c r="AP1071" i="7"/>
  <c r="AP1073" i="7"/>
  <c r="AP1075" i="7"/>
  <c r="AP1084" i="7"/>
  <c r="AP1102" i="7"/>
  <c r="AP1108" i="7"/>
  <c r="AP1114" i="7"/>
  <c r="AP1120" i="7"/>
  <c r="AP1126" i="7"/>
  <c r="AP1132" i="7"/>
  <c r="K1078" i="7"/>
  <c r="J1078" i="7" s="1"/>
  <c r="AP1079" i="7"/>
  <c r="D1081" i="7"/>
  <c r="B1081" i="7" s="1"/>
  <c r="AA1081" i="7"/>
  <c r="Z1081" i="7" s="1"/>
  <c r="K1084" i="7"/>
  <c r="J1084" i="7" s="1"/>
  <c r="AP1085" i="7"/>
  <c r="D1087" i="7"/>
  <c r="B1087" i="7" s="1"/>
  <c r="AA1087" i="7"/>
  <c r="Z1087" i="7" s="1"/>
  <c r="K1090" i="7"/>
  <c r="J1090" i="7" s="1"/>
  <c r="AP1091" i="7"/>
  <c r="D1093" i="7"/>
  <c r="B1093" i="7" s="1"/>
  <c r="AA1093" i="7"/>
  <c r="Z1093" i="7" s="1"/>
  <c r="K1096" i="7"/>
  <c r="J1096" i="7" s="1"/>
  <c r="AP1097" i="7"/>
  <c r="D1099" i="7"/>
  <c r="B1099" i="7" s="1"/>
  <c r="AA1099" i="7"/>
  <c r="Z1099" i="7" s="1"/>
  <c r="K1102" i="7"/>
  <c r="J1102" i="7" s="1"/>
  <c r="AP1103" i="7"/>
  <c r="D1105" i="7"/>
  <c r="B1105" i="7" s="1"/>
  <c r="AA1105" i="7"/>
  <c r="Z1105" i="7" s="1"/>
  <c r="K1108" i="7"/>
  <c r="J1108" i="7" s="1"/>
  <c r="AP1109" i="7"/>
  <c r="D1111" i="7"/>
  <c r="B1111" i="7" s="1"/>
  <c r="AA1111" i="7"/>
  <c r="Z1111" i="7" s="1"/>
  <c r="K1114" i="7"/>
  <c r="J1114" i="7" s="1"/>
  <c r="AP1115" i="7"/>
  <c r="D1117" i="7"/>
  <c r="B1117" i="7" s="1"/>
  <c r="AA1117" i="7"/>
  <c r="Z1117" i="7" s="1"/>
  <c r="K1120" i="7"/>
  <c r="J1120" i="7" s="1"/>
  <c r="D1123" i="7"/>
  <c r="B1123" i="7" s="1"/>
  <c r="AA1123" i="7"/>
  <c r="Z1123" i="7" s="1"/>
  <c r="K1126" i="7"/>
  <c r="J1126" i="7" s="1"/>
  <c r="D1129" i="7"/>
  <c r="B1129" i="7" s="1"/>
  <c r="AA1129" i="7"/>
  <c r="Z1129" i="7" s="1"/>
  <c r="K1132" i="7"/>
  <c r="J1132" i="7" s="1"/>
  <c r="D1135" i="7"/>
  <c r="B1135" i="7" s="1"/>
  <c r="AA1135" i="7"/>
  <c r="Z1135" i="7" s="1"/>
  <c r="AA1136" i="7"/>
  <c r="Z1136" i="7" s="1"/>
  <c r="AR1137" i="7"/>
  <c r="AQ1137" i="7"/>
  <c r="J1138" i="7"/>
  <c r="AR1139" i="7"/>
  <c r="AQ1139" i="7"/>
  <c r="J1140" i="7"/>
  <c r="AR1141" i="7"/>
  <c r="AQ1141" i="7"/>
  <c r="J1142" i="7"/>
  <c r="AR1143" i="7"/>
  <c r="AQ1143" i="7"/>
  <c r="J1144" i="7"/>
  <c r="AR1145" i="7"/>
  <c r="AQ1145" i="7"/>
  <c r="J1146" i="7"/>
  <c r="AR1147" i="7"/>
  <c r="AQ1147" i="7"/>
  <c r="AR1149" i="7"/>
  <c r="AQ1149" i="7"/>
  <c r="AR1152" i="7"/>
  <c r="AQ1152" i="7"/>
  <c r="AR1155" i="7"/>
  <c r="AQ1155" i="7"/>
  <c r="AR1158" i="7"/>
  <c r="AQ1158" i="7"/>
  <c r="AR1161" i="7"/>
  <c r="AQ1161" i="7"/>
  <c r="AR1164" i="7"/>
  <c r="AQ1164" i="7"/>
  <c r="AR1167" i="7"/>
  <c r="AQ1167" i="7"/>
  <c r="AR1170" i="7"/>
  <c r="AQ1170" i="7"/>
  <c r="AR1173" i="7"/>
  <c r="AQ1173" i="7"/>
  <c r="AR1176" i="7"/>
  <c r="AQ1176" i="7"/>
  <c r="AR1179" i="7"/>
  <c r="AQ1179" i="7"/>
  <c r="AR1182" i="7"/>
  <c r="AQ1182" i="7"/>
  <c r="AR1185" i="7"/>
  <c r="AQ1185" i="7"/>
  <c r="AR1188" i="7"/>
  <c r="AQ1188" i="7"/>
  <c r="AQ1190" i="7"/>
  <c r="AP1190" i="7" s="1"/>
  <c r="AQ1191" i="7"/>
  <c r="AP1191" i="7" s="1"/>
  <c r="AQ1192" i="7"/>
  <c r="AP1192" i="7" s="1"/>
  <c r="AQ1193" i="7"/>
  <c r="AP1193" i="7" s="1"/>
  <c r="AQ1194" i="7"/>
  <c r="AP1194" i="7" s="1"/>
  <c r="AQ1195" i="7"/>
  <c r="AP1195" i="7" s="1"/>
  <c r="AQ1196" i="7"/>
  <c r="AP1196" i="7" s="1"/>
  <c r="AQ1197" i="7"/>
  <c r="AP1197" i="7" s="1"/>
  <c r="AQ1198" i="7"/>
  <c r="AP1198" i="7" s="1"/>
  <c r="AQ1199" i="7"/>
  <c r="AP1199" i="7" s="1"/>
  <c r="AQ1200" i="7"/>
  <c r="AP1200" i="7" s="1"/>
  <c r="AQ1201" i="7"/>
  <c r="AP1201" i="7" s="1"/>
  <c r="AQ1202" i="7"/>
  <c r="AP1202" i="7" s="1"/>
  <c r="AQ1203" i="7"/>
  <c r="AP1203" i="7" s="1"/>
  <c r="AQ1204" i="7"/>
  <c r="AP1204" i="7" s="1"/>
  <c r="AQ1205" i="7"/>
  <c r="AP1205" i="7" s="1"/>
  <c r="AQ1206" i="7"/>
  <c r="AP1206" i="7" s="1"/>
  <c r="AQ1207" i="7"/>
  <c r="AP1207" i="7" s="1"/>
  <c r="AQ1208" i="7"/>
  <c r="AP1208" i="7" s="1"/>
  <c r="AQ1209" i="7"/>
  <c r="AP1209" i="7" s="1"/>
  <c r="AQ1210" i="7"/>
  <c r="AP1210" i="7" s="1"/>
  <c r="L1241" i="7"/>
  <c r="J1241" i="7" s="1"/>
  <c r="B1242" i="7"/>
  <c r="S1243" i="7"/>
  <c r="T1243" i="7"/>
  <c r="L1244" i="7"/>
  <c r="J1244" i="7" s="1"/>
  <c r="B1245" i="7"/>
  <c r="S1246" i="7"/>
  <c r="T1246" i="7"/>
  <c r="L1247" i="7"/>
  <c r="B1248" i="7"/>
  <c r="S1249" i="7"/>
  <c r="T1249" i="7"/>
  <c r="L1250" i="7"/>
  <c r="J1250" i="7" s="1"/>
  <c r="B1251" i="7"/>
  <c r="S1252" i="7"/>
  <c r="T1252" i="7"/>
  <c r="L1253" i="7"/>
  <c r="J1253" i="7" s="1"/>
  <c r="S1255" i="7"/>
  <c r="T1255" i="7"/>
  <c r="L1256" i="7"/>
  <c r="S1258" i="7"/>
  <c r="T1258" i="7"/>
  <c r="L1259" i="7"/>
  <c r="J1259" i="7" s="1"/>
  <c r="B1260" i="7"/>
  <c r="S1261" i="7"/>
  <c r="T1261" i="7"/>
  <c r="L1262" i="7"/>
  <c r="J1262" i="7" s="1"/>
  <c r="B1263" i="7"/>
  <c r="S1264" i="7"/>
  <c r="T1264" i="7"/>
  <c r="L1265" i="7"/>
  <c r="B1266" i="7"/>
  <c r="S1267" i="7"/>
  <c r="T1267" i="7"/>
  <c r="L1268" i="7"/>
  <c r="J1268" i="7" s="1"/>
  <c r="B1269" i="7"/>
  <c r="S1270" i="7"/>
  <c r="T1270" i="7"/>
  <c r="L1271" i="7"/>
  <c r="J1271" i="7" s="1"/>
  <c r="B1272" i="7"/>
  <c r="S1273" i="7"/>
  <c r="T1273" i="7"/>
  <c r="L1274" i="7"/>
  <c r="J1274" i="7" s="1"/>
  <c r="S1275" i="7"/>
  <c r="T1275" i="7"/>
  <c r="L1276" i="7"/>
  <c r="J1276" i="7" s="1"/>
  <c r="S1277" i="7"/>
  <c r="T1277" i="7"/>
  <c r="L1278" i="7"/>
  <c r="S1279" i="7"/>
  <c r="T1279" i="7"/>
  <c r="L1280" i="7"/>
  <c r="J1280" i="7" s="1"/>
  <c r="S1281" i="7"/>
  <c r="T1281" i="7"/>
  <c r="L1282" i="7"/>
  <c r="J1282" i="7" s="1"/>
  <c r="S1283" i="7"/>
  <c r="T1283" i="7"/>
  <c r="L1284" i="7"/>
  <c r="J1284" i="7" s="1"/>
  <c r="S1285" i="7"/>
  <c r="T1285" i="7"/>
  <c r="L1286" i="7"/>
  <c r="S1287" i="7"/>
  <c r="T1287" i="7"/>
  <c r="L1288" i="7"/>
  <c r="J1288" i="7" s="1"/>
  <c r="S1289" i="7"/>
  <c r="T1289" i="7"/>
  <c r="L1290" i="7"/>
  <c r="J1290" i="7" s="1"/>
  <c r="S1291" i="7"/>
  <c r="T1291" i="7"/>
  <c r="L1292" i="7"/>
  <c r="J1292" i="7" s="1"/>
  <c r="S1293" i="7"/>
  <c r="T1293" i="7"/>
  <c r="L1294" i="7"/>
  <c r="J1294" i="7" s="1"/>
  <c r="S1295" i="7"/>
  <c r="T1295" i="7"/>
  <c r="L1296" i="7"/>
  <c r="J1296" i="7" s="1"/>
  <c r="S1297" i="7"/>
  <c r="T1297" i="7"/>
  <c r="S1413" i="7"/>
  <c r="T1413" i="7"/>
  <c r="S1415" i="7"/>
  <c r="T1415" i="7"/>
  <c r="S1417" i="7"/>
  <c r="T1417" i="7"/>
  <c r="S1419" i="7"/>
  <c r="T1419" i="7"/>
  <c r="S1421" i="7"/>
  <c r="T1421" i="7"/>
  <c r="S1423" i="7"/>
  <c r="T1423" i="7"/>
  <c r="S1425" i="7"/>
  <c r="T1425" i="7"/>
  <c r="S1427" i="7"/>
  <c r="T1427" i="7"/>
  <c r="S1429" i="7"/>
  <c r="T1429" i="7"/>
  <c r="S1431" i="7"/>
  <c r="T1431" i="7"/>
  <c r="S1433" i="7"/>
  <c r="T1433" i="7"/>
  <c r="AP1438" i="7"/>
  <c r="AP1441" i="7"/>
  <c r="AP1444" i="7"/>
  <c r="AP1453" i="7"/>
  <c r="AP1456" i="7"/>
  <c r="AP1459" i="7"/>
  <c r="AP1462" i="7"/>
  <c r="AP1465" i="7"/>
  <c r="AJ1211" i="7"/>
  <c r="AH1211" i="7" s="1"/>
  <c r="L1212" i="7"/>
  <c r="J1212" i="7" s="1"/>
  <c r="AJ1212" i="7"/>
  <c r="AH1212" i="7" s="1"/>
  <c r="L1213" i="7"/>
  <c r="J1213" i="7" s="1"/>
  <c r="AJ1213" i="7"/>
  <c r="AH1213" i="7" s="1"/>
  <c r="L1214" i="7"/>
  <c r="J1214" i="7" s="1"/>
  <c r="AJ1214" i="7"/>
  <c r="AH1214" i="7" s="1"/>
  <c r="L1215" i="7"/>
  <c r="J1215" i="7" s="1"/>
  <c r="AJ1215" i="7"/>
  <c r="AH1215" i="7" s="1"/>
  <c r="L1216" i="7"/>
  <c r="J1216" i="7" s="1"/>
  <c r="AJ1216" i="7"/>
  <c r="AH1216" i="7" s="1"/>
  <c r="L1217" i="7"/>
  <c r="J1217" i="7" s="1"/>
  <c r="AJ1217" i="7"/>
  <c r="AH1217" i="7" s="1"/>
  <c r="L1218" i="7"/>
  <c r="J1218" i="7" s="1"/>
  <c r="AJ1218" i="7"/>
  <c r="AH1218" i="7" s="1"/>
  <c r="L1219" i="7"/>
  <c r="J1219" i="7" s="1"/>
  <c r="AJ1219" i="7"/>
  <c r="AH1219" i="7" s="1"/>
  <c r="L1220" i="7"/>
  <c r="J1220" i="7" s="1"/>
  <c r="AJ1220" i="7"/>
  <c r="AH1220" i="7" s="1"/>
  <c r="L1221" i="7"/>
  <c r="J1221" i="7" s="1"/>
  <c r="AJ1221" i="7"/>
  <c r="AH1221" i="7" s="1"/>
  <c r="L1222" i="7"/>
  <c r="J1222" i="7" s="1"/>
  <c r="AJ1222" i="7"/>
  <c r="AH1222" i="7" s="1"/>
  <c r="L1223" i="7"/>
  <c r="J1223" i="7" s="1"/>
  <c r="AJ1223" i="7"/>
  <c r="AH1223" i="7" s="1"/>
  <c r="L1224" i="7"/>
  <c r="J1224" i="7" s="1"/>
  <c r="AJ1224" i="7"/>
  <c r="AH1224" i="7" s="1"/>
  <c r="L1225" i="7"/>
  <c r="J1225" i="7" s="1"/>
  <c r="AJ1225" i="7"/>
  <c r="AH1225" i="7" s="1"/>
  <c r="L1226" i="7"/>
  <c r="J1226" i="7" s="1"/>
  <c r="AJ1226" i="7"/>
  <c r="AH1226" i="7" s="1"/>
  <c r="L1227" i="7"/>
  <c r="J1227" i="7" s="1"/>
  <c r="AJ1227" i="7"/>
  <c r="AH1227" i="7" s="1"/>
  <c r="L1228" i="7"/>
  <c r="J1228" i="7" s="1"/>
  <c r="AJ1228" i="7"/>
  <c r="AH1228" i="7" s="1"/>
  <c r="L1229" i="7"/>
  <c r="J1229" i="7" s="1"/>
  <c r="AJ1229" i="7"/>
  <c r="AH1229" i="7" s="1"/>
  <c r="L1230" i="7"/>
  <c r="J1230" i="7" s="1"/>
  <c r="AJ1230" i="7"/>
  <c r="AH1230" i="7" s="1"/>
  <c r="L1231" i="7"/>
  <c r="J1231" i="7" s="1"/>
  <c r="AJ1231" i="7"/>
  <c r="AH1231" i="7" s="1"/>
  <c r="L1232" i="7"/>
  <c r="J1232" i="7" s="1"/>
  <c r="AJ1232" i="7"/>
  <c r="AH1232" i="7" s="1"/>
  <c r="L1233" i="7"/>
  <c r="J1233" i="7" s="1"/>
  <c r="AJ1233" i="7"/>
  <c r="AH1233" i="7" s="1"/>
  <c r="L1234" i="7"/>
  <c r="J1234" i="7" s="1"/>
  <c r="AJ1234" i="7"/>
  <c r="AH1234" i="7" s="1"/>
  <c r="L1235" i="7"/>
  <c r="J1235" i="7" s="1"/>
  <c r="AJ1235" i="7"/>
  <c r="AH1235" i="7" s="1"/>
  <c r="L1236" i="7"/>
  <c r="J1236" i="7" s="1"/>
  <c r="AJ1236" i="7"/>
  <c r="AH1236" i="7" s="1"/>
  <c r="L1237" i="7"/>
  <c r="J1237" i="7" s="1"/>
  <c r="AJ1237" i="7"/>
  <c r="AH1237" i="7" s="1"/>
  <c r="L1238" i="7"/>
  <c r="J1238" i="7" s="1"/>
  <c r="AJ1238" i="7"/>
  <c r="AH1238" i="7" s="1"/>
  <c r="L1239" i="7"/>
  <c r="J1239" i="7" s="1"/>
  <c r="AJ1239" i="7"/>
  <c r="AH1239" i="7" s="1"/>
  <c r="L1240" i="7"/>
  <c r="J1240" i="7" s="1"/>
  <c r="AQ1242" i="7"/>
  <c r="AP1242" i="7" s="1"/>
  <c r="AQ1245" i="7"/>
  <c r="AP1245" i="7" s="1"/>
  <c r="J1247" i="7"/>
  <c r="AQ1248" i="7"/>
  <c r="AP1248" i="7" s="1"/>
  <c r="AQ1251" i="7"/>
  <c r="AP1251" i="7" s="1"/>
  <c r="AQ1254" i="7"/>
  <c r="AP1254" i="7" s="1"/>
  <c r="J1256" i="7"/>
  <c r="AQ1257" i="7"/>
  <c r="AP1257" i="7" s="1"/>
  <c r="AQ1260" i="7"/>
  <c r="AP1260" i="7" s="1"/>
  <c r="AQ1263" i="7"/>
  <c r="AP1263" i="7" s="1"/>
  <c r="J1265" i="7"/>
  <c r="AQ1266" i="7"/>
  <c r="AP1266" i="7" s="1"/>
  <c r="AQ1269" i="7"/>
  <c r="AP1269" i="7" s="1"/>
  <c r="AQ1272" i="7"/>
  <c r="AP1272" i="7" s="1"/>
  <c r="J1278" i="7"/>
  <c r="J1286" i="7"/>
  <c r="S1300" i="7"/>
  <c r="T1300" i="7"/>
  <c r="S1303" i="7"/>
  <c r="T1303" i="7"/>
  <c r="S1306" i="7"/>
  <c r="T1306" i="7"/>
  <c r="S1309" i="7"/>
  <c r="T1309" i="7"/>
  <c r="S1312" i="7"/>
  <c r="T1312" i="7"/>
  <c r="S1315" i="7"/>
  <c r="T1315" i="7"/>
  <c r="S1318" i="7"/>
  <c r="T1318" i="7"/>
  <c r="S1321" i="7"/>
  <c r="T1321" i="7"/>
  <c r="S1324" i="7"/>
  <c r="T1324" i="7"/>
  <c r="S1327" i="7"/>
  <c r="T1327" i="7"/>
  <c r="S1330" i="7"/>
  <c r="T1330" i="7"/>
  <c r="S1333" i="7"/>
  <c r="T1333" i="7"/>
  <c r="S1336" i="7"/>
  <c r="T1336" i="7"/>
  <c r="S1339" i="7"/>
  <c r="T1339" i="7"/>
  <c r="S1342" i="7"/>
  <c r="T1342" i="7"/>
  <c r="S1345" i="7"/>
  <c r="T1345" i="7"/>
  <c r="S1348" i="7"/>
  <c r="T1348" i="7"/>
  <c r="S1351" i="7"/>
  <c r="T1351" i="7"/>
  <c r="S1354" i="7"/>
  <c r="T1354" i="7"/>
  <c r="S1357" i="7"/>
  <c r="T1357" i="7"/>
  <c r="S1360" i="7"/>
  <c r="T1360" i="7"/>
  <c r="S1363" i="7"/>
  <c r="T1363" i="7"/>
  <c r="S1366" i="7"/>
  <c r="T1366" i="7"/>
  <c r="S1369" i="7"/>
  <c r="T1369" i="7"/>
  <c r="S1372" i="7"/>
  <c r="T1372" i="7"/>
  <c r="S1375" i="7"/>
  <c r="T1375" i="7"/>
  <c r="S1378" i="7"/>
  <c r="T1378" i="7"/>
  <c r="S1381" i="7"/>
  <c r="T1381" i="7"/>
  <c r="S1384" i="7"/>
  <c r="T1384" i="7"/>
  <c r="S1387" i="7"/>
  <c r="T1387" i="7"/>
  <c r="S1390" i="7"/>
  <c r="T1390" i="7"/>
  <c r="S1393" i="7"/>
  <c r="T1393" i="7"/>
  <c r="S1396" i="7"/>
  <c r="T1396" i="7"/>
  <c r="S1399" i="7"/>
  <c r="T1399" i="7"/>
  <c r="S1402" i="7"/>
  <c r="T1402" i="7"/>
  <c r="S1405" i="7"/>
  <c r="T1405" i="7"/>
  <c r="S1408" i="7"/>
  <c r="T1408" i="7"/>
  <c r="S1411" i="7"/>
  <c r="T1411" i="7"/>
  <c r="AB1469" i="7"/>
  <c r="AA1469" i="7"/>
  <c r="AB1478" i="7"/>
  <c r="AA1478" i="7"/>
  <c r="AB1487" i="7"/>
  <c r="AA1487" i="7"/>
  <c r="S1242" i="7"/>
  <c r="T1242" i="7"/>
  <c r="S1245" i="7"/>
  <c r="T1245" i="7"/>
  <c r="S1248" i="7"/>
  <c r="T1248" i="7"/>
  <c r="S1251" i="7"/>
  <c r="T1251" i="7"/>
  <c r="S1254" i="7"/>
  <c r="T1254" i="7"/>
  <c r="S1257" i="7"/>
  <c r="T1257" i="7"/>
  <c r="S1260" i="7"/>
  <c r="T1260" i="7"/>
  <c r="S1263" i="7"/>
  <c r="T1263" i="7"/>
  <c r="S1266" i="7"/>
  <c r="T1266" i="7"/>
  <c r="S1269" i="7"/>
  <c r="T1269" i="7"/>
  <c r="S1272" i="7"/>
  <c r="T1272" i="7"/>
  <c r="AP1437" i="7"/>
  <c r="AP1440" i="7"/>
  <c r="AP1449" i="7"/>
  <c r="AP1452" i="7"/>
  <c r="AP1455" i="7"/>
  <c r="AP1461" i="7"/>
  <c r="AP1464" i="7"/>
  <c r="AQ1241" i="7"/>
  <c r="AP1241" i="7" s="1"/>
  <c r="J1243" i="7"/>
  <c r="AQ1244" i="7"/>
  <c r="AP1244" i="7" s="1"/>
  <c r="J1246" i="7"/>
  <c r="AQ1247" i="7"/>
  <c r="AP1247" i="7" s="1"/>
  <c r="AQ1250" i="7"/>
  <c r="AP1250" i="7" s="1"/>
  <c r="J1252" i="7"/>
  <c r="AQ1253" i="7"/>
  <c r="AP1253" i="7" s="1"/>
  <c r="AQ1256" i="7"/>
  <c r="AP1256" i="7" s="1"/>
  <c r="AQ1259" i="7"/>
  <c r="AP1259" i="7" s="1"/>
  <c r="J1261" i="7"/>
  <c r="AQ1262" i="7"/>
  <c r="AP1262" i="7" s="1"/>
  <c r="AQ1265" i="7"/>
  <c r="AP1265" i="7" s="1"/>
  <c r="J1267" i="7"/>
  <c r="AQ1268" i="7"/>
  <c r="AP1268" i="7" s="1"/>
  <c r="J1270" i="7"/>
  <c r="AQ1271" i="7"/>
  <c r="AP1271" i="7" s="1"/>
  <c r="J1273" i="7"/>
  <c r="S1274" i="7"/>
  <c r="T1274" i="7"/>
  <c r="L1275" i="7"/>
  <c r="J1275" i="7" s="1"/>
  <c r="S1276" i="7"/>
  <c r="T1276" i="7"/>
  <c r="L1277" i="7"/>
  <c r="J1277" i="7" s="1"/>
  <c r="S1278" i="7"/>
  <c r="T1278" i="7"/>
  <c r="L1279" i="7"/>
  <c r="J1279" i="7" s="1"/>
  <c r="S1280" i="7"/>
  <c r="T1280" i="7"/>
  <c r="L1281" i="7"/>
  <c r="S1282" i="7"/>
  <c r="T1282" i="7"/>
  <c r="L1283" i="7"/>
  <c r="J1283" i="7" s="1"/>
  <c r="S1284" i="7"/>
  <c r="T1284" i="7"/>
  <c r="L1285" i="7"/>
  <c r="J1285" i="7" s="1"/>
  <c r="S1286" i="7"/>
  <c r="T1286" i="7"/>
  <c r="L1287" i="7"/>
  <c r="J1287" i="7" s="1"/>
  <c r="S1288" i="7"/>
  <c r="T1288" i="7"/>
  <c r="L1289" i="7"/>
  <c r="J1289" i="7" s="1"/>
  <c r="S1290" i="7"/>
  <c r="T1290" i="7"/>
  <c r="L1291" i="7"/>
  <c r="J1291" i="7" s="1"/>
  <c r="S1292" i="7"/>
  <c r="T1292" i="7"/>
  <c r="L1293" i="7"/>
  <c r="J1293" i="7" s="1"/>
  <c r="S1294" i="7"/>
  <c r="T1294" i="7"/>
  <c r="L1295" i="7"/>
  <c r="J1295" i="7" s="1"/>
  <c r="S1296" i="7"/>
  <c r="T1296" i="7"/>
  <c r="L1297" i="7"/>
  <c r="J1297" i="7" s="1"/>
  <c r="S1298" i="7"/>
  <c r="T1298" i="7"/>
  <c r="J1299" i="7"/>
  <c r="S1301" i="7"/>
  <c r="T1301" i="7"/>
  <c r="J1302" i="7"/>
  <c r="S1304" i="7"/>
  <c r="T1304" i="7"/>
  <c r="S1307" i="7"/>
  <c r="T1307" i="7"/>
  <c r="J1308" i="7"/>
  <c r="S1310" i="7"/>
  <c r="T1310" i="7"/>
  <c r="J1311" i="7"/>
  <c r="S1313" i="7"/>
  <c r="T1313" i="7"/>
  <c r="S1316" i="7"/>
  <c r="T1316" i="7"/>
  <c r="J1317" i="7"/>
  <c r="S1319" i="7"/>
  <c r="T1319" i="7"/>
  <c r="S1322" i="7"/>
  <c r="T1322" i="7"/>
  <c r="J1323" i="7"/>
  <c r="S1325" i="7"/>
  <c r="T1325" i="7"/>
  <c r="J1326" i="7"/>
  <c r="S1328" i="7"/>
  <c r="T1328" i="7"/>
  <c r="J1329" i="7"/>
  <c r="S1331" i="7"/>
  <c r="T1331" i="7"/>
  <c r="S1334" i="7"/>
  <c r="T1334" i="7"/>
  <c r="J1335" i="7"/>
  <c r="S1337" i="7"/>
  <c r="T1337" i="7"/>
  <c r="J1338" i="7"/>
  <c r="S1340" i="7"/>
  <c r="T1340" i="7"/>
  <c r="J1341" i="7"/>
  <c r="S1343" i="7"/>
  <c r="T1343" i="7"/>
  <c r="J1344" i="7"/>
  <c r="S1346" i="7"/>
  <c r="T1346" i="7"/>
  <c r="S1349" i="7"/>
  <c r="T1349" i="7"/>
  <c r="J1350" i="7"/>
  <c r="S1352" i="7"/>
  <c r="T1352" i="7"/>
  <c r="J1353" i="7"/>
  <c r="S1355" i="7"/>
  <c r="T1355" i="7"/>
  <c r="J1356" i="7"/>
  <c r="S1358" i="7"/>
  <c r="T1358" i="7"/>
  <c r="J1359" i="7"/>
  <c r="S1361" i="7"/>
  <c r="T1361" i="7"/>
  <c r="J1362" i="7"/>
  <c r="S1364" i="7"/>
  <c r="T1364" i="7"/>
  <c r="J1365" i="7"/>
  <c r="S1367" i="7"/>
  <c r="T1367" i="7"/>
  <c r="J1368" i="7"/>
  <c r="S1370" i="7"/>
  <c r="T1370" i="7"/>
  <c r="J1371" i="7"/>
  <c r="S1373" i="7"/>
  <c r="T1373" i="7"/>
  <c r="S1376" i="7"/>
  <c r="T1376" i="7"/>
  <c r="J1377" i="7"/>
  <c r="S1379" i="7"/>
  <c r="T1379" i="7"/>
  <c r="S1382" i="7"/>
  <c r="T1382" i="7"/>
  <c r="J1383" i="7"/>
  <c r="S1385" i="7"/>
  <c r="T1385" i="7"/>
  <c r="S1388" i="7"/>
  <c r="T1388" i="7"/>
  <c r="S1391" i="7"/>
  <c r="T1391" i="7"/>
  <c r="S1394" i="7"/>
  <c r="T1394" i="7"/>
  <c r="S1397" i="7"/>
  <c r="T1397" i="7"/>
  <c r="S1400" i="7"/>
  <c r="T1400" i="7"/>
  <c r="S1403" i="7"/>
  <c r="T1403" i="7"/>
  <c r="S1406" i="7"/>
  <c r="T1406" i="7"/>
  <c r="S1409" i="7"/>
  <c r="T1409" i="7"/>
  <c r="S1412" i="7"/>
  <c r="T1412" i="7"/>
  <c r="AB1475" i="7"/>
  <c r="AA1475" i="7"/>
  <c r="AB1484" i="7"/>
  <c r="AA1484" i="7"/>
  <c r="R1492" i="7"/>
  <c r="S1241" i="7"/>
  <c r="T1241" i="7"/>
  <c r="S1244" i="7"/>
  <c r="T1244" i="7"/>
  <c r="S1247" i="7"/>
  <c r="T1247" i="7"/>
  <c r="S1250" i="7"/>
  <c r="T1250" i="7"/>
  <c r="S1253" i="7"/>
  <c r="T1253" i="7"/>
  <c r="S1256" i="7"/>
  <c r="T1256" i="7"/>
  <c r="S1259" i="7"/>
  <c r="T1259" i="7"/>
  <c r="S1262" i="7"/>
  <c r="T1262" i="7"/>
  <c r="S1265" i="7"/>
  <c r="T1265" i="7"/>
  <c r="S1268" i="7"/>
  <c r="T1268" i="7"/>
  <c r="S1271" i="7"/>
  <c r="T1271" i="7"/>
  <c r="J1281" i="7"/>
  <c r="AP1413" i="7"/>
  <c r="AP1415" i="7"/>
  <c r="AP1417" i="7"/>
  <c r="AP1419" i="7"/>
  <c r="AP1421" i="7"/>
  <c r="AP1423" i="7"/>
  <c r="AP1425" i="7"/>
  <c r="AP1427" i="7"/>
  <c r="AP1429" i="7"/>
  <c r="AP1431" i="7"/>
  <c r="AP1433" i="7"/>
  <c r="AP1442" i="7"/>
  <c r="AP1445" i="7"/>
  <c r="AP1451" i="7"/>
  <c r="AP1457" i="7"/>
  <c r="AP1463" i="7"/>
  <c r="AP1466" i="7"/>
  <c r="AQ1211" i="7"/>
  <c r="AP1211" i="7" s="1"/>
  <c r="S1212" i="7"/>
  <c r="R1212" i="7" s="1"/>
  <c r="AQ1212" i="7"/>
  <c r="AP1212" i="7" s="1"/>
  <c r="S1213" i="7"/>
  <c r="R1213" i="7" s="1"/>
  <c r="AQ1213" i="7"/>
  <c r="AP1213" i="7" s="1"/>
  <c r="S1214" i="7"/>
  <c r="R1214" i="7" s="1"/>
  <c r="AQ1214" i="7"/>
  <c r="AP1214" i="7" s="1"/>
  <c r="S1215" i="7"/>
  <c r="R1215" i="7" s="1"/>
  <c r="AQ1215" i="7"/>
  <c r="AP1215" i="7" s="1"/>
  <c r="S1216" i="7"/>
  <c r="R1216" i="7" s="1"/>
  <c r="AQ1216" i="7"/>
  <c r="AP1216" i="7" s="1"/>
  <c r="S1217" i="7"/>
  <c r="R1217" i="7" s="1"/>
  <c r="AQ1217" i="7"/>
  <c r="AP1217" i="7" s="1"/>
  <c r="S1218" i="7"/>
  <c r="R1218" i="7" s="1"/>
  <c r="AQ1218" i="7"/>
  <c r="AP1218" i="7" s="1"/>
  <c r="S1219" i="7"/>
  <c r="R1219" i="7" s="1"/>
  <c r="AQ1219" i="7"/>
  <c r="AP1219" i="7" s="1"/>
  <c r="S1220" i="7"/>
  <c r="R1220" i="7" s="1"/>
  <c r="AQ1220" i="7"/>
  <c r="AP1220" i="7" s="1"/>
  <c r="S1221" i="7"/>
  <c r="R1221" i="7" s="1"/>
  <c r="AQ1221" i="7"/>
  <c r="AP1221" i="7" s="1"/>
  <c r="S1222" i="7"/>
  <c r="R1222" i="7" s="1"/>
  <c r="AQ1222" i="7"/>
  <c r="AP1222" i="7" s="1"/>
  <c r="S1223" i="7"/>
  <c r="R1223" i="7" s="1"/>
  <c r="AQ1223" i="7"/>
  <c r="AP1223" i="7" s="1"/>
  <c r="S1224" i="7"/>
  <c r="R1224" i="7" s="1"/>
  <c r="AQ1224" i="7"/>
  <c r="AP1224" i="7" s="1"/>
  <c r="S1225" i="7"/>
  <c r="R1225" i="7" s="1"/>
  <c r="AQ1225" i="7"/>
  <c r="AP1225" i="7" s="1"/>
  <c r="S1226" i="7"/>
  <c r="R1226" i="7" s="1"/>
  <c r="AQ1226" i="7"/>
  <c r="AP1226" i="7" s="1"/>
  <c r="S1227" i="7"/>
  <c r="R1227" i="7" s="1"/>
  <c r="AQ1227" i="7"/>
  <c r="AP1227" i="7" s="1"/>
  <c r="S1228" i="7"/>
  <c r="R1228" i="7" s="1"/>
  <c r="AQ1228" i="7"/>
  <c r="AP1228" i="7" s="1"/>
  <c r="S1229" i="7"/>
  <c r="R1229" i="7" s="1"/>
  <c r="AQ1229" i="7"/>
  <c r="AP1229" i="7" s="1"/>
  <c r="S1230" i="7"/>
  <c r="R1230" i="7" s="1"/>
  <c r="AQ1230" i="7"/>
  <c r="AP1230" i="7" s="1"/>
  <c r="S1231" i="7"/>
  <c r="R1231" i="7" s="1"/>
  <c r="AQ1231" i="7"/>
  <c r="AP1231" i="7" s="1"/>
  <c r="S1232" i="7"/>
  <c r="R1232" i="7" s="1"/>
  <c r="AQ1232" i="7"/>
  <c r="AP1232" i="7" s="1"/>
  <c r="S1233" i="7"/>
  <c r="R1233" i="7" s="1"/>
  <c r="AQ1233" i="7"/>
  <c r="AP1233" i="7" s="1"/>
  <c r="S1234" i="7"/>
  <c r="R1234" i="7" s="1"/>
  <c r="AQ1234" i="7"/>
  <c r="AP1234" i="7" s="1"/>
  <c r="S1235" i="7"/>
  <c r="R1235" i="7" s="1"/>
  <c r="AQ1235" i="7"/>
  <c r="AP1235" i="7" s="1"/>
  <c r="S1236" i="7"/>
  <c r="R1236" i="7" s="1"/>
  <c r="AQ1236" i="7"/>
  <c r="AP1236" i="7" s="1"/>
  <c r="S1237" i="7"/>
  <c r="R1237" i="7" s="1"/>
  <c r="AQ1237" i="7"/>
  <c r="AP1237" i="7" s="1"/>
  <c r="S1238" i="7"/>
  <c r="R1238" i="7" s="1"/>
  <c r="AQ1238" i="7"/>
  <c r="AP1238" i="7" s="1"/>
  <c r="S1239" i="7"/>
  <c r="R1239" i="7" s="1"/>
  <c r="AQ1239" i="7"/>
  <c r="AP1239" i="7" s="1"/>
  <c r="S1240" i="7"/>
  <c r="R1240" i="7" s="1"/>
  <c r="AQ1240" i="7"/>
  <c r="AP1240" i="7" s="1"/>
  <c r="J1242" i="7"/>
  <c r="AQ1243" i="7"/>
  <c r="AP1243" i="7" s="1"/>
  <c r="J1245" i="7"/>
  <c r="AQ1246" i="7"/>
  <c r="AP1246" i="7" s="1"/>
  <c r="J1248" i="7"/>
  <c r="AQ1249" i="7"/>
  <c r="AP1249" i="7" s="1"/>
  <c r="J1251" i="7"/>
  <c r="AQ1252" i="7"/>
  <c r="AP1252" i="7" s="1"/>
  <c r="J1254" i="7"/>
  <c r="AQ1255" i="7"/>
  <c r="AP1255" i="7" s="1"/>
  <c r="J1257" i="7"/>
  <c r="AQ1258" i="7"/>
  <c r="AP1258" i="7" s="1"/>
  <c r="J1260" i="7"/>
  <c r="AQ1261" i="7"/>
  <c r="AP1261" i="7" s="1"/>
  <c r="J1263" i="7"/>
  <c r="AQ1264" i="7"/>
  <c r="AP1264" i="7" s="1"/>
  <c r="AQ1267" i="7"/>
  <c r="AP1267" i="7" s="1"/>
  <c r="J1269" i="7"/>
  <c r="AQ1270" i="7"/>
  <c r="AP1270" i="7" s="1"/>
  <c r="J1272" i="7"/>
  <c r="B1275" i="7"/>
  <c r="B1277" i="7"/>
  <c r="B1279" i="7"/>
  <c r="B1281" i="7"/>
  <c r="B1283" i="7"/>
  <c r="B1285" i="7"/>
  <c r="B1289" i="7"/>
  <c r="B1291" i="7"/>
  <c r="B1293" i="7"/>
  <c r="B1295" i="7"/>
  <c r="B1297" i="7"/>
  <c r="S1299" i="7"/>
  <c r="T1299" i="7"/>
  <c r="J1300" i="7"/>
  <c r="S1302" i="7"/>
  <c r="T1302" i="7"/>
  <c r="J1303" i="7"/>
  <c r="S1305" i="7"/>
  <c r="T1305" i="7"/>
  <c r="J1306" i="7"/>
  <c r="S1308" i="7"/>
  <c r="T1308" i="7"/>
  <c r="J1309" i="7"/>
  <c r="S1311" i="7"/>
  <c r="T1311" i="7"/>
  <c r="J1312" i="7"/>
  <c r="S1314" i="7"/>
  <c r="T1314" i="7"/>
  <c r="S1317" i="7"/>
  <c r="T1317" i="7"/>
  <c r="J1318" i="7"/>
  <c r="S1320" i="7"/>
  <c r="T1320" i="7"/>
  <c r="J1321" i="7"/>
  <c r="S1323" i="7"/>
  <c r="T1323" i="7"/>
  <c r="J1324" i="7"/>
  <c r="S1326" i="7"/>
  <c r="T1326" i="7"/>
  <c r="J1327" i="7"/>
  <c r="S1329" i="7"/>
  <c r="T1329" i="7"/>
  <c r="J1330" i="7"/>
  <c r="S1332" i="7"/>
  <c r="T1332" i="7"/>
  <c r="J1333" i="7"/>
  <c r="S1335" i="7"/>
  <c r="T1335" i="7"/>
  <c r="J1336" i="7"/>
  <c r="S1338" i="7"/>
  <c r="T1338" i="7"/>
  <c r="J1339" i="7"/>
  <c r="S1341" i="7"/>
  <c r="T1341" i="7"/>
  <c r="J1342" i="7"/>
  <c r="S1344" i="7"/>
  <c r="T1344" i="7"/>
  <c r="J1345" i="7"/>
  <c r="S1347" i="7"/>
  <c r="T1347" i="7"/>
  <c r="S1350" i="7"/>
  <c r="T1350" i="7"/>
  <c r="J1351" i="7"/>
  <c r="S1353" i="7"/>
  <c r="T1353" i="7"/>
  <c r="J1354" i="7"/>
  <c r="S1356" i="7"/>
  <c r="T1356" i="7"/>
  <c r="J1357" i="7"/>
  <c r="S1359" i="7"/>
  <c r="T1359" i="7"/>
  <c r="S1362" i="7"/>
  <c r="T1362" i="7"/>
  <c r="J1363" i="7"/>
  <c r="S1365" i="7"/>
  <c r="T1365" i="7"/>
  <c r="S1368" i="7"/>
  <c r="T1368" i="7"/>
  <c r="J1369" i="7"/>
  <c r="S1371" i="7"/>
  <c r="T1371" i="7"/>
  <c r="J1372" i="7"/>
  <c r="S1374" i="7"/>
  <c r="T1374" i="7"/>
  <c r="J1375" i="7"/>
  <c r="S1377" i="7"/>
  <c r="T1377" i="7"/>
  <c r="S1380" i="7"/>
  <c r="T1380" i="7"/>
  <c r="J1381" i="7"/>
  <c r="S1383" i="7"/>
  <c r="T1383" i="7"/>
  <c r="J1384" i="7"/>
  <c r="S1386" i="7"/>
  <c r="T1386" i="7"/>
  <c r="S1389" i="7"/>
  <c r="T1389" i="7"/>
  <c r="J1390" i="7"/>
  <c r="S1392" i="7"/>
  <c r="T1392" i="7"/>
  <c r="J1393" i="7"/>
  <c r="S1395" i="7"/>
  <c r="T1395" i="7"/>
  <c r="S1398" i="7"/>
  <c r="T1398" i="7"/>
  <c r="J1399" i="7"/>
  <c r="S1401" i="7"/>
  <c r="T1401" i="7"/>
  <c r="J1402" i="7"/>
  <c r="S1404" i="7"/>
  <c r="T1404" i="7"/>
  <c r="J1405" i="7"/>
  <c r="S1407" i="7"/>
  <c r="T1407" i="7"/>
  <c r="J1408" i="7"/>
  <c r="S1410" i="7"/>
  <c r="T1410" i="7"/>
  <c r="AI1414" i="7"/>
  <c r="AJ1414" i="7"/>
  <c r="AI1416" i="7"/>
  <c r="AJ1416" i="7"/>
  <c r="AI1418" i="7"/>
  <c r="AJ1418" i="7"/>
  <c r="AI1420" i="7"/>
  <c r="AJ1420" i="7"/>
  <c r="AI1422" i="7"/>
  <c r="AJ1422" i="7"/>
  <c r="AI1424" i="7"/>
  <c r="AJ1424" i="7"/>
  <c r="AI1426" i="7"/>
  <c r="AJ1426" i="7"/>
  <c r="AI1428" i="7"/>
  <c r="AJ1428" i="7"/>
  <c r="AI1430" i="7"/>
  <c r="AJ1430" i="7"/>
  <c r="AI1432" i="7"/>
  <c r="AJ1432" i="7"/>
  <c r="R1436" i="7"/>
  <c r="R1439" i="7"/>
  <c r="R1442" i="7"/>
  <c r="R1445" i="7"/>
  <c r="R1448" i="7"/>
  <c r="R1451" i="7"/>
  <c r="R1454" i="7"/>
  <c r="R1457" i="7"/>
  <c r="R1463" i="7"/>
  <c r="R1466" i="7"/>
  <c r="AB1472" i="7"/>
  <c r="AA1472" i="7"/>
  <c r="AB1481" i="7"/>
  <c r="AA1481" i="7"/>
  <c r="AQ1467" i="7"/>
  <c r="AR1467" i="7"/>
  <c r="J1468" i="7"/>
  <c r="AQ1470" i="7"/>
  <c r="AR1470" i="7"/>
  <c r="J1471" i="7"/>
  <c r="AQ1473" i="7"/>
  <c r="AR1473" i="7"/>
  <c r="J1474" i="7"/>
  <c r="AQ1476" i="7"/>
  <c r="AR1476" i="7"/>
  <c r="J1477" i="7"/>
  <c r="AQ1479" i="7"/>
  <c r="AR1479" i="7"/>
  <c r="AQ1482" i="7"/>
  <c r="AR1482" i="7"/>
  <c r="J1483" i="7"/>
  <c r="AQ1485" i="7"/>
  <c r="AR1485" i="7"/>
  <c r="J1486" i="7"/>
  <c r="AH1500" i="7"/>
  <c r="AQ1501" i="7"/>
  <c r="AR1501" i="7"/>
  <c r="AH1503" i="7"/>
  <c r="AQ1504" i="7"/>
  <c r="AR1504" i="7"/>
  <c r="AH1506" i="7"/>
  <c r="AH1415" i="7"/>
  <c r="AH1417" i="7"/>
  <c r="AH1419" i="7"/>
  <c r="AH1421" i="7"/>
  <c r="AH1423" i="7"/>
  <c r="AH1425" i="7"/>
  <c r="AH1427" i="7"/>
  <c r="AH1429" i="7"/>
  <c r="AH1431" i="7"/>
  <c r="AH1433" i="7"/>
  <c r="AQ1469" i="7"/>
  <c r="AR1469" i="7"/>
  <c r="AQ1472" i="7"/>
  <c r="AR1472" i="7"/>
  <c r="AQ1475" i="7"/>
  <c r="AR1475" i="7"/>
  <c r="AQ1478" i="7"/>
  <c r="AR1478" i="7"/>
  <c r="AQ1481" i="7"/>
  <c r="AR1481" i="7"/>
  <c r="AQ1484" i="7"/>
  <c r="AR1484" i="7"/>
  <c r="AQ1487" i="7"/>
  <c r="AR1487" i="7"/>
  <c r="AQ1489" i="7"/>
  <c r="AR1489" i="7"/>
  <c r="AQ1491" i="7"/>
  <c r="AR1491" i="7"/>
  <c r="AQ1493" i="7"/>
  <c r="AR1493" i="7"/>
  <c r="AQ1495" i="7"/>
  <c r="AR1495" i="7"/>
  <c r="AQ1497" i="7"/>
  <c r="AR1497" i="7"/>
  <c r="AQ1499" i="7"/>
  <c r="AR1499" i="7"/>
  <c r="AH1501" i="7"/>
  <c r="AQ1502" i="7"/>
  <c r="AR1502" i="7"/>
  <c r="AH1504" i="7"/>
  <c r="AQ1505" i="7"/>
  <c r="AR1505" i="7"/>
  <c r="T1469" i="7"/>
  <c r="R1469" i="7" s="1"/>
  <c r="AH1469" i="7"/>
  <c r="T1472" i="7"/>
  <c r="R1472" i="7" s="1"/>
  <c r="AH1472" i="7"/>
  <c r="T1475" i="7"/>
  <c r="R1475" i="7" s="1"/>
  <c r="AH1475" i="7"/>
  <c r="T1478" i="7"/>
  <c r="R1478" i="7" s="1"/>
  <c r="AH1478" i="7"/>
  <c r="T1481" i="7"/>
  <c r="R1481" i="7" s="1"/>
  <c r="AH1481" i="7"/>
  <c r="T1484" i="7"/>
  <c r="R1484" i="7" s="1"/>
  <c r="AH1484" i="7"/>
  <c r="T1487" i="7"/>
  <c r="R1487" i="7" s="1"/>
  <c r="AH1487" i="7"/>
  <c r="AQ1468" i="7"/>
  <c r="AR1468" i="7"/>
  <c r="AQ1471" i="7"/>
  <c r="AR1471" i="7"/>
  <c r="AQ1474" i="7"/>
  <c r="AR1474" i="7"/>
  <c r="AQ1477" i="7"/>
  <c r="AR1477" i="7"/>
  <c r="AQ1480" i="7"/>
  <c r="AR1480" i="7"/>
  <c r="AQ1483" i="7"/>
  <c r="AR1483" i="7"/>
  <c r="AQ1486" i="7"/>
  <c r="AR1486" i="7"/>
  <c r="AQ1500" i="7"/>
  <c r="AR1500" i="7"/>
  <c r="AQ1503" i="7"/>
  <c r="AR1503" i="7"/>
  <c r="AQ1506" i="7"/>
  <c r="AR1506" i="7"/>
  <c r="AQ1488" i="7"/>
  <c r="AR1488" i="7"/>
  <c r="AQ1490" i="7"/>
  <c r="AR1490" i="7"/>
  <c r="AQ1492" i="7"/>
  <c r="AR1492" i="7"/>
  <c r="AQ1494" i="7"/>
  <c r="AR1494" i="7"/>
  <c r="AQ1496" i="7"/>
  <c r="AR1496" i="7"/>
  <c r="AQ1498" i="7"/>
  <c r="AR1498" i="7"/>
  <c r="Z1501" i="7"/>
  <c r="Z1504" i="7"/>
  <c r="AR1507" i="7"/>
  <c r="AP1507" i="7" s="1"/>
  <c r="Z1508" i="7"/>
  <c r="T1509" i="7"/>
  <c r="R1509" i="7" s="1"/>
  <c r="AQ1509" i="7"/>
  <c r="AP1509" i="7" s="1"/>
  <c r="Z1510" i="7"/>
  <c r="T1511" i="7"/>
  <c r="R1511" i="7" s="1"/>
  <c r="AQ1511" i="7"/>
  <c r="AP1511" i="7" s="1"/>
  <c r="Z1512" i="7"/>
  <c r="T1513" i="7"/>
  <c r="R1513" i="7" s="1"/>
  <c r="AQ1513" i="7"/>
  <c r="AP1513" i="7" s="1"/>
  <c r="Z1514" i="7"/>
  <c r="T1515" i="7"/>
  <c r="R1515" i="7" s="1"/>
  <c r="AQ1515" i="7"/>
  <c r="AP1515" i="7" s="1"/>
  <c r="Z1516" i="7"/>
  <c r="T1517" i="7"/>
  <c r="R1517" i="7" s="1"/>
  <c r="AQ1517" i="7"/>
  <c r="AP1517" i="7" s="1"/>
  <c r="T1519" i="7"/>
  <c r="R1519" i="7" s="1"/>
  <c r="AQ1519" i="7"/>
  <c r="AP1519" i="7" s="1"/>
  <c r="Z1520" i="7"/>
  <c r="T1521" i="7"/>
  <c r="R1521" i="7" s="1"/>
  <c r="AQ1521" i="7"/>
  <c r="AP1521" i="7" s="1"/>
  <c r="T1523" i="7"/>
  <c r="R1523" i="7" s="1"/>
  <c r="AQ1523" i="7"/>
  <c r="AP1523" i="7" s="1"/>
  <c r="Z1524" i="7"/>
  <c r="L1525" i="7"/>
  <c r="J1525" i="7" s="1"/>
  <c r="L1526" i="7"/>
  <c r="J1526" i="7" s="1"/>
  <c r="L1527" i="7"/>
  <c r="J1527" i="7" s="1"/>
  <c r="L1528" i="7"/>
  <c r="J1528" i="7" s="1"/>
  <c r="L1529" i="7"/>
  <c r="J1529" i="7" s="1"/>
  <c r="L1530" i="7"/>
  <c r="J1530" i="7" s="1"/>
  <c r="L1531" i="7"/>
  <c r="J1531" i="7" s="1"/>
  <c r="L1532" i="7"/>
  <c r="J1532" i="7" s="1"/>
  <c r="L1533" i="7"/>
  <c r="J1533" i="7" s="1"/>
  <c r="L1534" i="7"/>
  <c r="J1534" i="7" s="1"/>
  <c r="L1535" i="7"/>
  <c r="J1535" i="7" s="1"/>
  <c r="L1536" i="7"/>
  <c r="J1536" i="7" s="1"/>
  <c r="L1537" i="7"/>
  <c r="J1537" i="7" s="1"/>
  <c r="L1538" i="7"/>
  <c r="J1538" i="7" s="1"/>
  <c r="L1539" i="7"/>
  <c r="J1539" i="7" s="1"/>
  <c r="L1540" i="7"/>
  <c r="J1540" i="7" s="1"/>
  <c r="L1541" i="7"/>
  <c r="J1541" i="7" s="1"/>
  <c r="L1542" i="7"/>
  <c r="J1542" i="7" s="1"/>
  <c r="L1543" i="7"/>
  <c r="J1543" i="7" s="1"/>
  <c r="L1544" i="7"/>
  <c r="J1544" i="7" s="1"/>
  <c r="L1545" i="7"/>
  <c r="J1545" i="7" s="1"/>
  <c r="L1546" i="7"/>
  <c r="J1546" i="7" s="1"/>
  <c r="L1547" i="7"/>
  <c r="J1547" i="7" s="1"/>
  <c r="L1548" i="7"/>
  <c r="J1548" i="7" s="1"/>
  <c r="L1549" i="7"/>
  <c r="J1549" i="7" s="1"/>
  <c r="L1550" i="7"/>
  <c r="J1550" i="7" s="1"/>
  <c r="L1551" i="7"/>
  <c r="J1551" i="7" s="1"/>
  <c r="L1552" i="7"/>
  <c r="J1552" i="7" s="1"/>
  <c r="L1553" i="7"/>
  <c r="J1553" i="7" s="1"/>
  <c r="L1554" i="7"/>
  <c r="J1554" i="7" s="1"/>
  <c r="L1555" i="7"/>
  <c r="J1555" i="7" s="1"/>
  <c r="L1556" i="7"/>
  <c r="J1556" i="7" s="1"/>
  <c r="L1557" i="7"/>
  <c r="J1557" i="7" s="1"/>
  <c r="L1558" i="7"/>
  <c r="J1558" i="7" s="1"/>
  <c r="L1559" i="7"/>
  <c r="J1559" i="7" s="1"/>
  <c r="L1560" i="7"/>
  <c r="J1560" i="7" s="1"/>
  <c r="L1561" i="7"/>
  <c r="J1561" i="7" s="1"/>
  <c r="L1562" i="7"/>
  <c r="J1562" i="7" s="1"/>
  <c r="L1563" i="7"/>
  <c r="J1563" i="7" s="1"/>
  <c r="L1564" i="7"/>
  <c r="J1564" i="7" s="1"/>
  <c r="L1565" i="7"/>
  <c r="J1565" i="7" s="1"/>
  <c r="L1566" i="7"/>
  <c r="J1566" i="7" s="1"/>
  <c r="AR1567" i="7"/>
  <c r="AQ1567" i="7"/>
  <c r="T1568" i="7"/>
  <c r="R1568" i="7" s="1"/>
  <c r="AR1570" i="7"/>
  <c r="AQ1570" i="7"/>
  <c r="T1571" i="7"/>
  <c r="R1571" i="7" s="1"/>
  <c r="AR1573" i="7"/>
  <c r="AQ1573" i="7"/>
  <c r="T1574" i="7"/>
  <c r="R1574" i="7" s="1"/>
  <c r="AR1576" i="7"/>
  <c r="AQ1576" i="7"/>
  <c r="T1577" i="7"/>
  <c r="R1577" i="7" s="1"/>
  <c r="AR1579" i="7"/>
  <c r="AQ1579" i="7"/>
  <c r="T1580" i="7"/>
  <c r="R1580" i="7" s="1"/>
  <c r="AB1581" i="7"/>
  <c r="AA1581" i="7"/>
  <c r="AB1584" i="7"/>
  <c r="AA1584" i="7"/>
  <c r="AB1587" i="7"/>
  <c r="AA1587" i="7"/>
  <c r="AB1590" i="7"/>
  <c r="AA1590" i="7"/>
  <c r="AB1593" i="7"/>
  <c r="AA1593" i="7"/>
  <c r="AB1596" i="7"/>
  <c r="AA1596" i="7"/>
  <c r="AB1602" i="7"/>
  <c r="AA1602" i="7"/>
  <c r="AB1608" i="7"/>
  <c r="AA1608" i="7"/>
  <c r="AB1614" i="7"/>
  <c r="AA1614" i="7"/>
  <c r="AB1620" i="7"/>
  <c r="AA1620" i="7"/>
  <c r="AB1626" i="7"/>
  <c r="AA1626" i="7"/>
  <c r="AB1632" i="7"/>
  <c r="AA1632" i="7"/>
  <c r="AB1638" i="7"/>
  <c r="AA1638" i="7"/>
  <c r="AB1644" i="7"/>
  <c r="AA1644" i="7"/>
  <c r="AB1597" i="7"/>
  <c r="AA1597" i="7"/>
  <c r="R1599" i="7"/>
  <c r="AB1603" i="7"/>
  <c r="AA1603" i="7"/>
  <c r="AB1609" i="7"/>
  <c r="AA1609" i="7"/>
  <c r="R1611" i="7"/>
  <c r="AB1615" i="7"/>
  <c r="AA1615" i="7"/>
  <c r="R1617" i="7"/>
  <c r="AB1621" i="7"/>
  <c r="AA1621" i="7"/>
  <c r="AB1627" i="7"/>
  <c r="AA1627" i="7"/>
  <c r="R1629" i="7"/>
  <c r="AB1633" i="7"/>
  <c r="AA1633" i="7"/>
  <c r="AB1639" i="7"/>
  <c r="AA1639" i="7"/>
  <c r="AJ1509" i="7"/>
  <c r="AH1509" i="7" s="1"/>
  <c r="AJ1511" i="7"/>
  <c r="AH1511" i="7" s="1"/>
  <c r="AJ1513" i="7"/>
  <c r="AH1513" i="7" s="1"/>
  <c r="AJ1515" i="7"/>
  <c r="AH1515" i="7" s="1"/>
  <c r="AJ1517" i="7"/>
  <c r="AH1517" i="7" s="1"/>
  <c r="AJ1519" i="7"/>
  <c r="AH1519" i="7" s="1"/>
  <c r="AJ1521" i="7"/>
  <c r="AH1521" i="7" s="1"/>
  <c r="AJ1523" i="7"/>
  <c r="AH1523" i="7" s="1"/>
  <c r="AR1566" i="7"/>
  <c r="AQ1566" i="7"/>
  <c r="T1567" i="7"/>
  <c r="R1567" i="7" s="1"/>
  <c r="AR1569" i="7"/>
  <c r="AQ1569" i="7"/>
  <c r="T1570" i="7"/>
  <c r="R1570" i="7" s="1"/>
  <c r="AR1572" i="7"/>
  <c r="AQ1572" i="7"/>
  <c r="T1573" i="7"/>
  <c r="R1573" i="7" s="1"/>
  <c r="AR1575" i="7"/>
  <c r="AQ1575" i="7"/>
  <c r="T1576" i="7"/>
  <c r="R1576" i="7" s="1"/>
  <c r="AR1578" i="7"/>
  <c r="AQ1578" i="7"/>
  <c r="T1579" i="7"/>
  <c r="R1579" i="7" s="1"/>
  <c r="AB1582" i="7"/>
  <c r="AA1582" i="7"/>
  <c r="R1583" i="7"/>
  <c r="AB1585" i="7"/>
  <c r="AA1585" i="7"/>
  <c r="R1586" i="7"/>
  <c r="AB1588" i="7"/>
  <c r="AA1588" i="7"/>
  <c r="R1589" i="7"/>
  <c r="AB1591" i="7"/>
  <c r="AA1591" i="7"/>
  <c r="R1592" i="7"/>
  <c r="AB1594" i="7"/>
  <c r="AA1594" i="7"/>
  <c r="R1595" i="7"/>
  <c r="AB1598" i="7"/>
  <c r="AA1598" i="7"/>
  <c r="R1600" i="7"/>
  <c r="AB1604" i="7"/>
  <c r="AA1604" i="7"/>
  <c r="R1606" i="7"/>
  <c r="AB1610" i="7"/>
  <c r="AA1610" i="7"/>
  <c r="R1612" i="7"/>
  <c r="AB1616" i="7"/>
  <c r="AA1616" i="7"/>
  <c r="R1618" i="7"/>
  <c r="AB1622" i="7"/>
  <c r="AA1622" i="7"/>
  <c r="AB1628" i="7"/>
  <c r="AA1628" i="7"/>
  <c r="R1630" i="7"/>
  <c r="AB1634" i="7"/>
  <c r="AA1634" i="7"/>
  <c r="R1636" i="7"/>
  <c r="AB1640" i="7"/>
  <c r="AA1640" i="7"/>
  <c r="R1642" i="7"/>
  <c r="AB1599" i="7"/>
  <c r="AA1599" i="7"/>
  <c r="AB1605" i="7"/>
  <c r="AA1605" i="7"/>
  <c r="AB1611" i="7"/>
  <c r="AA1611" i="7"/>
  <c r="AB1617" i="7"/>
  <c r="AA1617" i="7"/>
  <c r="AB1623" i="7"/>
  <c r="AA1623" i="7"/>
  <c r="AB1629" i="7"/>
  <c r="AA1629" i="7"/>
  <c r="AB1635" i="7"/>
  <c r="AA1635" i="7"/>
  <c r="AB1641" i="7"/>
  <c r="AA1641" i="7"/>
  <c r="AR1568" i="7"/>
  <c r="AQ1568" i="7"/>
  <c r="AR1571" i="7"/>
  <c r="AQ1571" i="7"/>
  <c r="AR1574" i="7"/>
  <c r="AQ1574" i="7"/>
  <c r="AR1577" i="7"/>
  <c r="AQ1577" i="7"/>
  <c r="AB1583" i="7"/>
  <c r="AA1583" i="7"/>
  <c r="AB1586" i="7"/>
  <c r="AA1586" i="7"/>
  <c r="AB1589" i="7"/>
  <c r="AA1589" i="7"/>
  <c r="R1590" i="7"/>
  <c r="AB1592" i="7"/>
  <c r="AA1592" i="7"/>
  <c r="AB1595" i="7"/>
  <c r="AA1595" i="7"/>
  <c r="R1596" i="7"/>
  <c r="AB1600" i="7"/>
  <c r="AA1600" i="7"/>
  <c r="AB1606" i="7"/>
  <c r="AA1606" i="7"/>
  <c r="R1608" i="7"/>
  <c r="AB1612" i="7"/>
  <c r="AA1612" i="7"/>
  <c r="AB1618" i="7"/>
  <c r="AA1618" i="7"/>
  <c r="AB1624" i="7"/>
  <c r="AA1624" i="7"/>
  <c r="R1626" i="7"/>
  <c r="AB1630" i="7"/>
  <c r="AA1630" i="7"/>
  <c r="R1632" i="7"/>
  <c r="AB1636" i="7"/>
  <c r="AA1636" i="7"/>
  <c r="R1638" i="7"/>
  <c r="AB1642" i="7"/>
  <c r="AA1642" i="7"/>
  <c r="R1644" i="7"/>
  <c r="AJ1508" i="7"/>
  <c r="AH1508" i="7" s="1"/>
  <c r="AJ1510" i="7"/>
  <c r="AH1510" i="7" s="1"/>
  <c r="AJ1512" i="7"/>
  <c r="AH1512" i="7" s="1"/>
  <c r="AJ1514" i="7"/>
  <c r="AH1514" i="7" s="1"/>
  <c r="AJ1516" i="7"/>
  <c r="AH1516" i="7" s="1"/>
  <c r="AJ1518" i="7"/>
  <c r="AH1518" i="7" s="1"/>
  <c r="AJ1520" i="7"/>
  <c r="AH1520" i="7" s="1"/>
  <c r="AJ1522" i="7"/>
  <c r="AH1522" i="7" s="1"/>
  <c r="AJ1524" i="7"/>
  <c r="AH1524" i="7" s="1"/>
  <c r="AH1566" i="7"/>
  <c r="AA1567" i="7"/>
  <c r="Z1567" i="7" s="1"/>
  <c r="J1569" i="7"/>
  <c r="AA1570" i="7"/>
  <c r="Z1570" i="7" s="1"/>
  <c r="AA1573" i="7"/>
  <c r="Z1573" i="7" s="1"/>
  <c r="J1575" i="7"/>
  <c r="AH1575" i="7"/>
  <c r="AA1576" i="7"/>
  <c r="Z1576" i="7" s="1"/>
  <c r="J1578" i="7"/>
  <c r="AH1578" i="7"/>
  <c r="AA1579" i="7"/>
  <c r="Z1579" i="7" s="1"/>
  <c r="T1582" i="7"/>
  <c r="R1582" i="7" s="1"/>
  <c r="T1585" i="7"/>
  <c r="R1585" i="7" s="1"/>
  <c r="J1587" i="7"/>
  <c r="T1588" i="7"/>
  <c r="R1588" i="7" s="1"/>
  <c r="J1590" i="7"/>
  <c r="T1591" i="7"/>
  <c r="R1591" i="7" s="1"/>
  <c r="J1593" i="7"/>
  <c r="T1594" i="7"/>
  <c r="R1594" i="7" s="1"/>
  <c r="J1596" i="7"/>
  <c r="R1597" i="7"/>
  <c r="AB1601" i="7"/>
  <c r="AA1601" i="7"/>
  <c r="R1603" i="7"/>
  <c r="AB1607" i="7"/>
  <c r="AA1607" i="7"/>
  <c r="AB1613" i="7"/>
  <c r="AA1613" i="7"/>
  <c r="AB1619" i="7"/>
  <c r="AA1619" i="7"/>
  <c r="R1621" i="7"/>
  <c r="AB1625" i="7"/>
  <c r="AA1625" i="7"/>
  <c r="AB1631" i="7"/>
  <c r="AA1631" i="7"/>
  <c r="R1633" i="7"/>
  <c r="AB1637" i="7"/>
  <c r="AA1637" i="7"/>
  <c r="R1639" i="7"/>
  <c r="AB1643" i="7"/>
  <c r="AA1643" i="7"/>
  <c r="R1692" i="7"/>
  <c r="R1694" i="7"/>
  <c r="AH1689" i="7"/>
  <c r="AH1691" i="7"/>
  <c r="AH1697" i="7"/>
  <c r="AH1717" i="7"/>
  <c r="J1718" i="7"/>
  <c r="J1719" i="7"/>
  <c r="AA1720" i="7"/>
  <c r="AB1720" i="7"/>
  <c r="T1721" i="7"/>
  <c r="R1721" i="7" s="1"/>
  <c r="J1722" i="7"/>
  <c r="D1723" i="7"/>
  <c r="C1723" i="7"/>
  <c r="AA1724" i="7"/>
  <c r="AB1724" i="7"/>
  <c r="D1726" i="7"/>
  <c r="C1726" i="7"/>
  <c r="AA1727" i="7"/>
  <c r="AB1727" i="7"/>
  <c r="D1729" i="7"/>
  <c r="C1729" i="7"/>
  <c r="AA1730" i="7"/>
  <c r="AB1730" i="7"/>
  <c r="D1732" i="7"/>
  <c r="C1732" i="7"/>
  <c r="AA1733" i="7"/>
  <c r="AB1733" i="7"/>
  <c r="D1735" i="7"/>
  <c r="C1735" i="7"/>
  <c r="AA1736" i="7"/>
  <c r="AB1736" i="7"/>
  <c r="D1738" i="7"/>
  <c r="C1738" i="7"/>
  <c r="D1744" i="7"/>
  <c r="C1744" i="7"/>
  <c r="C1720" i="7"/>
  <c r="B1720" i="7" s="1"/>
  <c r="D1739" i="7"/>
  <c r="C1739" i="7"/>
  <c r="AQ1580" i="7"/>
  <c r="AP1580" i="7" s="1"/>
  <c r="AQ1581" i="7"/>
  <c r="AP1581" i="7" s="1"/>
  <c r="AQ1582" i="7"/>
  <c r="AP1582" i="7" s="1"/>
  <c r="AQ1583" i="7"/>
  <c r="AP1583" i="7" s="1"/>
  <c r="AQ1584" i="7"/>
  <c r="AP1584" i="7" s="1"/>
  <c r="AQ1585" i="7"/>
  <c r="AP1585" i="7" s="1"/>
  <c r="AQ1586" i="7"/>
  <c r="AP1586" i="7" s="1"/>
  <c r="AQ1587" i="7"/>
  <c r="AP1587" i="7" s="1"/>
  <c r="AQ1588" i="7"/>
  <c r="AP1588" i="7" s="1"/>
  <c r="AQ1589" i="7"/>
  <c r="AP1589" i="7" s="1"/>
  <c r="AQ1590" i="7"/>
  <c r="AP1590" i="7" s="1"/>
  <c r="AQ1591" i="7"/>
  <c r="AP1591" i="7" s="1"/>
  <c r="AQ1592" i="7"/>
  <c r="AP1592" i="7" s="1"/>
  <c r="AQ1593" i="7"/>
  <c r="AP1593" i="7" s="1"/>
  <c r="AQ1594" i="7"/>
  <c r="AP1594" i="7" s="1"/>
  <c r="AQ1595" i="7"/>
  <c r="AP1595" i="7" s="1"/>
  <c r="AQ1596" i="7"/>
  <c r="AP1596" i="7" s="1"/>
  <c r="AQ1597" i="7"/>
  <c r="AP1597" i="7" s="1"/>
  <c r="AQ1598" i="7"/>
  <c r="AP1598" i="7" s="1"/>
  <c r="AQ1599" i="7"/>
  <c r="AP1599" i="7" s="1"/>
  <c r="AQ1600" i="7"/>
  <c r="AP1600" i="7" s="1"/>
  <c r="AQ1601" i="7"/>
  <c r="AP1601" i="7" s="1"/>
  <c r="AQ1602" i="7"/>
  <c r="AP1602" i="7" s="1"/>
  <c r="AQ1603" i="7"/>
  <c r="AP1603" i="7" s="1"/>
  <c r="AQ1604" i="7"/>
  <c r="AP1604" i="7" s="1"/>
  <c r="AQ1605" i="7"/>
  <c r="AP1605" i="7" s="1"/>
  <c r="AQ1606" i="7"/>
  <c r="AP1606" i="7" s="1"/>
  <c r="AQ1607" i="7"/>
  <c r="AP1607" i="7" s="1"/>
  <c r="AQ1608" i="7"/>
  <c r="AP1608" i="7" s="1"/>
  <c r="AQ1609" i="7"/>
  <c r="AP1609" i="7" s="1"/>
  <c r="AQ1610" i="7"/>
  <c r="AP1610" i="7" s="1"/>
  <c r="AQ1611" i="7"/>
  <c r="AP1611" i="7" s="1"/>
  <c r="AQ1612" i="7"/>
  <c r="AP1612" i="7" s="1"/>
  <c r="AQ1613" i="7"/>
  <c r="AP1613" i="7" s="1"/>
  <c r="AQ1614" i="7"/>
  <c r="AP1614" i="7" s="1"/>
  <c r="AQ1615" i="7"/>
  <c r="AP1615" i="7" s="1"/>
  <c r="AQ1616" i="7"/>
  <c r="AP1616" i="7" s="1"/>
  <c r="AQ1617" i="7"/>
  <c r="AP1617" i="7" s="1"/>
  <c r="AQ1618" i="7"/>
  <c r="AP1618" i="7" s="1"/>
  <c r="AQ1619" i="7"/>
  <c r="AP1619" i="7" s="1"/>
  <c r="AQ1620" i="7"/>
  <c r="AP1620" i="7" s="1"/>
  <c r="AQ1621" i="7"/>
  <c r="AP1621" i="7" s="1"/>
  <c r="AQ1622" i="7"/>
  <c r="AP1622" i="7" s="1"/>
  <c r="AQ1623" i="7"/>
  <c r="AP1623" i="7" s="1"/>
  <c r="AQ1624" i="7"/>
  <c r="AP1624" i="7" s="1"/>
  <c r="AQ1625" i="7"/>
  <c r="AP1625" i="7" s="1"/>
  <c r="AQ1626" i="7"/>
  <c r="AP1626" i="7" s="1"/>
  <c r="AQ1627" i="7"/>
  <c r="AP1627" i="7" s="1"/>
  <c r="AQ1628" i="7"/>
  <c r="AP1628" i="7" s="1"/>
  <c r="AQ1629" i="7"/>
  <c r="AP1629" i="7" s="1"/>
  <c r="AQ1630" i="7"/>
  <c r="AP1630" i="7" s="1"/>
  <c r="AQ1631" i="7"/>
  <c r="AP1631" i="7" s="1"/>
  <c r="AQ1632" i="7"/>
  <c r="AP1632" i="7" s="1"/>
  <c r="AQ1633" i="7"/>
  <c r="AP1633" i="7" s="1"/>
  <c r="AQ1634" i="7"/>
  <c r="AP1634" i="7" s="1"/>
  <c r="AQ1635" i="7"/>
  <c r="AP1635" i="7" s="1"/>
  <c r="AQ1636" i="7"/>
  <c r="AP1636" i="7" s="1"/>
  <c r="AQ1637" i="7"/>
  <c r="AP1637" i="7" s="1"/>
  <c r="AQ1638" i="7"/>
  <c r="AP1638" i="7" s="1"/>
  <c r="AQ1639" i="7"/>
  <c r="AP1639" i="7" s="1"/>
  <c r="AQ1640" i="7"/>
  <c r="AP1640" i="7" s="1"/>
  <c r="AQ1641" i="7"/>
  <c r="AP1641" i="7" s="1"/>
  <c r="AQ1642" i="7"/>
  <c r="AP1642" i="7" s="1"/>
  <c r="AQ1643" i="7"/>
  <c r="AP1643" i="7" s="1"/>
  <c r="AQ1644" i="7"/>
  <c r="AP1644" i="7" s="1"/>
  <c r="AQ1645" i="7"/>
  <c r="AP1645" i="7" s="1"/>
  <c r="AQ1646" i="7"/>
  <c r="AP1646" i="7" s="1"/>
  <c r="AQ1647" i="7"/>
  <c r="AP1647" i="7" s="1"/>
  <c r="AQ1648" i="7"/>
  <c r="AP1648" i="7" s="1"/>
  <c r="AQ1649" i="7"/>
  <c r="AP1649" i="7" s="1"/>
  <c r="AQ1650" i="7"/>
  <c r="AP1650" i="7" s="1"/>
  <c r="AQ1651" i="7"/>
  <c r="AP1651" i="7" s="1"/>
  <c r="AQ1652" i="7"/>
  <c r="AP1652" i="7" s="1"/>
  <c r="AQ1653" i="7"/>
  <c r="AP1653" i="7" s="1"/>
  <c r="AQ1654" i="7"/>
  <c r="AP1654" i="7" s="1"/>
  <c r="AQ1655" i="7"/>
  <c r="AP1655" i="7" s="1"/>
  <c r="AQ1656" i="7"/>
  <c r="AP1656" i="7" s="1"/>
  <c r="AQ1657" i="7"/>
  <c r="AP1657" i="7" s="1"/>
  <c r="AQ1658" i="7"/>
  <c r="AP1658" i="7" s="1"/>
  <c r="AQ1659" i="7"/>
  <c r="AP1659" i="7" s="1"/>
  <c r="AQ1660" i="7"/>
  <c r="AP1660" i="7" s="1"/>
  <c r="AQ1661" i="7"/>
  <c r="AP1661" i="7" s="1"/>
  <c r="AQ1662" i="7"/>
  <c r="AP1662" i="7" s="1"/>
  <c r="AQ1663" i="7"/>
  <c r="AP1663" i="7" s="1"/>
  <c r="AQ1664" i="7"/>
  <c r="AP1664" i="7" s="1"/>
  <c r="AQ1665" i="7"/>
  <c r="AP1665" i="7" s="1"/>
  <c r="AQ1666" i="7"/>
  <c r="AP1666" i="7" s="1"/>
  <c r="AQ1667" i="7"/>
  <c r="AP1667" i="7" s="1"/>
  <c r="AQ1668" i="7"/>
  <c r="AP1668" i="7" s="1"/>
  <c r="AQ1669" i="7"/>
  <c r="AP1669" i="7" s="1"/>
  <c r="AQ1670" i="7"/>
  <c r="AP1670" i="7" s="1"/>
  <c r="AQ1671" i="7"/>
  <c r="AP1671" i="7" s="1"/>
  <c r="AQ1672" i="7"/>
  <c r="AP1672" i="7" s="1"/>
  <c r="AQ1673" i="7"/>
  <c r="AP1673" i="7" s="1"/>
  <c r="AQ1674" i="7"/>
  <c r="AP1674" i="7" s="1"/>
  <c r="AQ1675" i="7"/>
  <c r="AP1675" i="7" s="1"/>
  <c r="AQ1676" i="7"/>
  <c r="AP1676" i="7" s="1"/>
  <c r="AQ1677" i="7"/>
  <c r="AP1677" i="7" s="1"/>
  <c r="AQ1678" i="7"/>
  <c r="AP1678" i="7" s="1"/>
  <c r="AQ1679" i="7"/>
  <c r="AP1679" i="7" s="1"/>
  <c r="AQ1680" i="7"/>
  <c r="AP1680" i="7" s="1"/>
  <c r="AQ1681" i="7"/>
  <c r="AP1681" i="7" s="1"/>
  <c r="AQ1682" i="7"/>
  <c r="AP1682" i="7" s="1"/>
  <c r="AQ1683" i="7"/>
  <c r="AP1683" i="7" s="1"/>
  <c r="AQ1684" i="7"/>
  <c r="AP1684" i="7" s="1"/>
  <c r="AQ1685" i="7"/>
  <c r="AP1685" i="7" s="1"/>
  <c r="AA1687" i="7"/>
  <c r="Z1687" i="7" s="1"/>
  <c r="AA1689" i="7"/>
  <c r="Z1689" i="7" s="1"/>
  <c r="AA1691" i="7"/>
  <c r="Z1691" i="7" s="1"/>
  <c r="AA1693" i="7"/>
  <c r="Z1693" i="7" s="1"/>
  <c r="AA1695" i="7"/>
  <c r="Z1695" i="7" s="1"/>
  <c r="AA1697" i="7"/>
  <c r="Z1697" i="7" s="1"/>
  <c r="AA1719" i="7"/>
  <c r="AB1719" i="7"/>
  <c r="AA1722" i="7"/>
  <c r="AB1722" i="7"/>
  <c r="D1724" i="7"/>
  <c r="C1724" i="7"/>
  <c r="AA1725" i="7"/>
  <c r="AB1725" i="7"/>
  <c r="D1727" i="7"/>
  <c r="C1727" i="7"/>
  <c r="AA1728" i="7"/>
  <c r="AB1728" i="7"/>
  <c r="D1730" i="7"/>
  <c r="C1730" i="7"/>
  <c r="AA1731" i="7"/>
  <c r="AB1731" i="7"/>
  <c r="D1733" i="7"/>
  <c r="C1733" i="7"/>
  <c r="AA1734" i="7"/>
  <c r="AB1734" i="7"/>
  <c r="D1736" i="7"/>
  <c r="C1736" i="7"/>
  <c r="AA1737" i="7"/>
  <c r="AB1737" i="7"/>
  <c r="D1740" i="7"/>
  <c r="C1740" i="7"/>
  <c r="C1688" i="7"/>
  <c r="B1688" i="7" s="1"/>
  <c r="C1690" i="7"/>
  <c r="B1690" i="7" s="1"/>
  <c r="C1692" i="7"/>
  <c r="B1692" i="7" s="1"/>
  <c r="C1694" i="7"/>
  <c r="B1694" i="7" s="1"/>
  <c r="C1696" i="7"/>
  <c r="B1696" i="7" s="1"/>
  <c r="C1698" i="7"/>
  <c r="B1698" i="7" s="1"/>
  <c r="AA1698" i="7"/>
  <c r="Z1698" i="7" s="1"/>
  <c r="C1699" i="7"/>
  <c r="B1699" i="7" s="1"/>
  <c r="AA1699" i="7"/>
  <c r="Z1699" i="7" s="1"/>
  <c r="C1700" i="7"/>
  <c r="B1700" i="7" s="1"/>
  <c r="AA1700" i="7"/>
  <c r="Z1700" i="7" s="1"/>
  <c r="C1701" i="7"/>
  <c r="B1701" i="7" s="1"/>
  <c r="AA1701" i="7"/>
  <c r="Z1701" i="7" s="1"/>
  <c r="C1702" i="7"/>
  <c r="B1702" i="7" s="1"/>
  <c r="AA1702" i="7"/>
  <c r="Z1702" i="7" s="1"/>
  <c r="C1703" i="7"/>
  <c r="B1703" i="7" s="1"/>
  <c r="AA1703" i="7"/>
  <c r="Z1703" i="7" s="1"/>
  <c r="C1704" i="7"/>
  <c r="B1704" i="7" s="1"/>
  <c r="AA1704" i="7"/>
  <c r="Z1704" i="7" s="1"/>
  <c r="C1705" i="7"/>
  <c r="B1705" i="7" s="1"/>
  <c r="AA1705" i="7"/>
  <c r="Z1705" i="7" s="1"/>
  <c r="C1706" i="7"/>
  <c r="B1706" i="7" s="1"/>
  <c r="AA1706" i="7"/>
  <c r="Z1706" i="7" s="1"/>
  <c r="C1707" i="7"/>
  <c r="B1707" i="7" s="1"/>
  <c r="AA1707" i="7"/>
  <c r="Z1707" i="7" s="1"/>
  <c r="C1708" i="7"/>
  <c r="B1708" i="7" s="1"/>
  <c r="AA1708" i="7"/>
  <c r="Z1708" i="7" s="1"/>
  <c r="C1709" i="7"/>
  <c r="B1709" i="7" s="1"/>
  <c r="AA1709" i="7"/>
  <c r="Z1709" i="7" s="1"/>
  <c r="C1710" i="7"/>
  <c r="B1710" i="7" s="1"/>
  <c r="AA1710" i="7"/>
  <c r="Z1710" i="7" s="1"/>
  <c r="C1711" i="7"/>
  <c r="B1711" i="7" s="1"/>
  <c r="AA1711" i="7"/>
  <c r="Z1711" i="7" s="1"/>
  <c r="C1712" i="7"/>
  <c r="B1712" i="7" s="1"/>
  <c r="AA1712" i="7"/>
  <c r="Z1712" i="7" s="1"/>
  <c r="C1713" i="7"/>
  <c r="B1713" i="7" s="1"/>
  <c r="AA1713" i="7"/>
  <c r="Z1713" i="7" s="1"/>
  <c r="C1714" i="7"/>
  <c r="B1714" i="7" s="1"/>
  <c r="AA1714" i="7"/>
  <c r="Z1714" i="7" s="1"/>
  <c r="C1715" i="7"/>
  <c r="B1715" i="7" s="1"/>
  <c r="AA1715" i="7"/>
  <c r="Z1715" i="7" s="1"/>
  <c r="C1716" i="7"/>
  <c r="B1716" i="7" s="1"/>
  <c r="AA1716" i="7"/>
  <c r="Z1716" i="7" s="1"/>
  <c r="C1717" i="7"/>
  <c r="B1717" i="7" s="1"/>
  <c r="AA1717" i="7"/>
  <c r="Z1717" i="7" s="1"/>
  <c r="C1718" i="7"/>
  <c r="B1718" i="7" s="1"/>
  <c r="AA1718" i="7"/>
  <c r="Z1718" i="7" s="1"/>
  <c r="C1719" i="7"/>
  <c r="B1719" i="7" s="1"/>
  <c r="C1722" i="7"/>
  <c r="B1722" i="7" s="1"/>
  <c r="R1724" i="7"/>
  <c r="AP1725" i="7"/>
  <c r="R1730" i="7"/>
  <c r="AP1731" i="7"/>
  <c r="R1736" i="7"/>
  <c r="AP1737" i="7"/>
  <c r="D1741" i="7"/>
  <c r="C1741" i="7"/>
  <c r="AP1742" i="7"/>
  <c r="AA1645" i="7"/>
  <c r="Z1645" i="7" s="1"/>
  <c r="AA1646" i="7"/>
  <c r="Z1646" i="7" s="1"/>
  <c r="AA1647" i="7"/>
  <c r="Z1647" i="7" s="1"/>
  <c r="AA1648" i="7"/>
  <c r="Z1648" i="7" s="1"/>
  <c r="AA1649" i="7"/>
  <c r="Z1649" i="7" s="1"/>
  <c r="AA1650" i="7"/>
  <c r="Z1650" i="7" s="1"/>
  <c r="AA1651" i="7"/>
  <c r="Z1651" i="7" s="1"/>
  <c r="AA1652" i="7"/>
  <c r="Z1652" i="7" s="1"/>
  <c r="AA1653" i="7"/>
  <c r="Z1653" i="7" s="1"/>
  <c r="AA1654" i="7"/>
  <c r="Z1654" i="7" s="1"/>
  <c r="AA1655" i="7"/>
  <c r="Z1655" i="7" s="1"/>
  <c r="AA1656" i="7"/>
  <c r="Z1656" i="7" s="1"/>
  <c r="AA1657" i="7"/>
  <c r="Z1657" i="7" s="1"/>
  <c r="AA1658" i="7"/>
  <c r="Z1658" i="7" s="1"/>
  <c r="AA1659" i="7"/>
  <c r="Z1659" i="7" s="1"/>
  <c r="AA1660" i="7"/>
  <c r="Z1660" i="7" s="1"/>
  <c r="AA1661" i="7"/>
  <c r="Z1661" i="7" s="1"/>
  <c r="AA1662" i="7"/>
  <c r="Z1662" i="7" s="1"/>
  <c r="AA1663" i="7"/>
  <c r="Z1663" i="7" s="1"/>
  <c r="AA1664" i="7"/>
  <c r="Z1664" i="7" s="1"/>
  <c r="AA1665" i="7"/>
  <c r="Z1665" i="7" s="1"/>
  <c r="AA1666" i="7"/>
  <c r="Z1666" i="7" s="1"/>
  <c r="AA1667" i="7"/>
  <c r="Z1667" i="7" s="1"/>
  <c r="AA1668" i="7"/>
  <c r="Z1668" i="7" s="1"/>
  <c r="AA1669" i="7"/>
  <c r="Z1669" i="7" s="1"/>
  <c r="AA1670" i="7"/>
  <c r="Z1670" i="7" s="1"/>
  <c r="AA1671" i="7"/>
  <c r="Z1671" i="7" s="1"/>
  <c r="AA1672" i="7"/>
  <c r="Z1672" i="7" s="1"/>
  <c r="AA1673" i="7"/>
  <c r="Z1673" i="7" s="1"/>
  <c r="AA1674" i="7"/>
  <c r="Z1674" i="7" s="1"/>
  <c r="AA1675" i="7"/>
  <c r="Z1675" i="7" s="1"/>
  <c r="AA1676" i="7"/>
  <c r="Z1676" i="7" s="1"/>
  <c r="AA1677" i="7"/>
  <c r="Z1677" i="7" s="1"/>
  <c r="AA1678" i="7"/>
  <c r="Z1678" i="7" s="1"/>
  <c r="AA1679" i="7"/>
  <c r="Z1679" i="7" s="1"/>
  <c r="AA1680" i="7"/>
  <c r="Z1680" i="7" s="1"/>
  <c r="AA1681" i="7"/>
  <c r="Z1681" i="7" s="1"/>
  <c r="AA1682" i="7"/>
  <c r="Z1682" i="7" s="1"/>
  <c r="AA1683" i="7"/>
  <c r="Z1683" i="7" s="1"/>
  <c r="AA1684" i="7"/>
  <c r="Z1684" i="7" s="1"/>
  <c r="AA1685" i="7"/>
  <c r="Z1685" i="7" s="1"/>
  <c r="AA1686" i="7"/>
  <c r="Z1686" i="7" s="1"/>
  <c r="AA1721" i="7"/>
  <c r="AB1721" i="7"/>
  <c r="AA1723" i="7"/>
  <c r="AB1723" i="7"/>
  <c r="D1725" i="7"/>
  <c r="C1725" i="7"/>
  <c r="AA1726" i="7"/>
  <c r="AB1726" i="7"/>
  <c r="D1728" i="7"/>
  <c r="C1728" i="7"/>
  <c r="AA1729" i="7"/>
  <c r="AB1729" i="7"/>
  <c r="D1731" i="7"/>
  <c r="C1731" i="7"/>
  <c r="AA1732" i="7"/>
  <c r="AB1732" i="7"/>
  <c r="D1734" i="7"/>
  <c r="C1734" i="7"/>
  <c r="AA1735" i="7"/>
  <c r="AB1735" i="7"/>
  <c r="D1737" i="7"/>
  <c r="C1737" i="7"/>
  <c r="AA1738" i="7"/>
  <c r="AB1738" i="7"/>
  <c r="D1742" i="7"/>
  <c r="C1742" i="7"/>
  <c r="AR1687" i="7"/>
  <c r="AP1687" i="7" s="1"/>
  <c r="AR1689" i="7"/>
  <c r="AP1689" i="7" s="1"/>
  <c r="AR1691" i="7"/>
  <c r="AP1691" i="7" s="1"/>
  <c r="AR1693" i="7"/>
  <c r="AP1693" i="7" s="1"/>
  <c r="AR1695" i="7"/>
  <c r="AP1695" i="7" s="1"/>
  <c r="AR1697" i="7"/>
  <c r="AP1697" i="7" s="1"/>
  <c r="T1698" i="7"/>
  <c r="R1698" i="7" s="1"/>
  <c r="AR1698" i="7"/>
  <c r="AP1698" i="7" s="1"/>
  <c r="T1699" i="7"/>
  <c r="R1699" i="7" s="1"/>
  <c r="AR1699" i="7"/>
  <c r="AP1699" i="7" s="1"/>
  <c r="T1700" i="7"/>
  <c r="R1700" i="7" s="1"/>
  <c r="AR1700" i="7"/>
  <c r="AP1700" i="7" s="1"/>
  <c r="T1701" i="7"/>
  <c r="R1701" i="7" s="1"/>
  <c r="AR1701" i="7"/>
  <c r="AP1701" i="7" s="1"/>
  <c r="T1702" i="7"/>
  <c r="R1702" i="7" s="1"/>
  <c r="AR1702" i="7"/>
  <c r="AP1702" i="7" s="1"/>
  <c r="T1703" i="7"/>
  <c r="R1703" i="7" s="1"/>
  <c r="AR1703" i="7"/>
  <c r="AP1703" i="7" s="1"/>
  <c r="T1704" i="7"/>
  <c r="R1704" i="7" s="1"/>
  <c r="AR1704" i="7"/>
  <c r="AP1704" i="7" s="1"/>
  <c r="T1705" i="7"/>
  <c r="R1705" i="7" s="1"/>
  <c r="AR1705" i="7"/>
  <c r="AP1705" i="7" s="1"/>
  <c r="T1706" i="7"/>
  <c r="R1706" i="7" s="1"/>
  <c r="AR1706" i="7"/>
  <c r="AP1706" i="7" s="1"/>
  <c r="T1707" i="7"/>
  <c r="R1707" i="7" s="1"/>
  <c r="AR1707" i="7"/>
  <c r="AP1707" i="7" s="1"/>
  <c r="T1708" i="7"/>
  <c r="R1708" i="7" s="1"/>
  <c r="AR1708" i="7"/>
  <c r="AP1708" i="7" s="1"/>
  <c r="T1709" i="7"/>
  <c r="R1709" i="7" s="1"/>
  <c r="AR1709" i="7"/>
  <c r="AP1709" i="7" s="1"/>
  <c r="T1710" i="7"/>
  <c r="R1710" i="7" s="1"/>
  <c r="AR1710" i="7"/>
  <c r="AP1710" i="7" s="1"/>
  <c r="T1711" i="7"/>
  <c r="R1711" i="7" s="1"/>
  <c r="AR1711" i="7"/>
  <c r="AP1711" i="7" s="1"/>
  <c r="T1712" i="7"/>
  <c r="R1712" i="7" s="1"/>
  <c r="AR1712" i="7"/>
  <c r="AP1712" i="7" s="1"/>
  <c r="T1713" i="7"/>
  <c r="R1713" i="7" s="1"/>
  <c r="AR1713" i="7"/>
  <c r="AP1713" i="7" s="1"/>
  <c r="T1714" i="7"/>
  <c r="R1714" i="7" s="1"/>
  <c r="AR1714" i="7"/>
  <c r="AP1714" i="7" s="1"/>
  <c r="T1715" i="7"/>
  <c r="R1715" i="7" s="1"/>
  <c r="AR1715" i="7"/>
  <c r="AP1715" i="7" s="1"/>
  <c r="T1716" i="7"/>
  <c r="R1716" i="7" s="1"/>
  <c r="AR1716" i="7"/>
  <c r="AP1716" i="7" s="1"/>
  <c r="T1717" i="7"/>
  <c r="R1717" i="7" s="1"/>
  <c r="AR1717" i="7"/>
  <c r="AP1717" i="7" s="1"/>
  <c r="T1718" i="7"/>
  <c r="R1718" i="7" s="1"/>
  <c r="R1719" i="7"/>
  <c r="C1721" i="7"/>
  <c r="B1721" i="7" s="1"/>
  <c r="R1722" i="7"/>
  <c r="AP1723" i="7"/>
  <c r="AP1726" i="7"/>
  <c r="R1731" i="7"/>
  <c r="AP1732" i="7"/>
  <c r="R1737" i="7"/>
  <c r="AP1738" i="7"/>
  <c r="D1743" i="7"/>
  <c r="C1743" i="7"/>
  <c r="AB1739" i="7"/>
  <c r="Z1739" i="7" s="1"/>
  <c r="AB1740" i="7"/>
  <c r="Z1740" i="7" s="1"/>
  <c r="AB1741" i="7"/>
  <c r="Z1741" i="7" s="1"/>
  <c r="AB1742" i="7"/>
  <c r="Z1742" i="7" s="1"/>
  <c r="AB1743" i="7"/>
  <c r="Z1743" i="7" s="1"/>
  <c r="AB1744" i="7"/>
  <c r="Z1744" i="7" s="1"/>
  <c r="AB1745" i="7"/>
  <c r="Z1745" i="7" s="1"/>
  <c r="AB1746" i="7"/>
  <c r="Z1746" i="7" s="1"/>
  <c r="AB1747" i="7"/>
  <c r="Z1747" i="7" s="1"/>
  <c r="AB1748" i="7"/>
  <c r="Z1748" i="7" s="1"/>
  <c r="AB1749" i="7"/>
  <c r="Z1749" i="7" s="1"/>
  <c r="AB1750" i="7"/>
  <c r="Z1750" i="7" s="1"/>
  <c r="AB1751" i="7"/>
  <c r="Z1751" i="7" s="1"/>
  <c r="AB1752" i="7"/>
  <c r="Z1752" i="7" s="1"/>
  <c r="AB1753" i="7"/>
  <c r="Z1753" i="7" s="1"/>
  <c r="AB1754" i="7"/>
  <c r="Z1754" i="7" s="1"/>
  <c r="AB1755" i="7"/>
  <c r="Z1755" i="7" s="1"/>
  <c r="AB1756" i="7"/>
  <c r="Z1756" i="7" s="1"/>
  <c r="AB1757" i="7"/>
  <c r="Z1757" i="7" s="1"/>
  <c r="AB1758" i="7"/>
  <c r="Z1758" i="7" s="1"/>
  <c r="AB1759" i="7"/>
  <c r="Z1759" i="7" s="1"/>
  <c r="AB1760" i="7"/>
  <c r="Z1760" i="7" s="1"/>
  <c r="T1761" i="7"/>
  <c r="R1761" i="7" s="1"/>
  <c r="D1762" i="7"/>
  <c r="B1762" i="7" s="1"/>
  <c r="T1763" i="7"/>
  <c r="R1763" i="7" s="1"/>
  <c r="D1764" i="7"/>
  <c r="B1764" i="7" s="1"/>
  <c r="T1765" i="7"/>
  <c r="R1765" i="7" s="1"/>
  <c r="D1766" i="7"/>
  <c r="B1766" i="7" s="1"/>
  <c r="T1767" i="7"/>
  <c r="R1767" i="7" s="1"/>
  <c r="D1768" i="7"/>
  <c r="B1768" i="7" s="1"/>
  <c r="T1769" i="7"/>
  <c r="R1769" i="7" s="1"/>
  <c r="D1770" i="7"/>
  <c r="B1770" i="7" s="1"/>
  <c r="T1771" i="7"/>
  <c r="R1771" i="7" s="1"/>
  <c r="D1772" i="7"/>
  <c r="B1772" i="7" s="1"/>
  <c r="AB1772" i="7"/>
  <c r="Z1772" i="7" s="1"/>
  <c r="L1773" i="7"/>
  <c r="J1773" i="7" s="1"/>
  <c r="AI1774" i="7"/>
  <c r="AJ1774" i="7"/>
  <c r="T1775" i="7"/>
  <c r="R1775" i="7" s="1"/>
  <c r="Z1777" i="7"/>
  <c r="AB1778" i="7"/>
  <c r="Z1778" i="7" s="1"/>
  <c r="L1779" i="7"/>
  <c r="J1779" i="7" s="1"/>
  <c r="AI1780" i="7"/>
  <c r="AJ1780" i="7"/>
  <c r="T1781" i="7"/>
  <c r="R1781" i="7" s="1"/>
  <c r="AB1784" i="7"/>
  <c r="Z1784" i="7" s="1"/>
  <c r="L1785" i="7"/>
  <c r="J1785" i="7" s="1"/>
  <c r="AI1786" i="7"/>
  <c r="AJ1786" i="7"/>
  <c r="T1787" i="7"/>
  <c r="R1787" i="7" s="1"/>
  <c r="AB1790" i="7"/>
  <c r="Z1790" i="7" s="1"/>
  <c r="L1791" i="7"/>
  <c r="J1791" i="7" s="1"/>
  <c r="AI1792" i="7"/>
  <c r="AJ1792" i="7"/>
  <c r="T1793" i="7"/>
  <c r="R1793" i="7" s="1"/>
  <c r="Z1795" i="7"/>
  <c r="AB1796" i="7"/>
  <c r="Z1796" i="7" s="1"/>
  <c r="L1797" i="7"/>
  <c r="J1797" i="7" s="1"/>
  <c r="AI1798" i="7"/>
  <c r="AJ1798" i="7"/>
  <c r="T1799" i="7"/>
  <c r="R1799" i="7" s="1"/>
  <c r="Z1801" i="7"/>
  <c r="AB1802" i="7"/>
  <c r="Z1802" i="7" s="1"/>
  <c r="AB1818" i="7"/>
  <c r="Z1818" i="7" s="1"/>
  <c r="T1821" i="7"/>
  <c r="R1821" i="7" s="1"/>
  <c r="AI1821" i="7"/>
  <c r="AJ1821" i="7"/>
  <c r="AA1823" i="7"/>
  <c r="AB1823" i="7"/>
  <c r="AI1824" i="7"/>
  <c r="AJ1824" i="7"/>
  <c r="AA1826" i="7"/>
  <c r="AB1826" i="7"/>
  <c r="AI1827" i="7"/>
  <c r="AJ1827" i="7"/>
  <c r="R1828" i="7"/>
  <c r="AA1829" i="7"/>
  <c r="AB1829" i="7"/>
  <c r="AI1830" i="7"/>
  <c r="AJ1830" i="7"/>
  <c r="AA1832" i="7"/>
  <c r="AB1832" i="7"/>
  <c r="AI1833" i="7"/>
  <c r="AJ1833" i="7"/>
  <c r="AA1835" i="7"/>
  <c r="AB1835" i="7"/>
  <c r="AI1836" i="7"/>
  <c r="AJ1836" i="7"/>
  <c r="R1837" i="7"/>
  <c r="AA1838" i="7"/>
  <c r="AB1838" i="7"/>
  <c r="AI1839" i="7"/>
  <c r="AJ1839" i="7"/>
  <c r="AA1841" i="7"/>
  <c r="AB1841" i="7"/>
  <c r="AI1842" i="7"/>
  <c r="AJ1842" i="7"/>
  <c r="R1843" i="7"/>
  <c r="AA1844" i="7"/>
  <c r="AB1844" i="7"/>
  <c r="AI1845" i="7"/>
  <c r="AJ1845" i="7"/>
  <c r="R1846" i="7"/>
  <c r="AA1847" i="7"/>
  <c r="AB1847" i="7"/>
  <c r="AI1848" i="7"/>
  <c r="AJ1848" i="7"/>
  <c r="AA1850" i="7"/>
  <c r="AB1850" i="7"/>
  <c r="AI1851" i="7"/>
  <c r="AJ1851" i="7"/>
  <c r="R1852" i="7"/>
  <c r="AA1853" i="7"/>
  <c r="AB1853" i="7"/>
  <c r="AI1854" i="7"/>
  <c r="AJ1854" i="7"/>
  <c r="R1855" i="7"/>
  <c r="AA1856" i="7"/>
  <c r="AB1856" i="7"/>
  <c r="AI1857" i="7"/>
  <c r="AJ1857" i="7"/>
  <c r="AA1859" i="7"/>
  <c r="AB1859" i="7"/>
  <c r="AI1860" i="7"/>
  <c r="AJ1860" i="7"/>
  <c r="R1861" i="7"/>
  <c r="AA1862" i="7"/>
  <c r="AB1862" i="7"/>
  <c r="AI1863" i="7"/>
  <c r="AJ1863" i="7"/>
  <c r="R1864" i="7"/>
  <c r="AA1865" i="7"/>
  <c r="AB1865" i="7"/>
  <c r="AI1866" i="7"/>
  <c r="AJ1866" i="7"/>
  <c r="AA1870" i="7"/>
  <c r="AB1870" i="7"/>
  <c r="AI1872" i="7"/>
  <c r="AJ1872" i="7"/>
  <c r="AA1876" i="7"/>
  <c r="AB1876" i="7"/>
  <c r="AI1878" i="7"/>
  <c r="AJ1878" i="7"/>
  <c r="AA1882" i="7"/>
  <c r="AB1882" i="7"/>
  <c r="AI1775" i="7"/>
  <c r="AJ1775" i="7"/>
  <c r="AI1781" i="7"/>
  <c r="AJ1781" i="7"/>
  <c r="AI1787" i="7"/>
  <c r="AJ1787" i="7"/>
  <c r="AI1793" i="7"/>
  <c r="AJ1793" i="7"/>
  <c r="AI1799" i="7"/>
  <c r="AJ1799" i="7"/>
  <c r="AI1820" i="7"/>
  <c r="AJ1820" i="7"/>
  <c r="AA1869" i="7"/>
  <c r="AB1869" i="7"/>
  <c r="AI1871" i="7"/>
  <c r="AJ1871" i="7"/>
  <c r="AA1875" i="7"/>
  <c r="AB1875" i="7"/>
  <c r="AI1877" i="7"/>
  <c r="AJ1877" i="7"/>
  <c r="AA1881" i="7"/>
  <c r="AB1881" i="7"/>
  <c r="AA1885" i="7"/>
  <c r="AB1885" i="7"/>
  <c r="AA1888" i="7"/>
  <c r="AB1888" i="7"/>
  <c r="C1745" i="7"/>
  <c r="B1745" i="7" s="1"/>
  <c r="C1746" i="7"/>
  <c r="B1746" i="7" s="1"/>
  <c r="C1747" i="7"/>
  <c r="B1747" i="7" s="1"/>
  <c r="C1748" i="7"/>
  <c r="B1748" i="7" s="1"/>
  <c r="C1749" i="7"/>
  <c r="B1749" i="7" s="1"/>
  <c r="C1750" i="7"/>
  <c r="B1750" i="7" s="1"/>
  <c r="C1751" i="7"/>
  <c r="B1751" i="7" s="1"/>
  <c r="C1752" i="7"/>
  <c r="B1752" i="7" s="1"/>
  <c r="C1753" i="7"/>
  <c r="B1753" i="7" s="1"/>
  <c r="C1754" i="7"/>
  <c r="B1754" i="7" s="1"/>
  <c r="C1755" i="7"/>
  <c r="B1755" i="7" s="1"/>
  <c r="C1756" i="7"/>
  <c r="B1756" i="7" s="1"/>
  <c r="C1757" i="7"/>
  <c r="B1757" i="7" s="1"/>
  <c r="C1758" i="7"/>
  <c r="B1758" i="7" s="1"/>
  <c r="C1759" i="7"/>
  <c r="B1759" i="7" s="1"/>
  <c r="C1760" i="7"/>
  <c r="B1760" i="7" s="1"/>
  <c r="C1761" i="7"/>
  <c r="B1761" i="7" s="1"/>
  <c r="S1762" i="7"/>
  <c r="R1762" i="7" s="1"/>
  <c r="C1763" i="7"/>
  <c r="B1763" i="7" s="1"/>
  <c r="S1764" i="7"/>
  <c r="R1764" i="7" s="1"/>
  <c r="C1765" i="7"/>
  <c r="B1765" i="7" s="1"/>
  <c r="S1766" i="7"/>
  <c r="R1766" i="7" s="1"/>
  <c r="C1767" i="7"/>
  <c r="B1767" i="7" s="1"/>
  <c r="S1768" i="7"/>
  <c r="R1768" i="7" s="1"/>
  <c r="C1769" i="7"/>
  <c r="B1769" i="7" s="1"/>
  <c r="S1770" i="7"/>
  <c r="R1770" i="7" s="1"/>
  <c r="C1771" i="7"/>
  <c r="B1771" i="7" s="1"/>
  <c r="S1772" i="7"/>
  <c r="R1772" i="7" s="1"/>
  <c r="K1776" i="7"/>
  <c r="J1776" i="7" s="1"/>
  <c r="AI1776" i="7"/>
  <c r="AJ1776" i="7"/>
  <c r="S1778" i="7"/>
  <c r="R1778" i="7" s="1"/>
  <c r="K1782" i="7"/>
  <c r="J1782" i="7" s="1"/>
  <c r="AI1782" i="7"/>
  <c r="AJ1782" i="7"/>
  <c r="S1784" i="7"/>
  <c r="R1784" i="7" s="1"/>
  <c r="Z1785" i="7"/>
  <c r="K1788" i="7"/>
  <c r="J1788" i="7" s="1"/>
  <c r="AI1788" i="7"/>
  <c r="AJ1788" i="7"/>
  <c r="S1790" i="7"/>
  <c r="R1790" i="7" s="1"/>
  <c r="Z1791" i="7"/>
  <c r="K1794" i="7"/>
  <c r="J1794" i="7" s="1"/>
  <c r="AI1794" i="7"/>
  <c r="AJ1794" i="7"/>
  <c r="S1796" i="7"/>
  <c r="R1796" i="7" s="1"/>
  <c r="Z1797" i="7"/>
  <c r="K1800" i="7"/>
  <c r="J1800" i="7" s="1"/>
  <c r="AI1800" i="7"/>
  <c r="AJ1800" i="7"/>
  <c r="S1802" i="7"/>
  <c r="R1802" i="7" s="1"/>
  <c r="Z1803" i="7"/>
  <c r="Z1804" i="7"/>
  <c r="Z1805" i="7"/>
  <c r="Z1806" i="7"/>
  <c r="Z1808" i="7"/>
  <c r="Z1809" i="7"/>
  <c r="Z1810" i="7"/>
  <c r="Z1811" i="7"/>
  <c r="Z1813" i="7"/>
  <c r="Z1815" i="7"/>
  <c r="Z1817" i="7"/>
  <c r="AI1819" i="7"/>
  <c r="AJ1819" i="7"/>
  <c r="AA1822" i="7"/>
  <c r="AB1822" i="7"/>
  <c r="AI1823" i="7"/>
  <c r="AJ1823" i="7"/>
  <c r="R1824" i="7"/>
  <c r="AA1825" i="7"/>
  <c r="AB1825" i="7"/>
  <c r="AI1826" i="7"/>
  <c r="AJ1826" i="7"/>
  <c r="R1827" i="7"/>
  <c r="AA1828" i="7"/>
  <c r="AB1828" i="7"/>
  <c r="AI1829" i="7"/>
  <c r="AJ1829" i="7"/>
  <c r="AA1831" i="7"/>
  <c r="AB1831" i="7"/>
  <c r="AI1832" i="7"/>
  <c r="AJ1832" i="7"/>
  <c r="R1833" i="7"/>
  <c r="AA1834" i="7"/>
  <c r="AB1834" i="7"/>
  <c r="AI1835" i="7"/>
  <c r="AJ1835" i="7"/>
  <c r="R1836" i="7"/>
  <c r="AA1837" i="7"/>
  <c r="AB1837" i="7"/>
  <c r="AI1838" i="7"/>
  <c r="AJ1838" i="7"/>
  <c r="R1839" i="7"/>
  <c r="AA1840" i="7"/>
  <c r="AB1840" i="7"/>
  <c r="AI1841" i="7"/>
  <c r="AJ1841" i="7"/>
  <c r="R1842" i="7"/>
  <c r="AA1843" i="7"/>
  <c r="AB1843" i="7"/>
  <c r="AI1844" i="7"/>
  <c r="AJ1844" i="7"/>
  <c r="R1845" i="7"/>
  <c r="AA1846" i="7"/>
  <c r="AB1846" i="7"/>
  <c r="AI1847" i="7"/>
  <c r="AJ1847" i="7"/>
  <c r="R1848" i="7"/>
  <c r="AA1849" i="7"/>
  <c r="AB1849" i="7"/>
  <c r="AI1850" i="7"/>
  <c r="AJ1850" i="7"/>
  <c r="AA1852" i="7"/>
  <c r="AB1852" i="7"/>
  <c r="AI1853" i="7"/>
  <c r="AJ1853" i="7"/>
  <c r="R1854" i="7"/>
  <c r="AA1855" i="7"/>
  <c r="AB1855" i="7"/>
  <c r="AI1856" i="7"/>
  <c r="AJ1856" i="7"/>
  <c r="R1857" i="7"/>
  <c r="AA1858" i="7"/>
  <c r="AB1858" i="7"/>
  <c r="AI1859" i="7"/>
  <c r="AJ1859" i="7"/>
  <c r="R1860" i="7"/>
  <c r="AA1861" i="7"/>
  <c r="AB1861" i="7"/>
  <c r="AI1862" i="7"/>
  <c r="AJ1862" i="7"/>
  <c r="R1863" i="7"/>
  <c r="AA1864" i="7"/>
  <c r="AB1864" i="7"/>
  <c r="AI1865" i="7"/>
  <c r="AJ1865" i="7"/>
  <c r="R1866" i="7"/>
  <c r="AA1868" i="7"/>
  <c r="AB1868" i="7"/>
  <c r="AI1870" i="7"/>
  <c r="AJ1870" i="7"/>
  <c r="AA1874" i="7"/>
  <c r="AB1874" i="7"/>
  <c r="AI1876" i="7"/>
  <c r="AJ1876" i="7"/>
  <c r="AA1880" i="7"/>
  <c r="AB1880" i="7"/>
  <c r="AI1882" i="7"/>
  <c r="AJ1882" i="7"/>
  <c r="Z1774" i="7"/>
  <c r="AB1775" i="7"/>
  <c r="Z1775" i="7" s="1"/>
  <c r="AI1777" i="7"/>
  <c r="AJ1777" i="7"/>
  <c r="Z1780" i="7"/>
  <c r="AB1781" i="7"/>
  <c r="Z1781" i="7" s="1"/>
  <c r="AI1783" i="7"/>
  <c r="AJ1783" i="7"/>
  <c r="Z1786" i="7"/>
  <c r="AB1787" i="7"/>
  <c r="Z1787" i="7" s="1"/>
  <c r="AI1789" i="7"/>
  <c r="AJ1789" i="7"/>
  <c r="Z1792" i="7"/>
  <c r="AB1793" i="7"/>
  <c r="Z1793" i="7" s="1"/>
  <c r="AI1795" i="7"/>
  <c r="AJ1795" i="7"/>
  <c r="AB1799" i="7"/>
  <c r="Z1799" i="7" s="1"/>
  <c r="AI1801" i="7"/>
  <c r="AJ1801" i="7"/>
  <c r="T1818" i="7"/>
  <c r="R1818" i="7" s="1"/>
  <c r="AI1818" i="7"/>
  <c r="AJ1818" i="7"/>
  <c r="AB1821" i="7"/>
  <c r="Z1821" i="7" s="1"/>
  <c r="T1823" i="7"/>
  <c r="R1823" i="7" s="1"/>
  <c r="T1826" i="7"/>
  <c r="R1826" i="7" s="1"/>
  <c r="T1829" i="7"/>
  <c r="T1832" i="7"/>
  <c r="R1832" i="7" s="1"/>
  <c r="T1835" i="7"/>
  <c r="R1835" i="7" s="1"/>
  <c r="T1838" i="7"/>
  <c r="R1838" i="7" s="1"/>
  <c r="T1841" i="7"/>
  <c r="T1844" i="7"/>
  <c r="R1844" i="7" s="1"/>
  <c r="T1847" i="7"/>
  <c r="T1850" i="7"/>
  <c r="R1850" i="7" s="1"/>
  <c r="T1853" i="7"/>
  <c r="R1853" i="7" s="1"/>
  <c r="T1856" i="7"/>
  <c r="R1856" i="7" s="1"/>
  <c r="T1859" i="7"/>
  <c r="R1859" i="7" s="1"/>
  <c r="T1862" i="7"/>
  <c r="R1862" i="7" s="1"/>
  <c r="T1865" i="7"/>
  <c r="AA1867" i="7"/>
  <c r="AB1867" i="7"/>
  <c r="AI1869" i="7"/>
  <c r="AJ1869" i="7"/>
  <c r="AA1873" i="7"/>
  <c r="AB1873" i="7"/>
  <c r="AI1875" i="7"/>
  <c r="AJ1875" i="7"/>
  <c r="AA1879" i="7"/>
  <c r="AB1879" i="7"/>
  <c r="AI1881" i="7"/>
  <c r="AJ1881" i="7"/>
  <c r="AA1884" i="7"/>
  <c r="AB1884" i="7"/>
  <c r="AA1887" i="7"/>
  <c r="AB1887" i="7"/>
  <c r="AA1890" i="7"/>
  <c r="AB1890" i="7"/>
  <c r="AI1772" i="7"/>
  <c r="AJ1772" i="7"/>
  <c r="AI1778" i="7"/>
  <c r="AJ1778" i="7"/>
  <c r="AI1784" i="7"/>
  <c r="AJ1784" i="7"/>
  <c r="AI1790" i="7"/>
  <c r="AJ1790" i="7"/>
  <c r="AI1796" i="7"/>
  <c r="AJ1796" i="7"/>
  <c r="AI1802" i="7"/>
  <c r="AJ1802" i="7"/>
  <c r="AI1803" i="7"/>
  <c r="AJ1803" i="7"/>
  <c r="AI1804" i="7"/>
  <c r="AJ1804" i="7"/>
  <c r="AI1805" i="7"/>
  <c r="AJ1805" i="7"/>
  <c r="AI1806" i="7"/>
  <c r="AJ1806" i="7"/>
  <c r="AI1807" i="7"/>
  <c r="AJ1807" i="7"/>
  <c r="AI1808" i="7"/>
  <c r="AJ1808" i="7"/>
  <c r="AI1809" i="7"/>
  <c r="AJ1809" i="7"/>
  <c r="AI1810" i="7"/>
  <c r="AJ1810" i="7"/>
  <c r="AI1811" i="7"/>
  <c r="AJ1811" i="7"/>
  <c r="AI1812" i="7"/>
  <c r="AJ1812" i="7"/>
  <c r="AI1813" i="7"/>
  <c r="AJ1813" i="7"/>
  <c r="AI1814" i="7"/>
  <c r="AJ1814" i="7"/>
  <c r="AI1815" i="7"/>
  <c r="AJ1815" i="7"/>
  <c r="AI1816" i="7"/>
  <c r="AJ1816" i="7"/>
  <c r="AI1817" i="7"/>
  <c r="AJ1817" i="7"/>
  <c r="AI1822" i="7"/>
  <c r="AJ1822" i="7"/>
  <c r="AA1824" i="7"/>
  <c r="AB1824" i="7"/>
  <c r="AI1825" i="7"/>
  <c r="AJ1825" i="7"/>
  <c r="AA1827" i="7"/>
  <c r="AB1827" i="7"/>
  <c r="AI1828" i="7"/>
  <c r="AJ1828" i="7"/>
  <c r="R1829" i="7"/>
  <c r="AA1830" i="7"/>
  <c r="AB1830" i="7"/>
  <c r="AI1831" i="7"/>
  <c r="AJ1831" i="7"/>
  <c r="AA1833" i="7"/>
  <c r="AB1833" i="7"/>
  <c r="AI1834" i="7"/>
  <c r="AJ1834" i="7"/>
  <c r="AA1836" i="7"/>
  <c r="AB1836" i="7"/>
  <c r="AI1837" i="7"/>
  <c r="AJ1837" i="7"/>
  <c r="AA1839" i="7"/>
  <c r="AB1839" i="7"/>
  <c r="AI1840" i="7"/>
  <c r="AJ1840" i="7"/>
  <c r="R1841" i="7"/>
  <c r="AA1842" i="7"/>
  <c r="AB1842" i="7"/>
  <c r="AI1843" i="7"/>
  <c r="AJ1843" i="7"/>
  <c r="AA1845" i="7"/>
  <c r="AB1845" i="7"/>
  <c r="AI1846" i="7"/>
  <c r="AJ1846" i="7"/>
  <c r="R1847" i="7"/>
  <c r="AA1848" i="7"/>
  <c r="AB1848" i="7"/>
  <c r="AI1849" i="7"/>
  <c r="AJ1849" i="7"/>
  <c r="AA1851" i="7"/>
  <c r="AB1851" i="7"/>
  <c r="AI1852" i="7"/>
  <c r="AJ1852" i="7"/>
  <c r="AA1854" i="7"/>
  <c r="AB1854" i="7"/>
  <c r="AI1855" i="7"/>
  <c r="AJ1855" i="7"/>
  <c r="AA1857" i="7"/>
  <c r="AB1857" i="7"/>
  <c r="AI1858" i="7"/>
  <c r="AJ1858" i="7"/>
  <c r="AA1860" i="7"/>
  <c r="AB1860" i="7"/>
  <c r="AI1861" i="7"/>
  <c r="AJ1861" i="7"/>
  <c r="AA1863" i="7"/>
  <c r="AB1863" i="7"/>
  <c r="AI1864" i="7"/>
  <c r="AJ1864" i="7"/>
  <c r="R1865" i="7"/>
  <c r="AA1866" i="7"/>
  <c r="AB1866" i="7"/>
  <c r="AI1868" i="7"/>
  <c r="AJ1868" i="7"/>
  <c r="AA1872" i="7"/>
  <c r="AB1872" i="7"/>
  <c r="AI1874" i="7"/>
  <c r="AJ1874" i="7"/>
  <c r="AA1878" i="7"/>
  <c r="AB1878" i="7"/>
  <c r="AI1880" i="7"/>
  <c r="AJ1880" i="7"/>
  <c r="AI1773" i="7"/>
  <c r="AJ1773" i="7"/>
  <c r="Z1776" i="7"/>
  <c r="AI1779" i="7"/>
  <c r="AJ1779" i="7"/>
  <c r="Z1782" i="7"/>
  <c r="AI1785" i="7"/>
  <c r="AJ1785" i="7"/>
  <c r="Z1788" i="7"/>
  <c r="AI1791" i="7"/>
  <c r="AJ1791" i="7"/>
  <c r="Z1794" i="7"/>
  <c r="AI1797" i="7"/>
  <c r="AJ1797" i="7"/>
  <c r="Z1800" i="7"/>
  <c r="AB1819" i="7"/>
  <c r="Z1819" i="7" s="1"/>
  <c r="Z1820" i="7"/>
  <c r="T1822" i="7"/>
  <c r="R1822" i="7" s="1"/>
  <c r="T1825" i="7"/>
  <c r="R1825" i="7" s="1"/>
  <c r="AI1867" i="7"/>
  <c r="AJ1867" i="7"/>
  <c r="AA1871" i="7"/>
  <c r="AB1871" i="7"/>
  <c r="AI1873" i="7"/>
  <c r="AJ1873" i="7"/>
  <c r="AA1877" i="7"/>
  <c r="AB1877" i="7"/>
  <c r="AI1879" i="7"/>
  <c r="AJ1879" i="7"/>
  <c r="AA1883" i="7"/>
  <c r="AB1883" i="7"/>
  <c r="AA1886" i="7"/>
  <c r="AB1886" i="7"/>
  <c r="AA1889" i="7"/>
  <c r="AB1889" i="7"/>
  <c r="K1902" i="7"/>
  <c r="L1902" i="7"/>
  <c r="AP1951" i="7"/>
  <c r="C1953" i="7"/>
  <c r="D1953" i="7"/>
  <c r="R1953" i="7"/>
  <c r="AP1954" i="7"/>
  <c r="C1956" i="7"/>
  <c r="D1956" i="7"/>
  <c r="AP1957" i="7"/>
  <c r="C1959" i="7"/>
  <c r="D1959" i="7"/>
  <c r="AP1960" i="7"/>
  <c r="C1962" i="7"/>
  <c r="D1962" i="7"/>
  <c r="R1962" i="7"/>
  <c r="C1965" i="7"/>
  <c r="D1965" i="7"/>
  <c r="R1965" i="7"/>
  <c r="AP1966" i="7"/>
  <c r="C1968" i="7"/>
  <c r="D1968" i="7"/>
  <c r="AP1969" i="7"/>
  <c r="C1971" i="7"/>
  <c r="D1971" i="7"/>
  <c r="R1971" i="7"/>
  <c r="AP1972" i="7"/>
  <c r="C1974" i="7"/>
  <c r="D1974" i="7"/>
  <c r="R1974" i="7"/>
  <c r="C1977" i="7"/>
  <c r="D1977" i="7"/>
  <c r="AP1978" i="7"/>
  <c r="C1980" i="7"/>
  <c r="D1980" i="7"/>
  <c r="R1980" i="7"/>
  <c r="AP1981" i="7"/>
  <c r="C1983" i="7"/>
  <c r="D1983" i="7"/>
  <c r="R1983" i="7"/>
  <c r="C1986" i="7"/>
  <c r="D1986" i="7"/>
  <c r="AB1891" i="7"/>
  <c r="Z1891" i="7" s="1"/>
  <c r="AB1892" i="7"/>
  <c r="Z1892" i="7" s="1"/>
  <c r="AB1893" i="7"/>
  <c r="Z1893" i="7" s="1"/>
  <c r="AB1894" i="7"/>
  <c r="Z1894" i="7" s="1"/>
  <c r="AB1895" i="7"/>
  <c r="Z1895" i="7" s="1"/>
  <c r="AB1896" i="7"/>
  <c r="Z1896" i="7" s="1"/>
  <c r="AB1897" i="7"/>
  <c r="Z1897" i="7" s="1"/>
  <c r="AB1898" i="7"/>
  <c r="Z1898" i="7" s="1"/>
  <c r="AB1899" i="7"/>
  <c r="Z1899" i="7" s="1"/>
  <c r="AB1900" i="7"/>
  <c r="Z1900" i="7" s="1"/>
  <c r="T1903" i="7"/>
  <c r="R1903" i="7" s="1"/>
  <c r="AP1903" i="7"/>
  <c r="AP1907" i="7"/>
  <c r="AP1909" i="7"/>
  <c r="AP1911" i="7"/>
  <c r="AQ1902" i="7"/>
  <c r="AR1902" i="7"/>
  <c r="C1905" i="7"/>
  <c r="D1905" i="7"/>
  <c r="C1907" i="7"/>
  <c r="D1907" i="7"/>
  <c r="C1909" i="7"/>
  <c r="D1909" i="7"/>
  <c r="C1911" i="7"/>
  <c r="D1911" i="7"/>
  <c r="C1913" i="7"/>
  <c r="D1913" i="7"/>
  <c r="R1913" i="7"/>
  <c r="C1915" i="7"/>
  <c r="D1915" i="7"/>
  <c r="R1915" i="7"/>
  <c r="C1917" i="7"/>
  <c r="D1917" i="7"/>
  <c r="R1917" i="7"/>
  <c r="C1919" i="7"/>
  <c r="D1919" i="7"/>
  <c r="R1919" i="7"/>
  <c r="C1921" i="7"/>
  <c r="D1921" i="7"/>
  <c r="R1921" i="7"/>
  <c r="C1923" i="7"/>
  <c r="D1923" i="7"/>
  <c r="R1923" i="7"/>
  <c r="C1925" i="7"/>
  <c r="D1925" i="7"/>
  <c r="R1925" i="7"/>
  <c r="C1927" i="7"/>
  <c r="D1927" i="7"/>
  <c r="R1927" i="7"/>
  <c r="C1929" i="7"/>
  <c r="D1929" i="7"/>
  <c r="R1929" i="7"/>
  <c r="C1931" i="7"/>
  <c r="D1931" i="7"/>
  <c r="R1931" i="7"/>
  <c r="C1933" i="7"/>
  <c r="D1933" i="7"/>
  <c r="R1933" i="7"/>
  <c r="C1935" i="7"/>
  <c r="D1935" i="7"/>
  <c r="C1937" i="7"/>
  <c r="D1937" i="7"/>
  <c r="R1937" i="7"/>
  <c r="C1939" i="7"/>
  <c r="D1939" i="7"/>
  <c r="C1941" i="7"/>
  <c r="D1941" i="7"/>
  <c r="R1941" i="7"/>
  <c r="C1943" i="7"/>
  <c r="D1943" i="7"/>
  <c r="R1943" i="7"/>
  <c r="C1945" i="7"/>
  <c r="D1945" i="7"/>
  <c r="R1945" i="7"/>
  <c r="C1947" i="7"/>
  <c r="D1947" i="7"/>
  <c r="R1947" i="7"/>
  <c r="C1949" i="7"/>
  <c r="D1949" i="7"/>
  <c r="R1949" i="7"/>
  <c r="C1951" i="7"/>
  <c r="D1951" i="7"/>
  <c r="R1951" i="7"/>
  <c r="AP1952" i="7"/>
  <c r="C1954" i="7"/>
  <c r="D1954" i="7"/>
  <c r="AP1955" i="7"/>
  <c r="C1957" i="7"/>
  <c r="D1957" i="7"/>
  <c r="R1957" i="7"/>
  <c r="C1960" i="7"/>
  <c r="D1960" i="7"/>
  <c r="R1960" i="7"/>
  <c r="AP1961" i="7"/>
  <c r="C1963" i="7"/>
  <c r="D1963" i="7"/>
  <c r="C1966" i="7"/>
  <c r="D1966" i="7"/>
  <c r="R1966" i="7"/>
  <c r="AP1967" i="7"/>
  <c r="C1969" i="7"/>
  <c r="D1969" i="7"/>
  <c r="R1969" i="7"/>
  <c r="C1972" i="7"/>
  <c r="D1972" i="7"/>
  <c r="R1972" i="7"/>
  <c r="AP1973" i="7"/>
  <c r="C1975" i="7"/>
  <c r="D1975" i="7"/>
  <c r="R1975" i="7"/>
  <c r="AP1976" i="7"/>
  <c r="C1978" i="7"/>
  <c r="D1978" i="7"/>
  <c r="R1978" i="7"/>
  <c r="AP1979" i="7"/>
  <c r="C1981" i="7"/>
  <c r="D1981" i="7"/>
  <c r="R1981" i="7"/>
  <c r="AP1982" i="7"/>
  <c r="C1984" i="7"/>
  <c r="D1984" i="7"/>
  <c r="R1984" i="7"/>
  <c r="R1867" i="7"/>
  <c r="R1868" i="7"/>
  <c r="R1870" i="7"/>
  <c r="R1871" i="7"/>
  <c r="R1872" i="7"/>
  <c r="R1873" i="7"/>
  <c r="R1874" i="7"/>
  <c r="R1875" i="7"/>
  <c r="R1876" i="7"/>
  <c r="R1877" i="7"/>
  <c r="R1879" i="7"/>
  <c r="R1881" i="7"/>
  <c r="R1882" i="7"/>
  <c r="R1883" i="7"/>
  <c r="R1884" i="7"/>
  <c r="R1886" i="7"/>
  <c r="R1887" i="7"/>
  <c r="R1888" i="7"/>
  <c r="R1889" i="7"/>
  <c r="R1890" i="7"/>
  <c r="R1894" i="7"/>
  <c r="R1895" i="7"/>
  <c r="R1896" i="7"/>
  <c r="R1897" i="7"/>
  <c r="R1898" i="7"/>
  <c r="R1899" i="7"/>
  <c r="T1901" i="7"/>
  <c r="R1901" i="7" s="1"/>
  <c r="AI1883" i="7"/>
  <c r="AJ1883" i="7"/>
  <c r="AI1884" i="7"/>
  <c r="AJ1884" i="7"/>
  <c r="AI1885" i="7"/>
  <c r="AJ1885" i="7"/>
  <c r="AI1886" i="7"/>
  <c r="AJ1886" i="7"/>
  <c r="AI1887" i="7"/>
  <c r="AJ1887" i="7"/>
  <c r="AI1888" i="7"/>
  <c r="AJ1888" i="7"/>
  <c r="AI1889" i="7"/>
  <c r="AJ1889" i="7"/>
  <c r="AI1890" i="7"/>
  <c r="AJ1890" i="7"/>
  <c r="AI1891" i="7"/>
  <c r="AJ1891" i="7"/>
  <c r="AI1892" i="7"/>
  <c r="AJ1892" i="7"/>
  <c r="AI1893" i="7"/>
  <c r="AJ1893" i="7"/>
  <c r="AI1894" i="7"/>
  <c r="AJ1894" i="7"/>
  <c r="AI1895" i="7"/>
  <c r="AJ1895" i="7"/>
  <c r="AI1896" i="7"/>
  <c r="AJ1896" i="7"/>
  <c r="AI1897" i="7"/>
  <c r="AJ1897" i="7"/>
  <c r="AI1898" i="7"/>
  <c r="AJ1898" i="7"/>
  <c r="AI1899" i="7"/>
  <c r="AJ1899" i="7"/>
  <c r="AI1900" i="7"/>
  <c r="AJ1900" i="7"/>
  <c r="AP1904" i="7"/>
  <c r="AP1906" i="7"/>
  <c r="AP1908" i="7"/>
  <c r="AP1910" i="7"/>
  <c r="AP1912" i="7"/>
  <c r="AP1914" i="7"/>
  <c r="AP1916" i="7"/>
  <c r="AP1918" i="7"/>
  <c r="AP1920" i="7"/>
  <c r="AP1922" i="7"/>
  <c r="AP1924" i="7"/>
  <c r="AP1926" i="7"/>
  <c r="AP1928" i="7"/>
  <c r="AP1930" i="7"/>
  <c r="C1952" i="7"/>
  <c r="D1952" i="7"/>
  <c r="C1955" i="7"/>
  <c r="D1955" i="7"/>
  <c r="C1958" i="7"/>
  <c r="D1958" i="7"/>
  <c r="C1961" i="7"/>
  <c r="D1961" i="7"/>
  <c r="R1961" i="7"/>
  <c r="AP1962" i="7"/>
  <c r="C1964" i="7"/>
  <c r="D1964" i="7"/>
  <c r="R1964" i="7"/>
  <c r="AP1965" i="7"/>
  <c r="C1967" i="7"/>
  <c r="D1967" i="7"/>
  <c r="R1967" i="7"/>
  <c r="C1970" i="7"/>
  <c r="D1970" i="7"/>
  <c r="R1970" i="7"/>
  <c r="AP1971" i="7"/>
  <c r="C1973" i="7"/>
  <c r="D1973" i="7"/>
  <c r="R1973" i="7"/>
  <c r="AP1974" i="7"/>
  <c r="C1976" i="7"/>
  <c r="D1976" i="7"/>
  <c r="R1976" i="7"/>
  <c r="C1979" i="7"/>
  <c r="D1979" i="7"/>
  <c r="AP1980" i="7"/>
  <c r="C1982" i="7"/>
  <c r="D1982" i="7"/>
  <c r="AP1983" i="7"/>
  <c r="C1985" i="7"/>
  <c r="D1985" i="7"/>
  <c r="R1985" i="7"/>
  <c r="C1904" i="7"/>
  <c r="D1904" i="7"/>
  <c r="C1906" i="7"/>
  <c r="D1906" i="7"/>
  <c r="C1908" i="7"/>
  <c r="D1908" i="7"/>
  <c r="C1910" i="7"/>
  <c r="D1910" i="7"/>
  <c r="C1912" i="7"/>
  <c r="D1912" i="7"/>
  <c r="C1914" i="7"/>
  <c r="D1914" i="7"/>
  <c r="C1916" i="7"/>
  <c r="D1916" i="7"/>
  <c r="C1918" i="7"/>
  <c r="D1918" i="7"/>
  <c r="C1920" i="7"/>
  <c r="D1920" i="7"/>
  <c r="C1922" i="7"/>
  <c r="D1922" i="7"/>
  <c r="C1924" i="7"/>
  <c r="D1924" i="7"/>
  <c r="C1926" i="7"/>
  <c r="D1926" i="7"/>
  <c r="C1928" i="7"/>
  <c r="D1928" i="7"/>
  <c r="C1930" i="7"/>
  <c r="D1930" i="7"/>
  <c r="C1932" i="7"/>
  <c r="D1932" i="7"/>
  <c r="C1934" i="7"/>
  <c r="D1934" i="7"/>
  <c r="R1934" i="7"/>
  <c r="C1936" i="7"/>
  <c r="D1936" i="7"/>
  <c r="R1936" i="7"/>
  <c r="C1938" i="7"/>
  <c r="D1938" i="7"/>
  <c r="R1938" i="7"/>
  <c r="C1940" i="7"/>
  <c r="D1940" i="7"/>
  <c r="R1940" i="7"/>
  <c r="C1942" i="7"/>
  <c r="D1942" i="7"/>
  <c r="R1942" i="7"/>
  <c r="C1944" i="7"/>
  <c r="D1944" i="7"/>
  <c r="C1946" i="7"/>
  <c r="D1946" i="7"/>
  <c r="R1946" i="7"/>
  <c r="C1948" i="7"/>
  <c r="D1948" i="7"/>
  <c r="R1948" i="7"/>
  <c r="C1950" i="7"/>
  <c r="D1950" i="7"/>
  <c r="R1950" i="7"/>
  <c r="K1989" i="7"/>
  <c r="L1989" i="7"/>
  <c r="K1992" i="7"/>
  <c r="L1992" i="7"/>
  <c r="B1993" i="7"/>
  <c r="K1995" i="7"/>
  <c r="L1995" i="7"/>
  <c r="K1998" i="7"/>
  <c r="L1998" i="7"/>
  <c r="B1999" i="7"/>
  <c r="K2001" i="7"/>
  <c r="L2001" i="7"/>
  <c r="B2002" i="7"/>
  <c r="K2004" i="7"/>
  <c r="L2004" i="7"/>
  <c r="B2005" i="7"/>
  <c r="K2007" i="7"/>
  <c r="L2007" i="7"/>
  <c r="K2010" i="7"/>
  <c r="L2010" i="7"/>
  <c r="B2011" i="7"/>
  <c r="K2013" i="7"/>
  <c r="L2013" i="7"/>
  <c r="B2014" i="7"/>
  <c r="K2016" i="7"/>
  <c r="L2016" i="7"/>
  <c r="B2017" i="7"/>
  <c r="K2019" i="7"/>
  <c r="L2019" i="7"/>
  <c r="B2020" i="7"/>
  <c r="K2022" i="7"/>
  <c r="L2022" i="7"/>
  <c r="B2023" i="7"/>
  <c r="K2025" i="7"/>
  <c r="L2025" i="7"/>
  <c r="B2026" i="7"/>
  <c r="K2028" i="7"/>
  <c r="L2028" i="7"/>
  <c r="K2031" i="7"/>
  <c r="L2031" i="7"/>
  <c r="B2032" i="7"/>
  <c r="K2034" i="7"/>
  <c r="L2034" i="7"/>
  <c r="B2035" i="7"/>
  <c r="J2037" i="7"/>
  <c r="B2038" i="7"/>
  <c r="S2041" i="7"/>
  <c r="T2041" i="7"/>
  <c r="J2043" i="7"/>
  <c r="AP2045" i="7"/>
  <c r="AA2050" i="7"/>
  <c r="Z2050" i="7" s="1"/>
  <c r="S2051" i="7"/>
  <c r="T2051" i="7"/>
  <c r="D2054" i="7"/>
  <c r="B2054" i="7" s="1"/>
  <c r="J2055" i="7"/>
  <c r="B2056" i="7"/>
  <c r="AA2062" i="7"/>
  <c r="Z2062" i="7" s="1"/>
  <c r="S2063" i="7"/>
  <c r="T2063" i="7"/>
  <c r="D2066" i="7"/>
  <c r="B2066" i="7" s="1"/>
  <c r="B2068" i="7"/>
  <c r="AP2069" i="7"/>
  <c r="AA2074" i="7"/>
  <c r="Z2074" i="7" s="1"/>
  <c r="S2075" i="7"/>
  <c r="T2075" i="7"/>
  <c r="D2078" i="7"/>
  <c r="B2078" i="7" s="1"/>
  <c r="J2079" i="7"/>
  <c r="AP2081" i="7"/>
  <c r="AA2086" i="7"/>
  <c r="Z2086" i="7" s="1"/>
  <c r="S2087" i="7"/>
  <c r="T2087" i="7"/>
  <c r="D2090" i="7"/>
  <c r="B2090" i="7" s="1"/>
  <c r="B2092" i="7"/>
  <c r="AP2093" i="7"/>
  <c r="AA2095" i="7"/>
  <c r="AB2095" i="7"/>
  <c r="AH2098" i="7"/>
  <c r="AB2102" i="7"/>
  <c r="AA2102" i="7"/>
  <c r="B2106" i="7"/>
  <c r="C2107" i="7"/>
  <c r="D2107" i="7"/>
  <c r="AJ2112" i="7"/>
  <c r="AH2112" i="7" s="1"/>
  <c r="D2115" i="7"/>
  <c r="B2115" i="7" s="1"/>
  <c r="AQ2124" i="7"/>
  <c r="AR2124" i="7"/>
  <c r="AI2125" i="7"/>
  <c r="AJ2125" i="7"/>
  <c r="AB2137" i="7"/>
  <c r="Z2137" i="7" s="1"/>
  <c r="AJ2139" i="7"/>
  <c r="AH2139" i="7" s="1"/>
  <c r="D2142" i="7"/>
  <c r="B2142" i="7" s="1"/>
  <c r="L2150" i="7"/>
  <c r="J2150" i="7" s="1"/>
  <c r="AI2167" i="7"/>
  <c r="AJ2167" i="7"/>
  <c r="AI2194" i="7"/>
  <c r="AJ2194" i="7"/>
  <c r="AI2225" i="7"/>
  <c r="AJ2225" i="7"/>
  <c r="S2049" i="7"/>
  <c r="T2049" i="7"/>
  <c r="S2061" i="7"/>
  <c r="T2061" i="7"/>
  <c r="S2073" i="7"/>
  <c r="T2073" i="7"/>
  <c r="S2085" i="7"/>
  <c r="T2085" i="7"/>
  <c r="C2122" i="7"/>
  <c r="D2122" i="7"/>
  <c r="K2127" i="7"/>
  <c r="L2127" i="7"/>
  <c r="AA2155" i="7"/>
  <c r="AB2155" i="7"/>
  <c r="AA2182" i="7"/>
  <c r="AB2182" i="7"/>
  <c r="AA2209" i="7"/>
  <c r="AB2209" i="7"/>
  <c r="AA2246" i="7"/>
  <c r="AB2246" i="7"/>
  <c r="AA2291" i="7"/>
  <c r="AB2291" i="7"/>
  <c r="AA2576" i="7"/>
  <c r="AB2576" i="7"/>
  <c r="AB2602" i="7"/>
  <c r="AA2602" i="7"/>
  <c r="AJ2651" i="7"/>
  <c r="AI2651" i="7"/>
  <c r="AB2948" i="7"/>
  <c r="AA2948" i="7"/>
  <c r="AA2987" i="7"/>
  <c r="AB2987" i="7"/>
  <c r="AI3016" i="7"/>
  <c r="AJ3016" i="7"/>
  <c r="AB3028" i="7"/>
  <c r="AA3028" i="7"/>
  <c r="B1988" i="7"/>
  <c r="K1990" i="7"/>
  <c r="L1990" i="7"/>
  <c r="B1991" i="7"/>
  <c r="K1993" i="7"/>
  <c r="L1993" i="7"/>
  <c r="B1994" i="7"/>
  <c r="K1996" i="7"/>
  <c r="L1996" i="7"/>
  <c r="K1999" i="7"/>
  <c r="L1999" i="7"/>
  <c r="B2000" i="7"/>
  <c r="K2002" i="7"/>
  <c r="L2002" i="7"/>
  <c r="K2005" i="7"/>
  <c r="L2005" i="7"/>
  <c r="B2006" i="7"/>
  <c r="K2008" i="7"/>
  <c r="L2008" i="7"/>
  <c r="B2009" i="7"/>
  <c r="K2011" i="7"/>
  <c r="L2011" i="7"/>
  <c r="K2014" i="7"/>
  <c r="L2014" i="7"/>
  <c r="K2017" i="7"/>
  <c r="L2017" i="7"/>
  <c r="B2018" i="7"/>
  <c r="K2020" i="7"/>
  <c r="L2020" i="7"/>
  <c r="B2021" i="7"/>
  <c r="K2023" i="7"/>
  <c r="L2023" i="7"/>
  <c r="K2026" i="7"/>
  <c r="L2026" i="7"/>
  <c r="B2027" i="7"/>
  <c r="K2029" i="7"/>
  <c r="L2029" i="7"/>
  <c r="K2032" i="7"/>
  <c r="L2032" i="7"/>
  <c r="B2033" i="7"/>
  <c r="K2035" i="7"/>
  <c r="L2035" i="7"/>
  <c r="B2036" i="7"/>
  <c r="S2039" i="7"/>
  <c r="T2039" i="7"/>
  <c r="B2042" i="7"/>
  <c r="S2047" i="7"/>
  <c r="T2047" i="7"/>
  <c r="S2059" i="7"/>
  <c r="T2059" i="7"/>
  <c r="B2064" i="7"/>
  <c r="S2071" i="7"/>
  <c r="T2071" i="7"/>
  <c r="B2076" i="7"/>
  <c r="S2083" i="7"/>
  <c r="T2083" i="7"/>
  <c r="B2088" i="7"/>
  <c r="Z2094" i="7"/>
  <c r="B2097" i="7"/>
  <c r="C2098" i="7"/>
  <c r="D2098" i="7"/>
  <c r="L2110" i="7"/>
  <c r="K2110" i="7"/>
  <c r="AQ2133" i="7"/>
  <c r="AR2133" i="7"/>
  <c r="AI2134" i="7"/>
  <c r="AJ2134" i="7"/>
  <c r="AI2146" i="7"/>
  <c r="AJ2146" i="7"/>
  <c r="B2147" i="7"/>
  <c r="AI2158" i="7"/>
  <c r="AJ2158" i="7"/>
  <c r="AI2185" i="7"/>
  <c r="AJ2185" i="7"/>
  <c r="AI2212" i="7"/>
  <c r="AJ2212" i="7"/>
  <c r="AI2270" i="7"/>
  <c r="AJ2270" i="7"/>
  <c r="S2045" i="7"/>
  <c r="T2045" i="7"/>
  <c r="B2050" i="7"/>
  <c r="S2057" i="7"/>
  <c r="T2057" i="7"/>
  <c r="B2062" i="7"/>
  <c r="S2069" i="7"/>
  <c r="T2069" i="7"/>
  <c r="B2074" i="7"/>
  <c r="S2081" i="7"/>
  <c r="T2081" i="7"/>
  <c r="B2086" i="7"/>
  <c r="S2093" i="7"/>
  <c r="T2093" i="7"/>
  <c r="AR2104" i="7"/>
  <c r="AQ2104" i="7"/>
  <c r="AP2109" i="7"/>
  <c r="Z2119" i="7"/>
  <c r="AH2121" i="7"/>
  <c r="C2131" i="7"/>
  <c r="D2131" i="7"/>
  <c r="K2136" i="7"/>
  <c r="L2136" i="7"/>
  <c r="K2149" i="7"/>
  <c r="L2149" i="7"/>
  <c r="AI2150" i="7"/>
  <c r="AJ2150" i="7"/>
  <c r="AH2151" i="7"/>
  <c r="AA2173" i="7"/>
  <c r="AB2173" i="7"/>
  <c r="AH2178" i="7"/>
  <c r="AA2200" i="7"/>
  <c r="AB2200" i="7"/>
  <c r="AI2239" i="7"/>
  <c r="AJ2239" i="7"/>
  <c r="AB1986" i="7"/>
  <c r="AA1986" i="7"/>
  <c r="D1987" i="7"/>
  <c r="B1987" i="7" s="1"/>
  <c r="K1988" i="7"/>
  <c r="L1988" i="7"/>
  <c r="B1989" i="7"/>
  <c r="K1991" i="7"/>
  <c r="L1991" i="7"/>
  <c r="B1992" i="7"/>
  <c r="K1994" i="7"/>
  <c r="L1994" i="7"/>
  <c r="B1995" i="7"/>
  <c r="K1997" i="7"/>
  <c r="L1997" i="7"/>
  <c r="B1998" i="7"/>
  <c r="K2000" i="7"/>
  <c r="L2000" i="7"/>
  <c r="B2001" i="7"/>
  <c r="K2003" i="7"/>
  <c r="L2003" i="7"/>
  <c r="B2004" i="7"/>
  <c r="K2006" i="7"/>
  <c r="L2006" i="7"/>
  <c r="K2009" i="7"/>
  <c r="L2009" i="7"/>
  <c r="B2010" i="7"/>
  <c r="K2012" i="7"/>
  <c r="L2012" i="7"/>
  <c r="B2013" i="7"/>
  <c r="K2015" i="7"/>
  <c r="L2015" i="7"/>
  <c r="K2018" i="7"/>
  <c r="L2018" i="7"/>
  <c r="B2019" i="7"/>
  <c r="K2021" i="7"/>
  <c r="L2021" i="7"/>
  <c r="B2022" i="7"/>
  <c r="K2024" i="7"/>
  <c r="L2024" i="7"/>
  <c r="B2025" i="7"/>
  <c r="K2027" i="7"/>
  <c r="L2027" i="7"/>
  <c r="B2028" i="7"/>
  <c r="K2030" i="7"/>
  <c r="L2030" i="7"/>
  <c r="K2033" i="7"/>
  <c r="L2033" i="7"/>
  <c r="B2034" i="7"/>
  <c r="S2037" i="7"/>
  <c r="T2037" i="7"/>
  <c r="J2039" i="7"/>
  <c r="B2040" i="7"/>
  <c r="S2043" i="7"/>
  <c r="T2043" i="7"/>
  <c r="D2046" i="7"/>
  <c r="B2046" i="7" s="1"/>
  <c r="AP2049" i="7"/>
  <c r="S2055" i="7"/>
  <c r="T2055" i="7"/>
  <c r="AP2061" i="7"/>
  <c r="S2067" i="7"/>
  <c r="T2067" i="7"/>
  <c r="S2079" i="7"/>
  <c r="T2079" i="7"/>
  <c r="B2084" i="7"/>
  <c r="S2091" i="7"/>
  <c r="T2091" i="7"/>
  <c r="AI2094" i="7"/>
  <c r="AJ2094" i="7"/>
  <c r="L2101" i="7"/>
  <c r="K2101" i="7"/>
  <c r="AA2104" i="7"/>
  <c r="AB2104" i="7"/>
  <c r="AH2107" i="7"/>
  <c r="AB2111" i="7"/>
  <c r="AA2111" i="7"/>
  <c r="J2112" i="7"/>
  <c r="AQ2115" i="7"/>
  <c r="AR2115" i="7"/>
  <c r="AI2116" i="7"/>
  <c r="AJ2116" i="7"/>
  <c r="AB2128" i="7"/>
  <c r="Z2128" i="7" s="1"/>
  <c r="AJ2130" i="7"/>
  <c r="AH2130" i="7" s="1"/>
  <c r="D2133" i="7"/>
  <c r="B2133" i="7" s="1"/>
  <c r="AQ2142" i="7"/>
  <c r="AR2142" i="7"/>
  <c r="AI2143" i="7"/>
  <c r="AJ2143" i="7"/>
  <c r="AP2148" i="7"/>
  <c r="AI2176" i="7"/>
  <c r="AJ2176" i="7"/>
  <c r="AI2203" i="7"/>
  <c r="AJ2203" i="7"/>
  <c r="AI2266" i="7"/>
  <c r="AJ2266" i="7"/>
  <c r="S2053" i="7"/>
  <c r="T2053" i="7"/>
  <c r="B2058" i="7"/>
  <c r="S2065" i="7"/>
  <c r="T2065" i="7"/>
  <c r="S2077" i="7"/>
  <c r="T2077" i="7"/>
  <c r="S2089" i="7"/>
  <c r="T2089" i="7"/>
  <c r="B2094" i="7"/>
  <c r="AR2095" i="7"/>
  <c r="AQ2095" i="7"/>
  <c r="AP2100" i="7"/>
  <c r="C2113" i="7"/>
  <c r="D2113" i="7"/>
  <c r="K2118" i="7"/>
  <c r="L2118" i="7"/>
  <c r="C2140" i="7"/>
  <c r="D2140" i="7"/>
  <c r="C2146" i="7"/>
  <c r="D2146" i="7"/>
  <c r="AA2164" i="7"/>
  <c r="AB2164" i="7"/>
  <c r="AA2191" i="7"/>
  <c r="AB2191" i="7"/>
  <c r="AI2252" i="7"/>
  <c r="AJ2252" i="7"/>
  <c r="AA2263" i="7"/>
  <c r="AB2263" i="7"/>
  <c r="L2095" i="7"/>
  <c r="K2095" i="7"/>
  <c r="L2104" i="7"/>
  <c r="K2104" i="7"/>
  <c r="AH2110" i="7"/>
  <c r="AI2113" i="7"/>
  <c r="AJ2113" i="7"/>
  <c r="Z2116" i="7"/>
  <c r="AI2122" i="7"/>
  <c r="AJ2122" i="7"/>
  <c r="Z2125" i="7"/>
  <c r="AI2131" i="7"/>
  <c r="AJ2131" i="7"/>
  <c r="Z2134" i="7"/>
  <c r="AI2140" i="7"/>
  <c r="AJ2140" i="7"/>
  <c r="Z2143" i="7"/>
  <c r="AP2147" i="7"/>
  <c r="AP2157" i="7"/>
  <c r="B2159" i="7"/>
  <c r="AP2166" i="7"/>
  <c r="B2168" i="7"/>
  <c r="AP2175" i="7"/>
  <c r="B2177" i="7"/>
  <c r="AP2184" i="7"/>
  <c r="B2186" i="7"/>
  <c r="AP2193" i="7"/>
  <c r="B2195" i="7"/>
  <c r="AP2202" i="7"/>
  <c r="B2204" i="7"/>
  <c r="AP2211" i="7"/>
  <c r="B2213" i="7"/>
  <c r="J2218" i="7"/>
  <c r="Z2218" i="7"/>
  <c r="R2219" i="7"/>
  <c r="J2224" i="7"/>
  <c r="Z2224" i="7"/>
  <c r="R2225" i="7"/>
  <c r="B2226" i="7"/>
  <c r="J2245" i="7"/>
  <c r="Z2245" i="7"/>
  <c r="B2253" i="7"/>
  <c r="AI2261" i="7"/>
  <c r="AJ2261" i="7"/>
  <c r="B2271" i="7"/>
  <c r="J2273" i="7"/>
  <c r="B2276" i="7"/>
  <c r="AA2282" i="7"/>
  <c r="AB2282" i="7"/>
  <c r="AI2218" i="7"/>
  <c r="AJ2218" i="7"/>
  <c r="AI2224" i="7"/>
  <c r="AJ2224" i="7"/>
  <c r="Z2227" i="7"/>
  <c r="Z2254" i="7"/>
  <c r="Z2272" i="7"/>
  <c r="AH2275" i="7"/>
  <c r="AI2396" i="7"/>
  <c r="AJ2396" i="7"/>
  <c r="AI2399" i="7"/>
  <c r="AJ2399" i="7"/>
  <c r="AI2408" i="7"/>
  <c r="AH2408" i="7" s="1"/>
  <c r="AJ2408" i="7"/>
  <c r="AI2417" i="7"/>
  <c r="AJ2417" i="7"/>
  <c r="AI2429" i="7"/>
  <c r="AJ2429" i="7"/>
  <c r="AA1987" i="7"/>
  <c r="Z1987" i="7" s="1"/>
  <c r="AA1988" i="7"/>
  <c r="Z1988" i="7" s="1"/>
  <c r="AA1989" i="7"/>
  <c r="Z1989" i="7" s="1"/>
  <c r="AA1990" i="7"/>
  <c r="Z1990" i="7" s="1"/>
  <c r="AA1991" i="7"/>
  <c r="Z1991" i="7" s="1"/>
  <c r="AA1992" i="7"/>
  <c r="Z1992" i="7" s="1"/>
  <c r="AA1993" i="7"/>
  <c r="Z1993" i="7" s="1"/>
  <c r="AA1994" i="7"/>
  <c r="Z1994" i="7" s="1"/>
  <c r="AA1995" i="7"/>
  <c r="Z1995" i="7" s="1"/>
  <c r="AA1996" i="7"/>
  <c r="Z1996" i="7" s="1"/>
  <c r="AA1997" i="7"/>
  <c r="Z1997" i="7" s="1"/>
  <c r="AA1998" i="7"/>
  <c r="Z1998" i="7" s="1"/>
  <c r="AA1999" i="7"/>
  <c r="Z1999" i="7" s="1"/>
  <c r="AA2000" i="7"/>
  <c r="Z2000" i="7" s="1"/>
  <c r="AA2001" i="7"/>
  <c r="Z2001" i="7" s="1"/>
  <c r="AA2002" i="7"/>
  <c r="Z2002" i="7" s="1"/>
  <c r="AA2003" i="7"/>
  <c r="Z2003" i="7" s="1"/>
  <c r="AA2004" i="7"/>
  <c r="Z2004" i="7" s="1"/>
  <c r="AA2005" i="7"/>
  <c r="Z2005" i="7" s="1"/>
  <c r="AA2006" i="7"/>
  <c r="Z2006" i="7" s="1"/>
  <c r="AA2007" i="7"/>
  <c r="Z2007" i="7" s="1"/>
  <c r="AA2008" i="7"/>
  <c r="Z2008" i="7" s="1"/>
  <c r="AA2009" i="7"/>
  <c r="Z2009" i="7" s="1"/>
  <c r="AA2010" i="7"/>
  <c r="Z2010" i="7" s="1"/>
  <c r="AA2011" i="7"/>
  <c r="Z2011" i="7" s="1"/>
  <c r="AA2012" i="7"/>
  <c r="Z2012" i="7" s="1"/>
  <c r="AA2013" i="7"/>
  <c r="Z2013" i="7" s="1"/>
  <c r="AA2014" i="7"/>
  <c r="Z2014" i="7" s="1"/>
  <c r="AA2015" i="7"/>
  <c r="Z2015" i="7" s="1"/>
  <c r="AA2016" i="7"/>
  <c r="Z2016" i="7" s="1"/>
  <c r="AA2017" i="7"/>
  <c r="Z2017" i="7" s="1"/>
  <c r="AA2018" i="7"/>
  <c r="Z2018" i="7" s="1"/>
  <c r="AA2019" i="7"/>
  <c r="Z2019" i="7" s="1"/>
  <c r="AA2020" i="7"/>
  <c r="Z2020" i="7" s="1"/>
  <c r="AA2021" i="7"/>
  <c r="Z2021" i="7" s="1"/>
  <c r="AA2022" i="7"/>
  <c r="Z2022" i="7" s="1"/>
  <c r="AA2023" i="7"/>
  <c r="Z2023" i="7" s="1"/>
  <c r="AA2024" i="7"/>
  <c r="Z2024" i="7" s="1"/>
  <c r="AA2025" i="7"/>
  <c r="Z2025" i="7" s="1"/>
  <c r="AA2026" i="7"/>
  <c r="Z2026" i="7" s="1"/>
  <c r="AA2027" i="7"/>
  <c r="Z2027" i="7" s="1"/>
  <c r="AA2028" i="7"/>
  <c r="Z2028" i="7" s="1"/>
  <c r="AA2029" i="7"/>
  <c r="Z2029" i="7" s="1"/>
  <c r="AA2030" i="7"/>
  <c r="Z2030" i="7" s="1"/>
  <c r="AA2031" i="7"/>
  <c r="Z2031" i="7" s="1"/>
  <c r="AA2032" i="7"/>
  <c r="Z2032" i="7" s="1"/>
  <c r="AA2033" i="7"/>
  <c r="Z2033" i="7" s="1"/>
  <c r="AA2034" i="7"/>
  <c r="Z2034" i="7" s="1"/>
  <c r="AA2035" i="7"/>
  <c r="Z2035" i="7" s="1"/>
  <c r="C2037" i="7"/>
  <c r="B2037" i="7" s="1"/>
  <c r="C2039" i="7"/>
  <c r="B2039" i="7" s="1"/>
  <c r="C2041" i="7"/>
  <c r="B2041" i="7" s="1"/>
  <c r="C2043" i="7"/>
  <c r="B2043" i="7" s="1"/>
  <c r="Z2098" i="7"/>
  <c r="AB2099" i="7"/>
  <c r="AA2099" i="7"/>
  <c r="AR2101" i="7"/>
  <c r="AQ2101" i="7"/>
  <c r="B2104" i="7"/>
  <c r="Z2107" i="7"/>
  <c r="AB2108" i="7"/>
  <c r="AA2108" i="7"/>
  <c r="AR2110" i="7"/>
  <c r="AQ2110" i="7"/>
  <c r="C2116" i="7"/>
  <c r="D2116" i="7"/>
  <c r="AP2118" i="7"/>
  <c r="J2121" i="7"/>
  <c r="C2125" i="7"/>
  <c r="D2125" i="7"/>
  <c r="AP2127" i="7"/>
  <c r="J2130" i="7"/>
  <c r="C2134" i="7"/>
  <c r="D2134" i="7"/>
  <c r="AP2136" i="7"/>
  <c r="C2143" i="7"/>
  <c r="D2143" i="7"/>
  <c r="AH2148" i="7"/>
  <c r="Z2152" i="7"/>
  <c r="AI2155" i="7"/>
  <c r="AJ2155" i="7"/>
  <c r="Z2161" i="7"/>
  <c r="AI2164" i="7"/>
  <c r="AJ2164" i="7"/>
  <c r="Z2170" i="7"/>
  <c r="AI2173" i="7"/>
  <c r="AJ2173" i="7"/>
  <c r="AI2182" i="7"/>
  <c r="AJ2182" i="7"/>
  <c r="Z2188" i="7"/>
  <c r="AI2191" i="7"/>
  <c r="AJ2191" i="7"/>
  <c r="Z2197" i="7"/>
  <c r="AI2200" i="7"/>
  <c r="AJ2200" i="7"/>
  <c r="AI2209" i="7"/>
  <c r="AJ2209" i="7"/>
  <c r="Z2215" i="7"/>
  <c r="AA2228" i="7"/>
  <c r="AB2228" i="7"/>
  <c r="AI2234" i="7"/>
  <c r="AJ2234" i="7"/>
  <c r="AH2248" i="7"/>
  <c r="AA2255" i="7"/>
  <c r="AB2255" i="7"/>
  <c r="Z2281" i="7"/>
  <c r="AH2284" i="7"/>
  <c r="AA2037" i="7"/>
  <c r="Z2037" i="7" s="1"/>
  <c r="AA2039" i="7"/>
  <c r="Z2039" i="7" s="1"/>
  <c r="AA2041" i="7"/>
  <c r="Z2041" i="7" s="1"/>
  <c r="AA2043" i="7"/>
  <c r="Z2043" i="7" s="1"/>
  <c r="AA2045" i="7"/>
  <c r="Z2045" i="7" s="1"/>
  <c r="AA2047" i="7"/>
  <c r="Z2047" i="7" s="1"/>
  <c r="AA2049" i="7"/>
  <c r="Z2049" i="7" s="1"/>
  <c r="AA2051" i="7"/>
  <c r="Z2051" i="7" s="1"/>
  <c r="AA2053" i="7"/>
  <c r="Z2053" i="7" s="1"/>
  <c r="AA2055" i="7"/>
  <c r="Z2055" i="7" s="1"/>
  <c r="AA2057" i="7"/>
  <c r="Z2057" i="7" s="1"/>
  <c r="AA2059" i="7"/>
  <c r="Z2059" i="7" s="1"/>
  <c r="AA2061" i="7"/>
  <c r="Z2061" i="7" s="1"/>
  <c r="AA2063" i="7"/>
  <c r="Z2063" i="7" s="1"/>
  <c r="AA2065" i="7"/>
  <c r="Z2065" i="7" s="1"/>
  <c r="AA2067" i="7"/>
  <c r="Z2067" i="7" s="1"/>
  <c r="AA2069" i="7"/>
  <c r="Z2069" i="7" s="1"/>
  <c r="AA2071" i="7"/>
  <c r="Z2071" i="7" s="1"/>
  <c r="AA2073" i="7"/>
  <c r="Z2073" i="7" s="1"/>
  <c r="AA2075" i="7"/>
  <c r="Z2075" i="7" s="1"/>
  <c r="AA2077" i="7"/>
  <c r="Z2077" i="7" s="1"/>
  <c r="AA2079" i="7"/>
  <c r="Z2079" i="7" s="1"/>
  <c r="AA2081" i="7"/>
  <c r="Z2081" i="7" s="1"/>
  <c r="AA2083" i="7"/>
  <c r="Z2083" i="7" s="1"/>
  <c r="AA2085" i="7"/>
  <c r="Z2085" i="7" s="1"/>
  <c r="AA2087" i="7"/>
  <c r="Z2087" i="7" s="1"/>
  <c r="AA2089" i="7"/>
  <c r="Z2089" i="7" s="1"/>
  <c r="AA2091" i="7"/>
  <c r="Z2091" i="7" s="1"/>
  <c r="AA2093" i="7"/>
  <c r="Z2093" i="7" s="1"/>
  <c r="L2098" i="7"/>
  <c r="K2098" i="7"/>
  <c r="D2101" i="7"/>
  <c r="B2101" i="7" s="1"/>
  <c r="AH2104" i="7"/>
  <c r="L2107" i="7"/>
  <c r="K2107" i="7"/>
  <c r="D2110" i="7"/>
  <c r="B2110" i="7" s="1"/>
  <c r="AR2112" i="7"/>
  <c r="AP2112" i="7" s="1"/>
  <c r="Z2113" i="7"/>
  <c r="L2115" i="7"/>
  <c r="J2115" i="7" s="1"/>
  <c r="AI2119" i="7"/>
  <c r="AJ2119" i="7"/>
  <c r="AR2121" i="7"/>
  <c r="AP2121" i="7" s="1"/>
  <c r="L2124" i="7"/>
  <c r="J2124" i="7" s="1"/>
  <c r="AI2128" i="7"/>
  <c r="AJ2128" i="7"/>
  <c r="AR2130" i="7"/>
  <c r="AP2130" i="7" s="1"/>
  <c r="Z2131" i="7"/>
  <c r="L2133" i="7"/>
  <c r="J2133" i="7" s="1"/>
  <c r="AI2137" i="7"/>
  <c r="AJ2137" i="7"/>
  <c r="AR2139" i="7"/>
  <c r="AP2139" i="7" s="1"/>
  <c r="Z2140" i="7"/>
  <c r="L2142" i="7"/>
  <c r="J2142" i="7" s="1"/>
  <c r="AB2146" i="7"/>
  <c r="Z2146" i="7" s="1"/>
  <c r="L2147" i="7"/>
  <c r="J2147" i="7" s="1"/>
  <c r="AP2151" i="7"/>
  <c r="B2153" i="7"/>
  <c r="AB2158" i="7"/>
  <c r="Z2158" i="7" s="1"/>
  <c r="AP2160" i="7"/>
  <c r="B2162" i="7"/>
  <c r="AB2167" i="7"/>
  <c r="Z2167" i="7" s="1"/>
  <c r="AP2169" i="7"/>
  <c r="B2171" i="7"/>
  <c r="AB2176" i="7"/>
  <c r="Z2176" i="7" s="1"/>
  <c r="AP2178" i="7"/>
  <c r="B2180" i="7"/>
  <c r="AB2185" i="7"/>
  <c r="Z2185" i="7" s="1"/>
  <c r="AP2187" i="7"/>
  <c r="B2189" i="7"/>
  <c r="AB2194" i="7"/>
  <c r="Z2194" i="7" s="1"/>
  <c r="AP2196" i="7"/>
  <c r="B2198" i="7"/>
  <c r="AB2203" i="7"/>
  <c r="Z2203" i="7" s="1"/>
  <c r="AP2205" i="7"/>
  <c r="B2207" i="7"/>
  <c r="AB2212" i="7"/>
  <c r="Z2212" i="7" s="1"/>
  <c r="AP2214" i="7"/>
  <c r="B2216" i="7"/>
  <c r="AP2220" i="7"/>
  <c r="B2222" i="7"/>
  <c r="J2228" i="7"/>
  <c r="AJ2230" i="7"/>
  <c r="AH2230" i="7" s="1"/>
  <c r="J2236" i="7"/>
  <c r="B2244" i="7"/>
  <c r="Z2250" i="7"/>
  <c r="AA2264" i="7"/>
  <c r="AB2264" i="7"/>
  <c r="AI2300" i="7"/>
  <c r="AJ2300" i="7"/>
  <c r="AB2096" i="7"/>
  <c r="AA2096" i="7"/>
  <c r="AR2098" i="7"/>
  <c r="AQ2098" i="7"/>
  <c r="AB2105" i="7"/>
  <c r="AA2105" i="7"/>
  <c r="AR2107" i="7"/>
  <c r="AQ2107" i="7"/>
  <c r="C2119" i="7"/>
  <c r="D2119" i="7"/>
  <c r="C2128" i="7"/>
  <c r="D2128" i="7"/>
  <c r="C2137" i="7"/>
  <c r="D2137" i="7"/>
  <c r="AI2152" i="7"/>
  <c r="AJ2152" i="7"/>
  <c r="AI2161" i="7"/>
  <c r="AJ2161" i="7"/>
  <c r="AI2170" i="7"/>
  <c r="AJ2170" i="7"/>
  <c r="AI2179" i="7"/>
  <c r="AJ2179" i="7"/>
  <c r="AI2188" i="7"/>
  <c r="AJ2188" i="7"/>
  <c r="AI2197" i="7"/>
  <c r="AJ2197" i="7"/>
  <c r="AI2206" i="7"/>
  <c r="AJ2206" i="7"/>
  <c r="AI2215" i="7"/>
  <c r="AJ2215" i="7"/>
  <c r="AI2221" i="7"/>
  <c r="AJ2221" i="7"/>
  <c r="AA2237" i="7"/>
  <c r="AB2237" i="7"/>
  <c r="AI2243" i="7"/>
  <c r="AJ2243" i="7"/>
  <c r="AJ2257" i="7"/>
  <c r="AH2257" i="7" s="1"/>
  <c r="AA2273" i="7"/>
  <c r="AB2273" i="7"/>
  <c r="R2226" i="7"/>
  <c r="AI2231" i="7"/>
  <c r="AJ2231" i="7"/>
  <c r="AP2233" i="7"/>
  <c r="R2235" i="7"/>
  <c r="AI2240" i="7"/>
  <c r="AJ2240" i="7"/>
  <c r="AP2242" i="7"/>
  <c r="R2244" i="7"/>
  <c r="AI2249" i="7"/>
  <c r="AJ2249" i="7"/>
  <c r="AP2251" i="7"/>
  <c r="R2253" i="7"/>
  <c r="AI2258" i="7"/>
  <c r="AJ2258" i="7"/>
  <c r="AP2260" i="7"/>
  <c r="R2262" i="7"/>
  <c r="AI2267" i="7"/>
  <c r="AJ2267" i="7"/>
  <c r="AP2269" i="7"/>
  <c r="R2271" i="7"/>
  <c r="AI2276" i="7"/>
  <c r="AJ2276" i="7"/>
  <c r="AP2278" i="7"/>
  <c r="R2280" i="7"/>
  <c r="AI2285" i="7"/>
  <c r="AJ2285" i="7"/>
  <c r="AP2287" i="7"/>
  <c r="R2289" i="7"/>
  <c r="AI2297" i="7"/>
  <c r="AJ2297" i="7"/>
  <c r="AP2299" i="7"/>
  <c r="B2301" i="7"/>
  <c r="J2303" i="7"/>
  <c r="R2304" i="7"/>
  <c r="J2306" i="7"/>
  <c r="R2307" i="7"/>
  <c r="J2309" i="7"/>
  <c r="R2310" i="7"/>
  <c r="J2312" i="7"/>
  <c r="R2313" i="7"/>
  <c r="J2315" i="7"/>
  <c r="J2318" i="7"/>
  <c r="J2321" i="7"/>
  <c r="J2324" i="7"/>
  <c r="J2327" i="7"/>
  <c r="J2330" i="7"/>
  <c r="J2333" i="7"/>
  <c r="J2336" i="7"/>
  <c r="J2339" i="7"/>
  <c r="J2342" i="7"/>
  <c r="J2345" i="7"/>
  <c r="J2348" i="7"/>
  <c r="J2351" i="7"/>
  <c r="J2354" i="7"/>
  <c r="J2357" i="7"/>
  <c r="J2360" i="7"/>
  <c r="J2363" i="7"/>
  <c r="J2366" i="7"/>
  <c r="J2369" i="7"/>
  <c r="J2372" i="7"/>
  <c r="J2375" i="7"/>
  <c r="J2378" i="7"/>
  <c r="J2381" i="7"/>
  <c r="J2384" i="7"/>
  <c r="AP2389" i="7"/>
  <c r="AA2395" i="7"/>
  <c r="AB2395" i="7"/>
  <c r="AA2403" i="7"/>
  <c r="AB2403" i="7"/>
  <c r="AA2412" i="7"/>
  <c r="AB2412" i="7"/>
  <c r="AA2421" i="7"/>
  <c r="AB2421" i="7"/>
  <c r="AI2279" i="7"/>
  <c r="AJ2279" i="7"/>
  <c r="AI2288" i="7"/>
  <c r="AJ2288" i="7"/>
  <c r="AI2303" i="7"/>
  <c r="AJ2303" i="7"/>
  <c r="AI2306" i="7"/>
  <c r="AJ2306" i="7"/>
  <c r="AI2309" i="7"/>
  <c r="AJ2309" i="7"/>
  <c r="AI2312" i="7"/>
  <c r="AJ2312" i="7"/>
  <c r="AI2315" i="7"/>
  <c r="AJ2315" i="7"/>
  <c r="AI2318" i="7"/>
  <c r="AJ2318" i="7"/>
  <c r="AI2321" i="7"/>
  <c r="AJ2321" i="7"/>
  <c r="AI2324" i="7"/>
  <c r="AJ2324" i="7"/>
  <c r="AI2327" i="7"/>
  <c r="AJ2327" i="7"/>
  <c r="AI2330" i="7"/>
  <c r="AJ2330" i="7"/>
  <c r="AI2333" i="7"/>
  <c r="AJ2333" i="7"/>
  <c r="AI2336" i="7"/>
  <c r="AJ2336" i="7"/>
  <c r="AI2339" i="7"/>
  <c r="AJ2339" i="7"/>
  <c r="AI2342" i="7"/>
  <c r="AJ2342" i="7"/>
  <c r="AI2345" i="7"/>
  <c r="AJ2345" i="7"/>
  <c r="AI2348" i="7"/>
  <c r="AJ2348" i="7"/>
  <c r="AI2351" i="7"/>
  <c r="AJ2351" i="7"/>
  <c r="AI2354" i="7"/>
  <c r="AJ2354" i="7"/>
  <c r="AI2357" i="7"/>
  <c r="AJ2357" i="7"/>
  <c r="AI2360" i="7"/>
  <c r="AJ2360" i="7"/>
  <c r="AI2363" i="7"/>
  <c r="AJ2363" i="7"/>
  <c r="AI2366" i="7"/>
  <c r="AJ2366" i="7"/>
  <c r="AI2369" i="7"/>
  <c r="AJ2369" i="7"/>
  <c r="AI2372" i="7"/>
  <c r="AJ2372" i="7"/>
  <c r="AI2375" i="7"/>
  <c r="AJ2375" i="7"/>
  <c r="AI2378" i="7"/>
  <c r="AJ2378" i="7"/>
  <c r="AI2381" i="7"/>
  <c r="AJ2381" i="7"/>
  <c r="AI2384" i="7"/>
  <c r="AJ2384" i="7"/>
  <c r="Z2240" i="7"/>
  <c r="Z2258" i="7"/>
  <c r="Z2267" i="7"/>
  <c r="Z2276" i="7"/>
  <c r="Z2285" i="7"/>
  <c r="Z2294" i="7"/>
  <c r="AI2466" i="7"/>
  <c r="AJ2466" i="7"/>
  <c r="AI2484" i="7"/>
  <c r="AJ2484" i="7"/>
  <c r="AI2502" i="7"/>
  <c r="AJ2502" i="7"/>
  <c r="AI2520" i="7"/>
  <c r="AJ2520" i="7"/>
  <c r="AI2538" i="7"/>
  <c r="AJ2538" i="7"/>
  <c r="K2113" i="7"/>
  <c r="J2113" i="7" s="1"/>
  <c r="AQ2113" i="7"/>
  <c r="AP2113" i="7" s="1"/>
  <c r="AA2114" i="7"/>
  <c r="Z2114" i="7" s="1"/>
  <c r="K2116" i="7"/>
  <c r="J2116" i="7" s="1"/>
  <c r="AQ2116" i="7"/>
  <c r="AP2116" i="7" s="1"/>
  <c r="AA2117" i="7"/>
  <c r="Z2117" i="7" s="1"/>
  <c r="K2119" i="7"/>
  <c r="J2119" i="7" s="1"/>
  <c r="AQ2119" i="7"/>
  <c r="AP2119" i="7" s="1"/>
  <c r="AA2120" i="7"/>
  <c r="Z2120" i="7" s="1"/>
  <c r="K2122" i="7"/>
  <c r="J2122" i="7" s="1"/>
  <c r="AQ2122" i="7"/>
  <c r="AP2122" i="7" s="1"/>
  <c r="AA2123" i="7"/>
  <c r="Z2123" i="7" s="1"/>
  <c r="K2125" i="7"/>
  <c r="J2125" i="7" s="1"/>
  <c r="AQ2125" i="7"/>
  <c r="AP2125" i="7" s="1"/>
  <c r="AA2126" i="7"/>
  <c r="Z2126" i="7" s="1"/>
  <c r="K2128" i="7"/>
  <c r="J2128" i="7" s="1"/>
  <c r="AQ2128" i="7"/>
  <c r="AP2128" i="7" s="1"/>
  <c r="AA2129" i="7"/>
  <c r="Z2129" i="7" s="1"/>
  <c r="K2131" i="7"/>
  <c r="J2131" i="7" s="1"/>
  <c r="AQ2131" i="7"/>
  <c r="AP2131" i="7" s="1"/>
  <c r="AA2132" i="7"/>
  <c r="Z2132" i="7" s="1"/>
  <c r="K2134" i="7"/>
  <c r="J2134" i="7" s="1"/>
  <c r="AQ2134" i="7"/>
  <c r="AP2134" i="7" s="1"/>
  <c r="AA2135" i="7"/>
  <c r="Z2135" i="7" s="1"/>
  <c r="K2137" i="7"/>
  <c r="J2137" i="7" s="1"/>
  <c r="AQ2137" i="7"/>
  <c r="AP2137" i="7" s="1"/>
  <c r="AA2138" i="7"/>
  <c r="Z2138" i="7" s="1"/>
  <c r="K2140" i="7"/>
  <c r="J2140" i="7" s="1"/>
  <c r="AQ2140" i="7"/>
  <c r="AP2140" i="7" s="1"/>
  <c r="AA2141" i="7"/>
  <c r="Z2141" i="7" s="1"/>
  <c r="K2143" i="7"/>
  <c r="J2143" i="7" s="1"/>
  <c r="AA2145" i="7"/>
  <c r="Z2145" i="7" s="1"/>
  <c r="K2146" i="7"/>
  <c r="J2146" i="7" s="1"/>
  <c r="AA2153" i="7"/>
  <c r="Z2153" i="7" s="1"/>
  <c r="AA2156" i="7"/>
  <c r="Z2156" i="7" s="1"/>
  <c r="AA2159" i="7"/>
  <c r="Z2159" i="7" s="1"/>
  <c r="AA2162" i="7"/>
  <c r="Z2162" i="7" s="1"/>
  <c r="AA2165" i="7"/>
  <c r="Z2165" i="7" s="1"/>
  <c r="AA2168" i="7"/>
  <c r="Z2168" i="7" s="1"/>
  <c r="AA2171" i="7"/>
  <c r="Z2171" i="7" s="1"/>
  <c r="AA2174" i="7"/>
  <c r="Z2174" i="7" s="1"/>
  <c r="AA2177" i="7"/>
  <c r="Z2177" i="7" s="1"/>
  <c r="AA2180" i="7"/>
  <c r="Z2180" i="7" s="1"/>
  <c r="AA2183" i="7"/>
  <c r="Z2183" i="7" s="1"/>
  <c r="AA2186" i="7"/>
  <c r="Z2186" i="7" s="1"/>
  <c r="AA2189" i="7"/>
  <c r="Z2189" i="7" s="1"/>
  <c r="AA2192" i="7"/>
  <c r="Z2192" i="7" s="1"/>
  <c r="AA2195" i="7"/>
  <c r="Z2195" i="7" s="1"/>
  <c r="AA2198" i="7"/>
  <c r="Z2198" i="7" s="1"/>
  <c r="AA2201" i="7"/>
  <c r="Z2201" i="7" s="1"/>
  <c r="AA2204" i="7"/>
  <c r="Z2204" i="7" s="1"/>
  <c r="AA2207" i="7"/>
  <c r="Z2207" i="7" s="1"/>
  <c r="AA2210" i="7"/>
  <c r="Z2210" i="7" s="1"/>
  <c r="AA2213" i="7"/>
  <c r="Z2213" i="7" s="1"/>
  <c r="AA2216" i="7"/>
  <c r="Z2216" i="7" s="1"/>
  <c r="AA2219" i="7"/>
  <c r="Z2219" i="7" s="1"/>
  <c r="AA2222" i="7"/>
  <c r="Z2222" i="7" s="1"/>
  <c r="AI2227" i="7"/>
  <c r="AH2227" i="7" s="1"/>
  <c r="AI2228" i="7"/>
  <c r="AJ2228" i="7"/>
  <c r="AA2233" i="7"/>
  <c r="Z2233" i="7" s="1"/>
  <c r="AI2236" i="7"/>
  <c r="AH2236" i="7" s="1"/>
  <c r="AI2237" i="7"/>
  <c r="AJ2237" i="7"/>
  <c r="AA2242" i="7"/>
  <c r="Z2242" i="7" s="1"/>
  <c r="AI2245" i="7"/>
  <c r="AH2245" i="7" s="1"/>
  <c r="AI2246" i="7"/>
  <c r="AJ2246" i="7"/>
  <c r="AA2251" i="7"/>
  <c r="Z2251" i="7" s="1"/>
  <c r="AI2254" i="7"/>
  <c r="AH2254" i="7" s="1"/>
  <c r="AI2255" i="7"/>
  <c r="AJ2255" i="7"/>
  <c r="AH2263" i="7"/>
  <c r="AI2264" i="7"/>
  <c r="AJ2264" i="7"/>
  <c r="AH2272" i="7"/>
  <c r="AI2273" i="7"/>
  <c r="AJ2273" i="7"/>
  <c r="AH2281" i="7"/>
  <c r="AI2282" i="7"/>
  <c r="AJ2282" i="7"/>
  <c r="AH2290" i="7"/>
  <c r="AI2291" i="7"/>
  <c r="AJ2291" i="7"/>
  <c r="Z2297" i="7"/>
  <c r="AI2388" i="7"/>
  <c r="AJ2388" i="7"/>
  <c r="B2232" i="7"/>
  <c r="J2234" i="7"/>
  <c r="Z2234" i="7"/>
  <c r="B2241" i="7"/>
  <c r="J2243" i="7"/>
  <c r="B2250" i="7"/>
  <c r="J2252" i="7"/>
  <c r="Z2252" i="7"/>
  <c r="B2259" i="7"/>
  <c r="J2261" i="7"/>
  <c r="Z2261" i="7"/>
  <c r="B2268" i="7"/>
  <c r="J2270" i="7"/>
  <c r="Z2270" i="7"/>
  <c r="B2277" i="7"/>
  <c r="J2279" i="7"/>
  <c r="Z2279" i="7"/>
  <c r="B2286" i="7"/>
  <c r="J2288" i="7"/>
  <c r="Z2288" i="7"/>
  <c r="AI2294" i="7"/>
  <c r="AJ2294" i="7"/>
  <c r="AP2296" i="7"/>
  <c r="B2298" i="7"/>
  <c r="J2300" i="7"/>
  <c r="Z2300" i="7"/>
  <c r="R2301" i="7"/>
  <c r="AB2303" i="7"/>
  <c r="Z2303" i="7" s="1"/>
  <c r="AB2306" i="7"/>
  <c r="Z2306" i="7" s="1"/>
  <c r="AB2309" i="7"/>
  <c r="Z2309" i="7" s="1"/>
  <c r="AB2312" i="7"/>
  <c r="Z2312" i="7" s="1"/>
  <c r="R2387" i="7"/>
  <c r="R2401" i="7"/>
  <c r="R2410" i="7"/>
  <c r="R2419" i="7"/>
  <c r="R2425" i="7"/>
  <c r="AI2427" i="7"/>
  <c r="AJ2427" i="7"/>
  <c r="AH2461" i="7"/>
  <c r="AI2469" i="7"/>
  <c r="AJ2469" i="7"/>
  <c r="AH2479" i="7"/>
  <c r="AH2480" i="7"/>
  <c r="AI2487" i="7"/>
  <c r="AJ2487" i="7"/>
  <c r="AH2497" i="7"/>
  <c r="AI2505" i="7"/>
  <c r="AJ2505" i="7"/>
  <c r="AH2515" i="7"/>
  <c r="AH2516" i="7"/>
  <c r="AI2523" i="7"/>
  <c r="AJ2523" i="7"/>
  <c r="AH2533" i="7"/>
  <c r="AH2534" i="7"/>
  <c r="AI2541" i="7"/>
  <c r="AJ2541" i="7"/>
  <c r="AH2551" i="7"/>
  <c r="AI2562" i="7"/>
  <c r="AJ2562" i="7"/>
  <c r="AB2596" i="7"/>
  <c r="AA2596" i="7"/>
  <c r="AI2424" i="7"/>
  <c r="AJ2424" i="7"/>
  <c r="Z2433" i="7"/>
  <c r="Z2436" i="7"/>
  <c r="Z2451" i="7"/>
  <c r="AI2463" i="7"/>
  <c r="AJ2463" i="7"/>
  <c r="AI2481" i="7"/>
  <c r="AJ2481" i="7"/>
  <c r="Z2493" i="7"/>
  <c r="AI2499" i="7"/>
  <c r="AJ2499" i="7"/>
  <c r="Z2511" i="7"/>
  <c r="AI2517" i="7"/>
  <c r="AJ2517" i="7"/>
  <c r="Z2529" i="7"/>
  <c r="AI2535" i="7"/>
  <c r="AJ2535" i="7"/>
  <c r="Z2547" i="7"/>
  <c r="AI2553" i="7"/>
  <c r="AJ2553" i="7"/>
  <c r="Z2559" i="7"/>
  <c r="AB2569" i="7"/>
  <c r="AA2569" i="7"/>
  <c r="AI2636" i="7"/>
  <c r="AJ2636" i="7"/>
  <c r="AI2460" i="7"/>
  <c r="AJ2460" i="7"/>
  <c r="Z2472" i="7"/>
  <c r="AI2478" i="7"/>
  <c r="AJ2478" i="7"/>
  <c r="Z2490" i="7"/>
  <c r="AI2496" i="7"/>
  <c r="AJ2496" i="7"/>
  <c r="Z2508" i="7"/>
  <c r="AI2514" i="7"/>
  <c r="AJ2514" i="7"/>
  <c r="Z2526" i="7"/>
  <c r="AI2532" i="7"/>
  <c r="AJ2532" i="7"/>
  <c r="Z2544" i="7"/>
  <c r="AI2550" i="7"/>
  <c r="AJ2550" i="7"/>
  <c r="Z2561" i="7"/>
  <c r="AH2564" i="7"/>
  <c r="AB2578" i="7"/>
  <c r="AA2578" i="7"/>
  <c r="AI2430" i="7"/>
  <c r="AJ2430" i="7"/>
  <c r="AI2433" i="7"/>
  <c r="AJ2433" i="7"/>
  <c r="AI2436" i="7"/>
  <c r="AJ2436" i="7"/>
  <c r="AI2439" i="7"/>
  <c r="AJ2439" i="7"/>
  <c r="AI2442" i="7"/>
  <c r="AJ2442" i="7"/>
  <c r="AI2445" i="7"/>
  <c r="AJ2445" i="7"/>
  <c r="AI2448" i="7"/>
  <c r="AJ2448" i="7"/>
  <c r="AI2451" i="7"/>
  <c r="AJ2451" i="7"/>
  <c r="AI2454" i="7"/>
  <c r="AJ2454" i="7"/>
  <c r="AI2457" i="7"/>
  <c r="AJ2457" i="7"/>
  <c r="Z2469" i="7"/>
  <c r="AI2475" i="7"/>
  <c r="AJ2475" i="7"/>
  <c r="Z2487" i="7"/>
  <c r="AI2493" i="7"/>
  <c r="AJ2493" i="7"/>
  <c r="AI2511" i="7"/>
  <c r="AJ2511" i="7"/>
  <c r="Z2523" i="7"/>
  <c r="AI2529" i="7"/>
  <c r="AJ2529" i="7"/>
  <c r="Z2541" i="7"/>
  <c r="AI2547" i="7"/>
  <c r="AJ2547" i="7"/>
  <c r="AA2556" i="7"/>
  <c r="AB2556" i="7"/>
  <c r="AH2567" i="7"/>
  <c r="AB2584" i="7"/>
  <c r="AA2584" i="7"/>
  <c r="AB2392" i="7"/>
  <c r="Z2392" i="7" s="1"/>
  <c r="AI2398" i="7"/>
  <c r="AH2398" i="7" s="1"/>
  <c r="B2399" i="7"/>
  <c r="AI2406" i="7"/>
  <c r="AH2406" i="7" s="1"/>
  <c r="B2407" i="7"/>
  <c r="AI2407" i="7"/>
  <c r="AH2407" i="7" s="1"/>
  <c r="AI2415" i="7"/>
  <c r="AH2415" i="7" s="1"/>
  <c r="B2416" i="7"/>
  <c r="AI2416" i="7"/>
  <c r="AH2416" i="7" s="1"/>
  <c r="AB2424" i="7"/>
  <c r="Z2424" i="7" s="1"/>
  <c r="B2428" i="7"/>
  <c r="AH2464" i="7"/>
  <c r="AH2465" i="7"/>
  <c r="AI2472" i="7"/>
  <c r="AJ2472" i="7"/>
  <c r="AH2482" i="7"/>
  <c r="AH2483" i="7"/>
  <c r="AI2490" i="7"/>
  <c r="AJ2490" i="7"/>
  <c r="AI2508" i="7"/>
  <c r="AJ2508" i="7"/>
  <c r="AH2518" i="7"/>
  <c r="AH2519" i="7"/>
  <c r="Z2520" i="7"/>
  <c r="AI2526" i="7"/>
  <c r="AJ2526" i="7"/>
  <c r="AH2536" i="7"/>
  <c r="AH2537" i="7"/>
  <c r="AI2544" i="7"/>
  <c r="AJ2544" i="7"/>
  <c r="AH2554" i="7"/>
  <c r="AH2555" i="7"/>
  <c r="AA2558" i="7"/>
  <c r="AB2558" i="7"/>
  <c r="AI2561" i="7"/>
  <c r="AJ2561" i="7"/>
  <c r="Z2570" i="7"/>
  <c r="AB2590" i="7"/>
  <c r="AA2590" i="7"/>
  <c r="AI2618" i="7"/>
  <c r="AJ2618" i="7"/>
  <c r="AP2570" i="7"/>
  <c r="J2576" i="7"/>
  <c r="J2579" i="7"/>
  <c r="AI2582" i="7"/>
  <c r="AJ2582" i="7"/>
  <c r="J2585" i="7"/>
  <c r="Z2585" i="7"/>
  <c r="AH2587" i="7"/>
  <c r="AI2588" i="7"/>
  <c r="AJ2588" i="7"/>
  <c r="J2591" i="7"/>
  <c r="Z2591" i="7"/>
  <c r="AI2594" i="7"/>
  <c r="AJ2594" i="7"/>
  <c r="J2597" i="7"/>
  <c r="Z2597" i="7"/>
  <c r="AH2599" i="7"/>
  <c r="AI2600" i="7"/>
  <c r="AJ2600" i="7"/>
  <c r="J2603" i="7"/>
  <c r="B2604" i="7"/>
  <c r="AI2615" i="7"/>
  <c r="AJ2615" i="7"/>
  <c r="AP2617" i="7"/>
  <c r="J2621" i="7"/>
  <c r="Z2621" i="7"/>
  <c r="Z2622" i="7"/>
  <c r="AI2633" i="7"/>
  <c r="AJ2633" i="7"/>
  <c r="AP2635" i="7"/>
  <c r="J2639" i="7"/>
  <c r="AH2652" i="7"/>
  <c r="AA2557" i="7"/>
  <c r="Z2557" i="7" s="1"/>
  <c r="AP2558" i="7"/>
  <c r="J2562" i="7"/>
  <c r="Z2565" i="7"/>
  <c r="AJ2568" i="7"/>
  <c r="AH2568" i="7" s="1"/>
  <c r="AJ2573" i="7"/>
  <c r="AH2573" i="7" s="1"/>
  <c r="R2577" i="7"/>
  <c r="AB2582" i="7"/>
  <c r="Z2582" i="7" s="1"/>
  <c r="R2583" i="7"/>
  <c r="AB2588" i="7"/>
  <c r="Z2588" i="7" s="1"/>
  <c r="R2589" i="7"/>
  <c r="AB2594" i="7"/>
  <c r="Z2594" i="7" s="1"/>
  <c r="R2595" i="7"/>
  <c r="AB2600" i="7"/>
  <c r="Z2600" i="7" s="1"/>
  <c r="R2601" i="7"/>
  <c r="AI2603" i="7"/>
  <c r="AJ2603" i="7"/>
  <c r="AP2605" i="7"/>
  <c r="J2609" i="7"/>
  <c r="Z2609" i="7"/>
  <c r="Z2610" i="7"/>
  <c r="AI2621" i="7"/>
  <c r="AJ2621" i="7"/>
  <c r="AP2623" i="7"/>
  <c r="J2627" i="7"/>
  <c r="Z2627" i="7"/>
  <c r="Z2628" i="7"/>
  <c r="AJ2641" i="7"/>
  <c r="AI2641" i="7"/>
  <c r="AI2659" i="7"/>
  <c r="AJ2659" i="7"/>
  <c r="AI2665" i="7"/>
  <c r="AJ2665" i="7"/>
  <c r="AI2756" i="7"/>
  <c r="AJ2756" i="7"/>
  <c r="Z2573" i="7"/>
  <c r="AI2579" i="7"/>
  <c r="AJ2579" i="7"/>
  <c r="AI2585" i="7"/>
  <c r="AJ2585" i="7"/>
  <c r="AI2591" i="7"/>
  <c r="AJ2591" i="7"/>
  <c r="AI2597" i="7"/>
  <c r="AJ2597" i="7"/>
  <c r="AI2606" i="7"/>
  <c r="AJ2606" i="7"/>
  <c r="AI2624" i="7"/>
  <c r="AJ2624" i="7"/>
  <c r="AI2671" i="7"/>
  <c r="AJ2671" i="7"/>
  <c r="AI2689" i="7"/>
  <c r="AJ2689" i="7"/>
  <c r="AI2707" i="7"/>
  <c r="AJ2707" i="7"/>
  <c r="AJ2556" i="7"/>
  <c r="AH2556" i="7" s="1"/>
  <c r="AA2563" i="7"/>
  <c r="Z2563" i="7" s="1"/>
  <c r="AP2564" i="7"/>
  <c r="J2568" i="7"/>
  <c r="AJ2576" i="7"/>
  <c r="AH2576" i="7" s="1"/>
  <c r="Z2577" i="7"/>
  <c r="AP2581" i="7"/>
  <c r="B2583" i="7"/>
  <c r="Z2583" i="7"/>
  <c r="AP2587" i="7"/>
  <c r="B2589" i="7"/>
  <c r="Z2589" i="7"/>
  <c r="AP2593" i="7"/>
  <c r="B2595" i="7"/>
  <c r="Z2595" i="7"/>
  <c r="AP2599" i="7"/>
  <c r="B2601" i="7"/>
  <c r="Z2601" i="7"/>
  <c r="AI2609" i="7"/>
  <c r="AJ2609" i="7"/>
  <c r="AP2611" i="7"/>
  <c r="J2615" i="7"/>
  <c r="AI2627" i="7"/>
  <c r="AJ2627" i="7"/>
  <c r="AP2629" i="7"/>
  <c r="J2633" i="7"/>
  <c r="Z2633" i="7"/>
  <c r="AH2643" i="7"/>
  <c r="AJ2650" i="7"/>
  <c r="AI2650" i="7"/>
  <c r="AI2612" i="7"/>
  <c r="AJ2612" i="7"/>
  <c r="AI2630" i="7"/>
  <c r="AJ2630" i="7"/>
  <c r="AA2639" i="7"/>
  <c r="AB2639" i="7"/>
  <c r="AJ2642" i="7"/>
  <c r="AI2642" i="7"/>
  <c r="AI2656" i="7"/>
  <c r="AJ2656" i="7"/>
  <c r="AI2662" i="7"/>
  <c r="AJ2662" i="7"/>
  <c r="AI2668" i="7"/>
  <c r="AJ2668" i="7"/>
  <c r="B2642" i="7"/>
  <c r="B2651" i="7"/>
  <c r="AI2674" i="7"/>
  <c r="AJ2674" i="7"/>
  <c r="AI2692" i="7"/>
  <c r="AJ2692" i="7"/>
  <c r="AI2710" i="7"/>
  <c r="AJ2710" i="7"/>
  <c r="Z2725" i="7"/>
  <c r="AI2792" i="7"/>
  <c r="AJ2792" i="7"/>
  <c r="AH2646" i="7"/>
  <c r="Z2680" i="7"/>
  <c r="AI2686" i="7"/>
  <c r="AJ2686" i="7"/>
  <c r="AI2704" i="7"/>
  <c r="AJ2704" i="7"/>
  <c r="Z2716" i="7"/>
  <c r="AH2723" i="7"/>
  <c r="AJ2737" i="7"/>
  <c r="AI2737" i="7"/>
  <c r="AJ2743" i="7"/>
  <c r="AI2743" i="7"/>
  <c r="AB2641" i="7"/>
  <c r="Z2641" i="7" s="1"/>
  <c r="R2648" i="7"/>
  <c r="AB2650" i="7"/>
  <c r="Z2650" i="7" s="1"/>
  <c r="R2657" i="7"/>
  <c r="R2660" i="7"/>
  <c r="R2663" i="7"/>
  <c r="R2666" i="7"/>
  <c r="R2669" i="7"/>
  <c r="AI2683" i="7"/>
  <c r="AJ2683" i="7"/>
  <c r="Z2695" i="7"/>
  <c r="AI2701" i="7"/>
  <c r="AJ2701" i="7"/>
  <c r="Z2713" i="7"/>
  <c r="AI2806" i="7"/>
  <c r="AJ2806" i="7"/>
  <c r="AA2812" i="7"/>
  <c r="AB2812" i="7"/>
  <c r="AH2640" i="7"/>
  <c r="AI2680" i="7"/>
  <c r="AJ2680" i="7"/>
  <c r="AI2698" i="7"/>
  <c r="AJ2698" i="7"/>
  <c r="AJ2728" i="7"/>
  <c r="AI2728" i="7"/>
  <c r="AI2774" i="7"/>
  <c r="AJ2774" i="7"/>
  <c r="R2642" i="7"/>
  <c r="AB2644" i="7"/>
  <c r="Z2644" i="7" s="1"/>
  <c r="R2651" i="7"/>
  <c r="AB2653" i="7"/>
  <c r="Z2653" i="7" s="1"/>
  <c r="Z2656" i="7"/>
  <c r="B2657" i="7"/>
  <c r="Z2659" i="7"/>
  <c r="B2660" i="7"/>
  <c r="Z2662" i="7"/>
  <c r="B2663" i="7"/>
  <c r="Z2665" i="7"/>
  <c r="B2666" i="7"/>
  <c r="Z2668" i="7"/>
  <c r="B2669" i="7"/>
  <c r="AI2677" i="7"/>
  <c r="AJ2677" i="7"/>
  <c r="AI2695" i="7"/>
  <c r="AJ2695" i="7"/>
  <c r="AI2713" i="7"/>
  <c r="AJ2713" i="7"/>
  <c r="J2717" i="7"/>
  <c r="B2720" i="7"/>
  <c r="AH2721" i="7"/>
  <c r="AP2722" i="7"/>
  <c r="R2723" i="7"/>
  <c r="J2726" i="7"/>
  <c r="AH2733" i="7"/>
  <c r="AI2735" i="7"/>
  <c r="AJ2735" i="7"/>
  <c r="AP2740" i="7"/>
  <c r="AI2741" i="7"/>
  <c r="AJ2741" i="7"/>
  <c r="AP2746" i="7"/>
  <c r="AI2747" i="7"/>
  <c r="AJ2747" i="7"/>
  <c r="AH2749" i="7"/>
  <c r="AH2758" i="7"/>
  <c r="Z2765" i="7"/>
  <c r="AH2767" i="7"/>
  <c r="J2771" i="7"/>
  <c r="AP2776" i="7"/>
  <c r="AI2777" i="7"/>
  <c r="AJ2777" i="7"/>
  <c r="AH2785" i="7"/>
  <c r="J2789" i="7"/>
  <c r="AP2794" i="7"/>
  <c r="AI2795" i="7"/>
  <c r="AJ2795" i="7"/>
  <c r="Z2803" i="7"/>
  <c r="AI2732" i="7"/>
  <c r="AJ2732" i="7"/>
  <c r="AI2771" i="7"/>
  <c r="AJ2771" i="7"/>
  <c r="AI2789" i="7"/>
  <c r="AJ2789" i="7"/>
  <c r="AI2657" i="7"/>
  <c r="AH2657" i="7" s="1"/>
  <c r="AI2660" i="7"/>
  <c r="AH2660" i="7" s="1"/>
  <c r="AI2663" i="7"/>
  <c r="AH2663" i="7" s="1"/>
  <c r="AI2666" i="7"/>
  <c r="AH2666" i="7" s="1"/>
  <c r="AI2669" i="7"/>
  <c r="AH2669" i="7" s="1"/>
  <c r="AI2672" i="7"/>
  <c r="AH2672" i="7" s="1"/>
  <c r="AI2675" i="7"/>
  <c r="AH2675" i="7" s="1"/>
  <c r="AI2678" i="7"/>
  <c r="AH2678" i="7" s="1"/>
  <c r="AI2681" i="7"/>
  <c r="AH2681" i="7" s="1"/>
  <c r="AI2684" i="7"/>
  <c r="AH2684" i="7" s="1"/>
  <c r="AI2687" i="7"/>
  <c r="AH2687" i="7" s="1"/>
  <c r="AI2690" i="7"/>
  <c r="AH2690" i="7" s="1"/>
  <c r="AI2693" i="7"/>
  <c r="AH2693" i="7" s="1"/>
  <c r="AI2696" i="7"/>
  <c r="AH2696" i="7" s="1"/>
  <c r="AI2699" i="7"/>
  <c r="AH2699" i="7" s="1"/>
  <c r="AI2702" i="7"/>
  <c r="AH2702" i="7" s="1"/>
  <c r="AI2705" i="7"/>
  <c r="AH2705" i="7" s="1"/>
  <c r="AI2708" i="7"/>
  <c r="AH2708" i="7" s="1"/>
  <c r="AI2711" i="7"/>
  <c r="AH2711" i="7" s="1"/>
  <c r="AI2714" i="7"/>
  <c r="AH2714" i="7" s="1"/>
  <c r="AI2738" i="7"/>
  <c r="AJ2738" i="7"/>
  <c r="AI2744" i="7"/>
  <c r="AJ2744" i="7"/>
  <c r="AI2750" i="7"/>
  <c r="AJ2750" i="7"/>
  <c r="AI2759" i="7"/>
  <c r="AJ2759" i="7"/>
  <c r="AI2768" i="7"/>
  <c r="AJ2768" i="7"/>
  <c r="AI2786" i="7"/>
  <c r="AJ2786" i="7"/>
  <c r="AI2815" i="7"/>
  <c r="AJ2815" i="7"/>
  <c r="AA2821" i="7"/>
  <c r="AB2821" i="7"/>
  <c r="B2717" i="7"/>
  <c r="Z2717" i="7"/>
  <c r="AH2718" i="7"/>
  <c r="AP2719" i="7"/>
  <c r="R2720" i="7"/>
  <c r="J2723" i="7"/>
  <c r="B2726" i="7"/>
  <c r="Z2726" i="7"/>
  <c r="AI2729" i="7"/>
  <c r="AJ2729" i="7"/>
  <c r="AI2731" i="7"/>
  <c r="AH2731" i="7" s="1"/>
  <c r="AH2736" i="7"/>
  <c r="J2741" i="7"/>
  <c r="J2747" i="7"/>
  <c r="AH2755" i="7"/>
  <c r="AP2764" i="7"/>
  <c r="AI2765" i="7"/>
  <c r="AJ2765" i="7"/>
  <c r="Z2771" i="7"/>
  <c r="J2777" i="7"/>
  <c r="AP2782" i="7"/>
  <c r="AI2783" i="7"/>
  <c r="AJ2783" i="7"/>
  <c r="Z2789" i="7"/>
  <c r="AH2791" i="7"/>
  <c r="J2795" i="7"/>
  <c r="AI2753" i="7"/>
  <c r="AJ2753" i="7"/>
  <c r="AI2762" i="7"/>
  <c r="AJ2762" i="7"/>
  <c r="AI2780" i="7"/>
  <c r="AJ2780" i="7"/>
  <c r="AI2798" i="7"/>
  <c r="AJ2798" i="7"/>
  <c r="AI2824" i="7"/>
  <c r="AJ2824" i="7"/>
  <c r="AA2889" i="7"/>
  <c r="AB2889" i="7"/>
  <c r="AH2800" i="7"/>
  <c r="AP2805" i="7"/>
  <c r="AH2808" i="7"/>
  <c r="AP2814" i="7"/>
  <c r="AH2817" i="7"/>
  <c r="AP2823" i="7"/>
  <c r="J2830" i="7"/>
  <c r="J2836" i="7"/>
  <c r="J2842" i="7"/>
  <c r="J2848" i="7"/>
  <c r="J2854" i="7"/>
  <c r="J2860" i="7"/>
  <c r="J2866" i="7"/>
  <c r="J2872" i="7"/>
  <c r="J2878" i="7"/>
  <c r="AA2925" i="7"/>
  <c r="AB2925" i="7"/>
  <c r="R2802" i="7"/>
  <c r="J2803" i="7"/>
  <c r="AH2805" i="7"/>
  <c r="AB2809" i="7"/>
  <c r="Z2809" i="7" s="1"/>
  <c r="AP2811" i="7"/>
  <c r="AB2818" i="7"/>
  <c r="Z2818" i="7" s="1"/>
  <c r="AP2820" i="7"/>
  <c r="AI2830" i="7"/>
  <c r="AJ2830" i="7"/>
  <c r="AI2836" i="7"/>
  <c r="AJ2836" i="7"/>
  <c r="AI2842" i="7"/>
  <c r="AJ2842" i="7"/>
  <c r="AI2848" i="7"/>
  <c r="AJ2848" i="7"/>
  <c r="AI2854" i="7"/>
  <c r="AJ2854" i="7"/>
  <c r="AI2860" i="7"/>
  <c r="AJ2860" i="7"/>
  <c r="AI2866" i="7"/>
  <c r="AJ2866" i="7"/>
  <c r="AI2872" i="7"/>
  <c r="AJ2872" i="7"/>
  <c r="AI2878" i="7"/>
  <c r="AJ2878" i="7"/>
  <c r="Z2880" i="7"/>
  <c r="AI2812" i="7"/>
  <c r="AJ2812" i="7"/>
  <c r="AI2821" i="7"/>
  <c r="AJ2821" i="7"/>
  <c r="AH2881" i="7"/>
  <c r="AA2882" i="7"/>
  <c r="AB2882" i="7"/>
  <c r="AJ2883" i="7"/>
  <c r="AI2883" i="7"/>
  <c r="AJ2886" i="7"/>
  <c r="AI2886" i="7"/>
  <c r="AJ2908" i="7"/>
  <c r="AI2908" i="7"/>
  <c r="AA2763" i="7"/>
  <c r="Z2763" i="7" s="1"/>
  <c r="AA2766" i="7"/>
  <c r="Z2766" i="7" s="1"/>
  <c r="AA2769" i="7"/>
  <c r="Z2769" i="7" s="1"/>
  <c r="AA2772" i="7"/>
  <c r="Z2772" i="7" s="1"/>
  <c r="AA2775" i="7"/>
  <c r="Z2775" i="7" s="1"/>
  <c r="AA2778" i="7"/>
  <c r="Z2778" i="7" s="1"/>
  <c r="AA2781" i="7"/>
  <c r="Z2781" i="7" s="1"/>
  <c r="AA2784" i="7"/>
  <c r="Z2784" i="7" s="1"/>
  <c r="AA2787" i="7"/>
  <c r="Z2787" i="7" s="1"/>
  <c r="AA2790" i="7"/>
  <c r="Z2790" i="7" s="1"/>
  <c r="AA2793" i="7"/>
  <c r="Z2793" i="7" s="1"/>
  <c r="AA2796" i="7"/>
  <c r="Z2796" i="7" s="1"/>
  <c r="AA2799" i="7"/>
  <c r="Z2799" i="7" s="1"/>
  <c r="AP2874" i="7"/>
  <c r="AJ2892" i="7"/>
  <c r="AI2892" i="7"/>
  <c r="AA2907" i="7"/>
  <c r="AB2907" i="7"/>
  <c r="AB2801" i="7"/>
  <c r="Z2801" i="7" s="1"/>
  <c r="AJ2803" i="7"/>
  <c r="AH2803" i="7" s="1"/>
  <c r="J2806" i="7"/>
  <c r="B2807" i="7"/>
  <c r="AI2809" i="7"/>
  <c r="AJ2809" i="7"/>
  <c r="R2813" i="7"/>
  <c r="J2815" i="7"/>
  <c r="Z2815" i="7"/>
  <c r="B2816" i="7"/>
  <c r="AI2818" i="7"/>
  <c r="AJ2818" i="7"/>
  <c r="R2822" i="7"/>
  <c r="J2824" i="7"/>
  <c r="Z2824" i="7"/>
  <c r="B2825" i="7"/>
  <c r="AI2827" i="7"/>
  <c r="AJ2827" i="7"/>
  <c r="AI2833" i="7"/>
  <c r="AJ2833" i="7"/>
  <c r="AI2839" i="7"/>
  <c r="AJ2839" i="7"/>
  <c r="AI2845" i="7"/>
  <c r="AJ2845" i="7"/>
  <c r="AI2851" i="7"/>
  <c r="AJ2851" i="7"/>
  <c r="AI2857" i="7"/>
  <c r="AJ2857" i="7"/>
  <c r="AI2863" i="7"/>
  <c r="AJ2863" i="7"/>
  <c r="AI2869" i="7"/>
  <c r="AJ2869" i="7"/>
  <c r="AI2875" i="7"/>
  <c r="AJ2875" i="7"/>
  <c r="AP2884" i="7"/>
  <c r="AJ2926" i="7"/>
  <c r="AI2926" i="7"/>
  <c r="B2884" i="7"/>
  <c r="B2887" i="7"/>
  <c r="B2893" i="7"/>
  <c r="AJ2893" i="7"/>
  <c r="AI2893" i="7"/>
  <c r="B2896" i="7"/>
  <c r="AH2898" i="7"/>
  <c r="AH2900" i="7"/>
  <c r="B2902" i="7"/>
  <c r="AA2904" i="7"/>
  <c r="AB2904" i="7"/>
  <c r="AJ2905" i="7"/>
  <c r="AI2905" i="7"/>
  <c r="R2908" i="7"/>
  <c r="AH2918" i="7"/>
  <c r="B2920" i="7"/>
  <c r="AA2922" i="7"/>
  <c r="AB2922" i="7"/>
  <c r="AJ2923" i="7"/>
  <c r="AI2923" i="7"/>
  <c r="R2926" i="7"/>
  <c r="AB2936" i="7"/>
  <c r="AA2936" i="7"/>
  <c r="Z2940" i="7"/>
  <c r="AH2942" i="7"/>
  <c r="AB2946" i="7"/>
  <c r="AA2946" i="7"/>
  <c r="AB2952" i="7"/>
  <c r="AA2952" i="7"/>
  <c r="AI2968" i="7"/>
  <c r="AJ2968" i="7"/>
  <c r="AH2879" i="7"/>
  <c r="AA2910" i="7"/>
  <c r="AB2910" i="7"/>
  <c r="AJ2911" i="7"/>
  <c r="AI2911" i="7"/>
  <c r="AA2928" i="7"/>
  <c r="AB2928" i="7"/>
  <c r="AJ2929" i="7"/>
  <c r="AI2929" i="7"/>
  <c r="AI2986" i="7"/>
  <c r="AJ2986" i="7"/>
  <c r="AI2804" i="7"/>
  <c r="AH2804" i="7" s="1"/>
  <c r="AI2807" i="7"/>
  <c r="AH2807" i="7" s="1"/>
  <c r="AI2810" i="7"/>
  <c r="AH2810" i="7" s="1"/>
  <c r="AI2813" i="7"/>
  <c r="AH2813" i="7" s="1"/>
  <c r="AI2816" i="7"/>
  <c r="AH2816" i="7" s="1"/>
  <c r="AI2819" i="7"/>
  <c r="AH2819" i="7" s="1"/>
  <c r="AI2822" i="7"/>
  <c r="AH2822" i="7" s="1"/>
  <c r="AI2825" i="7"/>
  <c r="AH2825" i="7" s="1"/>
  <c r="AI2828" i="7"/>
  <c r="AH2828" i="7" s="1"/>
  <c r="AI2831" i="7"/>
  <c r="AH2831" i="7" s="1"/>
  <c r="AI2834" i="7"/>
  <c r="AH2834" i="7" s="1"/>
  <c r="AI2837" i="7"/>
  <c r="AH2837" i="7" s="1"/>
  <c r="AI2840" i="7"/>
  <c r="AH2840" i="7" s="1"/>
  <c r="AI2843" i="7"/>
  <c r="AH2843" i="7" s="1"/>
  <c r="AI2846" i="7"/>
  <c r="AH2846" i="7" s="1"/>
  <c r="AI2849" i="7"/>
  <c r="AH2849" i="7" s="1"/>
  <c r="AI2852" i="7"/>
  <c r="AH2852" i="7" s="1"/>
  <c r="AI2855" i="7"/>
  <c r="AH2855" i="7" s="1"/>
  <c r="AI2858" i="7"/>
  <c r="AH2858" i="7" s="1"/>
  <c r="AI2861" i="7"/>
  <c r="AH2861" i="7" s="1"/>
  <c r="AI2864" i="7"/>
  <c r="AH2864" i="7" s="1"/>
  <c r="AI2867" i="7"/>
  <c r="AH2867" i="7" s="1"/>
  <c r="AI2870" i="7"/>
  <c r="AH2870" i="7" s="1"/>
  <c r="AI2873" i="7"/>
  <c r="AH2873" i="7" s="1"/>
  <c r="AI2876" i="7"/>
  <c r="AH2876" i="7" s="1"/>
  <c r="AI2882" i="7"/>
  <c r="AH2882" i="7" s="1"/>
  <c r="AB2886" i="7"/>
  <c r="Z2886" i="7" s="1"/>
  <c r="AI2889" i="7"/>
  <c r="AH2889" i="7" s="1"/>
  <c r="B2890" i="7"/>
  <c r="AB2892" i="7"/>
  <c r="Z2892" i="7" s="1"/>
  <c r="AB2898" i="7"/>
  <c r="Z2898" i="7" s="1"/>
  <c r="R2899" i="7"/>
  <c r="AH2907" i="7"/>
  <c r="AH2909" i="7"/>
  <c r="B2911" i="7"/>
  <c r="AA2913" i="7"/>
  <c r="AB2913" i="7"/>
  <c r="AJ2914" i="7"/>
  <c r="AI2914" i="7"/>
  <c r="R2917" i="7"/>
  <c r="AH2925" i="7"/>
  <c r="B2929" i="7"/>
  <c r="AA2931" i="7"/>
  <c r="AB2931" i="7"/>
  <c r="AA2941" i="7"/>
  <c r="AB2941" i="7"/>
  <c r="B2945" i="7"/>
  <c r="AA2804" i="7"/>
  <c r="Z2804" i="7" s="1"/>
  <c r="AA2807" i="7"/>
  <c r="Z2807" i="7" s="1"/>
  <c r="AA2810" i="7"/>
  <c r="Z2810" i="7" s="1"/>
  <c r="AA2813" i="7"/>
  <c r="Z2813" i="7" s="1"/>
  <c r="AA2816" i="7"/>
  <c r="Z2816" i="7" s="1"/>
  <c r="AA2819" i="7"/>
  <c r="Z2819" i="7" s="1"/>
  <c r="AA2822" i="7"/>
  <c r="Z2822" i="7" s="1"/>
  <c r="AA2825" i="7"/>
  <c r="Z2825" i="7" s="1"/>
  <c r="AA2828" i="7"/>
  <c r="Z2828" i="7" s="1"/>
  <c r="AA2831" i="7"/>
  <c r="Z2831" i="7" s="1"/>
  <c r="AA2834" i="7"/>
  <c r="Z2834" i="7" s="1"/>
  <c r="AA2837" i="7"/>
  <c r="Z2837" i="7" s="1"/>
  <c r="AA2840" i="7"/>
  <c r="Z2840" i="7" s="1"/>
  <c r="AA2843" i="7"/>
  <c r="Z2843" i="7" s="1"/>
  <c r="AA2846" i="7"/>
  <c r="Z2846" i="7" s="1"/>
  <c r="AA2849" i="7"/>
  <c r="Z2849" i="7" s="1"/>
  <c r="AA2852" i="7"/>
  <c r="Z2852" i="7" s="1"/>
  <c r="AA2855" i="7"/>
  <c r="Z2855" i="7" s="1"/>
  <c r="AA2858" i="7"/>
  <c r="Z2858" i="7" s="1"/>
  <c r="AA2861" i="7"/>
  <c r="Z2861" i="7" s="1"/>
  <c r="AA2864" i="7"/>
  <c r="Z2864" i="7" s="1"/>
  <c r="AA2867" i="7"/>
  <c r="Z2867" i="7" s="1"/>
  <c r="AA2870" i="7"/>
  <c r="Z2870" i="7" s="1"/>
  <c r="AA2873" i="7"/>
  <c r="Z2873" i="7" s="1"/>
  <c r="AA2876" i="7"/>
  <c r="Z2876" i="7" s="1"/>
  <c r="AA2879" i="7"/>
  <c r="Z2879" i="7" s="1"/>
  <c r="R2881" i="7"/>
  <c r="AI2885" i="7"/>
  <c r="AH2885" i="7" s="1"/>
  <c r="AI2890" i="7"/>
  <c r="AH2890" i="7" s="1"/>
  <c r="AI2891" i="7"/>
  <c r="AH2891" i="7" s="1"/>
  <c r="AB2895" i="7"/>
  <c r="Z2895" i="7" s="1"/>
  <c r="R2896" i="7"/>
  <c r="AH2897" i="7"/>
  <c r="AJ2899" i="7"/>
  <c r="AI2899" i="7"/>
  <c r="R2902" i="7"/>
  <c r="AH2910" i="7"/>
  <c r="AH2912" i="7"/>
  <c r="B2914" i="7"/>
  <c r="AA2916" i="7"/>
  <c r="AB2916" i="7"/>
  <c r="AJ2917" i="7"/>
  <c r="AI2917" i="7"/>
  <c r="R2920" i="7"/>
  <c r="AH2928" i="7"/>
  <c r="B2932" i="7"/>
  <c r="AB2932" i="7"/>
  <c r="AA2932" i="7"/>
  <c r="AA2943" i="7"/>
  <c r="AB2943" i="7"/>
  <c r="AP2945" i="7"/>
  <c r="AA2959" i="7"/>
  <c r="AB2959" i="7"/>
  <c r="B2969" i="7"/>
  <c r="AA2977" i="7"/>
  <c r="AB2977" i="7"/>
  <c r="AI2880" i="7"/>
  <c r="AH2880" i="7" s="1"/>
  <c r="B2881" i="7"/>
  <c r="R2884" i="7"/>
  <c r="R2887" i="7"/>
  <c r="R2893" i="7"/>
  <c r="AH2894" i="7"/>
  <c r="AJ2896" i="7"/>
  <c r="AI2896" i="7"/>
  <c r="B2899" i="7"/>
  <c r="AA2901" i="7"/>
  <c r="AB2901" i="7"/>
  <c r="AJ2902" i="7"/>
  <c r="AI2902" i="7"/>
  <c r="R2905" i="7"/>
  <c r="AH2913" i="7"/>
  <c r="B2917" i="7"/>
  <c r="AA2919" i="7"/>
  <c r="AB2919" i="7"/>
  <c r="AJ2920" i="7"/>
  <c r="AI2920" i="7"/>
  <c r="R2923" i="7"/>
  <c r="AA2969" i="7"/>
  <c r="AB2969" i="7"/>
  <c r="AP2937" i="7"/>
  <c r="J2941" i="7"/>
  <c r="Z2944" i="7"/>
  <c r="Z2953" i="7"/>
  <c r="AA2954" i="7"/>
  <c r="AB2954" i="7"/>
  <c r="Z2956" i="7"/>
  <c r="J2959" i="7"/>
  <c r="AP2961" i="7"/>
  <c r="AA2972" i="7"/>
  <c r="AB2972" i="7"/>
  <c r="J2977" i="7"/>
  <c r="AP2979" i="7"/>
  <c r="AA2990" i="7"/>
  <c r="AB2990" i="7"/>
  <c r="Z2992" i="7"/>
  <c r="J2995" i="7"/>
  <c r="AA3002" i="7"/>
  <c r="AB3002" i="7"/>
  <c r="AA3011" i="7"/>
  <c r="AB3011" i="7"/>
  <c r="AI3023" i="7"/>
  <c r="AJ3023" i="7"/>
  <c r="AA2934" i="7"/>
  <c r="Z2934" i="7" s="1"/>
  <c r="AI2937" i="7"/>
  <c r="AH2937" i="7" s="1"/>
  <c r="AA2966" i="7"/>
  <c r="AB2966" i="7"/>
  <c r="AA2968" i="7"/>
  <c r="Z2968" i="7" s="1"/>
  <c r="AH2983" i="7"/>
  <c r="AA2984" i="7"/>
  <c r="AB2984" i="7"/>
  <c r="AH2998" i="7"/>
  <c r="AA2999" i="7"/>
  <c r="AB2999" i="7"/>
  <c r="AH3007" i="7"/>
  <c r="AA3008" i="7"/>
  <c r="AB3008" i="7"/>
  <c r="AI3013" i="7"/>
  <c r="AJ3013" i="7"/>
  <c r="AI3032" i="7"/>
  <c r="AJ3032" i="7"/>
  <c r="AI3050" i="7"/>
  <c r="AJ3050" i="7"/>
  <c r="Z2935" i="7"/>
  <c r="AJ2938" i="7"/>
  <c r="AH2938" i="7" s="1"/>
  <c r="AA2945" i="7"/>
  <c r="Z2945" i="7" s="1"/>
  <c r="AA2949" i="7"/>
  <c r="Z2949" i="7" s="1"/>
  <c r="Z2950" i="7"/>
  <c r="AA2951" i="7"/>
  <c r="Z2951" i="7" s="1"/>
  <c r="AJ2959" i="7"/>
  <c r="AH2959" i="7" s="1"/>
  <c r="AH2962" i="7"/>
  <c r="AA2963" i="7"/>
  <c r="AB2963" i="7"/>
  <c r="Z2965" i="7"/>
  <c r="J2968" i="7"/>
  <c r="AP2970" i="7"/>
  <c r="AJ2977" i="7"/>
  <c r="AH2977" i="7" s="1"/>
  <c r="AH2980" i="7"/>
  <c r="AA2981" i="7"/>
  <c r="AB2981" i="7"/>
  <c r="J2986" i="7"/>
  <c r="AP2988" i="7"/>
  <c r="AJ2995" i="7"/>
  <c r="AH2995" i="7" s="1"/>
  <c r="AB3037" i="7"/>
  <c r="AA3037" i="7"/>
  <c r="Z2938" i="7"/>
  <c r="AA2960" i="7"/>
  <c r="AB2960" i="7"/>
  <c r="AA2978" i="7"/>
  <c r="AB2978" i="7"/>
  <c r="AA2996" i="7"/>
  <c r="AB2996" i="7"/>
  <c r="AA3005" i="7"/>
  <c r="AB3005" i="7"/>
  <c r="AI3014" i="7"/>
  <c r="AJ3014" i="7"/>
  <c r="AI3020" i="7"/>
  <c r="AJ3020" i="7"/>
  <c r="AI3041" i="7"/>
  <c r="AJ3041" i="7"/>
  <c r="AA2933" i="7"/>
  <c r="Z2933" i="7" s="1"/>
  <c r="AP2934" i="7"/>
  <c r="J2938" i="7"/>
  <c r="AJ2944" i="7"/>
  <c r="AH2944" i="7" s="1"/>
  <c r="AJ2947" i="7"/>
  <c r="AH2947" i="7" s="1"/>
  <c r="AP2949" i="7"/>
  <c r="AJ2953" i="7"/>
  <c r="AH2953" i="7" s="1"/>
  <c r="AA2957" i="7"/>
  <c r="AB2957" i="7"/>
  <c r="J2962" i="7"/>
  <c r="AP2964" i="7"/>
  <c r="AJ2971" i="7"/>
  <c r="AH2971" i="7" s="1"/>
  <c r="AA2975" i="7"/>
  <c r="AB2975" i="7"/>
  <c r="J2980" i="7"/>
  <c r="AP2982" i="7"/>
  <c r="AJ2989" i="7"/>
  <c r="AH2989" i="7" s="1"/>
  <c r="AH2992" i="7"/>
  <c r="AA2993" i="7"/>
  <c r="AB2993" i="7"/>
  <c r="Z2995" i="7"/>
  <c r="AB3046" i="7"/>
  <c r="AA3046" i="7"/>
  <c r="B3021" i="7"/>
  <c r="J3029" i="7"/>
  <c r="J3038" i="7"/>
  <c r="Z3038" i="7"/>
  <c r="J3047" i="7"/>
  <c r="Z3047" i="7"/>
  <c r="AH3074" i="7"/>
  <c r="AJ3086" i="7"/>
  <c r="AI3086" i="7"/>
  <c r="AI3110" i="7"/>
  <c r="AJ3110" i="7"/>
  <c r="AI3069" i="7"/>
  <c r="AJ3069" i="7"/>
  <c r="Z3026" i="7"/>
  <c r="Z3044" i="7"/>
  <c r="Z3053" i="7"/>
  <c r="Z3056" i="7"/>
  <c r="Z3059" i="7"/>
  <c r="AI3029" i="7"/>
  <c r="AJ3029" i="7"/>
  <c r="AI3038" i="7"/>
  <c r="AJ3038" i="7"/>
  <c r="AI3047" i="7"/>
  <c r="AJ3047" i="7"/>
  <c r="AI3066" i="7"/>
  <c r="AJ3066" i="7"/>
  <c r="AJ3091" i="7"/>
  <c r="AI3091" i="7"/>
  <c r="AA3015" i="7"/>
  <c r="Z3015" i="7" s="1"/>
  <c r="B3018" i="7"/>
  <c r="J3020" i="7"/>
  <c r="AA3022" i="7"/>
  <c r="Z3022" i="7" s="1"/>
  <c r="J3023" i="7"/>
  <c r="AA3031" i="7"/>
  <c r="Z3031" i="7" s="1"/>
  <c r="J3032" i="7"/>
  <c r="Z3032" i="7"/>
  <c r="AA3040" i="7"/>
  <c r="Z3040" i="7" s="1"/>
  <c r="J3041" i="7"/>
  <c r="Z3041" i="7"/>
  <c r="AJ3073" i="7"/>
  <c r="AI3073" i="7"/>
  <c r="AI3017" i="7"/>
  <c r="AJ3017" i="7"/>
  <c r="AI3026" i="7"/>
  <c r="AJ3026" i="7"/>
  <c r="AI3035" i="7"/>
  <c r="AJ3035" i="7"/>
  <c r="AI3044" i="7"/>
  <c r="AJ3044" i="7"/>
  <c r="AI3053" i="7"/>
  <c r="AJ3053" i="7"/>
  <c r="AB3055" i="7"/>
  <c r="AA3055" i="7"/>
  <c r="AI3056" i="7"/>
  <c r="AJ3056" i="7"/>
  <c r="AB3058" i="7"/>
  <c r="AA3058" i="7"/>
  <c r="AI3059" i="7"/>
  <c r="AJ3059" i="7"/>
  <c r="AB3061" i="7"/>
  <c r="AA3061" i="7"/>
  <c r="AI3063" i="7"/>
  <c r="AJ3063" i="7"/>
  <c r="Z3065" i="7"/>
  <c r="J3068" i="7"/>
  <c r="AP3070" i="7"/>
  <c r="AH3071" i="7"/>
  <c r="AJ3077" i="7"/>
  <c r="AI3077" i="7"/>
  <c r="AJ3082" i="7"/>
  <c r="AI3082" i="7"/>
  <c r="AP3087" i="7"/>
  <c r="B3074" i="7"/>
  <c r="AP3077" i="7"/>
  <c r="B3083" i="7"/>
  <c r="Z3084" i="7"/>
  <c r="AP3086" i="7"/>
  <c r="AH3089" i="7"/>
  <c r="B3092" i="7"/>
  <c r="J3094" i="7"/>
  <c r="R3095" i="7"/>
  <c r="J3097" i="7"/>
  <c r="B3098" i="7"/>
  <c r="AP3099" i="7"/>
  <c r="Z3112" i="7"/>
  <c r="R3113" i="7"/>
  <c r="J3115" i="7"/>
  <c r="J3117" i="7"/>
  <c r="J3119" i="7"/>
  <c r="J3121" i="7"/>
  <c r="J3123" i="7"/>
  <c r="J3125" i="7"/>
  <c r="J3127" i="7"/>
  <c r="Z3090" i="7"/>
  <c r="AP3092" i="7"/>
  <c r="AJ3104" i="7"/>
  <c r="AH3104" i="7" s="1"/>
  <c r="Z3106" i="7"/>
  <c r="R3107" i="7"/>
  <c r="J3109" i="7"/>
  <c r="B3110" i="7"/>
  <c r="AP3111" i="7"/>
  <c r="Z3116" i="7"/>
  <c r="Z3118" i="7"/>
  <c r="Z3120" i="7"/>
  <c r="Z3122" i="7"/>
  <c r="Z3124" i="7"/>
  <c r="Z3126" i="7"/>
  <c r="J3128" i="7"/>
  <c r="AH3128" i="7"/>
  <c r="J3132" i="7"/>
  <c r="AH3132" i="7"/>
  <c r="J3136" i="7"/>
  <c r="AH3136" i="7"/>
  <c r="J3140" i="7"/>
  <c r="AH3140" i="7"/>
  <c r="AH3144" i="7"/>
  <c r="J3072" i="7"/>
  <c r="R3077" i="7"/>
  <c r="AJ3079" i="7"/>
  <c r="AI3079" i="7"/>
  <c r="J3081" i="7"/>
  <c r="R3086" i="7"/>
  <c r="AJ3088" i="7"/>
  <c r="AI3088" i="7"/>
  <c r="J3090" i="7"/>
  <c r="AI3092" i="7"/>
  <c r="AH3092" i="7" s="1"/>
  <c r="AJ3098" i="7"/>
  <c r="Z3100" i="7"/>
  <c r="R3101" i="7"/>
  <c r="J3103" i="7"/>
  <c r="B3104" i="7"/>
  <c r="AP3105" i="7"/>
  <c r="AP3115" i="7"/>
  <c r="AP3117" i="7"/>
  <c r="AP3119" i="7"/>
  <c r="AP3121" i="7"/>
  <c r="AP3123" i="7"/>
  <c r="AP3125" i="7"/>
  <c r="AP3127" i="7"/>
  <c r="AP3131" i="7"/>
  <c r="AP3135" i="7"/>
  <c r="AP3139" i="7"/>
  <c r="R3074" i="7"/>
  <c r="AJ3076" i="7"/>
  <c r="AI3076" i="7"/>
  <c r="J3078" i="7"/>
  <c r="R3083" i="7"/>
  <c r="AJ3085" i="7"/>
  <c r="AI3085" i="7"/>
  <c r="J3087" i="7"/>
  <c r="R3092" i="7"/>
  <c r="Z3094" i="7"/>
  <c r="AJ3095" i="7"/>
  <c r="AH3095" i="7" s="1"/>
  <c r="Z3097" i="7"/>
  <c r="R3098" i="7"/>
  <c r="AH3098" i="7"/>
  <c r="J3100" i="7"/>
  <c r="B3101" i="7"/>
  <c r="AP3102" i="7"/>
  <c r="AJ3113" i="7"/>
  <c r="AH3113" i="7" s="1"/>
  <c r="Z3115" i="7"/>
  <c r="Z3117" i="7"/>
  <c r="Z3119" i="7"/>
  <c r="Z3121" i="7"/>
  <c r="Z3123" i="7"/>
  <c r="Z3125" i="7"/>
  <c r="Z3127" i="7"/>
  <c r="J3130" i="7"/>
  <c r="AH3130" i="7"/>
  <c r="J3134" i="7"/>
  <c r="AH3134" i="7"/>
  <c r="J3138" i="7"/>
  <c r="AH3138" i="7"/>
  <c r="J3142" i="7"/>
  <c r="AH3142" i="7"/>
  <c r="AH3146" i="7"/>
  <c r="B3129" i="7"/>
  <c r="B3131" i="7"/>
  <c r="B3133" i="7"/>
  <c r="B3135" i="7"/>
  <c r="B3137" i="7"/>
  <c r="B3139" i="7"/>
  <c r="B3141" i="7"/>
  <c r="B3143" i="7"/>
  <c r="B3145" i="7"/>
  <c r="B3147" i="7"/>
  <c r="R3156" i="7"/>
  <c r="AP3156" i="7"/>
  <c r="R3160" i="7"/>
  <c r="AP3160" i="7"/>
  <c r="R3164" i="7"/>
  <c r="J3165" i="7"/>
  <c r="J3167" i="7"/>
  <c r="J3169" i="7"/>
  <c r="J3171" i="7"/>
  <c r="J3173" i="7"/>
  <c r="J3175" i="7"/>
  <c r="J3177" i="7"/>
  <c r="J3179" i="7"/>
  <c r="J3181" i="7"/>
  <c r="AI3094" i="7"/>
  <c r="AH3094" i="7" s="1"/>
  <c r="AI3097" i="7"/>
  <c r="AH3097" i="7" s="1"/>
  <c r="AI3100" i="7"/>
  <c r="AH3100" i="7" s="1"/>
  <c r="AI3103" i="7"/>
  <c r="AH3103" i="7" s="1"/>
  <c r="AI3106" i="7"/>
  <c r="AH3106" i="7" s="1"/>
  <c r="AI3109" i="7"/>
  <c r="AH3109" i="7" s="1"/>
  <c r="AI3112" i="7"/>
  <c r="AH3112" i="7" s="1"/>
  <c r="AH3129" i="7"/>
  <c r="AH3131" i="7"/>
  <c r="AH3133" i="7"/>
  <c r="AH3135" i="7"/>
  <c r="AH3137" i="7"/>
  <c r="AH3139" i="7"/>
  <c r="AH3141" i="7"/>
  <c r="AH3143" i="7"/>
  <c r="AH3145" i="7"/>
  <c r="AH3147" i="7"/>
  <c r="J3157" i="7"/>
  <c r="J3161" i="7"/>
  <c r="R3129" i="7"/>
  <c r="R3131" i="7"/>
  <c r="R3133" i="7"/>
  <c r="R3135" i="7"/>
  <c r="R3137" i="7"/>
  <c r="R3139" i="7"/>
  <c r="R3141" i="7"/>
  <c r="R3143" i="7"/>
  <c r="R3145" i="7"/>
  <c r="R3147" i="7"/>
  <c r="J3156" i="7"/>
  <c r="J3158" i="7"/>
  <c r="J3160" i="7"/>
  <c r="J3162" i="7"/>
  <c r="J3164" i="7"/>
  <c r="J3166" i="7"/>
  <c r="J3168" i="7"/>
  <c r="J3170" i="7"/>
  <c r="J3172" i="7"/>
  <c r="J3174" i="7"/>
  <c r="J3176" i="7"/>
  <c r="J3178" i="7"/>
  <c r="J3180" i="7"/>
  <c r="J3182" i="7"/>
  <c r="Z3155" i="7"/>
  <c r="Z3157" i="7"/>
  <c r="Z3159" i="7"/>
  <c r="Z3161" i="7"/>
  <c r="Z3163" i="7"/>
  <c r="Z3165" i="7"/>
  <c r="Z3167" i="7"/>
  <c r="Z3169" i="7"/>
  <c r="Z3171" i="7"/>
  <c r="Z3173" i="7"/>
  <c r="Z3175" i="7"/>
  <c r="Z3177" i="7"/>
  <c r="Z3179" i="7"/>
  <c r="Z3181" i="7"/>
  <c r="R1959" i="7" l="1"/>
  <c r="L65" i="1"/>
  <c r="L47" i="1"/>
  <c r="AP401" i="7"/>
  <c r="AH1782" i="7"/>
  <c r="B638" i="7"/>
  <c r="B1623" i="7"/>
  <c r="B917" i="7"/>
  <c r="AP593" i="7"/>
  <c r="B750" i="7"/>
  <c r="R1849" i="7"/>
  <c r="AH222" i="7"/>
  <c r="AP2026" i="7"/>
  <c r="J1524" i="7"/>
  <c r="Z2579" i="7"/>
  <c r="J1387" i="7"/>
  <c r="B626" i="7"/>
  <c r="AH216" i="7"/>
  <c r="Z2841" i="7"/>
  <c r="R2025" i="7"/>
  <c r="R1910" i="7"/>
  <c r="AH1599" i="7"/>
  <c r="B1903" i="7"/>
  <c r="B1809" i="7"/>
  <c r="J1727" i="7"/>
  <c r="B1404" i="7"/>
  <c r="R1494" i="7"/>
  <c r="AH2927" i="7"/>
  <c r="AH2838" i="7"/>
  <c r="J2099" i="7"/>
  <c r="AP1063" i="7"/>
  <c r="J971" i="7"/>
  <c r="J1396" i="7"/>
  <c r="Z2304" i="7"/>
  <c r="AH1903" i="7"/>
  <c r="R1830" i="7"/>
  <c r="AH1585" i="7"/>
  <c r="Z1414" i="7"/>
  <c r="AH1572" i="7"/>
  <c r="AH1571" i="7"/>
  <c r="R1193" i="7"/>
  <c r="R1150" i="7"/>
  <c r="R1128" i="7"/>
  <c r="B1360" i="7"/>
  <c r="AH1297" i="7"/>
  <c r="B1258" i="7"/>
  <c r="AH1562" i="7"/>
  <c r="B753" i="7"/>
  <c r="Z1349" i="7"/>
  <c r="Z949" i="7"/>
  <c r="Z1779" i="7"/>
  <c r="R1498" i="7"/>
  <c r="AP1434" i="7"/>
  <c r="R1039" i="7"/>
  <c r="R459" i="7"/>
  <c r="AH2213" i="7"/>
  <c r="AP2106" i="7"/>
  <c r="AH2570" i="7"/>
  <c r="Z2461" i="7"/>
  <c r="AP2089" i="7"/>
  <c r="AH2884" i="7"/>
  <c r="Z2464" i="7"/>
  <c r="AP634" i="7"/>
  <c r="Z997" i="7"/>
  <c r="Z931" i="7"/>
  <c r="B846" i="7"/>
  <c r="Z2783" i="7"/>
  <c r="AP2088" i="7"/>
  <c r="B1233" i="7"/>
  <c r="AH3013" i="7"/>
  <c r="R1373" i="7"/>
  <c r="R1367" i="7"/>
  <c r="R1361" i="7"/>
  <c r="R1272" i="7"/>
  <c r="R1263" i="7"/>
  <c r="R1254" i="7"/>
  <c r="R1245" i="7"/>
  <c r="R1408" i="7"/>
  <c r="R1399" i="7"/>
  <c r="R1390" i="7"/>
  <c r="R1381" i="7"/>
  <c r="R1372" i="7"/>
  <c r="R1363" i="7"/>
  <c r="R1354" i="7"/>
  <c r="R1345" i="7"/>
  <c r="R1900" i="7"/>
  <c r="R1891" i="7"/>
  <c r="AH2135" i="7"/>
  <c r="AH2027" i="7"/>
  <c r="J2089" i="7"/>
  <c r="J2068" i="7"/>
  <c r="AH2352" i="7"/>
  <c r="AH2296" i="7"/>
  <c r="B1800" i="7"/>
  <c r="R1693" i="7"/>
  <c r="B1647" i="7"/>
  <c r="AH1607" i="7"/>
  <c r="B1203" i="7"/>
  <c r="AH1361" i="7"/>
  <c r="J987" i="7"/>
  <c r="B799" i="7"/>
  <c r="B742" i="7"/>
  <c r="B684" i="7"/>
  <c r="R598" i="7"/>
  <c r="Z562" i="7"/>
  <c r="Z3007" i="7"/>
  <c r="J979" i="7"/>
  <c r="AP740" i="7"/>
  <c r="J1572" i="7"/>
  <c r="J1709" i="7"/>
  <c r="AH863" i="7"/>
  <c r="R462" i="7"/>
  <c r="Z2750" i="7"/>
  <c r="B2138" i="7"/>
  <c r="B2030" i="7"/>
  <c r="AP1977" i="7"/>
  <c r="J1878" i="7"/>
  <c r="J1890" i="7"/>
  <c r="J1766" i="7"/>
  <c r="Z1432" i="7"/>
  <c r="AH1315" i="7"/>
  <c r="Z1264" i="7"/>
  <c r="R705" i="7"/>
  <c r="AH626" i="7"/>
  <c r="AP428" i="7"/>
  <c r="AP416" i="7"/>
  <c r="AH3062" i="7"/>
  <c r="AP2030" i="7"/>
  <c r="Z2654" i="7"/>
  <c r="AH2138" i="7"/>
  <c r="AP2108" i="7"/>
  <c r="B1572" i="7"/>
  <c r="AH1449" i="7"/>
  <c r="Z1420" i="7"/>
  <c r="AH1410" i="7"/>
  <c r="AP1365" i="7"/>
  <c r="B1357" i="7"/>
  <c r="B1302" i="7"/>
  <c r="J1801" i="7"/>
  <c r="AH1250" i="7"/>
  <c r="B1556" i="7"/>
  <c r="J1523" i="7"/>
  <c r="R1485" i="7"/>
  <c r="J1409" i="7"/>
  <c r="Z1303" i="7"/>
  <c r="B1504" i="7"/>
  <c r="B1475" i="7"/>
  <c r="AH1371" i="7"/>
  <c r="B1324" i="7"/>
  <c r="AP2048" i="7"/>
  <c r="AH1917" i="7"/>
  <c r="AP1876" i="7"/>
  <c r="J1784" i="7"/>
  <c r="AH1658" i="7"/>
  <c r="AH1505" i="7"/>
  <c r="AH1387" i="7"/>
  <c r="B1307" i="7"/>
  <c r="AH3105" i="7"/>
  <c r="J1893" i="7"/>
  <c r="AP909" i="7"/>
  <c r="Z2542" i="7"/>
  <c r="Z2414" i="7"/>
  <c r="AH1106" i="7"/>
  <c r="AH899" i="7"/>
  <c r="AH750" i="7"/>
  <c r="R610" i="7"/>
  <c r="Z962" i="7"/>
  <c r="R762" i="7"/>
  <c r="AH505" i="7"/>
  <c r="AH2743" i="7"/>
  <c r="Z2102" i="7"/>
  <c r="AP1447" i="7"/>
  <c r="AH2062" i="7"/>
  <c r="AP2000" i="7"/>
  <c r="B1901" i="7"/>
  <c r="AH2476" i="7"/>
  <c r="AH1617" i="7"/>
  <c r="AP642" i="7"/>
  <c r="R1689" i="7"/>
  <c r="Z1522" i="7"/>
  <c r="AP1064" i="7"/>
  <c r="B1029" i="7"/>
  <c r="B945" i="7"/>
  <c r="J959" i="7"/>
  <c r="R2049" i="7"/>
  <c r="B1930" i="7"/>
  <c r="B1924" i="7"/>
  <c r="B1966" i="7"/>
  <c r="AP2074" i="7"/>
  <c r="J2060" i="7"/>
  <c r="AH2268" i="7"/>
  <c r="AH1595" i="7"/>
  <c r="J1700" i="7"/>
  <c r="R1634" i="7"/>
  <c r="AH1364" i="7"/>
  <c r="R1562" i="7"/>
  <c r="R1468" i="7"/>
  <c r="B1581" i="7"/>
  <c r="R1473" i="7"/>
  <c r="Z1422" i="7"/>
  <c r="AH1593" i="7"/>
  <c r="J1496" i="7"/>
  <c r="R1458" i="7"/>
  <c r="B1268" i="7"/>
  <c r="J963" i="7"/>
  <c r="J1148" i="7"/>
  <c r="AH3050" i="7"/>
  <c r="Z3008" i="7"/>
  <c r="Z2984" i="7"/>
  <c r="AH2225" i="7"/>
  <c r="B1023" i="7"/>
  <c r="Z2175" i="7"/>
  <c r="AH2011" i="7"/>
  <c r="AP1873" i="7"/>
  <c r="AH2041" i="7"/>
  <c r="B786" i="7"/>
  <c r="R687" i="7"/>
  <c r="R675" i="7"/>
  <c r="AH649" i="7"/>
  <c r="AH633" i="7"/>
  <c r="B582" i="7"/>
  <c r="R1522" i="7"/>
  <c r="AH1325" i="7"/>
  <c r="J2085" i="7"/>
  <c r="AH204" i="7"/>
  <c r="AH1906" i="7"/>
  <c r="AH2137" i="7"/>
  <c r="AP1188" i="7"/>
  <c r="AP1179" i="7"/>
  <c r="Z497" i="7"/>
  <c r="AH2092" i="7"/>
  <c r="J2040" i="7"/>
  <c r="B1780" i="7"/>
  <c r="J1485" i="7"/>
  <c r="AH1310" i="7"/>
  <c r="AH1084" i="7"/>
  <c r="AH2133" i="7"/>
  <c r="Z1341" i="7"/>
  <c r="AP948" i="7"/>
  <c r="J875" i="7"/>
  <c r="R633" i="7"/>
  <c r="AH2745" i="7"/>
  <c r="AP2105" i="7"/>
  <c r="R1922" i="7"/>
  <c r="R1572" i="7"/>
  <c r="J1488" i="7"/>
  <c r="B988" i="7"/>
  <c r="B946" i="7"/>
  <c r="AH811" i="7"/>
  <c r="AH2764" i="7"/>
  <c r="J2053" i="7"/>
  <c r="AP1992" i="7"/>
  <c r="R1429" i="7"/>
  <c r="R1423" i="7"/>
  <c r="R1417" i="7"/>
  <c r="R1297" i="7"/>
  <c r="R1293" i="7"/>
  <c r="R1289" i="7"/>
  <c r="R1285" i="7"/>
  <c r="R1281" i="7"/>
  <c r="R1277" i="7"/>
  <c r="AH2649" i="7"/>
  <c r="AH671" i="7"/>
  <c r="R796" i="7"/>
  <c r="AP1892" i="7"/>
  <c r="B1602" i="7"/>
  <c r="J1021" i="7"/>
  <c r="R1728" i="7"/>
  <c r="R1479" i="7"/>
  <c r="R1452" i="7"/>
  <c r="AP1812" i="7"/>
  <c r="R1446" i="7"/>
  <c r="AH1191" i="7"/>
  <c r="AH635" i="7"/>
  <c r="Z943" i="7"/>
  <c r="R1160" i="7"/>
  <c r="AP959" i="7"/>
  <c r="R1078" i="7"/>
  <c r="Z2307" i="7"/>
  <c r="R1928" i="7"/>
  <c r="AP1771" i="7"/>
  <c r="B1527" i="7"/>
  <c r="AH1652" i="7"/>
  <c r="R1459" i="7"/>
  <c r="R1437" i="7"/>
  <c r="Z1393" i="7"/>
  <c r="Z1298" i="7"/>
  <c r="Z1261" i="7"/>
  <c r="Z1366" i="7"/>
  <c r="Z993" i="7"/>
  <c r="J991" i="7"/>
  <c r="R811" i="7"/>
  <c r="AH2976" i="7"/>
  <c r="Z2567" i="7"/>
  <c r="AH2546" i="7"/>
  <c r="B1918" i="7"/>
  <c r="R1470" i="7"/>
  <c r="B1274" i="7"/>
  <c r="R846" i="7"/>
  <c r="R622" i="7"/>
  <c r="AH2091" i="7"/>
  <c r="AH2635" i="7"/>
  <c r="B2055" i="7"/>
  <c r="R1602" i="7"/>
  <c r="J999" i="7"/>
  <c r="Z977" i="7"/>
  <c r="AP1330" i="7"/>
  <c r="B1215" i="7"/>
  <c r="J1157" i="7"/>
  <c r="AH2639" i="7"/>
  <c r="Z2844" i="7"/>
  <c r="AH2332" i="7"/>
  <c r="Z2127" i="7"/>
  <c r="Z2481" i="7"/>
  <c r="AP2097" i="7"/>
  <c r="J1732" i="7"/>
  <c r="B1653" i="7"/>
  <c r="B1797" i="7"/>
  <c r="AH1749" i="7"/>
  <c r="J1476" i="7"/>
  <c r="AP1800" i="7"/>
  <c r="J1703" i="7"/>
  <c r="J1601" i="7"/>
  <c r="Z1327" i="7"/>
  <c r="Z2357" i="7"/>
  <c r="J577" i="7"/>
  <c r="B718" i="7"/>
  <c r="B705" i="7"/>
  <c r="AP690" i="7"/>
  <c r="Z3051" i="7"/>
  <c r="Z2788" i="7"/>
  <c r="Z2675" i="7"/>
  <c r="AH1333" i="7"/>
  <c r="AH2835" i="7"/>
  <c r="Z2492" i="7"/>
  <c r="AH2026" i="7"/>
  <c r="Z2909" i="7"/>
  <c r="Z2551" i="7"/>
  <c r="Z2302" i="7"/>
  <c r="R2031" i="7"/>
  <c r="Z1926" i="7"/>
  <c r="Z2911" i="7"/>
  <c r="AH2446" i="7"/>
  <c r="Z2658" i="7"/>
  <c r="J1769" i="7"/>
  <c r="J1473" i="7"/>
  <c r="AH1300" i="7"/>
  <c r="AH1542" i="7"/>
  <c r="AH859" i="7"/>
  <c r="AP958" i="7"/>
  <c r="AP842" i="7"/>
  <c r="AH2241" i="7"/>
  <c r="AH1794" i="7"/>
  <c r="AH2773" i="7"/>
  <c r="Z2549" i="7"/>
  <c r="Z2494" i="7"/>
  <c r="Z2937" i="7"/>
  <c r="Z2702" i="7"/>
  <c r="B1349" i="7"/>
  <c r="B1316" i="7"/>
  <c r="R1906" i="7"/>
  <c r="AP1745" i="7"/>
  <c r="AH1581" i="7"/>
  <c r="AH1497" i="7"/>
  <c r="Z1430" i="7"/>
  <c r="B1387" i="7"/>
  <c r="B1778" i="7"/>
  <c r="Z1428" i="7"/>
  <c r="AH739" i="7"/>
  <c r="AH2242" i="7"/>
  <c r="Z2444" i="7"/>
  <c r="AH2559" i="7"/>
  <c r="B2135" i="7"/>
  <c r="AP2025" i="7"/>
  <c r="R1930" i="7"/>
  <c r="J1845" i="7"/>
  <c r="R1789" i="7"/>
  <c r="J1747" i="7"/>
  <c r="AH1625" i="7"/>
  <c r="AH2921" i="7"/>
  <c r="AH2165" i="7"/>
  <c r="J951" i="7"/>
  <c r="AP824" i="7"/>
  <c r="R1180" i="7"/>
  <c r="Z955" i="7"/>
  <c r="AP996" i="7"/>
  <c r="B1367" i="7"/>
  <c r="AP2080" i="7"/>
  <c r="Z1338" i="7"/>
  <c r="AH1980" i="7"/>
  <c r="AH1102" i="7"/>
  <c r="R1453" i="7"/>
  <c r="Z2527" i="7"/>
  <c r="B2047" i="7"/>
  <c r="J2054" i="7"/>
  <c r="Z2888" i="7"/>
  <c r="B1506" i="7"/>
  <c r="AH1346" i="7"/>
  <c r="Z2456" i="7"/>
  <c r="AH1184" i="7"/>
  <c r="R769" i="7"/>
  <c r="AH1857" i="7"/>
  <c r="J2117" i="7"/>
  <c r="AH1925" i="7"/>
  <c r="R854" i="7"/>
  <c r="Z992" i="7"/>
  <c r="R1434" i="7"/>
  <c r="AP1350" i="7"/>
  <c r="Z2894" i="7"/>
  <c r="AH1536" i="7"/>
  <c r="Z968" i="7"/>
  <c r="R816" i="7"/>
  <c r="AH1935" i="7"/>
  <c r="AP839" i="7"/>
  <c r="B721" i="7"/>
  <c r="B777" i="7"/>
  <c r="Z2525" i="7"/>
  <c r="AH3077" i="7"/>
  <c r="AH2167" i="7"/>
  <c r="R1691" i="7"/>
  <c r="R513" i="7"/>
  <c r="J1603" i="7"/>
  <c r="Z1251" i="7"/>
  <c r="R1094" i="7"/>
  <c r="Z542" i="7"/>
  <c r="AP1040" i="7"/>
  <c r="AH2642" i="7"/>
  <c r="R1831" i="7"/>
  <c r="Z1488" i="7"/>
  <c r="B854" i="7"/>
  <c r="Z2776" i="7"/>
  <c r="B1618" i="7"/>
  <c r="AH2444" i="7"/>
  <c r="AH2489" i="7"/>
  <c r="AH2036" i="7"/>
  <c r="R1904" i="7"/>
  <c r="Z1977" i="7"/>
  <c r="B1413" i="7"/>
  <c r="AP1308" i="7"/>
  <c r="B1638" i="7"/>
  <c r="AP1386" i="7"/>
  <c r="B1336" i="7"/>
  <c r="R1202" i="7"/>
  <c r="J1172" i="7"/>
  <c r="Z1157" i="7"/>
  <c r="B1497" i="7"/>
  <c r="B1370" i="7"/>
  <c r="AP1276" i="7"/>
  <c r="Z2378" i="7"/>
  <c r="B1543" i="7"/>
  <c r="AH1394" i="7"/>
  <c r="AP1356" i="7"/>
  <c r="Z1325" i="7"/>
  <c r="R849" i="7"/>
  <c r="R840" i="7"/>
  <c r="R786" i="7"/>
  <c r="AP2075" i="7"/>
  <c r="AP1943" i="7"/>
  <c r="B1883" i="7"/>
  <c r="R1776" i="7"/>
  <c r="J1588" i="7"/>
  <c r="Z1798" i="7"/>
  <c r="B1782" i="7"/>
  <c r="AH2003" i="7"/>
  <c r="J1781" i="7"/>
  <c r="AH1345" i="7"/>
  <c r="Z1266" i="7"/>
  <c r="Z1405" i="7"/>
  <c r="AH1374" i="7"/>
  <c r="Z1263" i="7"/>
  <c r="AH2530" i="7"/>
  <c r="AH2974" i="7"/>
  <c r="AH2569" i="7"/>
  <c r="Z2466" i="7"/>
  <c r="R1510" i="7"/>
  <c r="AP573" i="7"/>
  <c r="AH1531" i="7"/>
  <c r="B1148" i="7"/>
  <c r="J1432" i="7"/>
  <c r="Z1386" i="7"/>
  <c r="Z1347" i="7"/>
  <c r="Z1225" i="7"/>
  <c r="B1202" i="7"/>
  <c r="AP589" i="7"/>
  <c r="Z2663" i="7"/>
  <c r="Z2238" i="7"/>
  <c r="Z2405" i="7"/>
  <c r="B1855" i="7"/>
  <c r="B1536" i="7"/>
  <c r="AH1441" i="7"/>
  <c r="AH2340" i="7"/>
  <c r="B1577" i="7"/>
  <c r="AH1167" i="7"/>
  <c r="AP1847" i="7"/>
  <c r="R1810" i="7"/>
  <c r="Z1280" i="7"/>
  <c r="Z1330" i="7"/>
  <c r="AH1173" i="7"/>
  <c r="AH2365" i="7"/>
  <c r="Z2533" i="7"/>
  <c r="AH1611" i="7"/>
  <c r="R2021" i="7"/>
  <c r="B1500" i="7"/>
  <c r="J1441" i="7"/>
  <c r="Z1429" i="7"/>
  <c r="Z1423" i="7"/>
  <c r="Z1417" i="7"/>
  <c r="AP1290" i="7"/>
  <c r="Z1203" i="7"/>
  <c r="AH881" i="7"/>
  <c r="AH2641" i="7"/>
  <c r="B1732" i="7"/>
  <c r="B1723" i="7"/>
  <c r="Z1597" i="7"/>
  <c r="Z1587" i="7"/>
  <c r="AP1185" i="7"/>
  <c r="AP1176" i="7"/>
  <c r="AP1167" i="7"/>
  <c r="AP1158" i="7"/>
  <c r="AP1149" i="7"/>
  <c r="AP1145" i="7"/>
  <c r="AP1186" i="7"/>
  <c r="AP1177" i="7"/>
  <c r="AP1168" i="7"/>
  <c r="AP1159" i="7"/>
  <c r="AP1150" i="7"/>
  <c r="Z598" i="7"/>
  <c r="Z2904" i="7"/>
  <c r="AH2863" i="7"/>
  <c r="AH2845" i="7"/>
  <c r="AH2827" i="7"/>
  <c r="AH2594" i="7"/>
  <c r="AH2526" i="7"/>
  <c r="AH2424" i="7"/>
  <c r="AH2523" i="7"/>
  <c r="AH2469" i="7"/>
  <c r="Z2255" i="7"/>
  <c r="AH1863" i="7"/>
  <c r="R1433" i="7"/>
  <c r="R1427" i="7"/>
  <c r="R1421" i="7"/>
  <c r="R1415" i="7"/>
  <c r="R1267" i="7"/>
  <c r="R1258" i="7"/>
  <c r="R1249" i="7"/>
  <c r="J654" i="7"/>
  <c r="J650" i="7"/>
  <c r="J646" i="7"/>
  <c r="J642" i="7"/>
  <c r="J634" i="7"/>
  <c r="J630" i="7"/>
  <c r="R1720" i="7"/>
  <c r="R1355" i="7"/>
  <c r="R1349" i="7"/>
  <c r="R1343" i="7"/>
  <c r="R1337" i="7"/>
  <c r="J1882" i="7"/>
  <c r="J1911" i="7"/>
  <c r="Z1390" i="7"/>
  <c r="Z944" i="7"/>
  <c r="AP708" i="7"/>
  <c r="AH2040" i="7"/>
  <c r="AH1502" i="7"/>
  <c r="R1441" i="7"/>
  <c r="Z1361" i="7"/>
  <c r="B1221" i="7"/>
  <c r="AH1104" i="7"/>
  <c r="AH1331" i="7"/>
  <c r="B1237" i="7"/>
  <c r="Z1137" i="7"/>
  <c r="Z961" i="7"/>
  <c r="Z936" i="7"/>
  <c r="B903" i="7"/>
  <c r="R877" i="7"/>
  <c r="B838" i="7"/>
  <c r="AH775" i="7"/>
  <c r="AH2952" i="7"/>
  <c r="Z2667" i="7"/>
  <c r="J2063" i="7"/>
  <c r="AP1939" i="7"/>
  <c r="B1132" i="7"/>
  <c r="R756" i="7"/>
  <c r="J985" i="7"/>
  <c r="B830" i="7"/>
  <c r="AP658" i="7"/>
  <c r="Z2415" i="7"/>
  <c r="AH1713" i="7"/>
  <c r="B1175" i="7"/>
  <c r="AP1036" i="7"/>
  <c r="R792" i="7"/>
  <c r="B1599" i="7"/>
  <c r="Z2205" i="7"/>
  <c r="AH1440" i="7"/>
  <c r="J1009" i="7"/>
  <c r="R774" i="7"/>
  <c r="Z1150" i="7"/>
  <c r="AH2069" i="7"/>
  <c r="Z2333" i="7"/>
  <c r="J1595" i="7"/>
  <c r="R1780" i="7"/>
  <c r="J1736" i="7"/>
  <c r="AH571" i="7"/>
  <c r="Z2721" i="7"/>
  <c r="AH2949" i="7"/>
  <c r="B1176" i="7"/>
  <c r="AP815" i="7"/>
  <c r="R766" i="7"/>
  <c r="AP937" i="7"/>
  <c r="AP860" i="7"/>
  <c r="AH613" i="7"/>
  <c r="Z985" i="7"/>
  <c r="AH1605" i="7"/>
  <c r="R1598" i="7"/>
  <c r="AH1968" i="7"/>
  <c r="AH609" i="7"/>
  <c r="AP1827" i="7"/>
  <c r="R1803" i="7"/>
  <c r="Z928" i="7"/>
  <c r="B844" i="7"/>
  <c r="AP1130" i="7"/>
  <c r="Z2327" i="7"/>
  <c r="R1104" i="7"/>
  <c r="AH1355" i="7"/>
  <c r="AH1295" i="7"/>
  <c r="AP732" i="7"/>
  <c r="AH1108" i="7"/>
  <c r="AH2698" i="7"/>
  <c r="R1336" i="7"/>
  <c r="R1327" i="7"/>
  <c r="R1318" i="7"/>
  <c r="Z491" i="7"/>
  <c r="AP1141" i="7"/>
  <c r="J1374" i="7"/>
  <c r="AP697" i="7"/>
  <c r="B1866" i="7"/>
  <c r="J1846" i="7"/>
  <c r="Z1783" i="7"/>
  <c r="Z1690" i="7"/>
  <c r="J1610" i="7"/>
  <c r="AH1507" i="7"/>
  <c r="J1440" i="7"/>
  <c r="Z1426" i="7"/>
  <c r="AP1335" i="7"/>
  <c r="J1759" i="7"/>
  <c r="AH1190" i="7"/>
  <c r="J2057" i="7"/>
  <c r="R1210" i="7"/>
  <c r="AH1116" i="7"/>
  <c r="AP982" i="7"/>
  <c r="AP898" i="7"/>
  <c r="R807" i="7"/>
  <c r="AP701" i="7"/>
  <c r="R1113" i="7"/>
  <c r="Z1025" i="7"/>
  <c r="AH577" i="7"/>
  <c r="Z979" i="7"/>
  <c r="B834" i="7"/>
  <c r="AP723" i="7"/>
  <c r="Z1385" i="7"/>
  <c r="AP2138" i="7"/>
  <c r="AH1922" i="7"/>
  <c r="B1301" i="7"/>
  <c r="Z2555" i="7"/>
  <c r="J1668" i="7"/>
  <c r="B1170" i="7"/>
  <c r="J1632" i="7"/>
  <c r="AH1354" i="7"/>
  <c r="Z1412" i="7"/>
  <c r="AP806" i="7"/>
  <c r="J1934" i="7"/>
  <c r="B1408" i="7"/>
  <c r="R1885" i="7"/>
  <c r="R737" i="7"/>
  <c r="B719" i="7"/>
  <c r="J1416" i="7"/>
  <c r="J1715" i="7"/>
  <c r="R1467" i="7"/>
  <c r="AH588" i="7"/>
  <c r="B1872" i="7"/>
  <c r="AP1840" i="7"/>
  <c r="B933" i="7"/>
  <c r="AH2549" i="7"/>
  <c r="J1481" i="7"/>
  <c r="AH1327" i="7"/>
  <c r="AP1344" i="7"/>
  <c r="AP1095" i="7"/>
  <c r="J1210" i="7"/>
  <c r="Z512" i="7"/>
  <c r="B1605" i="7"/>
  <c r="B1338" i="7"/>
  <c r="J1959" i="7"/>
  <c r="AH1931" i="7"/>
  <c r="Z1336" i="7"/>
  <c r="AH2754" i="7"/>
  <c r="B1878" i="7"/>
  <c r="Z1372" i="7"/>
  <c r="AH2818" i="7"/>
  <c r="AP1147" i="7"/>
  <c r="R968" i="7"/>
  <c r="R950" i="7"/>
  <c r="Z2484" i="7"/>
  <c r="AH2144" i="7"/>
  <c r="AP1443" i="7"/>
  <c r="AH3079" i="7"/>
  <c r="B1742" i="7"/>
  <c r="B1731" i="7"/>
  <c r="R1331" i="7"/>
  <c r="R1325" i="7"/>
  <c r="AH2931" i="7"/>
  <c r="Z2122" i="7"/>
  <c r="Z1812" i="7"/>
  <c r="R1627" i="7"/>
  <c r="AH3014" i="7"/>
  <c r="Z2584" i="7"/>
  <c r="AH1898" i="7"/>
  <c r="AH1895" i="7"/>
  <c r="AH1892" i="7"/>
  <c r="Z1832" i="7"/>
  <c r="AH945" i="7"/>
  <c r="AH939" i="7"/>
  <c r="AH933" i="7"/>
  <c r="AH2205" i="7"/>
  <c r="Z2538" i="7"/>
  <c r="J2148" i="7"/>
  <c r="AH1695" i="7"/>
  <c r="AH1739" i="7"/>
  <c r="J1966" i="7"/>
  <c r="J1795" i="7"/>
  <c r="B1571" i="7"/>
  <c r="Z1506" i="7"/>
  <c r="Z1463" i="7"/>
  <c r="AH1438" i="7"/>
  <c r="AH1348" i="7"/>
  <c r="Z957" i="7"/>
  <c r="B687" i="7"/>
  <c r="B675" i="7"/>
  <c r="AH641" i="7"/>
  <c r="Z522" i="7"/>
  <c r="J604" i="7"/>
  <c r="AH515" i="7"/>
  <c r="R1797" i="7"/>
  <c r="B1594" i="7"/>
  <c r="B1859" i="7"/>
  <c r="B1815" i="7"/>
  <c r="J1777" i="7"/>
  <c r="J1841" i="7"/>
  <c r="AH1435" i="7"/>
  <c r="R1155" i="7"/>
  <c r="J1099" i="7"/>
  <c r="R835" i="7"/>
  <c r="R672" i="7"/>
  <c r="AP1037" i="7"/>
  <c r="R851" i="7"/>
  <c r="AP924" i="7"/>
  <c r="AH503" i="7"/>
  <c r="AH1411" i="7"/>
  <c r="J1520" i="7"/>
  <c r="Z886" i="7"/>
  <c r="B816" i="7"/>
  <c r="AP2123" i="7"/>
  <c r="J1512" i="7"/>
  <c r="B1320" i="7"/>
  <c r="J897" i="7"/>
  <c r="Z900" i="7"/>
  <c r="AH784" i="7"/>
  <c r="R217" i="7"/>
  <c r="AH2259" i="7"/>
  <c r="AH1594" i="7"/>
  <c r="AH1459" i="7"/>
  <c r="Z1375" i="7"/>
  <c r="B1296" i="7"/>
  <c r="J910" i="7"/>
  <c r="AH730" i="7"/>
  <c r="B1200" i="7"/>
  <c r="Z2979" i="7"/>
  <c r="J984" i="7"/>
  <c r="AP878" i="7"/>
  <c r="AH597" i="7"/>
  <c r="Z1195" i="7"/>
  <c r="B897" i="7"/>
  <c r="AH2768" i="7"/>
  <c r="AH2188" i="7"/>
  <c r="B1912" i="7"/>
  <c r="R1309" i="7"/>
  <c r="AH508" i="7"/>
  <c r="AP498" i="7"/>
  <c r="AP492" i="7"/>
  <c r="AH2956" i="7"/>
  <c r="R1615" i="7"/>
  <c r="AP1460" i="7"/>
  <c r="B1386" i="7"/>
  <c r="B1300" i="7"/>
  <c r="Z1047" i="7"/>
  <c r="B948" i="7"/>
  <c r="AP1125" i="7"/>
  <c r="AH2524" i="7"/>
  <c r="AH2379" i="7"/>
  <c r="AH2106" i="7"/>
  <c r="AP2078" i="7"/>
  <c r="AP2002" i="7"/>
  <c r="J1982" i="7"/>
  <c r="J1953" i="7"/>
  <c r="AH1936" i="7"/>
  <c r="AP2126" i="7"/>
  <c r="AH1465" i="7"/>
  <c r="J993" i="7"/>
  <c r="R1176" i="7"/>
  <c r="R1045" i="7"/>
  <c r="AP955" i="7"/>
  <c r="R927" i="7"/>
  <c r="AP866" i="7"/>
  <c r="Z1201" i="7"/>
  <c r="J1081" i="7"/>
  <c r="Z1021" i="7"/>
  <c r="AH2932" i="7"/>
  <c r="Z2226" i="7"/>
  <c r="AP2065" i="7"/>
  <c r="Z1923" i="7"/>
  <c r="J1040" i="7"/>
  <c r="AP944" i="7"/>
  <c r="R605" i="7"/>
  <c r="B1154" i="7"/>
  <c r="R847" i="7"/>
  <c r="B756" i="7"/>
  <c r="R579" i="7"/>
  <c r="B1981" i="7"/>
  <c r="R1379" i="7"/>
  <c r="AH927" i="7"/>
  <c r="AH2452" i="7"/>
  <c r="AH2574" i="7"/>
  <c r="Z2430" i="7"/>
  <c r="R1688" i="7"/>
  <c r="R638" i="7"/>
  <c r="AH2929" i="7"/>
  <c r="Z2936" i="7"/>
  <c r="AP2124" i="7"/>
  <c r="AH1839" i="7"/>
  <c r="AP1183" i="7"/>
  <c r="B1354" i="7"/>
  <c r="AH3055" i="7"/>
  <c r="J2123" i="7"/>
  <c r="Z2571" i="7"/>
  <c r="Z2163" i="7"/>
  <c r="B2070" i="7"/>
  <c r="R2004" i="7"/>
  <c r="Z2445" i="7"/>
  <c r="R2056" i="7"/>
  <c r="AH1934" i="7"/>
  <c r="Z2731" i="7"/>
  <c r="AH2344" i="7"/>
  <c r="AH2695" i="7"/>
  <c r="B2119" i="7"/>
  <c r="Z1850" i="7"/>
  <c r="B2124" i="7"/>
  <c r="R722" i="7"/>
  <c r="B710" i="7"/>
  <c r="Z1230" i="7"/>
  <c r="Z879" i="7"/>
  <c r="R760" i="7"/>
  <c r="AP650" i="7"/>
  <c r="Z534" i="7"/>
  <c r="R509" i="7"/>
  <c r="Z2655" i="7"/>
  <c r="AP1905" i="7"/>
  <c r="B1846" i="7"/>
  <c r="AP1760" i="7"/>
  <c r="R1880" i="7"/>
  <c r="R1646" i="7"/>
  <c r="J1421" i="7"/>
  <c r="R1465" i="7"/>
  <c r="AH2065" i="7"/>
  <c r="J1854" i="7"/>
  <c r="R1108" i="7"/>
  <c r="AH1058" i="7"/>
  <c r="Z2919" i="7"/>
  <c r="AH2286" i="7"/>
  <c r="Z2260" i="7"/>
  <c r="R1840" i="7"/>
  <c r="B1887" i="7"/>
  <c r="AH690" i="7"/>
  <c r="J1834" i="7"/>
  <c r="AH1376" i="7"/>
  <c r="AH1923" i="7"/>
  <c r="J1164" i="7"/>
  <c r="Z1475" i="7"/>
  <c r="AH2915" i="7"/>
  <c r="R704" i="7"/>
  <c r="J2077" i="7"/>
  <c r="AH3088" i="7"/>
  <c r="AH3082" i="7"/>
  <c r="Z3055" i="7"/>
  <c r="AH3073" i="7"/>
  <c r="Z3046" i="7"/>
  <c r="Z2932" i="7"/>
  <c r="AH2917" i="7"/>
  <c r="Z1633" i="7"/>
  <c r="Z1621" i="7"/>
  <c r="Z1609" i="7"/>
  <c r="R965" i="7"/>
  <c r="J507" i="7"/>
  <c r="J1717" i="7"/>
  <c r="J1708" i="7"/>
  <c r="AH2866" i="7"/>
  <c r="AH2848" i="7"/>
  <c r="AH2830" i="7"/>
  <c r="AH2786" i="7"/>
  <c r="AH2806" i="7"/>
  <c r="AH2683" i="7"/>
  <c r="AH2140" i="7"/>
  <c r="R2037" i="7"/>
  <c r="J2030" i="7"/>
  <c r="J2024" i="7"/>
  <c r="J2018" i="7"/>
  <c r="J2012" i="7"/>
  <c r="J2006" i="7"/>
  <c r="J2000" i="7"/>
  <c r="J1994" i="7"/>
  <c r="J2136" i="7"/>
  <c r="AH2134" i="7"/>
  <c r="B2098" i="7"/>
  <c r="B1932" i="7"/>
  <c r="B1926" i="7"/>
  <c r="B1920" i="7"/>
  <c r="B1914" i="7"/>
  <c r="B1908" i="7"/>
  <c r="AH1432" i="7"/>
  <c r="AH1426" i="7"/>
  <c r="AH1420" i="7"/>
  <c r="AH1414" i="7"/>
  <c r="R1266" i="7"/>
  <c r="R1257" i="7"/>
  <c r="R1248" i="7"/>
  <c r="R1411" i="7"/>
  <c r="R1402" i="7"/>
  <c r="R1393" i="7"/>
  <c r="R1384" i="7"/>
  <c r="R1375" i="7"/>
  <c r="R1366" i="7"/>
  <c r="R1357" i="7"/>
  <c r="R1348" i="7"/>
  <c r="R1339" i="7"/>
  <c r="R1330" i="7"/>
  <c r="R1321" i="7"/>
  <c r="AP2129" i="7"/>
  <c r="AP1850" i="7"/>
  <c r="R1918" i="7"/>
  <c r="R1907" i="7"/>
  <c r="R1536" i="7"/>
  <c r="Z1490" i="7"/>
  <c r="Z1408" i="7"/>
  <c r="AP1321" i="7"/>
  <c r="B1213" i="7"/>
  <c r="AH1241" i="7"/>
  <c r="AH1199" i="7"/>
  <c r="Z1169" i="7"/>
  <c r="J1513" i="7"/>
  <c r="J1170" i="7"/>
  <c r="Z986" i="7"/>
  <c r="R814" i="7"/>
  <c r="B781" i="7"/>
  <c r="R742" i="7"/>
  <c r="R684" i="7"/>
  <c r="B667" i="7"/>
  <c r="B516" i="7"/>
  <c r="Z2961" i="7"/>
  <c r="J1970" i="7"/>
  <c r="B943" i="7"/>
  <c r="B912" i="7"/>
  <c r="B885" i="7"/>
  <c r="AP859" i="7"/>
  <c r="B795" i="7"/>
  <c r="AH2638" i="7"/>
  <c r="Z2613" i="7"/>
  <c r="Z1985" i="7"/>
  <c r="AH2619" i="7"/>
  <c r="AH2325" i="7"/>
  <c r="AP1371" i="7"/>
  <c r="B1194" i="7"/>
  <c r="R1119" i="7"/>
  <c r="B1409" i="7"/>
  <c r="AH1248" i="7"/>
  <c r="B1193" i="7"/>
  <c r="Z915" i="7"/>
  <c r="AH760" i="7"/>
  <c r="R723" i="7"/>
  <c r="AH2608" i="7"/>
  <c r="B1394" i="7"/>
  <c r="B1225" i="7"/>
  <c r="AH1178" i="7"/>
  <c r="Z1071" i="7"/>
  <c r="Z1027" i="7"/>
  <c r="Z980" i="7"/>
  <c r="Z875" i="7"/>
  <c r="R2058" i="7"/>
  <c r="B692" i="7"/>
  <c r="AH3008" i="7"/>
  <c r="AH3068" i="7"/>
  <c r="B2096" i="7"/>
  <c r="AP1923" i="7"/>
  <c r="AH2274" i="7"/>
  <c r="J1806" i="7"/>
  <c r="R1738" i="7"/>
  <c r="R1729" i="7"/>
  <c r="AH1588" i="7"/>
  <c r="B1437" i="7"/>
  <c r="AH1136" i="7"/>
  <c r="J885" i="7"/>
  <c r="AP828" i="7"/>
  <c r="B812" i="7"/>
  <c r="R788" i="7"/>
  <c r="AH2208" i="7"/>
  <c r="AH701" i="7"/>
  <c r="J1209" i="7"/>
  <c r="Z2286" i="7"/>
  <c r="J1836" i="7"/>
  <c r="AP766" i="7"/>
  <c r="AP925" i="7"/>
  <c r="AH2645" i="7"/>
  <c r="AH1900" i="7"/>
  <c r="AH1897" i="7"/>
  <c r="Z1864" i="7"/>
  <c r="R1312" i="7"/>
  <c r="R1182" i="7"/>
  <c r="AH1155" i="7"/>
  <c r="AH660" i="7"/>
  <c r="J1152" i="7"/>
  <c r="R1075" i="7"/>
  <c r="Z3052" i="7"/>
  <c r="AH2474" i="7"/>
  <c r="AP788" i="7"/>
  <c r="AH2507" i="7"/>
  <c r="J1127" i="7"/>
  <c r="J1380" i="7"/>
  <c r="R937" i="7"/>
  <c r="AP2032" i="7"/>
  <c r="Z2426" i="7"/>
  <c r="AH1126" i="7"/>
  <c r="Z1033" i="7"/>
  <c r="R922" i="7"/>
  <c r="R780" i="7"/>
  <c r="Z1449" i="7"/>
  <c r="J1699" i="7"/>
  <c r="AH1207" i="7"/>
  <c r="AH1133" i="7"/>
  <c r="Z3039" i="7"/>
  <c r="AH1736" i="7"/>
  <c r="AH1715" i="7"/>
  <c r="AH1706" i="7"/>
  <c r="AP1454" i="7"/>
  <c r="B1442" i="7"/>
  <c r="AH587" i="7"/>
  <c r="AP1146" i="7"/>
  <c r="AP1143" i="7"/>
  <c r="J921" i="7"/>
  <c r="B1280" i="7"/>
  <c r="Z1199" i="7"/>
  <c r="B1120" i="7"/>
  <c r="R1087" i="7"/>
  <c r="R947" i="7"/>
  <c r="R918" i="7"/>
  <c r="J1931" i="7"/>
  <c r="Z2552" i="7"/>
  <c r="AP1925" i="7"/>
  <c r="AH2896" i="7"/>
  <c r="J1988" i="7"/>
  <c r="AH1894" i="7"/>
  <c r="AH1891" i="7"/>
  <c r="B1954" i="7"/>
  <c r="AP1170" i="7"/>
  <c r="AH3015" i="7"/>
  <c r="AH903" i="7"/>
  <c r="AP495" i="7"/>
  <c r="B458" i="7"/>
  <c r="R444" i="7"/>
  <c r="B436" i="7"/>
  <c r="R488" i="7"/>
  <c r="B466" i="7"/>
  <c r="J1823" i="7"/>
  <c r="J1430" i="7"/>
  <c r="AP1020" i="7"/>
  <c r="B1282" i="7"/>
  <c r="AP569" i="7"/>
  <c r="Z2301" i="7"/>
  <c r="AP2047" i="7"/>
  <c r="R901" i="7"/>
  <c r="AP1303" i="7"/>
  <c r="AP1410" i="7"/>
  <c r="R1167" i="7"/>
  <c r="B1010" i="7"/>
  <c r="AH2926" i="7"/>
  <c r="E66" i="2"/>
  <c r="AH1634" i="7"/>
  <c r="Z2474" i="7"/>
  <c r="AP1811" i="7"/>
  <c r="R662" i="7"/>
  <c r="Z1473" i="7"/>
  <c r="Z2160" i="7"/>
  <c r="Z1968" i="7"/>
  <c r="Z1435" i="7"/>
  <c r="AP1561" i="7"/>
  <c r="Z1410" i="7"/>
  <c r="AH768" i="7"/>
  <c r="R895" i="7"/>
  <c r="AP1551" i="7"/>
  <c r="Z2356" i="7"/>
  <c r="AH2125" i="7"/>
  <c r="B1906" i="7"/>
  <c r="AH821" i="7"/>
  <c r="AP762" i="7"/>
  <c r="B686" i="7"/>
  <c r="AP666" i="7"/>
  <c r="R482" i="7"/>
  <c r="B445" i="7"/>
  <c r="R427" i="7"/>
  <c r="AP2019" i="7"/>
  <c r="J1492" i="7"/>
  <c r="J1428" i="7"/>
  <c r="B1328" i="7"/>
  <c r="J1977" i="7"/>
  <c r="AP1292" i="7"/>
  <c r="Z2700" i="7"/>
  <c r="J1710" i="7"/>
  <c r="R1203" i="7"/>
  <c r="Z2607" i="7"/>
  <c r="AH1947" i="7"/>
  <c r="Z1957" i="7"/>
  <c r="AH2547" i="7"/>
  <c r="AH1846" i="7"/>
  <c r="B677" i="7"/>
  <c r="AH1289" i="7"/>
  <c r="J1264" i="7"/>
  <c r="Z1218" i="7"/>
  <c r="AP935" i="7"/>
  <c r="AH853" i="7"/>
  <c r="B804" i="7"/>
  <c r="R778" i="7"/>
  <c r="B700" i="7"/>
  <c r="B678" i="7"/>
  <c r="AP663" i="7"/>
  <c r="AH640" i="7"/>
  <c r="B723" i="7"/>
  <c r="R516" i="7"/>
  <c r="AH1140" i="7"/>
  <c r="B915" i="7"/>
  <c r="R857" i="7"/>
  <c r="R799" i="7"/>
  <c r="Z2268" i="7"/>
  <c r="AP949" i="7"/>
  <c r="J501" i="7"/>
  <c r="E97" i="2"/>
  <c r="B1824" i="7"/>
  <c r="R1801" i="7"/>
  <c r="R1460" i="7"/>
  <c r="AP1278" i="7"/>
  <c r="J1109" i="7"/>
  <c r="R1073" i="7"/>
  <c r="R1062" i="7"/>
  <c r="AP1025" i="7"/>
  <c r="AP2085" i="7"/>
  <c r="J1825" i="7"/>
  <c r="AH1139" i="7"/>
  <c r="Z1041" i="7"/>
  <c r="AH828" i="7"/>
  <c r="J608" i="7"/>
  <c r="Z2504" i="7"/>
  <c r="J1949" i="7"/>
  <c r="AH2911" i="7"/>
  <c r="AH2737" i="7"/>
  <c r="AP2110" i="7"/>
  <c r="AP2101" i="7"/>
  <c r="B1984" i="7"/>
  <c r="B1737" i="7"/>
  <c r="B1728" i="7"/>
  <c r="B1736" i="7"/>
  <c r="B1727" i="7"/>
  <c r="AP1485" i="7"/>
  <c r="R960" i="7"/>
  <c r="AH3093" i="7"/>
  <c r="Z3042" i="7"/>
  <c r="AH2432" i="7"/>
  <c r="AH2486" i="7"/>
  <c r="AP1785" i="7"/>
  <c r="AH1687" i="7"/>
  <c r="AH1742" i="7"/>
  <c r="Z1558" i="7"/>
  <c r="AP1401" i="7"/>
  <c r="AP1532" i="7"/>
  <c r="B1407" i="7"/>
  <c r="AP1369" i="7"/>
  <c r="B1460" i="7"/>
  <c r="Z1456" i="7"/>
  <c r="Z1433" i="7"/>
  <c r="Z1427" i="7"/>
  <c r="Z1421" i="7"/>
  <c r="Z1415" i="7"/>
  <c r="Z1188" i="7"/>
  <c r="AH1180" i="7"/>
  <c r="Z2922" i="7"/>
  <c r="AH2869" i="7"/>
  <c r="AH2851" i="7"/>
  <c r="AH2765" i="7"/>
  <c r="AH2297" i="7"/>
  <c r="AH2267" i="7"/>
  <c r="AH2240" i="7"/>
  <c r="AH2417" i="7"/>
  <c r="AH2396" i="7"/>
  <c r="B1986" i="7"/>
  <c r="Z1889" i="7"/>
  <c r="AH1879" i="7"/>
  <c r="Z1871" i="7"/>
  <c r="AH1791" i="7"/>
  <c r="AH1818" i="7"/>
  <c r="AH1865" i="7"/>
  <c r="Z1858" i="7"/>
  <c r="AH1847" i="7"/>
  <c r="Z1840" i="7"/>
  <c r="AH1829" i="7"/>
  <c r="Z1822" i="7"/>
  <c r="AH1799" i="7"/>
  <c r="AH944" i="7"/>
  <c r="AH938" i="7"/>
  <c r="AH932" i="7"/>
  <c r="AH3061" i="7"/>
  <c r="AH2997" i="7"/>
  <c r="Z2887" i="7"/>
  <c r="AH3006" i="7"/>
  <c r="B1693" i="7"/>
  <c r="AH1718" i="7"/>
  <c r="R1605" i="7"/>
  <c r="R1757" i="7"/>
  <c r="B1622" i="7"/>
  <c r="B1496" i="7"/>
  <c r="B1472" i="7"/>
  <c r="B1551" i="7"/>
  <c r="B1529" i="7"/>
  <c r="AH1473" i="7"/>
  <c r="AP1395" i="7"/>
  <c r="Z1368" i="7"/>
  <c r="Z1291" i="7"/>
  <c r="B1546" i="7"/>
  <c r="B1514" i="7"/>
  <c r="AP1432" i="7"/>
  <c r="AP1426" i="7"/>
  <c r="AP1420" i="7"/>
  <c r="Z1241" i="7"/>
  <c r="AH1498" i="7"/>
  <c r="Z465" i="7"/>
  <c r="Z1191" i="7"/>
  <c r="AH1165" i="7"/>
  <c r="AH2511" i="7"/>
  <c r="AH2535" i="7"/>
  <c r="AH2935" i="7"/>
  <c r="Z2564" i="7"/>
  <c r="Z2448" i="7"/>
  <c r="Z2407" i="7"/>
  <c r="Z2720" i="7"/>
  <c r="AH2661" i="7"/>
  <c r="AH1684" i="7"/>
  <c r="AH1678" i="7"/>
  <c r="AH1672" i="7"/>
  <c r="AH1666" i="7"/>
  <c r="R1563" i="7"/>
  <c r="AH2541" i="7"/>
  <c r="Z2095" i="7"/>
  <c r="AH3045" i="7"/>
  <c r="J2145" i="7"/>
  <c r="AH1693" i="7"/>
  <c r="J1787" i="7"/>
  <c r="AP1778" i="7"/>
  <c r="B1457" i="7"/>
  <c r="B1443" i="7"/>
  <c r="B1473" i="7"/>
  <c r="B1525" i="7"/>
  <c r="R1474" i="7"/>
  <c r="AP1385" i="7"/>
  <c r="AP1355" i="7"/>
  <c r="B1344" i="7"/>
  <c r="B1335" i="7"/>
  <c r="Z1301" i="7"/>
  <c r="AH1153" i="7"/>
  <c r="J583" i="7"/>
  <c r="AP715" i="7"/>
  <c r="AP688" i="7"/>
  <c r="AH669" i="7"/>
  <c r="R565" i="7"/>
  <c r="R525" i="7"/>
  <c r="R529" i="7"/>
  <c r="R561" i="7"/>
  <c r="R521" i="7"/>
  <c r="Z3049" i="7"/>
  <c r="Z2728" i="7"/>
  <c r="AH2395" i="7"/>
  <c r="B2079" i="7"/>
  <c r="AH1635" i="7"/>
  <c r="J1720" i="7"/>
  <c r="B1620" i="7"/>
  <c r="Z1513" i="7"/>
  <c r="B1323" i="7"/>
  <c r="B1573" i="7"/>
  <c r="B1533" i="7"/>
  <c r="J1516" i="7"/>
  <c r="Z1399" i="7"/>
  <c r="B1383" i="7"/>
  <c r="Z1207" i="7"/>
  <c r="AH1182" i="7"/>
  <c r="B1870" i="7"/>
  <c r="AP1565" i="7"/>
  <c r="AP1380" i="7"/>
  <c r="B1238" i="7"/>
  <c r="R1191" i="7"/>
  <c r="J1095" i="7"/>
  <c r="R750" i="7"/>
  <c r="Z2497" i="7"/>
  <c r="J1716" i="7"/>
  <c r="B1401" i="7"/>
  <c r="AH1723" i="7"/>
  <c r="R1550" i="7"/>
  <c r="B760" i="7"/>
  <c r="B1108" i="7"/>
  <c r="AH1267" i="7"/>
  <c r="R1198" i="7"/>
  <c r="Z1076" i="7"/>
  <c r="Z991" i="7"/>
  <c r="Z939" i="7"/>
  <c r="AH867" i="7"/>
  <c r="AH2766" i="7"/>
  <c r="J1937" i="7"/>
  <c r="Z1009" i="7"/>
  <c r="AP927" i="7"/>
  <c r="AH840" i="7"/>
  <c r="AP748" i="7"/>
  <c r="AH2049" i="7"/>
  <c r="AH1747" i="7"/>
  <c r="AP1375" i="7"/>
  <c r="Z2560" i="7"/>
  <c r="AP1083" i="7"/>
  <c r="R1068" i="7"/>
  <c r="R1056" i="7"/>
  <c r="J1032" i="7"/>
  <c r="AP1019" i="7"/>
  <c r="AP858" i="7"/>
  <c r="AP849" i="7"/>
  <c r="R749" i="7"/>
  <c r="Z2743" i="7"/>
  <c r="Z2462" i="7"/>
  <c r="AH2376" i="7"/>
  <c r="Z2320" i="7"/>
  <c r="AH2052" i="7"/>
  <c r="AH2299" i="7"/>
  <c r="Z2374" i="7"/>
  <c r="AP1929" i="7"/>
  <c r="Z1371" i="7"/>
  <c r="R1532" i="7"/>
  <c r="J1133" i="7"/>
  <c r="AH1448" i="7"/>
  <c r="Z1292" i="7"/>
  <c r="Z1268" i="7"/>
  <c r="AP972" i="7"/>
  <c r="R536" i="7"/>
  <c r="Z2166" i="7"/>
  <c r="J1978" i="7"/>
  <c r="AP1947" i="7"/>
  <c r="B1796" i="7"/>
  <c r="J1498" i="7"/>
  <c r="B1063" i="7"/>
  <c r="Z1192" i="7"/>
  <c r="AH1107" i="7"/>
  <c r="AP844" i="7"/>
  <c r="AH769" i="7"/>
  <c r="R203" i="7"/>
  <c r="B1648" i="7"/>
  <c r="Z1981" i="7"/>
  <c r="B758" i="7"/>
  <c r="R400" i="7"/>
  <c r="AP370" i="7"/>
  <c r="AH803" i="7"/>
  <c r="AH749" i="7"/>
  <c r="B704" i="7"/>
  <c r="AH2317" i="7"/>
  <c r="Z1975" i="7"/>
  <c r="B670" i="7"/>
  <c r="Z2157" i="7"/>
  <c r="AH1945" i="7"/>
  <c r="R803" i="7"/>
  <c r="B773" i="7"/>
  <c r="R557" i="7"/>
  <c r="J514" i="7"/>
  <c r="B488" i="7"/>
  <c r="R664" i="7"/>
  <c r="R421" i="7"/>
  <c r="AP751" i="7"/>
  <c r="B1518" i="7"/>
  <c r="AH783" i="7"/>
  <c r="Z3030" i="7"/>
  <c r="B1608" i="7"/>
  <c r="Z1300" i="7"/>
  <c r="Z1004" i="7"/>
  <c r="AP880" i="7"/>
  <c r="R1566" i="7"/>
  <c r="R2087" i="7"/>
  <c r="AH1889" i="7"/>
  <c r="AH1886" i="7"/>
  <c r="AH1883" i="7"/>
  <c r="AP1137" i="7"/>
  <c r="R957" i="7"/>
  <c r="AP8" i="7"/>
  <c r="U4" i="4" s="1" a="1"/>
  <c r="U4" i="4" s="1"/>
  <c r="Z4" i="4" s="1"/>
  <c r="R1690" i="7"/>
  <c r="R1593" i="7"/>
  <c r="Z1170" i="7"/>
  <c r="Z1197" i="7"/>
  <c r="AH1171" i="7"/>
  <c r="AH1156" i="7"/>
  <c r="J1147" i="7"/>
  <c r="Z1026" i="7"/>
  <c r="Z1020" i="7"/>
  <c r="Z498" i="7"/>
  <c r="B482" i="7"/>
  <c r="Z2580" i="7"/>
  <c r="Z2060" i="7"/>
  <c r="Z1911" i="7"/>
  <c r="B1596" i="7"/>
  <c r="Z1979" i="7"/>
  <c r="J1570" i="7"/>
  <c r="Z1437" i="7"/>
  <c r="AP1396" i="7"/>
  <c r="B1659" i="7"/>
  <c r="R1206" i="7"/>
  <c r="Z1183" i="7"/>
  <c r="AP1543" i="7"/>
  <c r="B1094" i="7"/>
  <c r="B982" i="7"/>
  <c r="AP769" i="7"/>
  <c r="AP990" i="7"/>
  <c r="AH923" i="7"/>
  <c r="AH2747" i="7"/>
  <c r="AH2735" i="7"/>
  <c r="B1975" i="7"/>
  <c r="AP1479" i="7"/>
  <c r="AP1473" i="7"/>
  <c r="AP1467" i="7"/>
  <c r="R1301" i="7"/>
  <c r="R1296" i="7"/>
  <c r="R1292" i="7"/>
  <c r="R1288" i="7"/>
  <c r="R1284" i="7"/>
  <c r="R1280" i="7"/>
  <c r="AH2617" i="7"/>
  <c r="Z2441" i="7"/>
  <c r="Z2214" i="7"/>
  <c r="AH1128" i="7"/>
  <c r="AH2833" i="7"/>
  <c r="AH2774" i="7"/>
  <c r="AH2680" i="7"/>
  <c r="AH2597" i="7"/>
  <c r="AH2585" i="7"/>
  <c r="AH1888" i="7"/>
  <c r="AH1885" i="7"/>
  <c r="R1319" i="7"/>
  <c r="R1313" i="7"/>
  <c r="R1307" i="7"/>
  <c r="AH937" i="7"/>
  <c r="AH2760" i="7"/>
  <c r="Z2703" i="7"/>
  <c r="AH2114" i="7"/>
  <c r="AH2096" i="7"/>
  <c r="B1773" i="7"/>
  <c r="AH1730" i="7"/>
  <c r="AP1458" i="7"/>
  <c r="AP1436" i="7"/>
  <c r="B1430" i="7"/>
  <c r="B1424" i="7"/>
  <c r="B1418" i="7"/>
  <c r="AP1390" i="7"/>
  <c r="J1183" i="7"/>
  <c r="Z1164" i="7"/>
  <c r="Z1471" i="7"/>
  <c r="AH1189" i="7"/>
  <c r="Z1185" i="7"/>
  <c r="R1129" i="7"/>
  <c r="J1071" i="7"/>
  <c r="J1059" i="7"/>
  <c r="Z1037" i="7"/>
  <c r="AP965" i="7"/>
  <c r="J949" i="7"/>
  <c r="Z966" i="7"/>
  <c r="B746" i="7"/>
  <c r="B806" i="7"/>
  <c r="R655" i="7"/>
  <c r="R530" i="7"/>
  <c r="R453" i="7"/>
  <c r="R450" i="7"/>
  <c r="R443" i="7"/>
  <c r="AP431" i="7"/>
  <c r="AP392" i="7"/>
  <c r="AP384" i="7"/>
  <c r="AP377" i="7"/>
  <c r="AP358" i="7"/>
  <c r="R620" i="7"/>
  <c r="R562" i="7"/>
  <c r="R522" i="7"/>
  <c r="R193" i="7"/>
  <c r="AP422" i="7"/>
  <c r="AP413" i="7"/>
  <c r="AH2991" i="7"/>
  <c r="Z2739" i="7"/>
  <c r="Z2756" i="7"/>
  <c r="Z2534" i="7"/>
  <c r="Z2503" i="7"/>
  <c r="AH2367" i="7"/>
  <c r="R2036" i="7"/>
  <c r="AP2017" i="7"/>
  <c r="AH2577" i="7"/>
  <c r="AH2171" i="7"/>
  <c r="AH2073" i="7"/>
  <c r="AH2262" i="7"/>
  <c r="AP2067" i="7"/>
  <c r="AH1602" i="7"/>
  <c r="J1763" i="7"/>
  <c r="Z2130" i="7"/>
  <c r="J1461" i="7"/>
  <c r="B1343" i="7"/>
  <c r="Z1294" i="7"/>
  <c r="J1001" i="7"/>
  <c r="AP980" i="7"/>
  <c r="B681" i="7"/>
  <c r="AH582" i="7"/>
  <c r="AH3091" i="7"/>
  <c r="Z2966" i="7"/>
  <c r="AH2878" i="7"/>
  <c r="AH2783" i="7"/>
  <c r="Z2590" i="7"/>
  <c r="AH2200" i="7"/>
  <c r="AH2182" i="7"/>
  <c r="AH2266" i="7"/>
  <c r="B1963" i="7"/>
  <c r="R1412" i="7"/>
  <c r="R1403" i="7"/>
  <c r="R1394" i="7"/>
  <c r="R1385" i="7"/>
  <c r="J678" i="7"/>
  <c r="J669" i="7"/>
  <c r="J660" i="7"/>
  <c r="AH2055" i="7"/>
  <c r="AP1765" i="7"/>
  <c r="B1591" i="7"/>
  <c r="AP1282" i="7"/>
  <c r="AH1322" i="7"/>
  <c r="B1781" i="7"/>
  <c r="B1554" i="7"/>
  <c r="Z1460" i="7"/>
  <c r="AP1405" i="7"/>
  <c r="Z1174" i="7"/>
  <c r="R1141" i="7"/>
  <c r="B924" i="7"/>
  <c r="Z1122" i="7"/>
  <c r="AH907" i="7"/>
  <c r="AH2499" i="7"/>
  <c r="AH2463" i="7"/>
  <c r="R1303" i="7"/>
  <c r="J517" i="7"/>
  <c r="Z489" i="7"/>
  <c r="Z487" i="7"/>
  <c r="Z485" i="7"/>
  <c r="Z483" i="7"/>
  <c r="Z481" i="7"/>
  <c r="Z479" i="7"/>
  <c r="Z477" i="7"/>
  <c r="Z475" i="7"/>
  <c r="Z473" i="7"/>
  <c r="Z471" i="7"/>
  <c r="Z469" i="7"/>
  <c r="AH2763" i="7"/>
  <c r="AH2726" i="7"/>
  <c r="J1360" i="7"/>
  <c r="B1287" i="7"/>
  <c r="J1255" i="7"/>
  <c r="B1265" i="7"/>
  <c r="Z1182" i="7"/>
  <c r="Z1143" i="7"/>
  <c r="Z913" i="7"/>
  <c r="B800" i="7"/>
  <c r="R776" i="7"/>
  <c r="AH3110" i="7"/>
  <c r="Z2812" i="7"/>
  <c r="AH2487" i="7"/>
  <c r="B1972" i="7"/>
  <c r="AH1853" i="7"/>
  <c r="Z1846" i="7"/>
  <c r="AH1835" i="7"/>
  <c r="R1409" i="7"/>
  <c r="R1400" i="7"/>
  <c r="R1391" i="7"/>
  <c r="AH2981" i="7"/>
  <c r="Z2912" i="7"/>
  <c r="AH3005" i="7"/>
  <c r="Z2903" i="7"/>
  <c r="AH2450" i="7"/>
  <c r="AH2422" i="7"/>
  <c r="Z2280" i="7"/>
  <c r="AH2089" i="7"/>
  <c r="Z1901" i="7"/>
  <c r="AP1832" i="7"/>
  <c r="J1809" i="7"/>
  <c r="Z1507" i="7"/>
  <c r="AP1448" i="7"/>
  <c r="Z1441" i="7"/>
  <c r="B1390" i="7"/>
  <c r="J1315" i="7"/>
  <c r="B1446" i="7"/>
  <c r="Z1431" i="7"/>
  <c r="Z1425" i="7"/>
  <c r="Z1419" i="7"/>
  <c r="Z1413" i="7"/>
  <c r="Z1387" i="7"/>
  <c r="Z1108" i="7"/>
  <c r="J1180" i="7"/>
  <c r="AH895" i="7"/>
  <c r="R881" i="7"/>
  <c r="Z1063" i="7"/>
  <c r="AH916" i="7"/>
  <c r="R545" i="7"/>
  <c r="B512" i="7"/>
  <c r="AH482" i="7"/>
  <c r="Z2718" i="7"/>
  <c r="Z2253" i="7"/>
  <c r="AH2513" i="7"/>
  <c r="AH2081" i="7"/>
  <c r="Z2082" i="7"/>
  <c r="AH2509" i="7"/>
  <c r="Z1969" i="7"/>
  <c r="J1925" i="7"/>
  <c r="B1849" i="7"/>
  <c r="J1723" i="7"/>
  <c r="B1665" i="7"/>
  <c r="B1860" i="7"/>
  <c r="AH1467" i="7"/>
  <c r="J1576" i="7"/>
  <c r="Z1565" i="7"/>
  <c r="AP1387" i="7"/>
  <c r="B1312" i="7"/>
  <c r="AP1360" i="7"/>
  <c r="R1046" i="7"/>
  <c r="AP997" i="7"/>
  <c r="R739" i="7"/>
  <c r="AH1409" i="7"/>
  <c r="Z1286" i="7"/>
  <c r="R1132" i="7"/>
  <c r="R1101" i="7"/>
  <c r="AP1032" i="7"/>
  <c r="AP954" i="7"/>
  <c r="Z2808" i="7"/>
  <c r="Z1439" i="7"/>
  <c r="AH1206" i="7"/>
  <c r="R1051" i="7"/>
  <c r="Z885" i="7"/>
  <c r="R652" i="7"/>
  <c r="AP776" i="7"/>
  <c r="AH612" i="7"/>
  <c r="B586" i="7"/>
  <c r="J942" i="7"/>
  <c r="AP863" i="7"/>
  <c r="AP726" i="7"/>
  <c r="R681" i="7"/>
  <c r="AP665" i="7"/>
  <c r="AP1002" i="7"/>
  <c r="B826" i="7"/>
  <c r="B768" i="7"/>
  <c r="B745" i="7"/>
  <c r="AP695" i="7"/>
  <c r="AP617" i="7"/>
  <c r="R524" i="7"/>
  <c r="Z3033" i="7"/>
  <c r="Z1967" i="7"/>
  <c r="J1938" i="7"/>
  <c r="J1919" i="7"/>
  <c r="AH2280" i="7"/>
  <c r="AH1926" i="7"/>
  <c r="B1785" i="7"/>
  <c r="J1738" i="7"/>
  <c r="Z1563" i="7"/>
  <c r="R1542" i="7"/>
  <c r="B1332" i="7"/>
  <c r="Z1934" i="7"/>
  <c r="AP1764" i="7"/>
  <c r="Z1445" i="7"/>
  <c r="AH1766" i="7"/>
  <c r="B1567" i="7"/>
  <c r="B1495" i="7"/>
  <c r="Z1464" i="7"/>
  <c r="B1241" i="7"/>
  <c r="AH1145" i="7"/>
  <c r="J1199" i="7"/>
  <c r="Z926" i="7"/>
  <c r="R890" i="7"/>
  <c r="AP820" i="7"/>
  <c r="Z1124" i="7"/>
  <c r="R904" i="7"/>
  <c r="AP191" i="7"/>
  <c r="Z2139" i="7"/>
  <c r="B1051" i="7"/>
  <c r="AP599" i="7"/>
  <c r="R1105" i="7"/>
  <c r="AH2349" i="7"/>
  <c r="AH2292" i="7"/>
  <c r="Z2353" i="7"/>
  <c r="B2123" i="7"/>
  <c r="B1843" i="7"/>
  <c r="J1449" i="7"/>
  <c r="Z1316" i="7"/>
  <c r="AH766" i="7"/>
  <c r="AH648" i="7"/>
  <c r="B2105" i="7"/>
  <c r="AP1993" i="7"/>
  <c r="AP1933" i="7"/>
  <c r="J2064" i="7"/>
  <c r="R1954" i="7"/>
  <c r="AP1934" i="7"/>
  <c r="Z1547" i="7"/>
  <c r="J1881" i="7"/>
  <c r="B1346" i="7"/>
  <c r="Z1262" i="7"/>
  <c r="R1185" i="7"/>
  <c r="R1120" i="7"/>
  <c r="AH1096" i="7"/>
  <c r="B896" i="7"/>
  <c r="AH208" i="7"/>
  <c r="J1149" i="7"/>
  <c r="B976" i="7"/>
  <c r="Z959" i="7"/>
  <c r="Z1001" i="7"/>
  <c r="AP960" i="7"/>
  <c r="R852" i="7"/>
  <c r="R834" i="7"/>
  <c r="AH747" i="7"/>
  <c r="R715" i="7"/>
  <c r="AH1081" i="7"/>
  <c r="AP727" i="7"/>
  <c r="AH601" i="7"/>
  <c r="R586" i="7"/>
  <c r="Z2777" i="7"/>
  <c r="AH2247" i="7"/>
  <c r="AH1942" i="7"/>
  <c r="Z1974" i="7"/>
  <c r="AH1770" i="7"/>
  <c r="B1541" i="7"/>
  <c r="AP1332" i="7"/>
  <c r="AP1919" i="7"/>
  <c r="J1604" i="7"/>
  <c r="AH1463" i="7"/>
  <c r="B1869" i="7"/>
  <c r="AP1838" i="7"/>
  <c r="B1660" i="7"/>
  <c r="B1558" i="7"/>
  <c r="R1495" i="7"/>
  <c r="AH892" i="7"/>
  <c r="B1334" i="7"/>
  <c r="Z1290" i="7"/>
  <c r="AH1151" i="7"/>
  <c r="J1033" i="7"/>
  <c r="R1144" i="7"/>
  <c r="J1089" i="7"/>
  <c r="AP943" i="7"/>
  <c r="AP838" i="7"/>
  <c r="AP211" i="7"/>
  <c r="AH2494" i="7"/>
  <c r="Z2963" i="7"/>
  <c r="Z2901" i="7"/>
  <c r="AH2872" i="7"/>
  <c r="AH2854" i="7"/>
  <c r="AH2836" i="7"/>
  <c r="AH2285" i="7"/>
  <c r="AH2258" i="7"/>
  <c r="AH2231" i="7"/>
  <c r="AH2203" i="7"/>
  <c r="AH2116" i="7"/>
  <c r="AH2094" i="7"/>
  <c r="R2055" i="7"/>
  <c r="R2043" i="7"/>
  <c r="Z2200" i="7"/>
  <c r="AH2150" i="7"/>
  <c r="B2131" i="7"/>
  <c r="R2081" i="7"/>
  <c r="R2057" i="7"/>
  <c r="AP2133" i="7"/>
  <c r="R2071" i="7"/>
  <c r="R2047" i="7"/>
  <c r="J2035" i="7"/>
  <c r="AH1859" i="7"/>
  <c r="Z1852" i="7"/>
  <c r="AH1841" i="7"/>
  <c r="Z1834" i="7"/>
  <c r="AH2968" i="7"/>
  <c r="AH2875" i="7"/>
  <c r="AH2857" i="7"/>
  <c r="AH2839" i="7"/>
  <c r="AH2759" i="7"/>
  <c r="AH2795" i="7"/>
  <c r="AH2777" i="7"/>
  <c r="AH2490" i="7"/>
  <c r="Z2556" i="7"/>
  <c r="AH2550" i="7"/>
  <c r="AH2514" i="7"/>
  <c r="AH2478" i="7"/>
  <c r="AH2562" i="7"/>
  <c r="AH2505" i="7"/>
  <c r="AH2119" i="7"/>
  <c r="AH2194" i="7"/>
  <c r="R2063" i="7"/>
  <c r="J2034" i="7"/>
  <c r="J2028" i="7"/>
  <c r="J2022" i="7"/>
  <c r="J2016" i="7"/>
  <c r="J2010" i="7"/>
  <c r="J2004" i="7"/>
  <c r="J1998" i="7"/>
  <c r="J1992" i="7"/>
  <c r="B1950" i="7"/>
  <c r="B1946" i="7"/>
  <c r="B1942" i="7"/>
  <c r="B1938" i="7"/>
  <c r="B1934" i="7"/>
  <c r="B1928" i="7"/>
  <c r="B1922" i="7"/>
  <c r="B1916" i="7"/>
  <c r="B1910" i="7"/>
  <c r="B1904" i="7"/>
  <c r="AH1899" i="7"/>
  <c r="AH1896" i="7"/>
  <c r="AH1893" i="7"/>
  <c r="AH1890" i="7"/>
  <c r="AH1887" i="7"/>
  <c r="AH1884" i="7"/>
  <c r="B1978" i="7"/>
  <c r="B1969" i="7"/>
  <c r="B1960" i="7"/>
  <c r="B1951" i="7"/>
  <c r="B1947" i="7"/>
  <c r="B1943" i="7"/>
  <c r="B1939" i="7"/>
  <c r="B1935" i="7"/>
  <c r="B1931" i="7"/>
  <c r="B1927" i="7"/>
  <c r="B1923" i="7"/>
  <c r="B1919" i="7"/>
  <c r="AH1787" i="7"/>
  <c r="AH2582" i="7"/>
  <c r="AH2164" i="7"/>
  <c r="Z2108" i="7"/>
  <c r="Z2099" i="7"/>
  <c r="AH3076" i="7"/>
  <c r="Z3037" i="7"/>
  <c r="AH2914" i="7"/>
  <c r="J2095" i="7"/>
  <c r="Z2111" i="7"/>
  <c r="Z1856" i="7"/>
  <c r="AH1430" i="7"/>
  <c r="AH1424" i="7"/>
  <c r="AH1418" i="7"/>
  <c r="R1410" i="7"/>
  <c r="R1404" i="7"/>
  <c r="R1398" i="7"/>
  <c r="R1392" i="7"/>
  <c r="R1386" i="7"/>
  <c r="R1380" i="7"/>
  <c r="R1374" i="7"/>
  <c r="R1368" i="7"/>
  <c r="R1362" i="7"/>
  <c r="R1356" i="7"/>
  <c r="R1269" i="7"/>
  <c r="R1260" i="7"/>
  <c r="R1251" i="7"/>
  <c r="R1242" i="7"/>
  <c r="R1405" i="7"/>
  <c r="R1396" i="7"/>
  <c r="R1387" i="7"/>
  <c r="R1378" i="7"/>
  <c r="R1369" i="7"/>
  <c r="R1360" i="7"/>
  <c r="R1351" i="7"/>
  <c r="R1431" i="7"/>
  <c r="R1425" i="7"/>
  <c r="R1419" i="7"/>
  <c r="R1413" i="7"/>
  <c r="J679" i="7"/>
  <c r="J670" i="7"/>
  <c r="J661" i="7"/>
  <c r="J653" i="7"/>
  <c r="J647" i="7"/>
  <c r="J641" i="7"/>
  <c r="J635" i="7"/>
  <c r="J629" i="7"/>
  <c r="J623" i="7"/>
  <c r="J617" i="7"/>
  <c r="J611" i="7"/>
  <c r="Z2805" i="7"/>
  <c r="Z2757" i="7"/>
  <c r="AH2811" i="7"/>
  <c r="AH2784" i="7"/>
  <c r="Z2612" i="7"/>
  <c r="AH2204" i="7"/>
  <c r="AH2132" i="7"/>
  <c r="Z1769" i="7"/>
  <c r="R1645" i="7"/>
  <c r="AH1612" i="7"/>
  <c r="AP1368" i="7"/>
  <c r="AH1117" i="7"/>
  <c r="AP1187" i="7"/>
  <c r="AP1178" i="7"/>
  <c r="AP1169" i="7"/>
  <c r="AP1160" i="7"/>
  <c r="AP1151" i="7"/>
  <c r="R953" i="7"/>
  <c r="Z608" i="7"/>
  <c r="Z606" i="7"/>
  <c r="J515" i="7"/>
  <c r="J503" i="7"/>
  <c r="J497" i="7"/>
  <c r="J491" i="7"/>
  <c r="AH514" i="7"/>
  <c r="J489" i="7"/>
  <c r="J487" i="7"/>
  <c r="J485" i="7"/>
  <c r="J483" i="7"/>
  <c r="J481" i="7"/>
  <c r="J479" i="7"/>
  <c r="J477" i="7"/>
  <c r="J475" i="7"/>
  <c r="J473" i="7"/>
  <c r="J471" i="7"/>
  <c r="Z463" i="7"/>
  <c r="Z2893" i="7"/>
  <c r="Z2884" i="7"/>
  <c r="Z3001" i="7"/>
  <c r="Z2930" i="7"/>
  <c r="AH2887" i="7"/>
  <c r="Z3010" i="7"/>
  <c r="Z2732" i="7"/>
  <c r="AH2859" i="7"/>
  <c r="AH2775" i="7"/>
  <c r="Z2744" i="7"/>
  <c r="AH2679" i="7"/>
  <c r="AH2802" i="7"/>
  <c r="AH2715" i="7"/>
  <c r="AH2614" i="7"/>
  <c r="Z2701" i="7"/>
  <c r="AH2655" i="7"/>
  <c r="AH2584" i="7"/>
  <c r="Z2530" i="7"/>
  <c r="Z2477" i="7"/>
  <c r="AH2485" i="7"/>
  <c r="AH2841" i="7"/>
  <c r="Z2458" i="7"/>
  <c r="Z2646" i="7"/>
  <c r="Z2587" i="7"/>
  <c r="Z2271" i="7"/>
  <c r="AH2307" i="7"/>
  <c r="AH2156" i="7"/>
  <c r="B2127" i="7"/>
  <c r="Z2147" i="7"/>
  <c r="B2108" i="7"/>
  <c r="B1844" i="7"/>
  <c r="AP1848" i="7"/>
  <c r="B1820" i="7"/>
  <c r="AP1781" i="7"/>
  <c r="J1789" i="7"/>
  <c r="B1896" i="7"/>
  <c r="AP1830" i="7"/>
  <c r="J1714" i="7"/>
  <c r="J1705" i="7"/>
  <c r="AH1682" i="7"/>
  <c r="AH1676" i="7"/>
  <c r="R1739" i="7"/>
  <c r="J1503" i="7"/>
  <c r="B1458" i="7"/>
  <c r="R1483" i="7"/>
  <c r="J1204" i="7"/>
  <c r="J1192" i="7"/>
  <c r="Z1155" i="7"/>
  <c r="AH1798" i="7"/>
  <c r="AH1792" i="7"/>
  <c r="AH1786" i="7"/>
  <c r="AH1780" i="7"/>
  <c r="AH1774" i="7"/>
  <c r="Z1734" i="7"/>
  <c r="Z1725" i="7"/>
  <c r="B1738" i="7"/>
  <c r="B1729" i="7"/>
  <c r="Z1643" i="7"/>
  <c r="Z1631" i="7"/>
  <c r="Z1619" i="7"/>
  <c r="Z1634" i="7"/>
  <c r="Z1622" i="7"/>
  <c r="Z1610" i="7"/>
  <c r="Z1598" i="7"/>
  <c r="Z1591" i="7"/>
  <c r="Z1585" i="7"/>
  <c r="AP1578" i="7"/>
  <c r="AP1572" i="7"/>
  <c r="AP1566" i="7"/>
  <c r="Z1581" i="7"/>
  <c r="AP1576" i="7"/>
  <c r="AP1497" i="7"/>
  <c r="AP1491" i="7"/>
  <c r="AP1484" i="7"/>
  <c r="AP1184" i="7"/>
  <c r="AP1175" i="7"/>
  <c r="AP1166" i="7"/>
  <c r="AP1157" i="7"/>
  <c r="AP1148" i="7"/>
  <c r="AP1142" i="7"/>
  <c r="AH948" i="7"/>
  <c r="AH942" i="7"/>
  <c r="R956" i="7"/>
  <c r="AH947" i="7"/>
  <c r="AH941" i="7"/>
  <c r="AH935" i="7"/>
  <c r="Z602" i="7"/>
  <c r="Z603" i="7"/>
  <c r="Z604" i="7"/>
  <c r="Z600" i="7"/>
  <c r="Z467" i="7"/>
  <c r="J511" i="7"/>
  <c r="J499" i="7"/>
  <c r="J493" i="7"/>
  <c r="AH512" i="7"/>
  <c r="AP502" i="7"/>
  <c r="AP496" i="7"/>
  <c r="AP490" i="7"/>
  <c r="AH459" i="7"/>
  <c r="AH455" i="7"/>
  <c r="J505" i="7"/>
  <c r="AP488" i="7"/>
  <c r="AH3096" i="7"/>
  <c r="AH2904" i="7"/>
  <c r="Z2863" i="7"/>
  <c r="Z2885" i="7"/>
  <c r="AH2724" i="7"/>
  <c r="Z2829" i="7"/>
  <c r="Z2767" i="7"/>
  <c r="Z2722" i="7"/>
  <c r="AH2850" i="7"/>
  <c r="AH2796" i="7"/>
  <c r="AH2748" i="7"/>
  <c r="AH2924" i="7"/>
  <c r="Z2512" i="7"/>
  <c r="Z2459" i="7"/>
  <c r="Z2755" i="7"/>
  <c r="AH2468" i="7"/>
  <c r="Z2391" i="7"/>
  <c r="AH2202" i="7"/>
  <c r="Z2476" i="7"/>
  <c r="R2092" i="7"/>
  <c r="R2086" i="7"/>
  <c r="Z2298" i="7"/>
  <c r="B2141" i="7"/>
  <c r="AH2180" i="7"/>
  <c r="Z2151" i="7"/>
  <c r="J2093" i="7"/>
  <c r="J1830" i="7"/>
  <c r="J1812" i="7"/>
  <c r="B1798" i="7"/>
  <c r="AP1857" i="7"/>
  <c r="J1839" i="7"/>
  <c r="Z1763" i="7"/>
  <c r="B1826" i="7"/>
  <c r="J1711" i="7"/>
  <c r="J1702" i="7"/>
  <c r="AH1686" i="7"/>
  <c r="AH1680" i="7"/>
  <c r="AH1674" i="7"/>
  <c r="AH1668" i="7"/>
  <c r="B1884" i="7"/>
  <c r="AH1646" i="7"/>
  <c r="AH1622" i="7"/>
  <c r="AH1606" i="7"/>
  <c r="AP1769" i="7"/>
  <c r="AH1692" i="7"/>
  <c r="AH1681" i="7"/>
  <c r="AH1675" i="7"/>
  <c r="AH1669" i="7"/>
  <c r="AH1618" i="7"/>
  <c r="J1606" i="7"/>
  <c r="R1751" i="7"/>
  <c r="AP1013" i="7"/>
  <c r="Z883" i="7"/>
  <c r="B1734" i="7"/>
  <c r="B1725" i="7"/>
  <c r="B1733" i="7"/>
  <c r="B1724" i="7"/>
  <c r="AP1182" i="7"/>
  <c r="AP1173" i="7"/>
  <c r="AG6" i="4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AH2868" i="7"/>
  <c r="AH2761" i="7"/>
  <c r="AH2719" i="7"/>
  <c r="AH2504" i="7"/>
  <c r="AH2404" i="7"/>
  <c r="AH2389" i="7"/>
  <c r="AH2386" i="7"/>
  <c r="J1901" i="7"/>
  <c r="J1892" i="7"/>
  <c r="AP1802" i="7"/>
  <c r="R1742" i="7"/>
  <c r="B1890" i="7"/>
  <c r="AH1582" i="7"/>
  <c r="AH1555" i="7"/>
  <c r="AH1709" i="7"/>
  <c r="AH1700" i="7"/>
  <c r="AH1401" i="7"/>
  <c r="AH1586" i="7"/>
  <c r="R1501" i="7"/>
  <c r="AH1545" i="7"/>
  <c r="J1464" i="7"/>
  <c r="AH1362" i="7"/>
  <c r="J1346" i="7"/>
  <c r="J1337" i="7"/>
  <c r="AP1319" i="7"/>
  <c r="B1264" i="7"/>
  <c r="J1207" i="7"/>
  <c r="J1198" i="7"/>
  <c r="R821" i="7"/>
  <c r="B791" i="7"/>
  <c r="R767" i="7"/>
  <c r="R683" i="7"/>
  <c r="AH1062" i="7"/>
  <c r="AH794" i="7"/>
  <c r="R740" i="7"/>
  <c r="B459" i="7"/>
  <c r="B452" i="7"/>
  <c r="B449" i="7"/>
  <c r="R439" i="7"/>
  <c r="R406" i="7"/>
  <c r="AP385" i="7"/>
  <c r="AP367" i="7"/>
  <c r="AP503" i="7"/>
  <c r="B448" i="7"/>
  <c r="R438" i="7"/>
  <c r="R433" i="7"/>
  <c r="AP374" i="7"/>
  <c r="AH511" i="7"/>
  <c r="R447" i="7"/>
  <c r="B439" i="7"/>
  <c r="R424" i="7"/>
  <c r="R205" i="7"/>
  <c r="AH2757" i="7"/>
  <c r="AH2368" i="7"/>
  <c r="Z2692" i="7"/>
  <c r="Z2617" i="7"/>
  <c r="Z2314" i="7"/>
  <c r="AP2117" i="7"/>
  <c r="J2075" i="7"/>
  <c r="J1424" i="7"/>
  <c r="AH1914" i="7"/>
  <c r="AP1854" i="7"/>
  <c r="R1194" i="7"/>
  <c r="AP1039" i="7"/>
  <c r="AH778" i="7"/>
  <c r="AH862" i="7"/>
  <c r="AH3024" i="7"/>
  <c r="AP2114" i="7"/>
  <c r="AH2061" i="7"/>
  <c r="AH2311" i="7"/>
  <c r="AP1995" i="7"/>
  <c r="AP1808" i="7"/>
  <c r="J1571" i="7"/>
  <c r="AP862" i="7"/>
  <c r="R1557" i="7"/>
  <c r="R1477" i="7"/>
  <c r="R1529" i="7"/>
  <c r="J1508" i="7"/>
  <c r="AP1430" i="7"/>
  <c r="AP1424" i="7"/>
  <c r="AP1418" i="7"/>
  <c r="B1412" i="7"/>
  <c r="J1370" i="7"/>
  <c r="Z1259" i="7"/>
  <c r="B1353" i="7"/>
  <c r="B1592" i="7"/>
  <c r="R1528" i="7"/>
  <c r="J1159" i="7"/>
  <c r="J1150" i="7"/>
  <c r="J1117" i="7"/>
  <c r="J927" i="7"/>
  <c r="J916" i="7"/>
  <c r="J891" i="7"/>
  <c r="B1173" i="7"/>
  <c r="AH1092" i="7"/>
  <c r="Z1014" i="7"/>
  <c r="Z996" i="7"/>
  <c r="Z896" i="7"/>
  <c r="B1134" i="7"/>
  <c r="J1014" i="7"/>
  <c r="AH860" i="7"/>
  <c r="Z921" i="7"/>
  <c r="R412" i="7"/>
  <c r="AP375" i="7"/>
  <c r="AP816" i="7"/>
  <c r="B664" i="7"/>
  <c r="AH476" i="7"/>
  <c r="AH741" i="7"/>
  <c r="AH708" i="7"/>
  <c r="R650" i="7"/>
  <c r="R731" i="7"/>
  <c r="AP214" i="7"/>
  <c r="R169" i="7"/>
  <c r="AH2730" i="7"/>
  <c r="AH2613" i="7"/>
  <c r="AH2287" i="7"/>
  <c r="AH2323" i="7"/>
  <c r="J1772" i="7"/>
  <c r="Z2124" i="7"/>
  <c r="AP1530" i="7"/>
  <c r="AH1632" i="7"/>
  <c r="AP737" i="7"/>
  <c r="AP758" i="7"/>
  <c r="R606" i="7"/>
  <c r="AH2359" i="7"/>
  <c r="AH2960" i="7"/>
  <c r="Z2643" i="7"/>
  <c r="Z2501" i="7"/>
  <c r="Z2190" i="7"/>
  <c r="AH2654" i="7"/>
  <c r="R1058" i="7"/>
  <c r="AP778" i="7"/>
  <c r="Z1503" i="7"/>
  <c r="B1434" i="7"/>
  <c r="B1428" i="7"/>
  <c r="B1422" i="7"/>
  <c r="B1416" i="7"/>
  <c r="B1579" i="7"/>
  <c r="Z1548" i="7"/>
  <c r="Z1536" i="7"/>
  <c r="Z1486" i="7"/>
  <c r="B1436" i="7"/>
  <c r="AP1548" i="7"/>
  <c r="AH1192" i="7"/>
  <c r="AH1186" i="7"/>
  <c r="Z1560" i="7"/>
  <c r="AP1527" i="7"/>
  <c r="Z1179" i="7"/>
  <c r="Z1152" i="7"/>
  <c r="AH925" i="7"/>
  <c r="Z1075" i="7"/>
  <c r="J889" i="7"/>
  <c r="AH2269" i="7"/>
  <c r="Z1961" i="7"/>
  <c r="AP1798" i="7"/>
  <c r="J1462" i="7"/>
  <c r="R556" i="7"/>
  <c r="R697" i="7"/>
  <c r="Z2712" i="7"/>
  <c r="AH2993" i="7"/>
  <c r="B1542" i="7"/>
  <c r="AP1324" i="7"/>
  <c r="R570" i="7"/>
  <c r="Z528" i="7"/>
  <c r="R403" i="7"/>
  <c r="Z2593" i="7"/>
  <c r="Z2241" i="7"/>
  <c r="Z2044" i="7"/>
  <c r="AH2443" i="7"/>
  <c r="Z2066" i="7"/>
  <c r="B1894" i="7"/>
  <c r="AP1878" i="7"/>
  <c r="J1817" i="7"/>
  <c r="J1646" i="7"/>
  <c r="AH1941" i="7"/>
  <c r="AH1907" i="7"/>
  <c r="AP1872" i="7"/>
  <c r="B1656" i="7"/>
  <c r="Z1930" i="7"/>
  <c r="J1741" i="7"/>
  <c r="J1669" i="7"/>
  <c r="AP1404" i="7"/>
  <c r="B1228" i="7"/>
  <c r="Z1052" i="7"/>
  <c r="R859" i="7"/>
  <c r="J1950" i="7"/>
  <c r="AH2491" i="7"/>
  <c r="Z2092" i="7"/>
  <c r="Z1959" i="7"/>
  <c r="J1940" i="7"/>
  <c r="Z2080" i="7"/>
  <c r="Z1976" i="7"/>
  <c r="AH1729" i="7"/>
  <c r="AH1758" i="7"/>
  <c r="J1517" i="7"/>
  <c r="AP1280" i="7"/>
  <c r="J1460" i="7"/>
  <c r="Z1549" i="7"/>
  <c r="J1933" i="7"/>
  <c r="B1499" i="7"/>
  <c r="Z1380" i="7"/>
  <c r="J1905" i="7"/>
  <c r="R1560" i="7"/>
  <c r="AH1530" i="7"/>
  <c r="Z1532" i="7"/>
  <c r="B964" i="7"/>
  <c r="R900" i="7"/>
  <c r="AH1205" i="7"/>
  <c r="J1497" i="7"/>
  <c r="R1493" i="7"/>
  <c r="B1610" i="7"/>
  <c r="Z1575" i="7"/>
  <c r="AH1557" i="7"/>
  <c r="AP1526" i="7"/>
  <c r="B1502" i="7"/>
  <c r="Z1468" i="7"/>
  <c r="AP1560" i="7"/>
  <c r="AH1263" i="7"/>
  <c r="R929" i="7"/>
  <c r="J1186" i="7"/>
  <c r="Z1098" i="7"/>
  <c r="J1047" i="7"/>
  <c r="J990" i="7"/>
  <c r="B1082" i="7"/>
  <c r="AH1068" i="7"/>
  <c r="R1061" i="7"/>
  <c r="AP930" i="7"/>
  <c r="AH1141" i="7"/>
  <c r="Z954" i="7"/>
  <c r="Z894" i="7"/>
  <c r="B1149" i="7"/>
  <c r="AP846" i="7"/>
  <c r="AH830" i="7"/>
  <c r="B1100" i="7"/>
  <c r="Z556" i="7"/>
  <c r="R546" i="7"/>
  <c r="Z524" i="7"/>
  <c r="B460" i="7"/>
  <c r="R446" i="7"/>
  <c r="B438" i="7"/>
  <c r="R223" i="7"/>
  <c r="B658" i="7"/>
  <c r="R448" i="7"/>
  <c r="B440" i="7"/>
  <c r="R391" i="7"/>
  <c r="AP172" i="7"/>
  <c r="B476" i="7"/>
  <c r="R181" i="7"/>
  <c r="J1189" i="7"/>
  <c r="J1113" i="7"/>
  <c r="Z2184" i="7"/>
  <c r="AH2459" i="7"/>
  <c r="B2057" i="7"/>
  <c r="J1956" i="7"/>
  <c r="J1985" i="7"/>
  <c r="B1837" i="7"/>
  <c r="B1625" i="7"/>
  <c r="AH1529" i="7"/>
  <c r="AH1482" i="7"/>
  <c r="R1575" i="7"/>
  <c r="B1568" i="7"/>
  <c r="B1396" i="7"/>
  <c r="B1311" i="7"/>
  <c r="R1538" i="7"/>
  <c r="B1650" i="7"/>
  <c r="AP1544" i="7"/>
  <c r="Z1442" i="7"/>
  <c r="R1146" i="7"/>
  <c r="R1491" i="7"/>
  <c r="Z1451" i="7"/>
  <c r="AP1399" i="7"/>
  <c r="Z1245" i="7"/>
  <c r="AH1143" i="7"/>
  <c r="AP1547" i="7"/>
  <c r="AP1393" i="7"/>
  <c r="J1155" i="7"/>
  <c r="Z987" i="7"/>
  <c r="Z3057" i="7"/>
  <c r="Z2440" i="7"/>
  <c r="B1374" i="7"/>
  <c r="AH1208" i="7"/>
  <c r="B1061" i="7"/>
  <c r="R843" i="7"/>
  <c r="R804" i="7"/>
  <c r="R667" i="7"/>
  <c r="R641" i="7"/>
  <c r="J581" i="7"/>
  <c r="R1156" i="7"/>
  <c r="Z1106" i="7"/>
  <c r="J596" i="7"/>
  <c r="AH585" i="7"/>
  <c r="Z2393" i="7"/>
  <c r="AH1752" i="7"/>
  <c r="AP1285" i="7"/>
  <c r="J1121" i="7"/>
  <c r="B1057" i="7"/>
  <c r="B1000" i="7"/>
  <c r="AP929" i="7"/>
  <c r="B1069" i="7"/>
  <c r="B974" i="7"/>
  <c r="AH187" i="7"/>
  <c r="Z2959" i="7"/>
  <c r="Z2237" i="7"/>
  <c r="AH2122" i="7"/>
  <c r="AH2176" i="7"/>
  <c r="AP2115" i="7"/>
  <c r="Z2104" i="7"/>
  <c r="R2091" i="7"/>
  <c r="Z1607" i="7"/>
  <c r="AP1475" i="7"/>
  <c r="AH2961" i="7"/>
  <c r="Z2838" i="7"/>
  <c r="AP1866" i="7"/>
  <c r="J1895" i="7"/>
  <c r="J1886" i="7"/>
  <c r="J1874" i="7"/>
  <c r="J1815" i="7"/>
  <c r="AH1688" i="7"/>
  <c r="R1752" i="7"/>
  <c r="AH1696" i="7"/>
  <c r="AH1733" i="7"/>
  <c r="AH1610" i="7"/>
  <c r="Z1572" i="7"/>
  <c r="R1754" i="7"/>
  <c r="J1694" i="7"/>
  <c r="J1624" i="7"/>
  <c r="Z1561" i="7"/>
  <c r="B1528" i="7"/>
  <c r="Z1474" i="7"/>
  <c r="J1392" i="7"/>
  <c r="AP1383" i="7"/>
  <c r="B1452" i="7"/>
  <c r="AP1394" i="7"/>
  <c r="AH1389" i="7"/>
  <c r="AH1367" i="7"/>
  <c r="J1404" i="7"/>
  <c r="Z1378" i="7"/>
  <c r="B1362" i="7"/>
  <c r="AP1328" i="7"/>
  <c r="J1310" i="7"/>
  <c r="Z1328" i="7"/>
  <c r="J1301" i="7"/>
  <c r="J1388" i="7"/>
  <c r="Z1337" i="7"/>
  <c r="AP1310" i="7"/>
  <c r="B1461" i="7"/>
  <c r="AH1177" i="7"/>
  <c r="AH1159" i="7"/>
  <c r="Z1149" i="7"/>
  <c r="B1484" i="7"/>
  <c r="AH1201" i="7"/>
  <c r="J1165" i="7"/>
  <c r="R1125" i="7"/>
  <c r="Z1110" i="7"/>
  <c r="AP1558" i="7"/>
  <c r="AP1508" i="7"/>
  <c r="B1445" i="7"/>
  <c r="AH1195" i="7"/>
  <c r="J1171" i="7"/>
  <c r="Z1002" i="7"/>
  <c r="AP1101" i="7"/>
  <c r="B1188" i="7"/>
  <c r="Z990" i="7"/>
  <c r="J978" i="7"/>
  <c r="AP896" i="7"/>
  <c r="AP861" i="7"/>
  <c r="R815" i="7"/>
  <c r="B785" i="7"/>
  <c r="R761" i="7"/>
  <c r="AP938" i="7"/>
  <c r="B716" i="7"/>
  <c r="R701" i="7"/>
  <c r="B689" i="7"/>
  <c r="J1065" i="7"/>
  <c r="R764" i="7"/>
  <c r="B743" i="7"/>
  <c r="AH732" i="7"/>
  <c r="AP706" i="7"/>
  <c r="AP667" i="7"/>
  <c r="R409" i="7"/>
  <c r="AP383" i="7"/>
  <c r="AP372" i="7"/>
  <c r="AP356" i="7"/>
  <c r="B722" i="7"/>
  <c r="B584" i="7"/>
  <c r="B592" i="7"/>
  <c r="R558" i="7"/>
  <c r="R518" i="7"/>
  <c r="J504" i="7"/>
  <c r="R493" i="7"/>
  <c r="AP386" i="7"/>
  <c r="AP365" i="7"/>
  <c r="B655" i="7"/>
  <c r="AP220" i="7"/>
  <c r="R175" i="7"/>
  <c r="AH717" i="7"/>
  <c r="AH2967" i="7"/>
  <c r="Z2902" i="7"/>
  <c r="Z2798" i="7"/>
  <c r="Z2435" i="7"/>
  <c r="AH2653" i="7"/>
  <c r="AH2571" i="7"/>
  <c r="Z2172" i="7"/>
  <c r="AH1916" i="7"/>
  <c r="AH2001" i="7"/>
  <c r="Z1924" i="7"/>
  <c r="R1554" i="7"/>
  <c r="AH1732" i="7"/>
  <c r="B1611" i="7"/>
  <c r="Z1530" i="7"/>
  <c r="Z1461" i="7"/>
  <c r="AH1494" i="7"/>
  <c r="R1165" i="7"/>
  <c r="R1143" i="7"/>
  <c r="J1414" i="7"/>
  <c r="AH1111" i="7"/>
  <c r="AH1046" i="7"/>
  <c r="AP988" i="7"/>
  <c r="Z898" i="7"/>
  <c r="AH1127" i="7"/>
  <c r="J909" i="7"/>
  <c r="AH856" i="7"/>
  <c r="AP812" i="7"/>
  <c r="AP805" i="7"/>
  <c r="B1073" i="7"/>
  <c r="AP713" i="7"/>
  <c r="AH643" i="7"/>
  <c r="AH2750" i="7"/>
  <c r="AH2224" i="7"/>
  <c r="AP1902" i="7"/>
  <c r="R1300" i="7"/>
  <c r="Z468" i="7"/>
  <c r="B62" i="7"/>
  <c r="B59" i="7"/>
  <c r="B56" i="7"/>
  <c r="B53" i="7"/>
  <c r="B50" i="7"/>
  <c r="B47" i="7"/>
  <c r="B44" i="7"/>
  <c r="B41" i="7"/>
  <c r="B38" i="7"/>
  <c r="B35" i="7"/>
  <c r="B32" i="7"/>
  <c r="B29" i="7"/>
  <c r="B26" i="7"/>
  <c r="B23" i="7"/>
  <c r="B20" i="7"/>
  <c r="B17" i="7"/>
  <c r="B14" i="7"/>
  <c r="B11" i="7"/>
  <c r="Z2874" i="7"/>
  <c r="AH3046" i="7"/>
  <c r="Z2705" i="7"/>
  <c r="AH2623" i="7"/>
  <c r="Z2416" i="7"/>
  <c r="AH2425" i="7"/>
  <c r="AH843" i="7"/>
  <c r="R199" i="7"/>
  <c r="Z1167" i="7"/>
  <c r="B1114" i="7"/>
  <c r="R187" i="7"/>
  <c r="Z2942" i="7"/>
  <c r="Z2293" i="7"/>
  <c r="Z2917" i="7"/>
  <c r="AH2283" i="7"/>
  <c r="J1803" i="7"/>
  <c r="J1622" i="7"/>
  <c r="J1746" i="7"/>
  <c r="AP2012" i="7"/>
  <c r="AH1927" i="7"/>
  <c r="J1418" i="7"/>
  <c r="B1515" i="7"/>
  <c r="J1422" i="7"/>
  <c r="B1392" i="7"/>
  <c r="J1466" i="7"/>
  <c r="Z1321" i="7"/>
  <c r="R1085" i="7"/>
  <c r="Z945" i="7"/>
  <c r="Z1126" i="7"/>
  <c r="B1006" i="7"/>
  <c r="AP928" i="7"/>
  <c r="AH1085" i="7"/>
  <c r="Z1064" i="7"/>
  <c r="B990" i="7"/>
  <c r="R865" i="7"/>
  <c r="B1453" i="7"/>
  <c r="AP966" i="7"/>
  <c r="AH742" i="7"/>
  <c r="AH801" i="7"/>
  <c r="R621" i="7"/>
  <c r="AH662" i="7"/>
  <c r="AH2860" i="7"/>
  <c r="Z2987" i="7"/>
  <c r="Z2246" i="7"/>
  <c r="AH1779" i="7"/>
  <c r="AH1864" i="7"/>
  <c r="Z1857" i="7"/>
  <c r="AH1834" i="7"/>
  <c r="Z1827" i="7"/>
  <c r="AH1817" i="7"/>
  <c r="B1743" i="7"/>
  <c r="AP1495" i="7"/>
  <c r="AP1489" i="7"/>
  <c r="AP1481" i="7"/>
  <c r="AP1472" i="7"/>
  <c r="AP1139" i="7"/>
  <c r="AP1140" i="7"/>
  <c r="AH2964" i="7"/>
  <c r="AH2697" i="7"/>
  <c r="AH2620" i="7"/>
  <c r="AH2592" i="7"/>
  <c r="AH2277" i="7"/>
  <c r="R1753" i="7"/>
  <c r="R1747" i="7"/>
  <c r="AP1879" i="7"/>
  <c r="AP1686" i="7"/>
  <c r="B1598" i="7"/>
  <c r="AH1724" i="7"/>
  <c r="J1630" i="7"/>
  <c r="J1600" i="7"/>
  <c r="AH1561" i="7"/>
  <c r="R1534" i="7"/>
  <c r="B1585" i="7"/>
  <c r="B1555" i="7"/>
  <c r="AH1539" i="7"/>
  <c r="B1513" i="7"/>
  <c r="Z1499" i="7"/>
  <c r="AH1495" i="7"/>
  <c r="R1471" i="7"/>
  <c r="J1410" i="7"/>
  <c r="AH1396" i="7"/>
  <c r="AH1370" i="7"/>
  <c r="AH1600" i="7"/>
  <c r="Z1527" i="7"/>
  <c r="R1121" i="7"/>
  <c r="AH1120" i="7"/>
  <c r="B1158" i="7"/>
  <c r="R1100" i="7"/>
  <c r="R1067" i="7"/>
  <c r="R1145" i="7"/>
  <c r="B1086" i="7"/>
  <c r="AP901" i="7"/>
  <c r="B887" i="7"/>
  <c r="B1146" i="7"/>
  <c r="J943" i="7"/>
  <c r="R1050" i="7"/>
  <c r="Z1051" i="7"/>
  <c r="J996" i="7"/>
  <c r="J939" i="7"/>
  <c r="Z911" i="7"/>
  <c r="AP864" i="7"/>
  <c r="AH851" i="7"/>
  <c r="AP831" i="7"/>
  <c r="B821" i="7"/>
  <c r="R797" i="7"/>
  <c r="B767" i="7"/>
  <c r="R743" i="7"/>
  <c r="B683" i="7"/>
  <c r="AP852" i="7"/>
  <c r="AP834" i="7"/>
  <c r="R782" i="7"/>
  <c r="B761" i="7"/>
  <c r="B453" i="7"/>
  <c r="B450" i="7"/>
  <c r="B443" i="7"/>
  <c r="AP388" i="7"/>
  <c r="AP371" i="7"/>
  <c r="AP359" i="7"/>
  <c r="AP837" i="7"/>
  <c r="AP771" i="7"/>
  <c r="R716" i="7"/>
  <c r="R689" i="7"/>
  <c r="AH677" i="7"/>
  <c r="R550" i="7"/>
  <c r="Z532" i="7"/>
  <c r="Z520" i="7"/>
  <c r="B457" i="7"/>
  <c r="R451" i="7"/>
  <c r="B447" i="7"/>
  <c r="R437" i="7"/>
  <c r="AP387" i="7"/>
  <c r="AP380" i="7"/>
  <c r="AP361" i="7"/>
  <c r="AP780" i="7"/>
  <c r="B713" i="7"/>
  <c r="B674" i="7"/>
  <c r="AH493" i="7"/>
  <c r="AP379" i="7"/>
  <c r="AP360" i="7"/>
  <c r="J356" i="7"/>
  <c r="AH3065" i="7"/>
  <c r="AH2343" i="7"/>
  <c r="AH2126" i="7"/>
  <c r="B2093" i="7"/>
  <c r="AH2021" i="7"/>
  <c r="Z1458" i="7"/>
  <c r="AH1764" i="7"/>
  <c r="B1240" i="7"/>
  <c r="J1761" i="7"/>
  <c r="AH1288" i="7"/>
  <c r="AH1138" i="7"/>
  <c r="J1426" i="7"/>
  <c r="Z1323" i="7"/>
  <c r="B962" i="7"/>
  <c r="R678" i="7"/>
  <c r="R543" i="7"/>
  <c r="AH796" i="7"/>
  <c r="AH605" i="7"/>
  <c r="Z3058" i="7"/>
  <c r="AH3041" i="7"/>
  <c r="AH2792" i="7"/>
  <c r="AH2300" i="7"/>
  <c r="Z1828" i="7"/>
  <c r="AH1845" i="7"/>
  <c r="R1350" i="7"/>
  <c r="R1344" i="7"/>
  <c r="R1338" i="7"/>
  <c r="R1332" i="7"/>
  <c r="R1326" i="7"/>
  <c r="AH2801" i="7"/>
  <c r="AH2539" i="7"/>
  <c r="AH2434" i="7"/>
  <c r="AP2084" i="7"/>
  <c r="Z2257" i="7"/>
  <c r="AH2136" i="7"/>
  <c r="AH2082" i="7"/>
  <c r="J1818" i="7"/>
  <c r="Z1173" i="7"/>
  <c r="AH1162" i="7"/>
  <c r="Z1158" i="7"/>
  <c r="AH1150" i="7"/>
  <c r="Z1112" i="7"/>
  <c r="J966" i="7"/>
  <c r="AP945" i="7"/>
  <c r="J1201" i="7"/>
  <c r="J873" i="7"/>
  <c r="R1082" i="7"/>
  <c r="J879" i="7"/>
  <c r="R791" i="7"/>
  <c r="B770" i="7"/>
  <c r="R658" i="7"/>
  <c r="AH590" i="7"/>
  <c r="Z568" i="7"/>
  <c r="AP513" i="7"/>
  <c r="AH583" i="7"/>
  <c r="AH2901" i="7"/>
  <c r="AH2558" i="7"/>
  <c r="AH2361" i="7"/>
  <c r="AH2437" i="7"/>
  <c r="AH2385" i="7"/>
  <c r="Z2908" i="7"/>
  <c r="AP1991" i="7"/>
  <c r="Z1971" i="7"/>
  <c r="J1912" i="7"/>
  <c r="Z1973" i="7"/>
  <c r="AH1719" i="7"/>
  <c r="B1630" i="7"/>
  <c r="AP1998" i="7"/>
  <c r="B1774" i="7"/>
  <c r="Z1352" i="7"/>
  <c r="Z1544" i="7"/>
  <c r="B1441" i="7"/>
  <c r="J1169" i="7"/>
  <c r="Z1166" i="7"/>
  <c r="B1276" i="7"/>
  <c r="Z942" i="7"/>
  <c r="AP876" i="7"/>
  <c r="R1109" i="7"/>
  <c r="R943" i="7"/>
  <c r="AH904" i="7"/>
  <c r="J1107" i="7"/>
  <c r="R863" i="7"/>
  <c r="AH697" i="7"/>
  <c r="AH667" i="7"/>
  <c r="AH652" i="7"/>
  <c r="AH1089" i="7"/>
  <c r="AP817" i="7"/>
  <c r="AH715" i="7"/>
  <c r="R768" i="7"/>
  <c r="J587" i="7"/>
  <c r="J344" i="7"/>
  <c r="AH2729" i="7"/>
  <c r="AH2243" i="7"/>
  <c r="Z1986" i="7"/>
  <c r="J2029" i="7"/>
  <c r="J2023" i="7"/>
  <c r="J2017" i="7"/>
  <c r="J2011" i="7"/>
  <c r="J2005" i="7"/>
  <c r="J1999" i="7"/>
  <c r="J1993" i="7"/>
  <c r="Z1886" i="7"/>
  <c r="Z1877" i="7"/>
  <c r="AH1867" i="7"/>
  <c r="Z1863" i="7"/>
  <c r="Z1833" i="7"/>
  <c r="AH1822" i="7"/>
  <c r="AH1816" i="7"/>
  <c r="B1735" i="7"/>
  <c r="Z1593" i="7"/>
  <c r="AP1505" i="7"/>
  <c r="AP1499" i="7"/>
  <c r="AP1493" i="7"/>
  <c r="AH931" i="7"/>
  <c r="AH458" i="7"/>
  <c r="AH454" i="7"/>
  <c r="Z499" i="7"/>
  <c r="Z493" i="7"/>
  <c r="AH2782" i="7"/>
  <c r="Z2398" i="7"/>
  <c r="B2144" i="7"/>
  <c r="B2099" i="7"/>
  <c r="AP1799" i="7"/>
  <c r="J1848" i="7"/>
  <c r="R1745" i="7"/>
  <c r="R1804" i="7"/>
  <c r="R1755" i="7"/>
  <c r="R1741" i="7"/>
  <c r="R1732" i="7"/>
  <c r="R1723" i="7"/>
  <c r="Z1696" i="7"/>
  <c r="B1628" i="7"/>
  <c r="AH1640" i="7"/>
  <c r="AH1616" i="7"/>
  <c r="AH1604" i="7"/>
  <c r="R1551" i="7"/>
  <c r="R1539" i="7"/>
  <c r="B1531" i="7"/>
  <c r="Z1574" i="7"/>
  <c r="AP1406" i="7"/>
  <c r="B1604" i="7"/>
  <c r="B1463" i="7"/>
  <c r="AP1384" i="7"/>
  <c r="AH1247" i="7"/>
  <c r="AP1378" i="7"/>
  <c r="Z1364" i="7"/>
  <c r="B1326" i="7"/>
  <c r="Z1310" i="7"/>
  <c r="AP1301" i="7"/>
  <c r="B1391" i="7"/>
  <c r="AP1364" i="7"/>
  <c r="AH1245" i="7"/>
  <c r="Z1489" i="7"/>
  <c r="AH1210" i="7"/>
  <c r="J1162" i="7"/>
  <c r="AP989" i="7"/>
  <c r="Z1069" i="7"/>
  <c r="J1008" i="7"/>
  <c r="R1049" i="7"/>
  <c r="Z1008" i="7"/>
  <c r="R695" i="7"/>
  <c r="B671" i="7"/>
  <c r="R719" i="7"/>
  <c r="B707" i="7"/>
  <c r="R692" i="7"/>
  <c r="B668" i="7"/>
  <c r="AP739" i="7"/>
  <c r="R553" i="7"/>
  <c r="B494" i="7"/>
  <c r="AP1031" i="7"/>
  <c r="AP841" i="7"/>
  <c r="Z580" i="7"/>
  <c r="R533" i="7"/>
  <c r="AH488" i="7"/>
  <c r="R725" i="7"/>
  <c r="AP166" i="7"/>
  <c r="AH2772" i="7"/>
  <c r="AH2525" i="7"/>
  <c r="AH2488" i="7"/>
  <c r="B2114" i="7"/>
  <c r="AH2057" i="7"/>
  <c r="B2053" i="7"/>
  <c r="AH2054" i="7"/>
  <c r="B1662" i="7"/>
  <c r="AH1756" i="7"/>
  <c r="R1625" i="7"/>
  <c r="AH1477" i="7"/>
  <c r="J1420" i="7"/>
  <c r="B1330" i="7"/>
  <c r="R1116" i="7"/>
  <c r="Z953" i="7"/>
  <c r="J877" i="7"/>
  <c r="B1139" i="7"/>
  <c r="AH910" i="7"/>
  <c r="AP886" i="7"/>
  <c r="R837" i="7"/>
  <c r="AH814" i="7"/>
  <c r="AP794" i="7"/>
  <c r="AH765" i="7"/>
  <c r="Z965" i="7"/>
  <c r="AP787" i="7"/>
  <c r="R649" i="7"/>
  <c r="R1118" i="7"/>
  <c r="AH2427" i="7"/>
  <c r="AH2152" i="7"/>
  <c r="B1915" i="7"/>
  <c r="Z1862" i="7"/>
  <c r="AH1851" i="7"/>
  <c r="Z1844" i="7"/>
  <c r="AH1833" i="7"/>
  <c r="Z1642" i="7"/>
  <c r="Z1630" i="7"/>
  <c r="Z1618" i="7"/>
  <c r="Z1606" i="7"/>
  <c r="Z1595" i="7"/>
  <c r="AP1174" i="7"/>
  <c r="AP1165" i="7"/>
  <c r="AP1156" i="7"/>
  <c r="R972" i="7"/>
  <c r="AH2794" i="7"/>
  <c r="Z2738" i="7"/>
  <c r="AH2583" i="7"/>
  <c r="Z2265" i="7"/>
  <c r="B2083" i="7"/>
  <c r="B2121" i="7"/>
  <c r="R1791" i="7"/>
  <c r="AH1694" i="7"/>
  <c r="B1794" i="7"/>
  <c r="B1440" i="7"/>
  <c r="B1612" i="7"/>
  <c r="AH1380" i="7"/>
  <c r="AP1346" i="7"/>
  <c r="AH1326" i="7"/>
  <c r="J1156" i="7"/>
  <c r="Z1206" i="7"/>
  <c r="B1118" i="7"/>
  <c r="R941" i="7"/>
  <c r="Z1080" i="7"/>
  <c r="AH1050" i="7"/>
  <c r="R1043" i="7"/>
  <c r="AH1168" i="7"/>
  <c r="AH2769" i="7"/>
  <c r="AH2235" i="7"/>
  <c r="AH2545" i="7"/>
  <c r="Z2635" i="7"/>
  <c r="AH1919" i="7"/>
  <c r="Z1910" i="7"/>
  <c r="AP1758" i="7"/>
  <c r="AP2028" i="7"/>
  <c r="AH1959" i="7"/>
  <c r="B1373" i="7"/>
  <c r="B1532" i="7"/>
  <c r="AH1291" i="7"/>
  <c r="AH1266" i="7"/>
  <c r="Z1220" i="7"/>
  <c r="Z1016" i="7"/>
  <c r="R866" i="7"/>
  <c r="AH1109" i="7"/>
  <c r="Z1038" i="7"/>
  <c r="R860" i="7"/>
  <c r="AH636" i="7"/>
  <c r="AP629" i="7"/>
  <c r="R564" i="7"/>
  <c r="J345" i="7"/>
  <c r="Z3061" i="7"/>
  <c r="AH3069" i="7"/>
  <c r="Z2993" i="7"/>
  <c r="Z2975" i="7"/>
  <c r="Z2957" i="7"/>
  <c r="AH3020" i="7"/>
  <c r="Z2996" i="7"/>
  <c r="AH2809" i="7"/>
  <c r="AH2744" i="7"/>
  <c r="AH2650" i="7"/>
  <c r="AH2388" i="7"/>
  <c r="AH2282" i="7"/>
  <c r="AH2264" i="7"/>
  <c r="AH2170" i="7"/>
  <c r="B2128" i="7"/>
  <c r="AP2107" i="7"/>
  <c r="R2067" i="7"/>
  <c r="J2149" i="7"/>
  <c r="AH2146" i="7"/>
  <c r="AH3016" i="7"/>
  <c r="Z2291" i="7"/>
  <c r="Z2182" i="7"/>
  <c r="J2127" i="7"/>
  <c r="Z1851" i="7"/>
  <c r="AH1840" i="7"/>
  <c r="AH1823" i="7"/>
  <c r="AH1820" i="7"/>
  <c r="Z1826" i="7"/>
  <c r="AH1821" i="7"/>
  <c r="B1726" i="7"/>
  <c r="AP1570" i="7"/>
  <c r="AP1501" i="7"/>
  <c r="Z1481" i="7"/>
  <c r="Z1478" i="7"/>
  <c r="J674" i="7"/>
  <c r="J665" i="7"/>
  <c r="J656" i="7"/>
  <c r="B63" i="7"/>
  <c r="B60" i="7"/>
  <c r="B57" i="7"/>
  <c r="B54" i="7"/>
  <c r="B51" i="7"/>
  <c r="B48" i="7"/>
  <c r="B45" i="7"/>
  <c r="B42" i="7"/>
  <c r="B39" i="7"/>
  <c r="B36" i="7"/>
  <c r="B33" i="7"/>
  <c r="B30" i="7"/>
  <c r="B27" i="7"/>
  <c r="B24" i="7"/>
  <c r="B21" i="7"/>
  <c r="B18" i="7"/>
  <c r="B15" i="7"/>
  <c r="B12" i="7"/>
  <c r="L23" i="1"/>
  <c r="Z3036" i="7"/>
  <c r="AH2922" i="7"/>
  <c r="AH3111" i="7"/>
  <c r="AH2990" i="7"/>
  <c r="Z2921" i="7"/>
  <c r="Z3054" i="7"/>
  <c r="AH2906" i="7"/>
  <c r="AH2877" i="7"/>
  <c r="Z2856" i="7"/>
  <c r="AH2413" i="7"/>
  <c r="Z2762" i="7"/>
  <c r="AH2540" i="7"/>
  <c r="Z2608" i="7"/>
  <c r="AH2503" i="7"/>
  <c r="AH2467" i="7"/>
  <c r="Z2305" i="7"/>
  <c r="Z2289" i="7"/>
  <c r="Z2088" i="7"/>
  <c r="AH2109" i="7"/>
  <c r="B1875" i="7"/>
  <c r="AP1870" i="7"/>
  <c r="AP1839" i="7"/>
  <c r="B1893" i="7"/>
  <c r="B1691" i="7"/>
  <c r="B1835" i="7"/>
  <c r="AH1767" i="7"/>
  <c r="R1743" i="7"/>
  <c r="J1857" i="7"/>
  <c r="B1793" i="7"/>
  <c r="B1687" i="7"/>
  <c r="AP1774" i="7"/>
  <c r="AP1795" i="7"/>
  <c r="Z1568" i="7"/>
  <c r="AP1554" i="7"/>
  <c r="J1642" i="7"/>
  <c r="J1618" i="7"/>
  <c r="AH1665" i="7"/>
  <c r="R1555" i="7"/>
  <c r="Z1564" i="7"/>
  <c r="B1479" i="7"/>
  <c r="AH1383" i="7"/>
  <c r="AP1372" i="7"/>
  <c r="B1448" i="7"/>
  <c r="AH1385" i="7"/>
  <c r="J1376" i="7"/>
  <c r="AH1573" i="7"/>
  <c r="B1464" i="7"/>
  <c r="B1432" i="7"/>
  <c r="B1426" i="7"/>
  <c r="B1420" i="7"/>
  <c r="B1414" i="7"/>
  <c r="AH1378" i="7"/>
  <c r="Z1556" i="7"/>
  <c r="R1545" i="7"/>
  <c r="Z1480" i="7"/>
  <c r="B1454" i="7"/>
  <c r="AP1408" i="7"/>
  <c r="AH1584" i="7"/>
  <c r="B1451" i="7"/>
  <c r="AP1536" i="7"/>
  <c r="AH1443" i="7"/>
  <c r="Z1355" i="7"/>
  <c r="Z1319" i="7"/>
  <c r="B1308" i="7"/>
  <c r="AH1265" i="7"/>
  <c r="B1459" i="7"/>
  <c r="J1591" i="7"/>
  <c r="AP1556" i="7"/>
  <c r="B1444" i="7"/>
  <c r="AH1308" i="7"/>
  <c r="Z1273" i="7"/>
  <c r="AH1204" i="7"/>
  <c r="Z1176" i="7"/>
  <c r="Z1161" i="7"/>
  <c r="J1141" i="7"/>
  <c r="AP1284" i="7"/>
  <c r="AH1147" i="7"/>
  <c r="AP1412" i="7"/>
  <c r="J1195" i="7"/>
  <c r="AH1174" i="7"/>
  <c r="R1133" i="7"/>
  <c r="Z1194" i="7"/>
  <c r="AH1132" i="7"/>
  <c r="AH1183" i="7"/>
  <c r="AP934" i="7"/>
  <c r="Z1057" i="7"/>
  <c r="J935" i="7"/>
  <c r="R875" i="7"/>
  <c r="AH1198" i="7"/>
  <c r="J1077" i="7"/>
  <c r="Z1032" i="7"/>
  <c r="AH1121" i="7"/>
  <c r="Z972" i="7"/>
  <c r="R920" i="7"/>
  <c r="R898" i="7"/>
  <c r="R1093" i="7"/>
  <c r="B731" i="7"/>
  <c r="AH842" i="7"/>
  <c r="R812" i="7"/>
  <c r="B782" i="7"/>
  <c r="R758" i="7"/>
  <c r="Z1040" i="7"/>
  <c r="AP1001" i="7"/>
  <c r="B815" i="7"/>
  <c r="AH726" i="7"/>
  <c r="AH699" i="7"/>
  <c r="Z984" i="7"/>
  <c r="R511" i="7"/>
  <c r="J496" i="7"/>
  <c r="R626" i="7"/>
  <c r="B446" i="7"/>
  <c r="R436" i="7"/>
  <c r="AP389" i="7"/>
  <c r="AP369" i="7"/>
  <c r="R211" i="7"/>
  <c r="AP190" i="7"/>
  <c r="AP724" i="7"/>
  <c r="AP196" i="7"/>
  <c r="B1539" i="7"/>
  <c r="J1507" i="7"/>
  <c r="B1137" i="7"/>
  <c r="Z544" i="7"/>
  <c r="R698" i="7"/>
  <c r="AP202" i="7"/>
  <c r="AP184" i="7"/>
  <c r="J2118" i="7"/>
  <c r="J1902" i="7"/>
  <c r="Z1883" i="7"/>
  <c r="AH1873" i="7"/>
  <c r="AH1858" i="7"/>
  <c r="AH1828" i="7"/>
  <c r="AH1815" i="7"/>
  <c r="AH1812" i="7"/>
  <c r="AH1809" i="7"/>
  <c r="AH1806" i="7"/>
  <c r="AH1803" i="7"/>
  <c r="AH1790" i="7"/>
  <c r="R1320" i="7"/>
  <c r="R1314" i="7"/>
  <c r="R1308" i="7"/>
  <c r="R1302" i="7"/>
  <c r="AH926" i="7"/>
  <c r="R962" i="7"/>
  <c r="AH943" i="7"/>
  <c r="Z601" i="7"/>
  <c r="J638" i="7"/>
  <c r="Z466" i="7"/>
  <c r="AH2892" i="7"/>
  <c r="Z2882" i="7"/>
  <c r="AH2812" i="7"/>
  <c r="AH2738" i="7"/>
  <c r="AH2713" i="7"/>
  <c r="AH2686" i="7"/>
  <c r="AH2276" i="7"/>
  <c r="AH2249" i="7"/>
  <c r="AH2206" i="7"/>
  <c r="B2137" i="7"/>
  <c r="Z2105" i="7"/>
  <c r="Z2155" i="7"/>
  <c r="B2122" i="7"/>
  <c r="R2073" i="7"/>
  <c r="Z1839" i="7"/>
  <c r="Z1589" i="7"/>
  <c r="Z1583" i="7"/>
  <c r="R967" i="7"/>
  <c r="Z607" i="7"/>
  <c r="Z597" i="7"/>
  <c r="Z599" i="7"/>
  <c r="Z2923" i="7"/>
  <c r="AH3060" i="7"/>
  <c r="Z2905" i="7"/>
  <c r="Z2847" i="7"/>
  <c r="Z2774" i="7"/>
  <c r="AH2742" i="7"/>
  <c r="Z2687" i="7"/>
  <c r="Z2795" i="7"/>
  <c r="AH2832" i="7"/>
  <c r="Z2685" i="7"/>
  <c r="AH2572" i="7"/>
  <c r="Z2443" i="7"/>
  <c r="AH2628" i="7"/>
  <c r="AH2521" i="7"/>
  <c r="AH2522" i="7"/>
  <c r="AH2295" i="7"/>
  <c r="Z2531" i="7"/>
  <c r="Z2310" i="7"/>
  <c r="AH2162" i="7"/>
  <c r="AP2141" i="7"/>
  <c r="J2129" i="7"/>
  <c r="J2109" i="7"/>
  <c r="AH2086" i="7"/>
  <c r="AP2111" i="7"/>
  <c r="J2100" i="7"/>
  <c r="Z2196" i="7"/>
  <c r="J1866" i="7"/>
  <c r="AP1761" i="7"/>
  <c r="R1756" i="7"/>
  <c r="R1750" i="7"/>
  <c r="AH1765" i="7"/>
  <c r="R1740" i="7"/>
  <c r="B1899" i="7"/>
  <c r="Z1771" i="7"/>
  <c r="R1758" i="7"/>
  <c r="R1749" i="7"/>
  <c r="B1697" i="7"/>
  <c r="AP1767" i="7"/>
  <c r="R1735" i="7"/>
  <c r="R1726" i="7"/>
  <c r="R1744" i="7"/>
  <c r="J1636" i="7"/>
  <c r="Z1577" i="7"/>
  <c r="Z1554" i="7"/>
  <c r="R1748" i="7"/>
  <c r="AH1685" i="7"/>
  <c r="AH1679" i="7"/>
  <c r="AH1673" i="7"/>
  <c r="B1634" i="7"/>
  <c r="R1561" i="7"/>
  <c r="AP1552" i="7"/>
  <c r="AH1628" i="7"/>
  <c r="B1646" i="7"/>
  <c r="AH1563" i="7"/>
  <c r="J1577" i="7"/>
  <c r="Z1542" i="7"/>
  <c r="R1525" i="7"/>
  <c r="B1517" i="7"/>
  <c r="B1467" i="7"/>
  <c r="AH1408" i="7"/>
  <c r="B1616" i="7"/>
  <c r="B1545" i="7"/>
  <c r="R1490" i="7"/>
  <c r="AH1403" i="7"/>
  <c r="AH1667" i="7"/>
  <c r="R1558" i="7"/>
  <c r="B1521" i="7"/>
  <c r="AH1390" i="7"/>
  <c r="J1364" i="7"/>
  <c r="Z1333" i="7"/>
  <c r="Z1297" i="7"/>
  <c r="Z1285" i="7"/>
  <c r="Z1279" i="7"/>
  <c r="AH1246" i="7"/>
  <c r="AH1335" i="7"/>
  <c r="Z1315" i="7"/>
  <c r="AH1458" i="7"/>
  <c r="Z1351" i="7"/>
  <c r="J1328" i="7"/>
  <c r="B1299" i="7"/>
  <c r="AH1474" i="7"/>
  <c r="J1355" i="7"/>
  <c r="AP1337" i="7"/>
  <c r="Z1306" i="7"/>
  <c r="R1055" i="7"/>
  <c r="AP953" i="7"/>
  <c r="AH857" i="7"/>
  <c r="AH1044" i="7"/>
  <c r="J960" i="7"/>
  <c r="AP942" i="7"/>
  <c r="AP884" i="7"/>
  <c r="J946" i="7"/>
  <c r="AP888" i="7"/>
  <c r="B907" i="7"/>
  <c r="Z877" i="7"/>
  <c r="R1157" i="7"/>
  <c r="R1107" i="7"/>
  <c r="AH866" i="7"/>
  <c r="AP867" i="7"/>
  <c r="AH854" i="7"/>
  <c r="AH833" i="7"/>
  <c r="B734" i="7"/>
  <c r="R713" i="7"/>
  <c r="B701" i="7"/>
  <c r="R686" i="7"/>
  <c r="R674" i="7"/>
  <c r="AH848" i="7"/>
  <c r="AP825" i="7"/>
  <c r="B803" i="7"/>
  <c r="R779" i="7"/>
  <c r="B749" i="7"/>
  <c r="R728" i="7"/>
  <c r="AH845" i="7"/>
  <c r="B740" i="7"/>
  <c r="B853" i="7"/>
  <c r="AP840" i="7"/>
  <c r="B818" i="7"/>
  <c r="R794" i="7"/>
  <c r="B764" i="7"/>
  <c r="R677" i="7"/>
  <c r="AP915" i="7"/>
  <c r="R800" i="7"/>
  <c r="B779" i="7"/>
  <c r="R746" i="7"/>
  <c r="R577" i="7"/>
  <c r="AP381" i="7"/>
  <c r="AP364" i="7"/>
  <c r="B695" i="7"/>
  <c r="Z548" i="7"/>
  <c r="Z510" i="7"/>
  <c r="AP807" i="7"/>
  <c r="AP753" i="7"/>
  <c r="AH608" i="7"/>
  <c r="R566" i="7"/>
  <c r="R526" i="7"/>
  <c r="AH576" i="7"/>
  <c r="Z560" i="7"/>
  <c r="Z540" i="7"/>
  <c r="R452" i="7"/>
  <c r="R449" i="7"/>
  <c r="B441" i="7"/>
  <c r="AP382" i="7"/>
  <c r="AP366" i="7"/>
  <c r="AP798" i="7"/>
  <c r="AP744" i="7"/>
  <c r="B680" i="7"/>
  <c r="B661" i="7"/>
  <c r="AH596" i="7"/>
  <c r="R534" i="7"/>
  <c r="B455" i="7"/>
  <c r="R441" i="7"/>
  <c r="R418" i="7"/>
  <c r="B456" i="7"/>
  <c r="R442" i="7"/>
  <c r="R430" i="7"/>
  <c r="R394" i="7"/>
  <c r="AP376" i="7"/>
  <c r="AP357" i="7"/>
  <c r="AP208" i="7"/>
  <c r="AP730" i="7"/>
  <c r="R470" i="7"/>
  <c r="AP178" i="7"/>
  <c r="AH1528" i="7"/>
  <c r="B1122" i="7"/>
  <c r="AH2899" i="7"/>
  <c r="AH2986" i="7"/>
  <c r="AH2218" i="7"/>
  <c r="B2113" i="7"/>
  <c r="R2089" i="7"/>
  <c r="R2065" i="7"/>
  <c r="B1957" i="7"/>
  <c r="AH1814" i="7"/>
  <c r="AH1811" i="7"/>
  <c r="AH1808" i="7"/>
  <c r="AH1805" i="7"/>
  <c r="AH1802" i="7"/>
  <c r="AH1428" i="7"/>
  <c r="AH1422" i="7"/>
  <c r="AH1416" i="7"/>
  <c r="R1276" i="7"/>
  <c r="R1270" i="7"/>
  <c r="R1261" i="7"/>
  <c r="R1252" i="7"/>
  <c r="R1243" i="7"/>
  <c r="AH929" i="7"/>
  <c r="AH3067" i="7"/>
  <c r="Z2914" i="7"/>
  <c r="Z2865" i="7"/>
  <c r="AH2996" i="7"/>
  <c r="Z2683" i="7"/>
  <c r="Z2495" i="7"/>
  <c r="AH2100" i="7"/>
  <c r="AH2174" i="7"/>
  <c r="AH2083" i="7"/>
  <c r="AP1841" i="7"/>
  <c r="J1762" i="7"/>
  <c r="Z1765" i="7"/>
  <c r="AP1542" i="7"/>
  <c r="J1586" i="7"/>
  <c r="AH1397" i="7"/>
  <c r="J1394" i="7"/>
  <c r="AP1376" i="7"/>
  <c r="AH1372" i="7"/>
  <c r="B1534" i="7"/>
  <c r="Z1492" i="7"/>
  <c r="J1448" i="7"/>
  <c r="B1553" i="7"/>
  <c r="Z1342" i="7"/>
  <c r="Z1324" i="7"/>
  <c r="B1588" i="7"/>
  <c r="J1434" i="7"/>
  <c r="AP1428" i="7"/>
  <c r="AP1422" i="7"/>
  <c r="AP1416" i="7"/>
  <c r="Z1404" i="7"/>
  <c r="AH1344" i="7"/>
  <c r="AP1403" i="7"/>
  <c r="AH1353" i="7"/>
  <c r="AH1299" i="7"/>
  <c r="Z1257" i="7"/>
  <c r="B1246" i="7"/>
  <c r="J1456" i="7"/>
  <c r="J1319" i="7"/>
  <c r="J1168" i="7"/>
  <c r="AH1113" i="7"/>
  <c r="AH1598" i="7"/>
  <c r="AH1124" i="7"/>
  <c r="AP1007" i="7"/>
  <c r="AP983" i="7"/>
  <c r="J972" i="7"/>
  <c r="B909" i="7"/>
  <c r="R1187" i="7"/>
  <c r="R1074" i="7"/>
  <c r="AH1056" i="7"/>
  <c r="J1020" i="7"/>
  <c r="AP977" i="7"/>
  <c r="Z871" i="7"/>
  <c r="R1110" i="7"/>
  <c r="J931" i="7"/>
  <c r="B914" i="7"/>
  <c r="AP855" i="7"/>
  <c r="J1002" i="7"/>
  <c r="R907" i="7"/>
  <c r="R933" i="7"/>
  <c r="B794" i="7"/>
  <c r="R770" i="7"/>
  <c r="AP899" i="7"/>
  <c r="AH827" i="7"/>
  <c r="B725" i="7"/>
  <c r="R710" i="7"/>
  <c r="B698" i="7"/>
  <c r="R671" i="7"/>
  <c r="J1026" i="7"/>
  <c r="AH824" i="7"/>
  <c r="B809" i="7"/>
  <c r="R785" i="7"/>
  <c r="B755" i="7"/>
  <c r="AH1074" i="7"/>
  <c r="AH836" i="7"/>
  <c r="R809" i="7"/>
  <c r="B788" i="7"/>
  <c r="R755" i="7"/>
  <c r="AH776" i="7"/>
  <c r="R707" i="7"/>
  <c r="R668" i="7"/>
  <c r="R554" i="7"/>
  <c r="B462" i="7"/>
  <c r="B444" i="7"/>
  <c r="R644" i="7"/>
  <c r="B451" i="7"/>
  <c r="R445" i="7"/>
  <c r="B437" i="7"/>
  <c r="AP378" i="7"/>
  <c r="AP363" i="7"/>
  <c r="AP995" i="7"/>
  <c r="B442" i="7"/>
  <c r="AP362" i="7"/>
  <c r="AH785" i="7"/>
  <c r="B737" i="7"/>
  <c r="R632" i="7"/>
  <c r="R614" i="7"/>
  <c r="AH600" i="7"/>
  <c r="J575" i="7"/>
  <c r="R397" i="7"/>
  <c r="AH470" i="7"/>
  <c r="AP368" i="7"/>
  <c r="J1883" i="7"/>
  <c r="R591" i="7"/>
  <c r="Z3005" i="7"/>
  <c r="AH2475" i="7"/>
  <c r="Z2576" i="7"/>
  <c r="Z2209" i="7"/>
  <c r="AH1852" i="7"/>
  <c r="Z1845" i="7"/>
  <c r="Z1838" i="7"/>
  <c r="AH1827" i="7"/>
  <c r="R1265" i="7"/>
  <c r="R1256" i="7"/>
  <c r="R1247" i="7"/>
  <c r="AP1164" i="7"/>
  <c r="AP1155" i="7"/>
  <c r="R955" i="7"/>
  <c r="J652" i="7"/>
  <c r="J648" i="7"/>
  <c r="J644" i="7"/>
  <c r="J640" i="7"/>
  <c r="J636" i="7"/>
  <c r="J632" i="7"/>
  <c r="J628" i="7"/>
  <c r="J624" i="7"/>
  <c r="J620" i="7"/>
  <c r="J616" i="7"/>
  <c r="J612" i="7"/>
  <c r="J677" i="7"/>
  <c r="J668" i="7"/>
  <c r="B61" i="7"/>
  <c r="B58" i="7"/>
  <c r="B55" i="7"/>
  <c r="B52" i="7"/>
  <c r="B49" i="7"/>
  <c r="B46" i="7"/>
  <c r="B43" i="7"/>
  <c r="B40" i="7"/>
  <c r="B37" i="7"/>
  <c r="B34" i="7"/>
  <c r="B31" i="7"/>
  <c r="B28" i="7"/>
  <c r="B25" i="7"/>
  <c r="B22" i="7"/>
  <c r="B19" i="7"/>
  <c r="B16" i="7"/>
  <c r="B13" i="7"/>
  <c r="B10" i="7"/>
  <c r="AE5" i="4"/>
  <c r="AE6" i="4" s="1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AH3102" i="7"/>
  <c r="AH2565" i="7"/>
  <c r="Z2225" i="7"/>
  <c r="Z2148" i="7"/>
  <c r="AH2105" i="7"/>
  <c r="AP2102" i="7"/>
  <c r="AH2192" i="7"/>
  <c r="AP1875" i="7"/>
  <c r="B1862" i="7"/>
  <c r="AH1771" i="7"/>
  <c r="R1760" i="7"/>
  <c r="J1768" i="7"/>
  <c r="B1689" i="7"/>
  <c r="R1746" i="7"/>
  <c r="B1777" i="7"/>
  <c r="AH1683" i="7"/>
  <c r="AH1677" i="7"/>
  <c r="AH1671" i="7"/>
  <c r="J1778" i="7"/>
  <c r="J1612" i="7"/>
  <c r="R1759" i="7"/>
  <c r="AP1564" i="7"/>
  <c r="Z1566" i="7"/>
  <c r="B1485" i="7"/>
  <c r="B1466" i="7"/>
  <c r="AH1407" i="7"/>
  <c r="AP1388" i="7"/>
  <c r="AH1592" i="7"/>
  <c r="B1449" i="7"/>
  <c r="J1398" i="7"/>
  <c r="Z1766" i="7"/>
  <c r="J1412" i="7"/>
  <c r="AH1379" i="7"/>
  <c r="B1695" i="7"/>
  <c r="B1455" i="7"/>
  <c r="B1478" i="7"/>
  <c r="Z1580" i="7"/>
  <c r="AH1264" i="7"/>
  <c r="Z1360" i="7"/>
  <c r="Z1346" i="7"/>
  <c r="B1317" i="7"/>
  <c r="AP1296" i="7"/>
  <c r="Z1200" i="7"/>
  <c r="Z1209" i="7"/>
  <c r="J1177" i="7"/>
  <c r="J954" i="7"/>
  <c r="J1174" i="7"/>
  <c r="R1096" i="7"/>
  <c r="AP843" i="7"/>
  <c r="R734" i="7"/>
  <c r="Z946" i="7"/>
  <c r="J1053" i="7"/>
  <c r="R818" i="7"/>
  <c r="B797" i="7"/>
  <c r="AP467" i="7"/>
  <c r="AH839" i="7"/>
  <c r="AP789" i="7"/>
  <c r="AH683" i="7"/>
  <c r="AH604" i="7"/>
  <c r="R538" i="7"/>
  <c r="B470" i="7"/>
  <c r="Z588" i="7"/>
  <c r="R542" i="7"/>
  <c r="R415" i="7"/>
  <c r="AP373" i="7"/>
  <c r="R1211" i="7"/>
  <c r="Z552" i="7"/>
  <c r="AH3032" i="7"/>
  <c r="AH2842" i="7"/>
  <c r="Z2264" i="7"/>
  <c r="AH2429" i="7"/>
  <c r="AH2399" i="7"/>
  <c r="Z2282" i="7"/>
  <c r="AP2095" i="7"/>
  <c r="AH1813" i="7"/>
  <c r="AH1810" i="7"/>
  <c r="AH1807" i="7"/>
  <c r="AH1804" i="7"/>
  <c r="AH1778" i="7"/>
  <c r="AH1775" i="7"/>
  <c r="AP1487" i="7"/>
  <c r="AP1478" i="7"/>
  <c r="AP1469" i="7"/>
  <c r="J495" i="7"/>
  <c r="L41" i="1"/>
  <c r="Z2872" i="7"/>
  <c r="Z2989" i="7"/>
  <c r="Z2513" i="7"/>
  <c r="Z2548" i="7"/>
  <c r="J1898" i="7"/>
  <c r="J1889" i="7"/>
  <c r="B1853" i="7"/>
  <c r="AH1670" i="7"/>
  <c r="R1783" i="7"/>
  <c r="AH1761" i="7"/>
  <c r="AP1859" i="7"/>
  <c r="AH1690" i="7"/>
  <c r="AH1727" i="7"/>
  <c r="AH1712" i="7"/>
  <c r="AH1703" i="7"/>
  <c r="AH1551" i="7"/>
  <c r="AP1529" i="7"/>
  <c r="B1640" i="7"/>
  <c r="R1531" i="7"/>
  <c r="B1509" i="7"/>
  <c r="AP1402" i="7"/>
  <c r="B1439" i="7"/>
  <c r="AP1377" i="7"/>
  <c r="J1406" i="7"/>
  <c r="AP1414" i="7"/>
  <c r="Z1394" i="7"/>
  <c r="Z1255" i="7"/>
  <c r="B1247" i="7"/>
  <c r="AH1317" i="7"/>
  <c r="J1153" i="7"/>
  <c r="R1172" i="7"/>
  <c r="Z1045" i="7"/>
  <c r="B1104" i="7"/>
  <c r="R1089" i="7"/>
  <c r="Z960" i="7"/>
  <c r="J911" i="7"/>
  <c r="Z904" i="7"/>
  <c r="AP872" i="7"/>
  <c r="R1044" i="7"/>
  <c r="AP971" i="7"/>
  <c r="AP926" i="7"/>
  <c r="R869" i="7"/>
  <c r="R680" i="7"/>
  <c r="R806" i="7"/>
  <c r="B776" i="7"/>
  <c r="R752" i="7"/>
  <c r="R773" i="7"/>
  <c r="B752" i="7"/>
  <c r="B728" i="7"/>
  <c r="AH812" i="7"/>
  <c r="AH758" i="7"/>
  <c r="AH591" i="7"/>
  <c r="Z564" i="7"/>
  <c r="Z536" i="7"/>
  <c r="R476" i="7"/>
  <c r="B461" i="7"/>
  <c r="B454" i="7"/>
  <c r="R440" i="7"/>
  <c r="R661" i="7"/>
  <c r="R537" i="7"/>
  <c r="AH767" i="7"/>
  <c r="AP729" i="7"/>
  <c r="R584" i="7"/>
  <c r="R569" i="7"/>
  <c r="R549" i="7"/>
  <c r="R541" i="7"/>
  <c r="R963" i="7"/>
  <c r="J672" i="7"/>
  <c r="J663" i="7"/>
  <c r="Z594" i="7"/>
  <c r="J509" i="7"/>
  <c r="AH460" i="7"/>
  <c r="AH456" i="7"/>
  <c r="J513" i="7"/>
  <c r="AH516" i="7"/>
  <c r="Z501" i="7"/>
  <c r="Z495" i="7"/>
  <c r="Z462" i="7"/>
  <c r="L44" i="1"/>
  <c r="L26" i="1"/>
  <c r="AH7" i="7"/>
  <c r="L53" i="1"/>
  <c r="AD5" i="4"/>
  <c r="AD6" i="4" s="1"/>
  <c r="AD7" i="4" s="1"/>
  <c r="AD8" i="4" s="1"/>
  <c r="AD9" i="4" s="1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L66" i="1"/>
  <c r="M8" i="1"/>
  <c r="N8" i="1" s="1"/>
  <c r="E7" i="4"/>
  <c r="D21" i="2"/>
  <c r="B36" i="2"/>
  <c r="G43" i="2"/>
  <c r="H43" i="2" s="1"/>
  <c r="D64" i="2"/>
  <c r="F83" i="2"/>
  <c r="E21" i="2"/>
  <c r="F35" i="2"/>
  <c r="C50" i="2"/>
  <c r="B71" i="2"/>
  <c r="B89" i="2"/>
  <c r="D31" i="2"/>
  <c r="B44" i="2"/>
  <c r="F52" i="2"/>
  <c r="F71" i="2"/>
  <c r="F89" i="2"/>
  <c r="B27" i="2"/>
  <c r="G34" i="2"/>
  <c r="H34" i="2" s="1"/>
  <c r="D48" i="2"/>
  <c r="F61" i="2"/>
  <c r="D75" i="2"/>
  <c r="D93" i="2"/>
  <c r="F26" i="2"/>
  <c r="C41" i="2"/>
  <c r="E48" i="2"/>
  <c r="F68" i="2"/>
  <c r="F86" i="2"/>
  <c r="F23" i="2"/>
  <c r="C38" i="2"/>
  <c r="E45" i="2"/>
  <c r="B59" i="2"/>
  <c r="F79" i="2"/>
  <c r="C53" i="2"/>
  <c r="C59" i="2"/>
  <c r="C65" i="2"/>
  <c r="C71" i="2"/>
  <c r="C77" i="2"/>
  <c r="C83" i="2"/>
  <c r="C89" i="2"/>
  <c r="C95" i="2"/>
  <c r="F24" i="2"/>
  <c r="F30" i="2"/>
  <c r="F36" i="2"/>
  <c r="F42" i="2"/>
  <c r="F48" i="2"/>
  <c r="F54" i="2"/>
  <c r="F60" i="2"/>
  <c r="F66" i="2"/>
  <c r="F72" i="2"/>
  <c r="F78" i="2"/>
  <c r="F84" i="2"/>
  <c r="F90" i="2"/>
  <c r="F96" i="2"/>
  <c r="C25" i="2"/>
  <c r="C31" i="2"/>
  <c r="C37" i="2"/>
  <c r="C43" i="2"/>
  <c r="C49" i="2"/>
  <c r="C55" i="2"/>
  <c r="C61" i="2"/>
  <c r="C67" i="2"/>
  <c r="C73" i="2"/>
  <c r="C79" i="2"/>
  <c r="C85" i="2"/>
  <c r="C91" i="2"/>
  <c r="C97" i="2"/>
  <c r="G26" i="2"/>
  <c r="H26" i="2" s="1"/>
  <c r="G32" i="2"/>
  <c r="H32" i="2" s="1"/>
  <c r="G38" i="2"/>
  <c r="H38" i="2" s="1"/>
  <c r="G44" i="2"/>
  <c r="H44" i="2" s="1"/>
  <c r="G50" i="2"/>
  <c r="H50" i="2" s="1"/>
  <c r="G56" i="2"/>
  <c r="H56" i="2" s="1"/>
  <c r="G62" i="2"/>
  <c r="H62" i="2" s="1"/>
  <c r="G68" i="2"/>
  <c r="H68" i="2" s="1"/>
  <c r="G74" i="2"/>
  <c r="H74" i="2" s="1"/>
  <c r="G80" i="2"/>
  <c r="H80" i="2" s="1"/>
  <c r="G86" i="2"/>
  <c r="H86" i="2" s="1"/>
  <c r="G92" i="2"/>
  <c r="H92" i="2" s="1"/>
  <c r="AH3063" i="7"/>
  <c r="AH3053" i="7"/>
  <c r="AH3026" i="7"/>
  <c r="AH3047" i="7"/>
  <c r="Z2981" i="7"/>
  <c r="Z3002" i="7"/>
  <c r="Z2969" i="7"/>
  <c r="AH2902" i="7"/>
  <c r="Z2916" i="7"/>
  <c r="Z2941" i="7"/>
  <c r="Z2952" i="7"/>
  <c r="AH2905" i="7"/>
  <c r="AH2886" i="7"/>
  <c r="Z2925" i="7"/>
  <c r="AH2798" i="7"/>
  <c r="AH2753" i="7"/>
  <c r="Z2821" i="7"/>
  <c r="AH2732" i="7"/>
  <c r="AH2704" i="7"/>
  <c r="AH2692" i="7"/>
  <c r="AH2668" i="7"/>
  <c r="AH2612" i="7"/>
  <c r="AH2707" i="7"/>
  <c r="AH2624" i="7"/>
  <c r="AH2756" i="7"/>
  <c r="AH2621" i="7"/>
  <c r="AH2603" i="7"/>
  <c r="AH2588" i="7"/>
  <c r="AH2618" i="7"/>
  <c r="AH2561" i="7"/>
  <c r="AH2544" i="7"/>
  <c r="AH2451" i="7"/>
  <c r="AH2442" i="7"/>
  <c r="AH2433" i="7"/>
  <c r="AH2532" i="7"/>
  <c r="AH2496" i="7"/>
  <c r="AH2460" i="7"/>
  <c r="Z2596" i="7"/>
  <c r="AH2237" i="7"/>
  <c r="AH2520" i="7"/>
  <c r="AH2466" i="7"/>
  <c r="AH2381" i="7"/>
  <c r="AH2372" i="7"/>
  <c r="AH2363" i="7"/>
  <c r="AH2354" i="7"/>
  <c r="AH2345" i="7"/>
  <c r="AH2336" i="7"/>
  <c r="AH2327" i="7"/>
  <c r="AH2318" i="7"/>
  <c r="AH2309" i="7"/>
  <c r="AH2288" i="7"/>
  <c r="Z2412" i="7"/>
  <c r="AH2221" i="7"/>
  <c r="Z2096" i="7"/>
  <c r="AH2128" i="7"/>
  <c r="Z2228" i="7"/>
  <c r="B2125" i="7"/>
  <c r="J2104" i="7"/>
  <c r="Z2263" i="7"/>
  <c r="Z2164" i="7"/>
  <c r="AH2143" i="7"/>
  <c r="R2079" i="7"/>
  <c r="AP2104" i="7"/>
  <c r="AH2270" i="7"/>
  <c r="AH2158" i="7"/>
  <c r="Z3028" i="7"/>
  <c r="Z2948" i="7"/>
  <c r="R2085" i="7"/>
  <c r="R2061" i="7"/>
  <c r="R2075" i="7"/>
  <c r="B1979" i="7"/>
  <c r="B1970" i="7"/>
  <c r="B1961" i="7"/>
  <c r="B1952" i="7"/>
  <c r="B1911" i="7"/>
  <c r="B1905" i="7"/>
  <c r="B1977" i="7"/>
  <c r="B1968" i="7"/>
  <c r="B1959" i="7"/>
  <c r="AH1880" i="7"/>
  <c r="Z1872" i="7"/>
  <c r="AH1861" i="7"/>
  <c r="Z1854" i="7"/>
  <c r="AH1843" i="7"/>
  <c r="Z1836" i="7"/>
  <c r="AH1825" i="7"/>
  <c r="AH1796" i="7"/>
  <c r="AH1784" i="7"/>
  <c r="AH1772" i="7"/>
  <c r="Z1884" i="7"/>
  <c r="AH1875" i="7"/>
  <c r="Z1867" i="7"/>
  <c r="AH1789" i="7"/>
  <c r="AH1882" i="7"/>
  <c r="Z1874" i="7"/>
  <c r="AH1862" i="7"/>
  <c r="Z1855" i="7"/>
  <c r="AH1844" i="7"/>
  <c r="Z1837" i="7"/>
  <c r="AH1826" i="7"/>
  <c r="AH1776" i="7"/>
  <c r="Z1881" i="7"/>
  <c r="AH1871" i="7"/>
  <c r="AH1793" i="7"/>
  <c r="AH1781" i="7"/>
  <c r="Z1882" i="7"/>
  <c r="AH1872" i="7"/>
  <c r="Z1865" i="7"/>
  <c r="AH1854" i="7"/>
  <c r="Z1847" i="7"/>
  <c r="AH1836" i="7"/>
  <c r="Z1829" i="7"/>
  <c r="Z1732" i="7"/>
  <c r="Z1723" i="7"/>
  <c r="Z1737" i="7"/>
  <c r="Z1728" i="7"/>
  <c r="B1739" i="7"/>
  <c r="Z1733" i="7"/>
  <c r="Z1724" i="7"/>
  <c r="Z1720" i="7"/>
  <c r="AP1571" i="7"/>
  <c r="Z1635" i="7"/>
  <c r="Z1617" i="7"/>
  <c r="Z1599" i="7"/>
  <c r="Z1640" i="7"/>
  <c r="Z1628" i="7"/>
  <c r="Z1616" i="7"/>
  <c r="Z1604" i="7"/>
  <c r="Z1594" i="7"/>
  <c r="Z1588" i="7"/>
  <c r="Z1582" i="7"/>
  <c r="AP1575" i="7"/>
  <c r="AP1569" i="7"/>
  <c r="Z1638" i="7"/>
  <c r="Z1620" i="7"/>
  <c r="Z1602" i="7"/>
  <c r="AP1498" i="7"/>
  <c r="AP1492" i="7"/>
  <c r="AP1500" i="7"/>
  <c r="AP1480" i="7"/>
  <c r="AP1471" i="7"/>
  <c r="AP1482" i="7"/>
  <c r="AP1476" i="7"/>
  <c r="AP1470" i="7"/>
  <c r="R1271" i="7"/>
  <c r="R1262" i="7"/>
  <c r="R1253" i="7"/>
  <c r="R1244" i="7"/>
  <c r="R1295" i="7"/>
  <c r="R1291" i="7"/>
  <c r="R1287" i="7"/>
  <c r="R1283" i="7"/>
  <c r="R1279" i="7"/>
  <c r="R1275" i="7"/>
  <c r="AP1144" i="7"/>
  <c r="AP1138" i="7"/>
  <c r="R970" i="7"/>
  <c r="R958" i="7"/>
  <c r="AH936" i="7"/>
  <c r="AH930" i="7"/>
  <c r="R969" i="7"/>
  <c r="R961" i="7"/>
  <c r="R966" i="7"/>
  <c r="R954" i="7"/>
  <c r="R971" i="7"/>
  <c r="J676" i="7"/>
  <c r="J667" i="7"/>
  <c r="J658" i="7"/>
  <c r="J651" i="7"/>
  <c r="J645" i="7"/>
  <c r="J639" i="7"/>
  <c r="J633" i="7"/>
  <c r="J627" i="7"/>
  <c r="J621" i="7"/>
  <c r="J615" i="7"/>
  <c r="L84" i="1"/>
  <c r="L73" i="1"/>
  <c r="L70" i="1"/>
  <c r="L67" i="1"/>
  <c r="L64" i="1"/>
  <c r="L61" i="1"/>
  <c r="L58" i="1"/>
  <c r="L79" i="1"/>
  <c r="L50" i="1"/>
  <c r="L40" i="1"/>
  <c r="L31" i="1"/>
  <c r="L22" i="1"/>
  <c r="L13" i="1"/>
  <c r="L76" i="1"/>
  <c r="L42" i="1"/>
  <c r="L33" i="1"/>
  <c r="L24" i="1"/>
  <c r="L15" i="1"/>
  <c r="L46" i="1"/>
  <c r="L37" i="1"/>
  <c r="L28" i="1"/>
  <c r="L19" i="1"/>
  <c r="L10" i="1"/>
  <c r="L80" i="1"/>
  <c r="L49" i="1"/>
  <c r="L39" i="1"/>
  <c r="L30" i="1"/>
  <c r="L21" i="1"/>
  <c r="L12" i="1"/>
  <c r="L82" i="1"/>
  <c r="L54" i="1"/>
  <c r="L43" i="1"/>
  <c r="L34" i="1"/>
  <c r="L25" i="1"/>
  <c r="L16" i="1"/>
  <c r="L45" i="1"/>
  <c r="L36" i="1"/>
  <c r="L27" i="1"/>
  <c r="L18" i="1"/>
  <c r="L9" i="1"/>
  <c r="L63" i="1"/>
  <c r="L62" i="1"/>
  <c r="L72" i="1"/>
  <c r="C8" i="4"/>
  <c r="B8" i="4"/>
  <c r="F7" i="4"/>
  <c r="G7" i="4" s="1"/>
  <c r="H7" i="4" s="1"/>
  <c r="F22" i="2"/>
  <c r="D37" i="2"/>
  <c r="B50" i="2"/>
  <c r="D67" i="2"/>
  <c r="D85" i="2"/>
  <c r="G22" i="2"/>
  <c r="H22" i="2" s="1"/>
  <c r="D36" i="2"/>
  <c r="B51" i="2"/>
  <c r="F76" i="2"/>
  <c r="F94" i="2"/>
  <c r="F32" i="2"/>
  <c r="C47" i="2"/>
  <c r="D55" i="2"/>
  <c r="D73" i="2"/>
  <c r="D91" i="2"/>
  <c r="D28" i="2"/>
  <c r="B41" i="2"/>
  <c r="F49" i="2"/>
  <c r="D63" i="2"/>
  <c r="B77" i="2"/>
  <c r="B95" i="2"/>
  <c r="D27" i="2"/>
  <c r="B42" i="2"/>
  <c r="G49" i="2"/>
  <c r="H49" i="2" s="1"/>
  <c r="D70" i="2"/>
  <c r="D88" i="2"/>
  <c r="D24" i="2"/>
  <c r="B39" i="2"/>
  <c r="G46" i="2"/>
  <c r="H46" i="2" s="1"/>
  <c r="D60" i="2"/>
  <c r="D81" i="2"/>
  <c r="E54" i="2"/>
  <c r="E60" i="2"/>
  <c r="E72" i="2"/>
  <c r="E78" i="2"/>
  <c r="E84" i="2"/>
  <c r="E90" i="2"/>
  <c r="E96" i="2"/>
  <c r="B25" i="2"/>
  <c r="B31" i="2"/>
  <c r="B37" i="2"/>
  <c r="B43" i="2"/>
  <c r="B49" i="2"/>
  <c r="B55" i="2"/>
  <c r="B61" i="2"/>
  <c r="B67" i="2"/>
  <c r="B73" i="2"/>
  <c r="B79" i="2"/>
  <c r="B85" i="2"/>
  <c r="B91" i="2"/>
  <c r="B97" i="2"/>
  <c r="E26" i="2"/>
  <c r="E32" i="2"/>
  <c r="E38" i="2"/>
  <c r="E44" i="2"/>
  <c r="E50" i="2"/>
  <c r="E56" i="2"/>
  <c r="E62" i="2"/>
  <c r="E68" i="2"/>
  <c r="E74" i="2"/>
  <c r="E80" i="2"/>
  <c r="E86" i="2"/>
  <c r="E92" i="2"/>
  <c r="C21" i="2"/>
  <c r="C27" i="2"/>
  <c r="C33" i="2"/>
  <c r="C39" i="2"/>
  <c r="C45" i="2"/>
  <c r="C51" i="2"/>
  <c r="C57" i="2"/>
  <c r="C63" i="2"/>
  <c r="C69" i="2"/>
  <c r="C75" i="2"/>
  <c r="C81" i="2"/>
  <c r="C87" i="2"/>
  <c r="C93" i="2"/>
  <c r="J626" i="7"/>
  <c r="J622" i="7"/>
  <c r="J618" i="7"/>
  <c r="J614" i="7"/>
  <c r="AH518" i="7"/>
  <c r="AH506" i="7"/>
  <c r="AH510" i="7"/>
  <c r="AH461" i="7"/>
  <c r="AH457" i="7"/>
  <c r="AH453" i="7"/>
  <c r="L38" i="1"/>
  <c r="L20" i="1"/>
  <c r="L59" i="1"/>
  <c r="L78" i="1"/>
  <c r="L68" i="1"/>
  <c r="L77" i="1"/>
  <c r="L57" i="1"/>
  <c r="E24" i="2"/>
  <c r="F38" i="2"/>
  <c r="F53" i="2"/>
  <c r="B69" i="2"/>
  <c r="B87" i="2"/>
  <c r="B29" i="2"/>
  <c r="F37" i="2"/>
  <c r="D52" i="2"/>
  <c r="D78" i="2"/>
  <c r="F97" i="2"/>
  <c r="D33" i="2"/>
  <c r="B48" i="2"/>
  <c r="D58" i="2"/>
  <c r="B75" i="2"/>
  <c r="B93" i="2"/>
  <c r="F29" i="2"/>
  <c r="C44" i="2"/>
  <c r="E51" i="2"/>
  <c r="B65" i="2"/>
  <c r="F82" i="2"/>
  <c r="D96" i="2"/>
  <c r="F28" i="2"/>
  <c r="D43" i="2"/>
  <c r="B54" i="2"/>
  <c r="B72" i="2"/>
  <c r="B90" i="2"/>
  <c r="F25" i="2"/>
  <c r="D40" i="2"/>
  <c r="B53" i="2"/>
  <c r="B62" i="2"/>
  <c r="B83" i="2"/>
  <c r="G55" i="2"/>
  <c r="H55" i="2" s="1"/>
  <c r="G61" i="2"/>
  <c r="H61" i="2" s="1"/>
  <c r="G67" i="2"/>
  <c r="H67" i="2" s="1"/>
  <c r="G73" i="2"/>
  <c r="H73" i="2" s="1"/>
  <c r="G79" i="2"/>
  <c r="H79" i="2" s="1"/>
  <c r="G85" i="2"/>
  <c r="H85" i="2" s="1"/>
  <c r="G91" i="2"/>
  <c r="H91" i="2" s="1"/>
  <c r="G97" i="2"/>
  <c r="H97" i="2" s="1"/>
  <c r="D26" i="2"/>
  <c r="D32" i="2"/>
  <c r="D38" i="2"/>
  <c r="D44" i="2"/>
  <c r="D50" i="2"/>
  <c r="D56" i="2"/>
  <c r="D62" i="2"/>
  <c r="D68" i="2"/>
  <c r="D74" i="2"/>
  <c r="D80" i="2"/>
  <c r="D86" i="2"/>
  <c r="D92" i="2"/>
  <c r="G21" i="2"/>
  <c r="G27" i="2"/>
  <c r="H27" i="2" s="1"/>
  <c r="G33" i="2"/>
  <c r="H33" i="2" s="1"/>
  <c r="G39" i="2"/>
  <c r="H39" i="2" s="1"/>
  <c r="G45" i="2"/>
  <c r="H45" i="2" s="1"/>
  <c r="G51" i="2"/>
  <c r="H51" i="2" s="1"/>
  <c r="G57" i="2"/>
  <c r="H57" i="2" s="1"/>
  <c r="G63" i="2"/>
  <c r="H63" i="2" s="1"/>
  <c r="G69" i="2"/>
  <c r="H69" i="2" s="1"/>
  <c r="G75" i="2"/>
  <c r="H75" i="2" s="1"/>
  <c r="G81" i="2"/>
  <c r="H81" i="2" s="1"/>
  <c r="G87" i="2"/>
  <c r="H87" i="2" s="1"/>
  <c r="G93" i="2"/>
  <c r="H93" i="2" s="1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AH3056" i="7"/>
  <c r="AH3044" i="7"/>
  <c r="AH3017" i="7"/>
  <c r="AH3038" i="7"/>
  <c r="Z2960" i="7"/>
  <c r="Z2999" i="7"/>
  <c r="AH3023" i="7"/>
  <c r="Z2977" i="7"/>
  <c r="Z2943" i="7"/>
  <c r="Z2931" i="7"/>
  <c r="Z2910" i="7"/>
  <c r="Z2946" i="7"/>
  <c r="AH2893" i="7"/>
  <c r="AH2883" i="7"/>
  <c r="AH2821" i="7"/>
  <c r="Z2889" i="7"/>
  <c r="AH2780" i="7"/>
  <c r="AH2815" i="7"/>
  <c r="AH2789" i="7"/>
  <c r="AH2741" i="7"/>
  <c r="AH2677" i="7"/>
  <c r="AH2728" i="7"/>
  <c r="AH2674" i="7"/>
  <c r="AH2662" i="7"/>
  <c r="Z2639" i="7"/>
  <c r="AH2689" i="7"/>
  <c r="AH2606" i="7"/>
  <c r="AH2591" i="7"/>
  <c r="AH2579" i="7"/>
  <c r="AH2665" i="7"/>
  <c r="AH2633" i="7"/>
  <c r="AH2615" i="7"/>
  <c r="AH2600" i="7"/>
  <c r="Z2558" i="7"/>
  <c r="AH2472" i="7"/>
  <c r="AH2529" i="7"/>
  <c r="AH2493" i="7"/>
  <c r="AH2457" i="7"/>
  <c r="AH2448" i="7"/>
  <c r="AH2439" i="7"/>
  <c r="AH2430" i="7"/>
  <c r="AH2636" i="7"/>
  <c r="AH2553" i="7"/>
  <c r="AH2517" i="7"/>
  <c r="AH2481" i="7"/>
  <c r="AH2294" i="7"/>
  <c r="AH2246" i="7"/>
  <c r="AH2502" i="7"/>
  <c r="AH2378" i="7"/>
  <c r="AH2369" i="7"/>
  <c r="AH2360" i="7"/>
  <c r="AH2351" i="7"/>
  <c r="AH2342" i="7"/>
  <c r="AH2333" i="7"/>
  <c r="AH2324" i="7"/>
  <c r="AH2315" i="7"/>
  <c r="AH2306" i="7"/>
  <c r="AH2279" i="7"/>
  <c r="Z2403" i="7"/>
  <c r="AH2215" i="7"/>
  <c r="AH2197" i="7"/>
  <c r="AH2179" i="7"/>
  <c r="AH2161" i="7"/>
  <c r="J2098" i="7"/>
  <c r="B2134" i="7"/>
  <c r="AH2252" i="7"/>
  <c r="B2146" i="7"/>
  <c r="R2077" i="7"/>
  <c r="R2053" i="7"/>
  <c r="AP2142" i="7"/>
  <c r="J2033" i="7"/>
  <c r="J2027" i="7"/>
  <c r="J2021" i="7"/>
  <c r="J2015" i="7"/>
  <c r="J2009" i="7"/>
  <c r="J2003" i="7"/>
  <c r="J1997" i="7"/>
  <c r="J1991" i="7"/>
  <c r="AH2212" i="7"/>
  <c r="J2110" i="7"/>
  <c r="AH2651" i="7"/>
  <c r="R2051" i="7"/>
  <c r="R2041" i="7"/>
  <c r="B1982" i="7"/>
  <c r="B1973" i="7"/>
  <c r="B1964" i="7"/>
  <c r="B1958" i="7"/>
  <c r="B1909" i="7"/>
  <c r="B1980" i="7"/>
  <c r="B1971" i="7"/>
  <c r="B1962" i="7"/>
  <c r="B1953" i="7"/>
  <c r="Z1878" i="7"/>
  <c r="AH1868" i="7"/>
  <c r="Z1860" i="7"/>
  <c r="AH1849" i="7"/>
  <c r="Z1842" i="7"/>
  <c r="AH1831" i="7"/>
  <c r="Z1824" i="7"/>
  <c r="Z1890" i="7"/>
  <c r="AH1881" i="7"/>
  <c r="Z1873" i="7"/>
  <c r="AH1795" i="7"/>
  <c r="AH1777" i="7"/>
  <c r="Z1880" i="7"/>
  <c r="AH1870" i="7"/>
  <c r="Z1861" i="7"/>
  <c r="AH1850" i="7"/>
  <c r="Z1843" i="7"/>
  <c r="AH1832" i="7"/>
  <c r="Z1825" i="7"/>
  <c r="AH1788" i="7"/>
  <c r="Z1888" i="7"/>
  <c r="AH1877" i="7"/>
  <c r="Z1869" i="7"/>
  <c r="AH1878" i="7"/>
  <c r="Z1870" i="7"/>
  <c r="AH1860" i="7"/>
  <c r="Z1853" i="7"/>
  <c r="AH1842" i="7"/>
  <c r="Z1835" i="7"/>
  <c r="AH1824" i="7"/>
  <c r="Z1735" i="7"/>
  <c r="Z1726" i="7"/>
  <c r="Z1721" i="7"/>
  <c r="B1741" i="7"/>
  <c r="Z1731" i="7"/>
  <c r="Z1722" i="7"/>
  <c r="B1744" i="7"/>
  <c r="Z1736" i="7"/>
  <c r="Z1727" i="7"/>
  <c r="Z1637" i="7"/>
  <c r="Z1625" i="7"/>
  <c r="Z1613" i="7"/>
  <c r="Z1601" i="7"/>
  <c r="Z1636" i="7"/>
  <c r="Z1624" i="7"/>
  <c r="Z1612" i="7"/>
  <c r="Z1600" i="7"/>
  <c r="Z1592" i="7"/>
  <c r="Z1586" i="7"/>
  <c r="AP1577" i="7"/>
  <c r="AP1568" i="7"/>
  <c r="Z1629" i="7"/>
  <c r="Z1611" i="7"/>
  <c r="Z1639" i="7"/>
  <c r="Z1627" i="7"/>
  <c r="Z1615" i="7"/>
  <c r="Z1603" i="7"/>
  <c r="Z1632" i="7"/>
  <c r="Z1614" i="7"/>
  <c r="Z1596" i="7"/>
  <c r="Z1590" i="7"/>
  <c r="Z1584" i="7"/>
  <c r="AP1579" i="7"/>
  <c r="AP1573" i="7"/>
  <c r="AP1567" i="7"/>
  <c r="AP1496" i="7"/>
  <c r="AP1490" i="7"/>
  <c r="AP1506" i="7"/>
  <c r="AP1486" i="7"/>
  <c r="AP1477" i="7"/>
  <c r="AP1468" i="7"/>
  <c r="AP1502" i="7"/>
  <c r="AP1504" i="7"/>
  <c r="Z1472" i="7"/>
  <c r="R1268" i="7"/>
  <c r="R1259" i="7"/>
  <c r="R1250" i="7"/>
  <c r="R1241" i="7"/>
  <c r="R1382" i="7"/>
  <c r="R1376" i="7"/>
  <c r="R1370" i="7"/>
  <c r="R1364" i="7"/>
  <c r="R1358" i="7"/>
  <c r="R1352" i="7"/>
  <c r="R1346" i="7"/>
  <c r="R1340" i="7"/>
  <c r="R1334" i="7"/>
  <c r="R1328" i="7"/>
  <c r="R1322" i="7"/>
  <c r="R1316" i="7"/>
  <c r="R1310" i="7"/>
  <c r="R1304" i="7"/>
  <c r="R1298" i="7"/>
  <c r="R1294" i="7"/>
  <c r="R1290" i="7"/>
  <c r="R1286" i="7"/>
  <c r="R1282" i="7"/>
  <c r="R1278" i="7"/>
  <c r="R1274" i="7"/>
  <c r="Z1487" i="7"/>
  <c r="Z1469" i="7"/>
  <c r="AH946" i="7"/>
  <c r="AH940" i="7"/>
  <c r="AH934" i="7"/>
  <c r="AH928" i="7"/>
  <c r="J673" i="7"/>
  <c r="J664" i="7"/>
  <c r="J655" i="7"/>
  <c r="J649" i="7"/>
  <c r="J643" i="7"/>
  <c r="J637" i="7"/>
  <c r="J631" i="7"/>
  <c r="J625" i="7"/>
  <c r="J619" i="7"/>
  <c r="J613" i="7"/>
  <c r="J671" i="7"/>
  <c r="J662" i="7"/>
  <c r="AP486" i="7"/>
  <c r="AP484" i="7"/>
  <c r="AP482" i="7"/>
  <c r="AP480" i="7"/>
  <c r="AP478" i="7"/>
  <c r="AP476" i="7"/>
  <c r="AP474" i="7"/>
  <c r="AP472" i="7"/>
  <c r="AP470" i="7"/>
  <c r="L35" i="1"/>
  <c r="L17" i="1"/>
  <c r="L60" i="1"/>
  <c r="L86" i="1"/>
  <c r="L55" i="1"/>
  <c r="G25" i="2"/>
  <c r="H25" i="2" s="1"/>
  <c r="D39" i="2"/>
  <c r="F56" i="2"/>
  <c r="F74" i="2"/>
  <c r="F92" i="2"/>
  <c r="C32" i="2"/>
  <c r="E39" i="2"/>
  <c r="F64" i="2"/>
  <c r="B80" i="2"/>
  <c r="B26" i="2"/>
  <c r="F34" i="2"/>
  <c r="D49" i="2"/>
  <c r="D61" i="2"/>
  <c r="F80" i="2"/>
  <c r="B96" i="2"/>
  <c r="D30" i="2"/>
  <c r="B45" i="2"/>
  <c r="G52" i="2"/>
  <c r="H52" i="2" s="1"/>
  <c r="D66" i="2"/>
  <c r="D84" i="2"/>
  <c r="C23" i="2"/>
  <c r="E30" i="2"/>
  <c r="F44" i="2"/>
  <c r="B57" i="2"/>
  <c r="F77" i="2"/>
  <c r="F95" i="2"/>
  <c r="E27" i="2"/>
  <c r="F41" i="2"/>
  <c r="D54" i="2"/>
  <c r="F70" i="2"/>
  <c r="F88" i="2"/>
  <c r="C56" i="2"/>
  <c r="C62" i="2"/>
  <c r="C68" i="2"/>
  <c r="C74" i="2"/>
  <c r="C80" i="2"/>
  <c r="C86" i="2"/>
  <c r="C92" i="2"/>
  <c r="F21" i="2"/>
  <c r="F27" i="2"/>
  <c r="F33" i="2"/>
  <c r="F39" i="2"/>
  <c r="F45" i="2"/>
  <c r="F51" i="2"/>
  <c r="F57" i="2"/>
  <c r="F63" i="2"/>
  <c r="F69" i="2"/>
  <c r="F75" i="2"/>
  <c r="F81" i="2"/>
  <c r="F87" i="2"/>
  <c r="F93" i="2"/>
  <c r="C22" i="2"/>
  <c r="C28" i="2"/>
  <c r="C34" i="2"/>
  <c r="C40" i="2"/>
  <c r="C46" i="2"/>
  <c r="C52" i="2"/>
  <c r="C58" i="2"/>
  <c r="C64" i="2"/>
  <c r="C70" i="2"/>
  <c r="C76" i="2"/>
  <c r="C82" i="2"/>
  <c r="C88" i="2"/>
  <c r="C94" i="2"/>
  <c r="G23" i="2"/>
  <c r="H23" i="2" s="1"/>
  <c r="G29" i="2"/>
  <c r="H29" i="2" s="1"/>
  <c r="G35" i="2"/>
  <c r="H35" i="2" s="1"/>
  <c r="G41" i="2"/>
  <c r="H41" i="2" s="1"/>
  <c r="G47" i="2"/>
  <c r="H47" i="2" s="1"/>
  <c r="G53" i="2"/>
  <c r="H53" i="2" s="1"/>
  <c r="G59" i="2"/>
  <c r="H59" i="2" s="1"/>
  <c r="G65" i="2"/>
  <c r="H65" i="2" s="1"/>
  <c r="G71" i="2"/>
  <c r="H71" i="2" s="1"/>
  <c r="G77" i="2"/>
  <c r="H77" i="2" s="1"/>
  <c r="G83" i="2"/>
  <c r="H83" i="2" s="1"/>
  <c r="G89" i="2"/>
  <c r="H89" i="2" s="1"/>
  <c r="G95" i="2"/>
  <c r="H95" i="2" s="1"/>
  <c r="B1740" i="7"/>
  <c r="B1730" i="7"/>
  <c r="R1406" i="7"/>
  <c r="R1397" i="7"/>
  <c r="R1388" i="7"/>
  <c r="R1342" i="7"/>
  <c r="R1333" i="7"/>
  <c r="R1324" i="7"/>
  <c r="R1315" i="7"/>
  <c r="R1306" i="7"/>
  <c r="R1273" i="7"/>
  <c r="R1264" i="7"/>
  <c r="R1255" i="7"/>
  <c r="R1246" i="7"/>
  <c r="AP1161" i="7"/>
  <c r="AP1152" i="7"/>
  <c r="AP1181" i="7"/>
  <c r="AP1172" i="7"/>
  <c r="AP1163" i="7"/>
  <c r="AP1154" i="7"/>
  <c r="AP1189" i="7"/>
  <c r="AP1180" i="7"/>
  <c r="AP1171" i="7"/>
  <c r="AP1162" i="7"/>
  <c r="AP1153" i="7"/>
  <c r="R964" i="7"/>
  <c r="R952" i="7"/>
  <c r="R951" i="7"/>
  <c r="Z595" i="7"/>
  <c r="Z596" i="7"/>
  <c r="Z609" i="7"/>
  <c r="J675" i="7"/>
  <c r="J666" i="7"/>
  <c r="J657" i="7"/>
  <c r="Z605" i="7"/>
  <c r="Z464" i="7"/>
  <c r="J519" i="7"/>
  <c r="AH504" i="7"/>
  <c r="AP500" i="7"/>
  <c r="AP494" i="7"/>
  <c r="L81" i="1"/>
  <c r="L32" i="1"/>
  <c r="L14" i="1"/>
  <c r="L56" i="1"/>
  <c r="L83" i="1"/>
  <c r="L52" i="1"/>
  <c r="L75" i="1"/>
  <c r="G6" i="4"/>
  <c r="H6" i="4" s="1"/>
  <c r="B32" i="2"/>
  <c r="F40" i="2"/>
  <c r="F59" i="2"/>
  <c r="D76" i="2"/>
  <c r="D94" i="2"/>
  <c r="B33" i="2"/>
  <c r="G40" i="2"/>
  <c r="H40" i="2" s="1"/>
  <c r="F67" i="2"/>
  <c r="F85" i="2"/>
  <c r="C29" i="2"/>
  <c r="E36" i="2"/>
  <c r="F50" i="2"/>
  <c r="B63" i="2"/>
  <c r="D82" i="2"/>
  <c r="B23" i="2"/>
  <c r="F31" i="2"/>
  <c r="D46" i="2"/>
  <c r="F55" i="2"/>
  <c r="B68" i="2"/>
  <c r="B86" i="2"/>
  <c r="B24" i="2"/>
  <c r="G31" i="2"/>
  <c r="H31" i="2" s="1"/>
  <c r="D45" i="2"/>
  <c r="B60" i="2"/>
  <c r="D79" i="2"/>
  <c r="B21" i="2"/>
  <c r="G28" i="2"/>
  <c r="H28" i="2" s="1"/>
  <c r="D42" i="2"/>
  <c r="B56" i="2"/>
  <c r="D72" i="2"/>
  <c r="D90" i="2"/>
  <c r="E57" i="2"/>
  <c r="E63" i="2"/>
  <c r="E69" i="2"/>
  <c r="E75" i="2"/>
  <c r="E81" i="2"/>
  <c r="E87" i="2"/>
  <c r="E93" i="2"/>
  <c r="B22" i="2"/>
  <c r="B28" i="2"/>
  <c r="B34" i="2"/>
  <c r="B40" i="2"/>
  <c r="B46" i="2"/>
  <c r="B52" i="2"/>
  <c r="B58" i="2"/>
  <c r="B64" i="2"/>
  <c r="B70" i="2"/>
  <c r="B76" i="2"/>
  <c r="B82" i="2"/>
  <c r="B88" i="2"/>
  <c r="B94" i="2"/>
  <c r="E23" i="2"/>
  <c r="E29" i="2"/>
  <c r="E35" i="2"/>
  <c r="E41" i="2"/>
  <c r="E47" i="2"/>
  <c r="E53" i="2"/>
  <c r="E59" i="2"/>
  <c r="E65" i="2"/>
  <c r="E71" i="2"/>
  <c r="E77" i="2"/>
  <c r="E83" i="2"/>
  <c r="E89" i="2"/>
  <c r="E95" i="2"/>
  <c r="C24" i="2"/>
  <c r="C30" i="2"/>
  <c r="C36" i="2"/>
  <c r="C42" i="2"/>
  <c r="C48" i="2"/>
  <c r="C54" i="2"/>
  <c r="C60" i="2"/>
  <c r="C66" i="2"/>
  <c r="C72" i="2"/>
  <c r="C78" i="2"/>
  <c r="C84" i="2"/>
  <c r="C90" i="2"/>
  <c r="C96" i="2"/>
  <c r="AH3085" i="7"/>
  <c r="AH3059" i="7"/>
  <c r="AH3035" i="7"/>
  <c r="AH3066" i="7"/>
  <c r="AH3029" i="7"/>
  <c r="AH3086" i="7"/>
  <c r="Z2978" i="7"/>
  <c r="Z3011" i="7"/>
  <c r="Z2990" i="7"/>
  <c r="Z2972" i="7"/>
  <c r="Z2954" i="7"/>
  <c r="AH2920" i="7"/>
  <c r="Z2913" i="7"/>
  <c r="Z2928" i="7"/>
  <c r="AH2923" i="7"/>
  <c r="Z2907" i="7"/>
  <c r="AH2908" i="7"/>
  <c r="AH2824" i="7"/>
  <c r="AH2762" i="7"/>
  <c r="AH2771" i="7"/>
  <c r="AH2701" i="7"/>
  <c r="AH2710" i="7"/>
  <c r="AH2656" i="7"/>
  <c r="AH2630" i="7"/>
  <c r="AH2627" i="7"/>
  <c r="AH2609" i="7"/>
  <c r="AH2671" i="7"/>
  <c r="AH2659" i="7"/>
  <c r="AH2508" i="7"/>
  <c r="AH2454" i="7"/>
  <c r="AH2445" i="7"/>
  <c r="AH2436" i="7"/>
  <c r="Z2578" i="7"/>
  <c r="Z2569" i="7"/>
  <c r="AH2291" i="7"/>
  <c r="AH2273" i="7"/>
  <c r="AH2255" i="7"/>
  <c r="AH2228" i="7"/>
  <c r="AH2538" i="7"/>
  <c r="AH2484" i="7"/>
  <c r="AH2384" i="7"/>
  <c r="AH2375" i="7"/>
  <c r="AH2366" i="7"/>
  <c r="AH2357" i="7"/>
  <c r="AH2348" i="7"/>
  <c r="AH2339" i="7"/>
  <c r="AH2330" i="7"/>
  <c r="AH2321" i="7"/>
  <c r="AH2312" i="7"/>
  <c r="AH2303" i="7"/>
  <c r="Z2421" i="7"/>
  <c r="Z2395" i="7"/>
  <c r="Z2273" i="7"/>
  <c r="AP2098" i="7"/>
  <c r="J2107" i="7"/>
  <c r="AH2234" i="7"/>
  <c r="AH2209" i="7"/>
  <c r="AH2191" i="7"/>
  <c r="AH2173" i="7"/>
  <c r="AH2155" i="7"/>
  <c r="B2143" i="7"/>
  <c r="B2116" i="7"/>
  <c r="AH2261" i="7"/>
  <c r="AH2131" i="7"/>
  <c r="AH2113" i="7"/>
  <c r="Z2191" i="7"/>
  <c r="B2140" i="7"/>
  <c r="J2101" i="7"/>
  <c r="AH2239" i="7"/>
  <c r="Z2173" i="7"/>
  <c r="R2093" i="7"/>
  <c r="R2069" i="7"/>
  <c r="R2045" i="7"/>
  <c r="AH2185" i="7"/>
  <c r="R2083" i="7"/>
  <c r="R2059" i="7"/>
  <c r="R2039" i="7"/>
  <c r="J2032" i="7"/>
  <c r="J2026" i="7"/>
  <c r="J2020" i="7"/>
  <c r="J2014" i="7"/>
  <c r="J2008" i="7"/>
  <c r="J2002" i="7"/>
  <c r="J1996" i="7"/>
  <c r="J1990" i="7"/>
  <c r="Z2602" i="7"/>
  <c r="B2107" i="7"/>
  <c r="J2031" i="7"/>
  <c r="J2025" i="7"/>
  <c r="J2019" i="7"/>
  <c r="J2013" i="7"/>
  <c r="J2007" i="7"/>
  <c r="J2001" i="7"/>
  <c r="J1995" i="7"/>
  <c r="J1989" i="7"/>
  <c r="B1948" i="7"/>
  <c r="B1944" i="7"/>
  <c r="B1940" i="7"/>
  <c r="B1936" i="7"/>
  <c r="B1985" i="7"/>
  <c r="B1976" i="7"/>
  <c r="B1967" i="7"/>
  <c r="B1955" i="7"/>
  <c r="B1949" i="7"/>
  <c r="B1945" i="7"/>
  <c r="B1941" i="7"/>
  <c r="B1937" i="7"/>
  <c r="B1933" i="7"/>
  <c r="B1929" i="7"/>
  <c r="B1925" i="7"/>
  <c r="B1921" i="7"/>
  <c r="B1917" i="7"/>
  <c r="B1913" i="7"/>
  <c r="B1907" i="7"/>
  <c r="B1983" i="7"/>
  <c r="B1974" i="7"/>
  <c r="B1965" i="7"/>
  <c r="B1956" i="7"/>
  <c r="AH1797" i="7"/>
  <c r="AH1785" i="7"/>
  <c r="AH1773" i="7"/>
  <c r="AH1874" i="7"/>
  <c r="Z1866" i="7"/>
  <c r="AH1855" i="7"/>
  <c r="Z1848" i="7"/>
  <c r="AH1837" i="7"/>
  <c r="Z1830" i="7"/>
  <c r="Z1887" i="7"/>
  <c r="Z1879" i="7"/>
  <c r="AH1869" i="7"/>
  <c r="AH1801" i="7"/>
  <c r="AH1783" i="7"/>
  <c r="AH1876" i="7"/>
  <c r="Z1868" i="7"/>
  <c r="AH1856" i="7"/>
  <c r="Z1849" i="7"/>
  <c r="AH1838" i="7"/>
  <c r="Z1831" i="7"/>
  <c r="AH1819" i="7"/>
  <c r="AH1800" i="7"/>
  <c r="Z1885" i="7"/>
  <c r="Z1875" i="7"/>
  <c r="Z1876" i="7"/>
  <c r="AH1866" i="7"/>
  <c r="Z1859" i="7"/>
  <c r="AH1848" i="7"/>
  <c r="Z1841" i="7"/>
  <c r="AH1830" i="7"/>
  <c r="Z1823" i="7"/>
  <c r="Z1738" i="7"/>
  <c r="Z1729" i="7"/>
  <c r="Z1719" i="7"/>
  <c r="Z1730" i="7"/>
  <c r="AP1574" i="7"/>
  <c r="Z1641" i="7"/>
  <c r="Z1623" i="7"/>
  <c r="Z1605" i="7"/>
  <c r="Z1644" i="7"/>
  <c r="Z1626" i="7"/>
  <c r="Z1608" i="7"/>
  <c r="AP1494" i="7"/>
  <c r="AP1488" i="7"/>
  <c r="AP1503" i="7"/>
  <c r="AP1483" i="7"/>
  <c r="AP1474" i="7"/>
  <c r="R1407" i="7"/>
  <c r="R1401" i="7"/>
  <c r="R1395" i="7"/>
  <c r="R1389" i="7"/>
  <c r="R1383" i="7"/>
  <c r="R1377" i="7"/>
  <c r="R1371" i="7"/>
  <c r="R1365" i="7"/>
  <c r="R1359" i="7"/>
  <c r="R1353" i="7"/>
  <c r="R1347" i="7"/>
  <c r="R1341" i="7"/>
  <c r="R1335" i="7"/>
  <c r="R1329" i="7"/>
  <c r="R1323" i="7"/>
  <c r="R1317" i="7"/>
  <c r="R1311" i="7"/>
  <c r="R1305" i="7"/>
  <c r="R1299" i="7"/>
  <c r="Z1484" i="7"/>
  <c r="R959" i="7"/>
  <c r="J659" i="7"/>
  <c r="L48" i="1"/>
  <c r="L29" i="1"/>
  <c r="L11" i="1"/>
  <c r="L74" i="1"/>
  <c r="L85" i="1"/>
  <c r="L69" i="1"/>
  <c r="L51" i="1"/>
  <c r="U6" i="4" a="1"/>
  <c r="U6" i="4" s="1"/>
  <c r="L71" i="1"/>
  <c r="C35" i="2"/>
  <c r="E42" i="2"/>
  <c r="F62" i="2"/>
  <c r="B78" i="2"/>
  <c r="D97" i="2"/>
  <c r="D34" i="2"/>
  <c r="B47" i="2"/>
  <c r="D69" i="2"/>
  <c r="D87" i="2"/>
  <c r="B30" i="2"/>
  <c r="G37" i="2"/>
  <c r="H37" i="2" s="1"/>
  <c r="D51" i="2"/>
  <c r="B66" i="2"/>
  <c r="B84" i="2"/>
  <c r="C26" i="2"/>
  <c r="E33" i="2"/>
  <c r="F47" i="2"/>
  <c r="F58" i="2"/>
  <c r="F73" i="2"/>
  <c r="F91" i="2"/>
  <c r="D25" i="2"/>
  <c r="B38" i="2"/>
  <c r="F46" i="2"/>
  <c r="F65" i="2"/>
  <c r="B81" i="2"/>
  <c r="D22" i="2"/>
  <c r="B35" i="2"/>
  <c r="F43" i="2"/>
  <c r="D57" i="2"/>
  <c r="B74" i="2"/>
  <c r="B92" i="2"/>
  <c r="G58" i="2"/>
  <c r="H58" i="2" s="1"/>
  <c r="G64" i="2"/>
  <c r="H64" i="2" s="1"/>
  <c r="G70" i="2"/>
  <c r="H70" i="2" s="1"/>
  <c r="G76" i="2"/>
  <c r="H76" i="2" s="1"/>
  <c r="G82" i="2"/>
  <c r="H82" i="2" s="1"/>
  <c r="G88" i="2"/>
  <c r="H88" i="2" s="1"/>
  <c r="G94" i="2"/>
  <c r="H94" i="2" s="1"/>
  <c r="D23" i="2"/>
  <c r="D29" i="2"/>
  <c r="D35" i="2"/>
  <c r="D41" i="2"/>
  <c r="D47" i="2"/>
  <c r="D53" i="2"/>
  <c r="D59" i="2"/>
  <c r="D65" i="2"/>
  <c r="D71" i="2"/>
  <c r="D77" i="2"/>
  <c r="D83" i="2"/>
  <c r="D89" i="2"/>
  <c r="D95" i="2"/>
  <c r="G24" i="2"/>
  <c r="H24" i="2" s="1"/>
  <c r="G30" i="2"/>
  <c r="H30" i="2" s="1"/>
  <c r="G36" i="2"/>
  <c r="H36" i="2" s="1"/>
  <c r="G42" i="2"/>
  <c r="H42" i="2" s="1"/>
  <c r="G48" i="2"/>
  <c r="H48" i="2" s="1"/>
  <c r="G54" i="2"/>
  <c r="H54" i="2" s="1"/>
  <c r="G60" i="2"/>
  <c r="H60" i="2" s="1"/>
  <c r="G66" i="2"/>
  <c r="H66" i="2" s="1"/>
  <c r="G72" i="2"/>
  <c r="H72" i="2" s="1"/>
  <c r="G78" i="2"/>
  <c r="H78" i="2" s="1"/>
  <c r="G84" i="2"/>
  <c r="H84" i="2" s="1"/>
  <c r="G90" i="2"/>
  <c r="H90" i="2" s="1"/>
  <c r="G96" i="2"/>
  <c r="H96" i="2" s="1"/>
  <c r="E25" i="2"/>
  <c r="E31" i="2"/>
  <c r="E37" i="2"/>
  <c r="E43" i="2"/>
  <c r="E49" i="2"/>
  <c r="E55" i="2"/>
  <c r="E61" i="2"/>
  <c r="E67" i="2"/>
  <c r="E73" i="2"/>
  <c r="E79" i="2"/>
  <c r="E85" i="2"/>
  <c r="E91" i="2"/>
  <c r="U5" i="4" l="1" a="1"/>
  <c r="U5" i="4" s="1"/>
  <c r="L5" i="4" s="1"/>
  <c r="L6" i="4" s="1"/>
  <c r="D7" i="4"/>
  <c r="U7" i="4" s="1" a="1"/>
  <c r="U7" i="4" s="1"/>
  <c r="G98" i="2"/>
  <c r="H21" i="2"/>
  <c r="E8" i="4"/>
  <c r="Z6" i="4"/>
  <c r="C9" i="4"/>
  <c r="F8" i="4"/>
  <c r="D8" i="4" s="1"/>
  <c r="U8" i="4" s="1" a="1"/>
  <c r="U8" i="4" s="1"/>
  <c r="B9" i="4"/>
  <c r="Z5" i="4" l="1"/>
  <c r="AF5" i="4" s="1"/>
  <c r="AF6" i="4"/>
  <c r="L7" i="4"/>
  <c r="L8" i="4" s="1"/>
  <c r="Z7" i="4"/>
  <c r="G9" i="4"/>
  <c r="H9" i="4" s="1"/>
  <c r="E9" i="4"/>
  <c r="Z8" i="4"/>
  <c r="G8" i="4"/>
  <c r="H8" i="4" s="1"/>
  <c r="C10" i="4"/>
  <c r="B10" i="4"/>
  <c r="F9" i="4"/>
  <c r="D9" i="4" s="1"/>
  <c r="U9" i="4" s="1" a="1"/>
  <c r="U9" i="4" s="1"/>
  <c r="I21" i="2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H98" i="2"/>
  <c r="AF7" i="4" l="1"/>
  <c r="AF8" i="4" s="1"/>
  <c r="L9" i="4"/>
  <c r="Z9" i="4"/>
  <c r="E10" i="4"/>
  <c r="C11" i="4"/>
  <c r="B11" i="4"/>
  <c r="F10" i="4"/>
  <c r="D10" i="4" s="1"/>
  <c r="U10" i="4" s="1" a="1"/>
  <c r="U10" i="4" s="1"/>
  <c r="AF9" i="4" l="1"/>
  <c r="C12" i="4"/>
  <c r="F11" i="4"/>
  <c r="D11" i="4" s="1"/>
  <c r="U11" i="4" s="1" a="1"/>
  <c r="U11" i="4" s="1"/>
  <c r="B12" i="4"/>
  <c r="L10" i="4"/>
  <c r="Z10" i="4"/>
  <c r="G10" i="4"/>
  <c r="H10" i="4" s="1"/>
  <c r="E11" i="4"/>
  <c r="AF10" i="4" l="1"/>
  <c r="L11" i="4"/>
  <c r="Z11" i="4"/>
  <c r="C13" i="4"/>
  <c r="B13" i="4"/>
  <c r="F12" i="4"/>
  <c r="D12" i="4" s="1"/>
  <c r="U12" i="4" s="1" a="1"/>
  <c r="U12" i="4" s="1"/>
  <c r="G11" i="4"/>
  <c r="H11" i="4" s="1"/>
  <c r="G12" i="4"/>
  <c r="H12" i="4" s="1"/>
  <c r="E12" i="4"/>
  <c r="AF11" i="4" l="1"/>
  <c r="L12" i="4"/>
  <c r="Z12" i="4"/>
  <c r="E13" i="4"/>
  <c r="C14" i="4"/>
  <c r="B14" i="4"/>
  <c r="F13" i="4"/>
  <c r="D13" i="4" s="1"/>
  <c r="U13" i="4" s="1" a="1"/>
  <c r="U13" i="4" s="1"/>
  <c r="AF12" i="4" l="1"/>
  <c r="C15" i="4"/>
  <c r="F14" i="4"/>
  <c r="D14" i="4" s="1"/>
  <c r="U14" i="4" s="1" a="1"/>
  <c r="U14" i="4" s="1"/>
  <c r="B15" i="4"/>
  <c r="L13" i="4"/>
  <c r="Z13" i="4"/>
  <c r="AF13" i="4" s="1"/>
  <c r="G13" i="4"/>
  <c r="H13" i="4" s="1"/>
  <c r="E14" i="4"/>
  <c r="G14" i="4" l="1"/>
  <c r="H14" i="4" s="1"/>
  <c r="C16" i="4"/>
  <c r="B16" i="4"/>
  <c r="F15" i="4"/>
  <c r="D15" i="4" s="1"/>
  <c r="U15" i="4" s="1" a="1"/>
  <c r="U15" i="4" s="1"/>
  <c r="L14" i="4"/>
  <c r="Z14" i="4"/>
  <c r="AF14" i="4" s="1"/>
  <c r="G15" i="4"/>
  <c r="H15" i="4" s="1"/>
  <c r="E15" i="4"/>
  <c r="L15" i="4" l="1"/>
  <c r="Z15" i="4"/>
  <c r="AF15" i="4" s="1"/>
  <c r="E16" i="4"/>
  <c r="C17" i="4"/>
  <c r="B17" i="4"/>
  <c r="F16" i="4"/>
  <c r="D16" i="4" s="1"/>
  <c r="U16" i="4" s="1" a="1"/>
  <c r="U16" i="4" s="1"/>
  <c r="L16" i="4" l="1"/>
  <c r="Z16" i="4"/>
  <c r="AF16" i="4" s="1"/>
  <c r="G16" i="4"/>
  <c r="H16" i="4" s="1"/>
  <c r="E17" i="4"/>
  <c r="C18" i="4"/>
  <c r="F17" i="4"/>
  <c r="G17" i="4" s="1"/>
  <c r="H17" i="4" s="1"/>
  <c r="B18" i="4"/>
  <c r="E18" i="4" l="1"/>
  <c r="D17" i="4"/>
  <c r="U17" i="4" s="1" a="1"/>
  <c r="U17" i="4" s="1"/>
  <c r="C19" i="4"/>
  <c r="B19" i="4"/>
  <c r="F18" i="4"/>
  <c r="D18" i="4" s="1"/>
  <c r="U18" i="4" s="1" a="1"/>
  <c r="U18" i="4" s="1"/>
  <c r="Z18" i="4" l="1"/>
  <c r="E19" i="4"/>
  <c r="L17" i="4"/>
  <c r="L18" i="4" s="1"/>
  <c r="Z17" i="4"/>
  <c r="AF17" i="4" s="1"/>
  <c r="C20" i="4"/>
  <c r="B20" i="4"/>
  <c r="F19" i="4"/>
  <c r="D19" i="4" s="1"/>
  <c r="U19" i="4" s="1" a="1"/>
  <c r="U19" i="4" s="1"/>
  <c r="G18" i="4"/>
  <c r="H18" i="4" s="1"/>
  <c r="AF18" i="4" l="1"/>
  <c r="C21" i="4"/>
  <c r="B21" i="4"/>
  <c r="F20" i="4"/>
  <c r="L19" i="4"/>
  <c r="Z19" i="4"/>
  <c r="G19" i="4"/>
  <c r="H19" i="4" s="1"/>
  <c r="E20" i="4"/>
  <c r="AF19" i="4" l="1"/>
  <c r="D20" i="4"/>
  <c r="U20" i="4" s="1" a="1"/>
  <c r="U20" i="4" s="1"/>
  <c r="G20" i="4"/>
  <c r="H20" i="4" s="1"/>
  <c r="E21" i="4"/>
  <c r="C22" i="4"/>
  <c r="B22" i="4"/>
  <c r="F21" i="4"/>
  <c r="D21" i="4" s="1"/>
  <c r="U21" i="4" s="1" a="1"/>
  <c r="U21" i="4" s="1"/>
  <c r="E22" i="4" l="1"/>
  <c r="Z21" i="4"/>
  <c r="C23" i="4"/>
  <c r="B23" i="4"/>
  <c r="F22" i="4"/>
  <c r="D22" i="4" s="1"/>
  <c r="U22" i="4" s="1" a="1"/>
  <c r="U22" i="4" s="1"/>
  <c r="G21" i="4"/>
  <c r="H21" i="4" s="1"/>
  <c r="L20" i="4"/>
  <c r="L21" i="4" s="1"/>
  <c r="Z20" i="4"/>
  <c r="AF20" i="4" s="1"/>
  <c r="AF21" i="4" l="1"/>
  <c r="C24" i="4"/>
  <c r="F23" i="4"/>
  <c r="B24" i="4"/>
  <c r="L22" i="4"/>
  <c r="Z22" i="4"/>
  <c r="G22" i="4"/>
  <c r="H22" i="4" s="1"/>
  <c r="G23" i="4"/>
  <c r="H23" i="4" s="1"/>
  <c r="E23" i="4"/>
  <c r="AF22" i="4" l="1"/>
  <c r="E24" i="4"/>
  <c r="D23" i="4"/>
  <c r="U23" i="4" s="1" a="1"/>
  <c r="U23" i="4" s="1"/>
  <c r="C25" i="4"/>
  <c r="B25" i="4"/>
  <c r="F24" i="4"/>
  <c r="D24" i="4" s="1"/>
  <c r="U24" i="4" s="1" a="1"/>
  <c r="U24" i="4" s="1"/>
  <c r="Z24" i="4" l="1"/>
  <c r="E25" i="4"/>
  <c r="L23" i="4"/>
  <c r="L24" i="4" s="1"/>
  <c r="Z23" i="4"/>
  <c r="AF23" i="4" s="1"/>
  <c r="C26" i="4"/>
  <c r="B26" i="4"/>
  <c r="F25" i="4"/>
  <c r="D25" i="4" s="1"/>
  <c r="U25" i="4" s="1" a="1"/>
  <c r="U25" i="4" s="1"/>
  <c r="G24" i="4"/>
  <c r="H24" i="4" s="1"/>
  <c r="AF24" i="4" l="1"/>
  <c r="E26" i="4"/>
  <c r="C27" i="4"/>
  <c r="F26" i="4"/>
  <c r="D26" i="4" s="1"/>
  <c r="U26" i="4" s="1" a="1"/>
  <c r="U26" i="4" s="1"/>
  <c r="B27" i="4"/>
  <c r="L25" i="4"/>
  <c r="Z25" i="4"/>
  <c r="G25" i="4"/>
  <c r="H25" i="4" s="1"/>
  <c r="AF25" i="4" l="1"/>
  <c r="L26" i="4"/>
  <c r="Z26" i="4"/>
  <c r="AF26" i="4" s="1"/>
  <c r="G27" i="4"/>
  <c r="H27" i="4" s="1"/>
  <c r="E27" i="4"/>
  <c r="C28" i="4"/>
  <c r="B28" i="4"/>
  <c r="F27" i="4"/>
  <c r="G26" i="4"/>
  <c r="H26" i="4" s="1"/>
  <c r="C29" i="4" l="1"/>
  <c r="B29" i="4"/>
  <c r="F28" i="4"/>
  <c r="D28" i="4" s="1"/>
  <c r="U28" i="4" s="1" a="1"/>
  <c r="U28" i="4" s="1"/>
  <c r="D27" i="4"/>
  <c r="U27" i="4" s="1" a="1"/>
  <c r="U27" i="4" s="1"/>
  <c r="E28" i="4"/>
  <c r="L27" i="4" l="1"/>
  <c r="L28" i="4" s="1"/>
  <c r="Z27" i="4"/>
  <c r="AF27" i="4" s="1"/>
  <c r="Z28" i="4"/>
  <c r="E29" i="4"/>
  <c r="G28" i="4"/>
  <c r="H28" i="4" s="1"/>
  <c r="C30" i="4"/>
  <c r="F29" i="4"/>
  <c r="D29" i="4" s="1"/>
  <c r="U29" i="4" s="1" a="1"/>
  <c r="U29" i="4" s="1"/>
  <c r="B30" i="4"/>
  <c r="AF28" i="4" l="1"/>
  <c r="E30" i="4"/>
  <c r="L29" i="4"/>
  <c r="Z29" i="4"/>
  <c r="C31" i="4"/>
  <c r="B31" i="4"/>
  <c r="F30" i="4"/>
  <c r="D30" i="4" s="1"/>
  <c r="U30" i="4" s="1" a="1"/>
  <c r="U30" i="4" s="1"/>
  <c r="G29" i="4"/>
  <c r="H29" i="4" s="1"/>
  <c r="AF29" i="4" l="1"/>
  <c r="C32" i="4"/>
  <c r="B32" i="4"/>
  <c r="F31" i="4"/>
  <c r="D31" i="4" s="1"/>
  <c r="U31" i="4" s="1" a="1"/>
  <c r="U31" i="4" s="1"/>
  <c r="L30" i="4"/>
  <c r="Z30" i="4"/>
  <c r="E31" i="4"/>
  <c r="G30" i="4"/>
  <c r="H30" i="4" s="1"/>
  <c r="AF30" i="4" l="1"/>
  <c r="L31" i="4"/>
  <c r="Z31" i="4"/>
  <c r="G31" i="4"/>
  <c r="H31" i="4" s="1"/>
  <c r="G32" i="4"/>
  <c r="H32" i="4" s="1"/>
  <c r="E32" i="4"/>
  <c r="C33" i="4"/>
  <c r="F32" i="4"/>
  <c r="B33" i="4"/>
  <c r="AF31" i="4" l="1"/>
  <c r="E33" i="4"/>
  <c r="D32" i="4"/>
  <c r="U32" i="4" s="1" a="1"/>
  <c r="U32" i="4" s="1"/>
  <c r="C34" i="4"/>
  <c r="B34" i="4"/>
  <c r="F33" i="4"/>
  <c r="D33" i="4" s="1"/>
  <c r="U33" i="4" s="1" a="1"/>
  <c r="U33" i="4" s="1"/>
  <c r="Z33" i="4" l="1"/>
  <c r="E34" i="4"/>
  <c r="L32" i="4"/>
  <c r="L33" i="4" s="1"/>
  <c r="Z32" i="4"/>
  <c r="AF32" i="4" s="1"/>
  <c r="C35" i="4"/>
  <c r="B35" i="4"/>
  <c r="F34" i="4"/>
  <c r="D34" i="4" s="1"/>
  <c r="U34" i="4" s="1" a="1"/>
  <c r="U34" i="4" s="1"/>
  <c r="G33" i="4"/>
  <c r="H33" i="4" s="1"/>
  <c r="AF33" i="4" l="1"/>
  <c r="L34" i="4"/>
  <c r="Z34" i="4"/>
  <c r="G34" i="4"/>
  <c r="H34" i="4" s="1"/>
  <c r="C36" i="4"/>
  <c r="F35" i="4"/>
  <c r="D35" i="4" s="1"/>
  <c r="U35" i="4" s="1" a="1"/>
  <c r="U35" i="4" s="1"/>
  <c r="B36" i="4"/>
  <c r="E35" i="4"/>
  <c r="AF34" i="4" l="1"/>
  <c r="L35" i="4"/>
  <c r="Z35" i="4"/>
  <c r="G35" i="4"/>
  <c r="H35" i="4" s="1"/>
  <c r="C37" i="4"/>
  <c r="B37" i="4"/>
  <c r="F36" i="4"/>
  <c r="D36" i="4" s="1"/>
  <c r="U36" i="4" s="1" a="1"/>
  <c r="U36" i="4" s="1"/>
  <c r="E36" i="4"/>
  <c r="AF35" i="4" l="1"/>
  <c r="E37" i="4"/>
  <c r="C38" i="4"/>
  <c r="F37" i="4"/>
  <c r="D37" i="4" s="1"/>
  <c r="U37" i="4" s="1" a="1"/>
  <c r="U37" i="4" s="1"/>
  <c r="B38" i="4"/>
  <c r="G36" i="4"/>
  <c r="H36" i="4" s="1"/>
  <c r="L36" i="4"/>
  <c r="Z36" i="4"/>
  <c r="AF36" i="4" l="1"/>
  <c r="Z37" i="4"/>
  <c r="L37" i="4"/>
  <c r="C39" i="4"/>
  <c r="B39" i="4"/>
  <c r="F38" i="4"/>
  <c r="D38" i="4" s="1"/>
  <c r="U38" i="4" s="1" a="1"/>
  <c r="U38" i="4" s="1"/>
  <c r="E38" i="4"/>
  <c r="G37" i="4"/>
  <c r="H37" i="4" s="1"/>
  <c r="AF37" i="4" l="1"/>
  <c r="L38" i="4"/>
  <c r="Z38" i="4"/>
  <c r="AF38" i="4" s="1"/>
  <c r="C40" i="4"/>
  <c r="B40" i="4"/>
  <c r="F39" i="4"/>
  <c r="D39" i="4" s="1"/>
  <c r="U39" i="4" s="1" a="1"/>
  <c r="U39" i="4" s="1"/>
  <c r="E39" i="4"/>
  <c r="G38" i="4"/>
  <c r="H38" i="4" s="1"/>
  <c r="L39" i="4" l="1"/>
  <c r="Z39" i="4"/>
  <c r="AF39" i="4" s="1"/>
  <c r="C41" i="4"/>
  <c r="B41" i="4"/>
  <c r="F40" i="4"/>
  <c r="D40" i="4" s="1"/>
  <c r="U40" i="4" s="1" a="1"/>
  <c r="U40" i="4" s="1"/>
  <c r="E40" i="4"/>
  <c r="G39" i="4"/>
  <c r="H39" i="4" s="1"/>
  <c r="Z40" i="4" l="1"/>
  <c r="AF40" i="4" s="1"/>
  <c r="L40" i="4"/>
  <c r="G41" i="4"/>
  <c r="H41" i="4" s="1"/>
  <c r="E41" i="4"/>
  <c r="C42" i="4"/>
  <c r="B42" i="4"/>
  <c r="F41" i="4"/>
  <c r="G40" i="4"/>
  <c r="H40" i="4" s="1"/>
  <c r="C43" i="4" l="1"/>
  <c r="B43" i="4"/>
  <c r="F42" i="4"/>
  <c r="D41" i="4"/>
  <c r="U41" i="4" s="1" a="1"/>
  <c r="U41" i="4" s="1"/>
  <c r="G42" i="4"/>
  <c r="H42" i="4" s="1"/>
  <c r="E42" i="4"/>
  <c r="L41" i="4" l="1"/>
  <c r="Z41" i="4"/>
  <c r="AF41" i="4" s="1"/>
  <c r="E43" i="4"/>
  <c r="G43" i="4"/>
  <c r="H43" i="4" s="1"/>
  <c r="D42" i="4"/>
  <c r="U42" i="4" s="1" a="1"/>
  <c r="U42" i="4" s="1"/>
  <c r="C44" i="4"/>
  <c r="F43" i="4"/>
  <c r="B44" i="4"/>
  <c r="L42" i="4" l="1"/>
  <c r="Z42" i="4"/>
  <c r="AF42" i="4" s="1"/>
  <c r="E44" i="4"/>
  <c r="D43" i="4"/>
  <c r="U43" i="4" s="1" a="1"/>
  <c r="U43" i="4" s="1"/>
  <c r="C45" i="4"/>
  <c r="B45" i="4"/>
  <c r="F44" i="4"/>
  <c r="G44" i="4" s="1"/>
  <c r="H44" i="4" s="1"/>
  <c r="Z43" i="4" l="1"/>
  <c r="AF43" i="4" s="1"/>
  <c r="L43" i="4"/>
  <c r="D44" i="4"/>
  <c r="U44" i="4" s="1" a="1"/>
  <c r="U44" i="4" s="1"/>
  <c r="G45" i="4"/>
  <c r="H45" i="4" s="1"/>
  <c r="E45" i="4"/>
  <c r="C46" i="4"/>
  <c r="B46" i="4"/>
  <c r="F45" i="4"/>
  <c r="L44" i="4" l="1"/>
  <c r="Z44" i="4"/>
  <c r="AF44" i="4" s="1"/>
  <c r="D45" i="4"/>
  <c r="U45" i="4" s="1" a="1"/>
  <c r="U45" i="4" s="1"/>
  <c r="E46" i="4"/>
  <c r="G46" i="4"/>
  <c r="H46" i="4" s="1"/>
  <c r="C47" i="4"/>
  <c r="B47" i="4"/>
  <c r="F46" i="4"/>
  <c r="L45" i="4" l="1"/>
  <c r="Z45" i="4"/>
  <c r="AF45" i="4" s="1"/>
  <c r="D46" i="4"/>
  <c r="U46" i="4" s="1" a="1"/>
  <c r="U46" i="4" s="1"/>
  <c r="G47" i="4"/>
  <c r="H47" i="4" s="1"/>
  <c r="E47" i="4"/>
  <c r="C48" i="4"/>
  <c r="B48" i="4"/>
  <c r="F47" i="4"/>
  <c r="Z46" i="4" l="1"/>
  <c r="AF46" i="4" s="1"/>
  <c r="L46" i="4"/>
  <c r="D47" i="4"/>
  <c r="U47" i="4" s="1" a="1"/>
  <c r="U47" i="4" s="1"/>
  <c r="G48" i="4"/>
  <c r="H48" i="4" s="1"/>
  <c r="E48" i="4"/>
  <c r="C49" i="4"/>
  <c r="B49" i="4"/>
  <c r="F48" i="4"/>
  <c r="L47" i="4" l="1"/>
  <c r="Z47" i="4"/>
  <c r="AF47" i="4" s="1"/>
  <c r="D48" i="4"/>
  <c r="U48" i="4" s="1" a="1"/>
  <c r="U48" i="4" s="1"/>
  <c r="E49" i="4"/>
  <c r="G49" i="4"/>
  <c r="H49" i="4" s="1"/>
  <c r="C50" i="4"/>
  <c r="B50" i="4"/>
  <c r="F49" i="4"/>
  <c r="D49" i="4" l="1"/>
  <c r="U49" i="4" s="1" a="1"/>
  <c r="U49" i="4" s="1"/>
  <c r="L48" i="4"/>
  <c r="Z48" i="4"/>
  <c r="AF48" i="4" s="1"/>
  <c r="G50" i="4"/>
  <c r="H50" i="4" s="1"/>
  <c r="E50" i="4"/>
  <c r="C51" i="4"/>
  <c r="B51" i="4"/>
  <c r="F50" i="4"/>
  <c r="D50" i="4" l="1"/>
  <c r="U50" i="4" s="1" a="1"/>
  <c r="U50" i="4" s="1"/>
  <c r="C52" i="4"/>
  <c r="B52" i="4"/>
  <c r="F51" i="4"/>
  <c r="D51" i="4" s="1"/>
  <c r="U51" i="4" s="1" a="1"/>
  <c r="U51" i="4" s="1"/>
  <c r="E51" i="4"/>
  <c r="Z49" i="4"/>
  <c r="AF49" i="4" s="1"/>
  <c r="L49" i="4"/>
  <c r="G51" i="4" l="1"/>
  <c r="H51" i="4" s="1"/>
  <c r="Z51" i="4"/>
  <c r="E52" i="4"/>
  <c r="G52" i="4"/>
  <c r="H52" i="4" s="1"/>
  <c r="C53" i="4"/>
  <c r="F52" i="4"/>
  <c r="B53" i="4"/>
  <c r="L50" i="4"/>
  <c r="L51" i="4" s="1"/>
  <c r="Z50" i="4"/>
  <c r="AF50" i="4" s="1"/>
  <c r="AF51" i="4" l="1"/>
  <c r="E53" i="4"/>
  <c r="D52" i="4"/>
  <c r="U52" i="4" s="1" a="1"/>
  <c r="U52" i="4" s="1"/>
  <c r="C54" i="4"/>
  <c r="B54" i="4"/>
  <c r="F53" i="4"/>
  <c r="D53" i="4" s="1"/>
  <c r="U53" i="4" s="1" a="1"/>
  <c r="U53" i="4" s="1"/>
  <c r="Z53" i="4" l="1"/>
  <c r="Z52" i="4"/>
  <c r="AF52" i="4" s="1"/>
  <c r="L52" i="4"/>
  <c r="L53" i="4" s="1"/>
  <c r="E54" i="4"/>
  <c r="C55" i="4"/>
  <c r="B55" i="4"/>
  <c r="F54" i="4"/>
  <c r="D54" i="4" s="1"/>
  <c r="U54" i="4" s="1" a="1"/>
  <c r="U54" i="4" s="1"/>
  <c r="G53" i="4"/>
  <c r="H53" i="4" s="1"/>
  <c r="AF53" i="4" l="1"/>
  <c r="C56" i="4"/>
  <c r="B56" i="4"/>
  <c r="F55" i="4"/>
  <c r="D55" i="4" s="1"/>
  <c r="U55" i="4" s="1" a="1"/>
  <c r="U55" i="4" s="1"/>
  <c r="L54" i="4"/>
  <c r="Z54" i="4"/>
  <c r="AF54" i="4" s="1"/>
  <c r="E55" i="4"/>
  <c r="G54" i="4"/>
  <c r="H54" i="4" s="1"/>
  <c r="Z55" i="4" l="1"/>
  <c r="AF55" i="4" s="1"/>
  <c r="L55" i="4"/>
  <c r="E56" i="4"/>
  <c r="G55" i="4"/>
  <c r="H55" i="4" s="1"/>
  <c r="C57" i="4"/>
  <c r="B57" i="4"/>
  <c r="F56" i="4"/>
  <c r="D56" i="4" s="1"/>
  <c r="U56" i="4" s="1" a="1"/>
  <c r="U56" i="4" s="1"/>
  <c r="G56" i="4" l="1"/>
  <c r="H56" i="4" s="1"/>
  <c r="L56" i="4"/>
  <c r="Z56" i="4"/>
  <c r="AF56" i="4" s="1"/>
  <c r="E57" i="4"/>
  <c r="C58" i="4"/>
  <c r="B58" i="4"/>
  <c r="F57" i="4"/>
  <c r="D57" i="4" s="1"/>
  <c r="U57" i="4" s="1" a="1"/>
  <c r="U57" i="4" s="1"/>
  <c r="L57" i="4" l="1"/>
  <c r="Z57" i="4"/>
  <c r="AF57" i="4" s="1"/>
  <c r="G57" i="4"/>
  <c r="H57" i="4" s="1"/>
  <c r="E58" i="4"/>
  <c r="C59" i="4"/>
  <c r="B59" i="4"/>
  <c r="F58" i="4"/>
  <c r="G58" i="4" s="1"/>
  <c r="H58" i="4" s="1"/>
  <c r="D58" i="4" l="1"/>
  <c r="U58" i="4" s="1" a="1"/>
  <c r="U58" i="4" s="1"/>
  <c r="E59" i="4"/>
  <c r="C60" i="4"/>
  <c r="B60" i="4"/>
  <c r="F59" i="4"/>
  <c r="D59" i="4" s="1"/>
  <c r="U59" i="4" s="1" a="1"/>
  <c r="U59" i="4" s="1"/>
  <c r="Z59" i="4" l="1"/>
  <c r="C61" i="4"/>
  <c r="B61" i="4"/>
  <c r="F60" i="4"/>
  <c r="D60" i="4" s="1"/>
  <c r="U60" i="4" s="1" a="1"/>
  <c r="U60" i="4" s="1"/>
  <c r="E60" i="4"/>
  <c r="G59" i="4"/>
  <c r="H59" i="4" s="1"/>
  <c r="Z58" i="4"/>
  <c r="AF58" i="4" s="1"/>
  <c r="AF59" i="4" s="1"/>
  <c r="L58" i="4"/>
  <c r="L59" i="4" s="1"/>
  <c r="L60" i="4" l="1"/>
  <c r="Z60" i="4"/>
  <c r="AF60" i="4" s="1"/>
  <c r="E61" i="4"/>
  <c r="G61" i="4"/>
  <c r="H61" i="4" s="1"/>
  <c r="C62" i="4"/>
  <c r="F61" i="4"/>
  <c r="B62" i="4"/>
  <c r="G60" i="4"/>
  <c r="H60" i="4" s="1"/>
  <c r="C63" i="4" l="1"/>
  <c r="B63" i="4"/>
  <c r="F62" i="4"/>
  <c r="E62" i="4"/>
  <c r="D61" i="4"/>
  <c r="U61" i="4" s="1" a="1"/>
  <c r="U61" i="4" s="1"/>
  <c r="D62" i="4" l="1"/>
  <c r="U62" i="4" s="1" a="1"/>
  <c r="U62" i="4" s="1"/>
  <c r="Z61" i="4"/>
  <c r="AF61" i="4" s="1"/>
  <c r="L61" i="4"/>
  <c r="E63" i="4"/>
  <c r="G62" i="4"/>
  <c r="H62" i="4" s="1"/>
  <c r="C64" i="4"/>
  <c r="B64" i="4"/>
  <c r="F63" i="4"/>
  <c r="D63" i="4" s="1"/>
  <c r="U63" i="4" s="1" a="1"/>
  <c r="U63" i="4" s="1"/>
  <c r="G63" i="4" l="1"/>
  <c r="H63" i="4" s="1"/>
  <c r="Z63" i="4"/>
  <c r="E64" i="4"/>
  <c r="C65" i="4"/>
  <c r="B65" i="4"/>
  <c r="F64" i="4"/>
  <c r="D64" i="4" s="1"/>
  <c r="U64" i="4" s="1" a="1"/>
  <c r="U64" i="4" s="1"/>
  <c r="L62" i="4"/>
  <c r="L63" i="4" s="1"/>
  <c r="Z62" i="4"/>
  <c r="AF62" i="4" s="1"/>
  <c r="AF63" i="4" l="1"/>
  <c r="G64" i="4"/>
  <c r="H64" i="4" s="1"/>
  <c r="Z64" i="4"/>
  <c r="L64" i="4"/>
  <c r="C66" i="4"/>
  <c r="B66" i="4"/>
  <c r="F65" i="4"/>
  <c r="D65" i="4" s="1"/>
  <c r="U65" i="4" s="1" a="1"/>
  <c r="U65" i="4" s="1"/>
  <c r="E65" i="4"/>
  <c r="AF64" i="4" l="1"/>
  <c r="E66" i="4"/>
  <c r="C67" i="4"/>
  <c r="B67" i="4"/>
  <c r="F66" i="4"/>
  <c r="D66" i="4" s="1"/>
  <c r="U66" i="4" s="1" a="1"/>
  <c r="U66" i="4" s="1"/>
  <c r="L65" i="4"/>
  <c r="Z65" i="4"/>
  <c r="AF65" i="4" s="1"/>
  <c r="G65" i="4"/>
  <c r="H65" i="4" s="1"/>
  <c r="L66" i="4" l="1"/>
  <c r="Z66" i="4"/>
  <c r="AF66" i="4" s="1"/>
  <c r="E67" i="4"/>
  <c r="C68" i="4"/>
  <c r="B68" i="4"/>
  <c r="F67" i="4"/>
  <c r="G66" i="4"/>
  <c r="H66" i="4" s="1"/>
  <c r="C69" i="4" l="1"/>
  <c r="B69" i="4"/>
  <c r="F68" i="4"/>
  <c r="D68" i="4" s="1"/>
  <c r="U68" i="4" s="1" a="1"/>
  <c r="U68" i="4" s="1"/>
  <c r="D67" i="4"/>
  <c r="U67" i="4" s="1" a="1"/>
  <c r="U67" i="4" s="1"/>
  <c r="G67" i="4"/>
  <c r="H67" i="4" s="1"/>
  <c r="G68" i="4"/>
  <c r="H68" i="4" s="1"/>
  <c r="E68" i="4"/>
  <c r="Z67" i="4" l="1"/>
  <c r="AF67" i="4" s="1"/>
  <c r="L67" i="4"/>
  <c r="L68" i="4" s="1"/>
  <c r="Z68" i="4"/>
  <c r="E69" i="4"/>
  <c r="C70" i="4"/>
  <c r="B70" i="4"/>
  <c r="F69" i="4"/>
  <c r="D69" i="4" s="1"/>
  <c r="U69" i="4" s="1" a="1"/>
  <c r="U69" i="4" s="1"/>
  <c r="AF68" i="4" l="1"/>
  <c r="L69" i="4"/>
  <c r="Z69" i="4"/>
  <c r="E70" i="4"/>
  <c r="G70" i="4"/>
  <c r="H70" i="4" s="1"/>
  <c r="C71" i="4"/>
  <c r="F70" i="4"/>
  <c r="B71" i="4"/>
  <c r="G69" i="4"/>
  <c r="H69" i="4" s="1"/>
  <c r="AF69" i="4" l="1"/>
  <c r="C72" i="4"/>
  <c r="B72" i="4"/>
  <c r="F71" i="4"/>
  <c r="E71" i="4"/>
  <c r="D70" i="4"/>
  <c r="U70" i="4" s="1" a="1"/>
  <c r="U70" i="4" s="1"/>
  <c r="D71" i="4" l="1"/>
  <c r="U71" i="4" s="1" a="1"/>
  <c r="U71" i="4" s="1"/>
  <c r="E72" i="4"/>
  <c r="Z70" i="4"/>
  <c r="AF70" i="4" s="1"/>
  <c r="L70" i="4"/>
  <c r="G71" i="4"/>
  <c r="H71" i="4" s="1"/>
  <c r="C73" i="4"/>
  <c r="B73" i="4"/>
  <c r="F72" i="4"/>
  <c r="D72" i="4" s="1"/>
  <c r="U72" i="4" s="1" a="1"/>
  <c r="U72" i="4" s="1"/>
  <c r="Z72" i="4" l="1"/>
  <c r="E73" i="4"/>
  <c r="G73" i="4"/>
  <c r="H73" i="4" s="1"/>
  <c r="C74" i="4"/>
  <c r="B74" i="4"/>
  <c r="F73" i="4"/>
  <c r="G72" i="4"/>
  <c r="H72" i="4" s="1"/>
  <c r="L71" i="4"/>
  <c r="L72" i="4" s="1"/>
  <c r="Z71" i="4"/>
  <c r="AF71" i="4" s="1"/>
  <c r="AF72" i="4" l="1"/>
  <c r="C75" i="4"/>
  <c r="B75" i="4"/>
  <c r="F74" i="4"/>
  <c r="D74" i="4" s="1"/>
  <c r="U74" i="4" s="1" a="1"/>
  <c r="U74" i="4" s="1"/>
  <c r="D73" i="4"/>
  <c r="U73" i="4" s="1" a="1"/>
  <c r="U73" i="4" s="1"/>
  <c r="E74" i="4"/>
  <c r="G74" i="4" l="1"/>
  <c r="H74" i="4" s="1"/>
  <c r="Z74" i="4"/>
  <c r="E75" i="4"/>
  <c r="Z73" i="4"/>
  <c r="AF73" i="4" s="1"/>
  <c r="L73" i="4"/>
  <c r="L74" i="4" s="1"/>
  <c r="C76" i="4"/>
  <c r="B76" i="4"/>
  <c r="F75" i="4"/>
  <c r="D75" i="4" s="1"/>
  <c r="U75" i="4" s="1" a="1"/>
  <c r="U75" i="4" s="1"/>
  <c r="AF74" i="4" l="1"/>
  <c r="G75" i="4"/>
  <c r="H75" i="4" s="1"/>
  <c r="E76" i="4"/>
  <c r="C77" i="4"/>
  <c r="B77" i="4"/>
  <c r="F76" i="4"/>
  <c r="D76" i="4" s="1"/>
  <c r="U76" i="4" s="1" a="1"/>
  <c r="U76" i="4" s="1"/>
  <c r="L75" i="4"/>
  <c r="Z75" i="4"/>
  <c r="AF75" i="4" s="1"/>
  <c r="Z76" i="4" l="1"/>
  <c r="AF76" i="4" s="1"/>
  <c r="L76" i="4"/>
  <c r="G77" i="4"/>
  <c r="H77" i="4" s="1"/>
  <c r="E77" i="4"/>
  <c r="C78" i="4"/>
  <c r="B78" i="4"/>
  <c r="F77" i="4"/>
  <c r="D77" i="4" s="1"/>
  <c r="U77" i="4" s="1" a="1"/>
  <c r="U77" i="4" s="1"/>
  <c r="G76" i="4"/>
  <c r="H76" i="4" s="1"/>
  <c r="C79" i="4" l="1"/>
  <c r="B79" i="4"/>
  <c r="F78" i="4"/>
  <c r="D78" i="4" s="1"/>
  <c r="U78" i="4" s="1" a="1"/>
  <c r="U78" i="4" s="1"/>
  <c r="L77" i="4"/>
  <c r="Z77" i="4"/>
  <c r="AF77" i="4" s="1"/>
  <c r="E78" i="4"/>
  <c r="L78" i="4" l="1"/>
  <c r="Z78" i="4"/>
  <c r="AF78" i="4" s="1"/>
  <c r="E79" i="4"/>
  <c r="G79" i="4"/>
  <c r="H79" i="4" s="1"/>
  <c r="G78" i="4"/>
  <c r="H78" i="4" s="1"/>
  <c r="C80" i="4"/>
  <c r="F79" i="4"/>
  <c r="B80" i="4"/>
  <c r="E80" i="4" l="1"/>
  <c r="D79" i="4"/>
  <c r="U79" i="4" s="1" a="1"/>
  <c r="U79" i="4" s="1"/>
  <c r="C81" i="4"/>
  <c r="B81" i="4"/>
  <c r="F80" i="4"/>
  <c r="D80" i="4" s="1"/>
  <c r="U80" i="4" s="1" a="1"/>
  <c r="U80" i="4" s="1"/>
  <c r="Z80" i="4" l="1"/>
  <c r="Z79" i="4"/>
  <c r="AF79" i="4" s="1"/>
  <c r="L79" i="4"/>
  <c r="L80" i="4" s="1"/>
  <c r="E81" i="4"/>
  <c r="C82" i="4"/>
  <c r="B82" i="4"/>
  <c r="F81" i="4"/>
  <c r="D81" i="4" s="1"/>
  <c r="U81" i="4" s="1" a="1"/>
  <c r="U81" i="4" s="1"/>
  <c r="G80" i="4"/>
  <c r="H80" i="4" s="1"/>
  <c r="AF80" i="4" l="1"/>
  <c r="L81" i="4"/>
  <c r="Z81" i="4"/>
  <c r="E82" i="4"/>
  <c r="G82" i="4"/>
  <c r="H82" i="4" s="1"/>
  <c r="C83" i="4"/>
  <c r="B83" i="4"/>
  <c r="F82" i="4"/>
  <c r="G81" i="4"/>
  <c r="H81" i="4" s="1"/>
  <c r="AF81" i="4" l="1"/>
  <c r="C84" i="4"/>
  <c r="B84" i="4"/>
  <c r="F83" i="4"/>
  <c r="D83" i="4" s="1"/>
  <c r="U83" i="4" s="1" a="1"/>
  <c r="U83" i="4" s="1"/>
  <c r="D82" i="4"/>
  <c r="U82" i="4" s="1" a="1"/>
  <c r="U82" i="4" s="1"/>
  <c r="E83" i="4"/>
  <c r="Z82" i="4" l="1"/>
  <c r="AF82" i="4" s="1"/>
  <c r="L82" i="4"/>
  <c r="L83" i="4" s="1"/>
  <c r="Z83" i="4"/>
  <c r="G83" i="4"/>
  <c r="H83" i="4" s="1"/>
  <c r="E84" i="4"/>
  <c r="C85" i="4"/>
  <c r="B85" i="4"/>
  <c r="F84" i="4"/>
  <c r="D84" i="4" s="1"/>
  <c r="U84" i="4" s="1" a="1"/>
  <c r="U84" i="4" s="1"/>
  <c r="AF83" i="4" l="1"/>
  <c r="L84" i="4"/>
  <c r="Z84" i="4"/>
  <c r="E85" i="4"/>
  <c r="G85" i="4"/>
  <c r="H85" i="4" s="1"/>
  <c r="C86" i="4"/>
  <c r="B86" i="4"/>
  <c r="F85" i="4"/>
  <c r="G84" i="4"/>
  <c r="H84" i="4" s="1"/>
  <c r="AF84" i="4" l="1"/>
  <c r="C87" i="4"/>
  <c r="B87" i="4"/>
  <c r="F86" i="4"/>
  <c r="D85" i="4"/>
  <c r="U85" i="4" s="1" a="1"/>
  <c r="U85" i="4" s="1"/>
  <c r="G86" i="4"/>
  <c r="H86" i="4" s="1"/>
  <c r="E86" i="4"/>
  <c r="D86" i="4" l="1"/>
  <c r="U86" i="4" s="1" a="1"/>
  <c r="U86" i="4" s="1"/>
  <c r="Z85" i="4"/>
  <c r="AF85" i="4" s="1"/>
  <c r="L85" i="4"/>
  <c r="G87" i="4"/>
  <c r="H87" i="4" s="1"/>
  <c r="E87" i="4"/>
  <c r="C88" i="4"/>
  <c r="B88" i="4"/>
  <c r="F87" i="4"/>
  <c r="C89" i="4" l="1"/>
  <c r="F88" i="4"/>
  <c r="B89" i="4"/>
  <c r="D87" i="4"/>
  <c r="U87" i="4" s="1" a="1"/>
  <c r="U87" i="4" s="1"/>
  <c r="E88" i="4"/>
  <c r="G88" i="4"/>
  <c r="H88" i="4" s="1"/>
  <c r="L86" i="4"/>
  <c r="Z86" i="4"/>
  <c r="AF86" i="4" s="1"/>
  <c r="L87" i="4" l="1"/>
  <c r="Z87" i="4"/>
  <c r="AF87" i="4" s="1"/>
  <c r="E89" i="4"/>
  <c r="D88" i="4"/>
  <c r="U88" i="4" s="1" a="1"/>
  <c r="U88" i="4" s="1"/>
  <c r="C90" i="4"/>
  <c r="B90" i="4"/>
  <c r="F89" i="4"/>
  <c r="D89" i="4" s="1"/>
  <c r="U89" i="4" s="1" a="1"/>
  <c r="U89" i="4" s="1"/>
  <c r="Z88" i="4" l="1"/>
  <c r="AF88" i="4" s="1"/>
  <c r="L88" i="4"/>
  <c r="L89" i="4" s="1"/>
  <c r="G89" i="4"/>
  <c r="H89" i="4" s="1"/>
  <c r="Z89" i="4"/>
  <c r="E90" i="4"/>
  <c r="C91" i="4"/>
  <c r="B91" i="4"/>
  <c r="F90" i="4"/>
  <c r="D90" i="4" s="1"/>
  <c r="U90" i="4" s="1" a="1"/>
  <c r="U90" i="4" s="1"/>
  <c r="AF89" i="4" l="1"/>
  <c r="L90" i="4"/>
  <c r="Z90" i="4"/>
  <c r="C92" i="4"/>
  <c r="B92" i="4"/>
  <c r="F91" i="4"/>
  <c r="D91" i="4" s="1"/>
  <c r="U91" i="4" s="1" a="1"/>
  <c r="U91" i="4" s="1"/>
  <c r="E91" i="4"/>
  <c r="G90" i="4"/>
  <c r="H90" i="4" s="1"/>
  <c r="AF90" i="4" l="1"/>
  <c r="Z91" i="4"/>
  <c r="AF91" i="4" s="1"/>
  <c r="L91" i="4"/>
  <c r="E92" i="4"/>
  <c r="C93" i="4"/>
  <c r="B93" i="4"/>
  <c r="F92" i="4"/>
  <c r="G92" i="4" s="1"/>
  <c r="H92" i="4" s="1"/>
  <c r="G91" i="4"/>
  <c r="H91" i="4" s="1"/>
  <c r="C94" i="4" l="1"/>
  <c r="B94" i="4"/>
  <c r="F93" i="4"/>
  <c r="D92" i="4"/>
  <c r="U92" i="4" s="1" a="1"/>
  <c r="U92" i="4" s="1"/>
  <c r="E93" i="4"/>
  <c r="L92" i="4" l="1"/>
  <c r="Z92" i="4"/>
  <c r="AF92" i="4" s="1"/>
  <c r="D93" i="4"/>
  <c r="U93" i="4" s="1" a="1"/>
  <c r="U93" i="4" s="1"/>
  <c r="E94" i="4"/>
  <c r="G93" i="4"/>
  <c r="H93" i="4" s="1"/>
  <c r="C95" i="4"/>
  <c r="B95" i="4"/>
  <c r="F94" i="4"/>
  <c r="G94" i="4" s="1"/>
  <c r="H94" i="4" s="1"/>
  <c r="L93" i="4" l="1"/>
  <c r="Z93" i="4"/>
  <c r="AF93" i="4" s="1"/>
  <c r="D94" i="4"/>
  <c r="U94" i="4" s="1" a="1"/>
  <c r="U94" i="4" s="1"/>
  <c r="E95" i="4"/>
  <c r="C96" i="4"/>
  <c r="B96" i="4"/>
  <c r="F95" i="4"/>
  <c r="G95" i="4" s="1"/>
  <c r="H95" i="4" s="1"/>
  <c r="Z94" i="4" l="1"/>
  <c r="AF94" i="4" s="1"/>
  <c r="L94" i="4"/>
  <c r="E96" i="4"/>
  <c r="D95" i="4"/>
  <c r="U95" i="4" s="1" a="1"/>
  <c r="U95" i="4" s="1"/>
  <c r="C97" i="4"/>
  <c r="B97" i="4"/>
  <c r="F96" i="4"/>
  <c r="G96" i="4" s="1"/>
  <c r="H96" i="4" s="1"/>
  <c r="L95" i="4" l="1"/>
  <c r="Z95" i="4"/>
  <c r="AF95" i="4" s="1"/>
  <c r="D96" i="4"/>
  <c r="U96" i="4" s="1" a="1"/>
  <c r="U96" i="4" s="1"/>
  <c r="E97" i="4"/>
  <c r="G97" i="4"/>
  <c r="H97" i="4" s="1"/>
  <c r="C98" i="4"/>
  <c r="B98" i="4"/>
  <c r="F97" i="4"/>
  <c r="L96" i="4" l="1"/>
  <c r="Z96" i="4"/>
  <c r="AF96" i="4" s="1"/>
  <c r="D97" i="4"/>
  <c r="U97" i="4" s="1" a="1"/>
  <c r="U97" i="4" s="1"/>
  <c r="G98" i="4"/>
  <c r="H98" i="4" s="1"/>
  <c r="E98" i="4"/>
  <c r="C99" i="4"/>
  <c r="B99" i="4"/>
  <c r="F98" i="4"/>
  <c r="D98" i="4" s="1"/>
  <c r="U98" i="4" s="1" a="1"/>
  <c r="U98" i="4" s="1"/>
  <c r="Z97" i="4" l="1"/>
  <c r="AF97" i="4" s="1"/>
  <c r="L97" i="4"/>
  <c r="L98" i="4" s="1"/>
  <c r="Z98" i="4"/>
  <c r="E99" i="4"/>
  <c r="C100" i="4"/>
  <c r="B100" i="4"/>
  <c r="F99" i="4"/>
  <c r="D99" i="4" s="1"/>
  <c r="U99" i="4" s="1" a="1"/>
  <c r="U99" i="4" s="1"/>
  <c r="AF98" i="4" l="1"/>
  <c r="E100" i="4"/>
  <c r="L99" i="4"/>
  <c r="Z99" i="4"/>
  <c r="C101" i="4"/>
  <c r="B101" i="4"/>
  <c r="F100" i="4"/>
  <c r="D100" i="4" s="1"/>
  <c r="U100" i="4" s="1" a="1"/>
  <c r="U100" i="4" s="1"/>
  <c r="G99" i="4"/>
  <c r="H99" i="4" s="1"/>
  <c r="AF99" i="4" l="1"/>
  <c r="C102" i="4"/>
  <c r="B102" i="4"/>
  <c r="F101" i="4"/>
  <c r="Z100" i="4"/>
  <c r="L100" i="4"/>
  <c r="G100" i="4"/>
  <c r="H100" i="4" s="1"/>
  <c r="E101" i="4"/>
  <c r="AF100" i="4" l="1"/>
  <c r="D101" i="4"/>
  <c r="U101" i="4" s="1" a="1"/>
  <c r="U101" i="4" s="1"/>
  <c r="G101" i="4"/>
  <c r="H101" i="4" s="1"/>
  <c r="E102" i="4"/>
  <c r="C103" i="4"/>
  <c r="B103" i="4"/>
  <c r="F102" i="4"/>
  <c r="D102" i="4" s="1"/>
  <c r="U102" i="4" s="1" a="1"/>
  <c r="U102" i="4" s="1"/>
  <c r="E103" i="4" l="1"/>
  <c r="Z102" i="4"/>
  <c r="C104" i="4"/>
  <c r="B104" i="4"/>
  <c r="F103" i="4"/>
  <c r="D103" i="4" s="1"/>
  <c r="U103" i="4" s="1" a="1"/>
  <c r="U103" i="4" s="1"/>
  <c r="G102" i="4"/>
  <c r="H102" i="4" s="1"/>
  <c r="L101" i="4"/>
  <c r="L102" i="4" s="1"/>
  <c r="Z101" i="4"/>
  <c r="AF101" i="4" s="1"/>
  <c r="AF102" i="4" s="1"/>
  <c r="C105" i="4" l="1"/>
  <c r="B105" i="4"/>
  <c r="F104" i="4"/>
  <c r="Z103" i="4"/>
  <c r="AF103" i="4" s="1"/>
  <c r="L103" i="4"/>
  <c r="G103" i="4"/>
  <c r="H103" i="4" s="1"/>
  <c r="E104" i="4"/>
  <c r="D104" i="4" l="1"/>
  <c r="U104" i="4" s="1" a="1"/>
  <c r="U104" i="4" s="1"/>
  <c r="G104" i="4"/>
  <c r="H104" i="4" s="1"/>
  <c r="E105" i="4"/>
  <c r="C106" i="4"/>
  <c r="B106" i="4"/>
  <c r="F105" i="4"/>
  <c r="D105" i="4" s="1"/>
  <c r="U105" i="4" s="1" a="1"/>
  <c r="U105" i="4" s="1"/>
  <c r="E106" i="4" l="1"/>
  <c r="C107" i="4"/>
  <c r="B107" i="4"/>
  <c r="F106" i="4"/>
  <c r="D106" i="4" s="1"/>
  <c r="U106" i="4" s="1" a="1"/>
  <c r="U106" i="4" s="1"/>
  <c r="Z105" i="4"/>
  <c r="G105" i="4"/>
  <c r="H105" i="4" s="1"/>
  <c r="L104" i="4"/>
  <c r="L105" i="4" s="1"/>
  <c r="Z104" i="4"/>
  <c r="AF104" i="4" s="1"/>
  <c r="AF105" i="4" l="1"/>
  <c r="Z106" i="4"/>
  <c r="L106" i="4"/>
  <c r="G107" i="4"/>
  <c r="H107" i="4" s="1"/>
  <c r="E107" i="4"/>
  <c r="C108" i="4"/>
  <c r="B108" i="4"/>
  <c r="F107" i="4"/>
  <c r="G106" i="4"/>
  <c r="H106" i="4" s="1"/>
  <c r="AF106" i="4" l="1"/>
  <c r="D107" i="4"/>
  <c r="U107" i="4" s="1" a="1"/>
  <c r="U107" i="4" s="1"/>
  <c r="E108" i="4"/>
  <c r="C109" i="4"/>
  <c r="B109" i="4"/>
  <c r="F108" i="4"/>
  <c r="D108" i="4" s="1"/>
  <c r="U108" i="4" s="1" a="1"/>
  <c r="U108" i="4" s="1"/>
  <c r="Z108" i="4" l="1"/>
  <c r="L107" i="4"/>
  <c r="L108" i="4" s="1"/>
  <c r="Z107" i="4"/>
  <c r="AF107" i="4" s="1"/>
  <c r="C110" i="4"/>
  <c r="B110" i="4"/>
  <c r="F109" i="4"/>
  <c r="E109" i="4"/>
  <c r="G109" i="4"/>
  <c r="H109" i="4" s="1"/>
  <c r="G108" i="4"/>
  <c r="H108" i="4" s="1"/>
  <c r="AF108" i="4" l="1"/>
  <c r="D109" i="4"/>
  <c r="U109" i="4" s="1" a="1"/>
  <c r="U109" i="4" s="1"/>
  <c r="G110" i="4"/>
  <c r="H110" i="4" s="1"/>
  <c r="E110" i="4"/>
  <c r="C111" i="4"/>
  <c r="B111" i="4"/>
  <c r="F110" i="4"/>
  <c r="D110" i="4" s="1"/>
  <c r="U110" i="4" s="1" a="1"/>
  <c r="U110" i="4" s="1"/>
  <c r="Z110" i="4" l="1"/>
  <c r="Z109" i="4"/>
  <c r="AF109" i="4" s="1"/>
  <c r="L109" i="4"/>
  <c r="L110" i="4" s="1"/>
  <c r="G111" i="4"/>
  <c r="H111" i="4" s="1"/>
  <c r="E111" i="4"/>
  <c r="C112" i="4"/>
  <c r="B112" i="4"/>
  <c r="F111" i="4"/>
  <c r="AF110" i="4" l="1"/>
  <c r="D111" i="4"/>
  <c r="U111" i="4" s="1" a="1"/>
  <c r="U111" i="4" s="1"/>
  <c r="E112" i="4"/>
  <c r="C113" i="4"/>
  <c r="B113" i="4"/>
  <c r="F112" i="4"/>
  <c r="L111" i="4" l="1"/>
  <c r="Z111" i="4"/>
  <c r="AF111" i="4" s="1"/>
  <c r="D112" i="4"/>
  <c r="U112" i="4" s="1" a="1"/>
  <c r="U112" i="4" s="1"/>
  <c r="G113" i="4"/>
  <c r="H113" i="4" s="1"/>
  <c r="E113" i="4"/>
  <c r="C114" i="4"/>
  <c r="B114" i="4"/>
  <c r="F113" i="4"/>
  <c r="G112" i="4"/>
  <c r="H112" i="4" s="1"/>
  <c r="D113" i="4" l="1"/>
  <c r="U113" i="4" s="1" a="1"/>
  <c r="U113" i="4" s="1"/>
  <c r="Z112" i="4"/>
  <c r="AF112" i="4" s="1"/>
  <c r="L112" i="4"/>
  <c r="G114" i="4"/>
  <c r="H114" i="4" s="1"/>
  <c r="E114" i="4"/>
  <c r="C115" i="4"/>
  <c r="B115" i="4"/>
  <c r="F114" i="4"/>
  <c r="L113" i="4" l="1"/>
  <c r="Z113" i="4"/>
  <c r="AF113" i="4" s="1"/>
  <c r="E115" i="4"/>
  <c r="G115" i="4"/>
  <c r="H115" i="4" s="1"/>
  <c r="C116" i="4"/>
  <c r="B116" i="4"/>
  <c r="F115" i="4"/>
  <c r="D114" i="4"/>
  <c r="U114" i="4" s="1" a="1"/>
  <c r="U114" i="4" s="1"/>
  <c r="D115" i="4" l="1"/>
  <c r="U115" i="4" s="1" a="1"/>
  <c r="U115" i="4" s="1"/>
  <c r="G116" i="4"/>
  <c r="H116" i="4" s="1"/>
  <c r="E116" i="4"/>
  <c r="C117" i="4"/>
  <c r="B117" i="4"/>
  <c r="F116" i="4"/>
  <c r="D116" i="4" s="1"/>
  <c r="U116" i="4" s="1" a="1"/>
  <c r="U116" i="4" s="1"/>
  <c r="L114" i="4"/>
  <c r="Z114" i="4"/>
  <c r="AF114" i="4" s="1"/>
  <c r="Z116" i="4" l="1"/>
  <c r="E117" i="4"/>
  <c r="C118" i="4"/>
  <c r="B118" i="4"/>
  <c r="F117" i="4"/>
  <c r="G117" i="4" s="1"/>
  <c r="H117" i="4" s="1"/>
  <c r="Z115" i="4"/>
  <c r="AF115" i="4" s="1"/>
  <c r="L115" i="4"/>
  <c r="L116" i="4" s="1"/>
  <c r="AF116" i="4" l="1"/>
  <c r="C119" i="4"/>
  <c r="B119" i="4"/>
  <c r="F118" i="4"/>
  <c r="D117" i="4"/>
  <c r="U117" i="4" s="1" a="1"/>
  <c r="U117" i="4" s="1"/>
  <c r="E118" i="4"/>
  <c r="G118" i="4"/>
  <c r="H118" i="4" s="1"/>
  <c r="C120" i="4" l="1"/>
  <c r="B120" i="4"/>
  <c r="F119" i="4"/>
  <c r="D119" i="4" s="1"/>
  <c r="U119" i="4" s="1" a="1"/>
  <c r="U119" i="4" s="1"/>
  <c r="D118" i="4"/>
  <c r="U118" i="4" s="1" a="1"/>
  <c r="U118" i="4" s="1"/>
  <c r="L117" i="4"/>
  <c r="Z117" i="4"/>
  <c r="AF117" i="4" s="1"/>
  <c r="E119" i="4"/>
  <c r="Z118" i="4" l="1"/>
  <c r="AF118" i="4" s="1"/>
  <c r="L118" i="4"/>
  <c r="L119" i="4" s="1"/>
  <c r="Z119" i="4"/>
  <c r="E120" i="4"/>
  <c r="G119" i="4"/>
  <c r="H119" i="4" s="1"/>
  <c r="C121" i="4"/>
  <c r="B121" i="4"/>
  <c r="F120" i="4"/>
  <c r="D120" i="4" s="1"/>
  <c r="U120" i="4" s="1" a="1"/>
  <c r="U120" i="4" s="1"/>
  <c r="AF119" i="4" l="1"/>
  <c r="L120" i="4"/>
  <c r="Z120" i="4"/>
  <c r="E121" i="4"/>
  <c r="C122" i="4"/>
  <c r="B122" i="4"/>
  <c r="F121" i="4"/>
  <c r="D121" i="4" s="1"/>
  <c r="U121" i="4" s="1" a="1"/>
  <c r="U121" i="4" s="1"/>
  <c r="G120" i="4"/>
  <c r="H120" i="4" s="1"/>
  <c r="AF120" i="4" l="1"/>
  <c r="E122" i="4"/>
  <c r="C123" i="4"/>
  <c r="B123" i="4"/>
  <c r="F122" i="4"/>
  <c r="G122" i="4" s="1"/>
  <c r="H122" i="4" s="1"/>
  <c r="Z121" i="4"/>
  <c r="AF121" i="4" s="1"/>
  <c r="L121" i="4"/>
  <c r="G121" i="4"/>
  <c r="H121" i="4" s="1"/>
  <c r="D122" i="4" l="1"/>
  <c r="U122" i="4" s="1" a="1"/>
  <c r="U122" i="4" s="1"/>
  <c r="E123" i="4"/>
  <c r="C124" i="4"/>
  <c r="B124" i="4"/>
  <c r="F123" i="4"/>
  <c r="D123" i="4" s="1"/>
  <c r="U123" i="4" s="1" a="1"/>
  <c r="U123" i="4" s="1"/>
  <c r="Z123" i="4" l="1"/>
  <c r="G123" i="4"/>
  <c r="H123" i="4" s="1"/>
  <c r="E124" i="4"/>
  <c r="G124" i="4"/>
  <c r="H124" i="4" s="1"/>
  <c r="C125" i="4"/>
  <c r="B125" i="4"/>
  <c r="F124" i="4"/>
  <c r="L122" i="4"/>
  <c r="L123" i="4" s="1"/>
  <c r="Z122" i="4"/>
  <c r="AF122" i="4" s="1"/>
  <c r="AF123" i="4" l="1"/>
  <c r="D124" i="4"/>
  <c r="U124" i="4" s="1" a="1"/>
  <c r="U124" i="4" s="1"/>
  <c r="E125" i="4"/>
  <c r="C126" i="4"/>
  <c r="B126" i="4"/>
  <c r="F125" i="4"/>
  <c r="D125" i="4" s="1"/>
  <c r="U125" i="4" s="1" a="1"/>
  <c r="U125" i="4" s="1"/>
  <c r="Z125" i="4" l="1"/>
  <c r="C127" i="4"/>
  <c r="B127" i="4"/>
  <c r="F126" i="4"/>
  <c r="D126" i="4" s="1"/>
  <c r="U126" i="4" s="1" a="1"/>
  <c r="U126" i="4" s="1"/>
  <c r="E126" i="4"/>
  <c r="G125" i="4"/>
  <c r="H125" i="4" s="1"/>
  <c r="Z124" i="4"/>
  <c r="AF124" i="4" s="1"/>
  <c r="AF125" i="4" s="1"/>
  <c r="L124" i="4"/>
  <c r="L125" i="4" s="1"/>
  <c r="L126" i="4" l="1"/>
  <c r="Z126" i="4"/>
  <c r="AF126" i="4" s="1"/>
  <c r="E127" i="4"/>
  <c r="G127" i="4"/>
  <c r="H127" i="4" s="1"/>
  <c r="C128" i="4"/>
  <c r="B128" i="4"/>
  <c r="F127" i="4"/>
  <c r="G126" i="4"/>
  <c r="H126" i="4" s="1"/>
  <c r="C129" i="4" l="1"/>
  <c r="B129" i="4"/>
  <c r="F128" i="4"/>
  <c r="D128" i="4" s="1"/>
  <c r="U128" i="4" s="1" a="1"/>
  <c r="U128" i="4" s="1"/>
  <c r="E128" i="4"/>
  <c r="D127" i="4"/>
  <c r="U127" i="4" s="1" a="1"/>
  <c r="U127" i="4" s="1"/>
  <c r="Z127" i="4" l="1"/>
  <c r="AF127" i="4" s="1"/>
  <c r="L127" i="4"/>
  <c r="L128" i="4" s="1"/>
  <c r="G128" i="4"/>
  <c r="H128" i="4" s="1"/>
  <c r="Z128" i="4"/>
  <c r="E129" i="4"/>
  <c r="C130" i="4"/>
  <c r="B130" i="4"/>
  <c r="F129" i="4"/>
  <c r="D129" i="4" s="1"/>
  <c r="U129" i="4" s="1" a="1"/>
  <c r="U129" i="4" s="1"/>
  <c r="AF128" i="4" l="1"/>
  <c r="L129" i="4"/>
  <c r="Z129" i="4"/>
  <c r="AF129" i="4" s="1"/>
  <c r="C131" i="4"/>
  <c r="B131" i="4"/>
  <c r="F130" i="4"/>
  <c r="D130" i="4" s="1"/>
  <c r="U130" i="4" s="1" a="1"/>
  <c r="U130" i="4" s="1"/>
  <c r="E130" i="4"/>
  <c r="G129" i="4"/>
  <c r="H129" i="4" s="1"/>
  <c r="Z130" i="4" l="1"/>
  <c r="AF130" i="4" s="1"/>
  <c r="L130" i="4"/>
  <c r="E131" i="4"/>
  <c r="C132" i="4"/>
  <c r="B132" i="4"/>
  <c r="F131" i="4"/>
  <c r="G131" i="4" s="1"/>
  <c r="H131" i="4" s="1"/>
  <c r="G130" i="4"/>
  <c r="H130" i="4" s="1"/>
  <c r="C133" i="4" l="1"/>
  <c r="B133" i="4"/>
  <c r="F132" i="4"/>
  <c r="D131" i="4"/>
  <c r="U131" i="4" s="1" a="1"/>
  <c r="U131" i="4" s="1"/>
  <c r="E132" i="4"/>
  <c r="L131" i="4" l="1"/>
  <c r="Z131" i="4"/>
  <c r="AF131" i="4" s="1"/>
  <c r="D132" i="4"/>
  <c r="U132" i="4" s="1" a="1"/>
  <c r="U132" i="4" s="1"/>
  <c r="E133" i="4"/>
  <c r="G133" i="4"/>
  <c r="H133" i="4" s="1"/>
  <c r="G132" i="4"/>
  <c r="H132" i="4" s="1"/>
  <c r="C134" i="4"/>
  <c r="B134" i="4"/>
  <c r="F133" i="4"/>
  <c r="D133" i="4" s="1"/>
  <c r="U133" i="4" s="1" a="1"/>
  <c r="U133" i="4" s="1"/>
  <c r="L132" i="4" l="1"/>
  <c r="L133" i="4" s="1"/>
  <c r="Z132" i="4"/>
  <c r="AF132" i="4" s="1"/>
  <c r="Z133" i="4"/>
  <c r="E134" i="4"/>
  <c r="C135" i="4"/>
  <c r="B135" i="4"/>
  <c r="F134" i="4"/>
  <c r="D134" i="4" s="1"/>
  <c r="U134" i="4" s="1" a="1"/>
  <c r="U134" i="4" s="1"/>
  <c r="AF133" i="4" l="1"/>
  <c r="L134" i="4"/>
  <c r="Z134" i="4"/>
  <c r="AF134" i="4" s="1"/>
  <c r="G134" i="4"/>
  <c r="H134" i="4" s="1"/>
  <c r="E135" i="4"/>
  <c r="C136" i="4"/>
  <c r="B136" i="4"/>
  <c r="F135" i="4"/>
  <c r="G135" i="4" s="1"/>
  <c r="H135" i="4" s="1"/>
  <c r="C137" i="4" l="1"/>
  <c r="B137" i="4"/>
  <c r="F136" i="4"/>
  <c r="D135" i="4"/>
  <c r="U135" i="4" s="1" a="1"/>
  <c r="U135" i="4" s="1"/>
  <c r="E136" i="4"/>
  <c r="G136" i="4"/>
  <c r="H136" i="4" s="1"/>
  <c r="L135" i="4" l="1"/>
  <c r="Z135" i="4"/>
  <c r="AF135" i="4" s="1"/>
  <c r="C138" i="4"/>
  <c r="F137" i="4"/>
  <c r="D137" i="4" s="1"/>
  <c r="U137" i="4" s="1" a="1"/>
  <c r="U137" i="4" s="1"/>
  <c r="B138" i="4"/>
  <c r="D136" i="4"/>
  <c r="U136" i="4" s="1" a="1"/>
  <c r="U136" i="4" s="1"/>
  <c r="E137" i="4"/>
  <c r="G138" i="4" l="1"/>
  <c r="H138" i="4" s="1"/>
  <c r="E138" i="4"/>
  <c r="Z137" i="4"/>
  <c r="C139" i="4"/>
  <c r="B139" i="4"/>
  <c r="F138" i="4"/>
  <c r="D138" i="4" s="1"/>
  <c r="U138" i="4" s="1" a="1"/>
  <c r="U138" i="4" s="1"/>
  <c r="G137" i="4"/>
  <c r="H137" i="4" s="1"/>
  <c r="Z136" i="4"/>
  <c r="AF136" i="4" s="1"/>
  <c r="L136" i="4"/>
  <c r="L137" i="4" s="1"/>
  <c r="AF137" i="4" l="1"/>
  <c r="B140" i="4"/>
  <c r="F139" i="4"/>
  <c r="C140" i="4"/>
  <c r="E139" i="4"/>
  <c r="G139" i="4"/>
  <c r="H139" i="4" s="1"/>
  <c r="L138" i="4"/>
  <c r="Z138" i="4"/>
  <c r="AF138" i="4" l="1"/>
  <c r="C141" i="4"/>
  <c r="B141" i="4"/>
  <c r="F140" i="4"/>
  <c r="D139" i="4"/>
  <c r="U139" i="4" s="1" a="1"/>
  <c r="U139" i="4" s="1"/>
  <c r="G140" i="4"/>
  <c r="H140" i="4" s="1"/>
  <c r="E140" i="4"/>
  <c r="C142" i="4" l="1"/>
  <c r="B142" i="4"/>
  <c r="F141" i="4"/>
  <c r="L139" i="4"/>
  <c r="Z139" i="4"/>
  <c r="AF139" i="4" s="1"/>
  <c r="D140" i="4"/>
  <c r="U140" i="4" s="1" a="1"/>
  <c r="U140" i="4" s="1"/>
  <c r="E141" i="4"/>
  <c r="C143" i="4" l="1"/>
  <c r="B143" i="4"/>
  <c r="F142" i="4"/>
  <c r="D142" i="4" s="1"/>
  <c r="U142" i="4" s="1" a="1"/>
  <c r="U142" i="4" s="1"/>
  <c r="D141" i="4"/>
  <c r="U141" i="4" s="1" a="1"/>
  <c r="U141" i="4" s="1"/>
  <c r="L140" i="4"/>
  <c r="Z140" i="4"/>
  <c r="AF140" i="4" s="1"/>
  <c r="G141" i="4"/>
  <c r="H141" i="4" s="1"/>
  <c r="E142" i="4"/>
  <c r="G142" i="4"/>
  <c r="H142" i="4" s="1"/>
  <c r="Z142" i="4" l="1"/>
  <c r="C144" i="4"/>
  <c r="B144" i="4"/>
  <c r="F143" i="4"/>
  <c r="L141" i="4"/>
  <c r="L142" i="4" s="1"/>
  <c r="Z141" i="4"/>
  <c r="AF141" i="4" s="1"/>
  <c r="G143" i="4"/>
  <c r="H143" i="4" s="1"/>
  <c r="E143" i="4"/>
  <c r="AF142" i="4" l="1"/>
  <c r="D143" i="4"/>
  <c r="U143" i="4" s="1" a="1"/>
  <c r="U143" i="4" s="1"/>
  <c r="C145" i="4"/>
  <c r="B145" i="4"/>
  <c r="F144" i="4"/>
  <c r="D144" i="4" s="1"/>
  <c r="U144" i="4" s="1" a="1"/>
  <c r="U144" i="4" s="1"/>
  <c r="G144" i="4"/>
  <c r="H144" i="4" s="1"/>
  <c r="E144" i="4"/>
  <c r="C146" i="4" l="1"/>
  <c r="B146" i="4"/>
  <c r="F145" i="4"/>
  <c r="L143" i="4"/>
  <c r="L144" i="4" s="1"/>
  <c r="Z143" i="4"/>
  <c r="AF143" i="4" s="1"/>
  <c r="E145" i="4"/>
  <c r="G145" i="4"/>
  <c r="H145" i="4" s="1"/>
  <c r="Z144" i="4"/>
  <c r="AF144" i="4" l="1"/>
  <c r="E146" i="4"/>
  <c r="C147" i="4"/>
  <c r="B147" i="4"/>
  <c r="F146" i="4"/>
  <c r="D146" i="4" s="1"/>
  <c r="U146" i="4" s="1" a="1"/>
  <c r="U146" i="4" s="1"/>
  <c r="D145" i="4"/>
  <c r="U145" i="4" s="1" a="1"/>
  <c r="U145" i="4" s="1"/>
  <c r="L145" i="4" l="1"/>
  <c r="L146" i="4" s="1"/>
  <c r="Z145" i="4"/>
  <c r="AF145" i="4" s="1"/>
  <c r="C148" i="4"/>
  <c r="B148" i="4"/>
  <c r="F147" i="4"/>
  <c r="D147" i="4" s="1"/>
  <c r="U147" i="4" s="1" a="1"/>
  <c r="U147" i="4" s="1"/>
  <c r="E147" i="4"/>
  <c r="Z146" i="4"/>
  <c r="G146" i="4"/>
  <c r="H146" i="4" s="1"/>
  <c r="AF146" i="4" l="1"/>
  <c r="L147" i="4"/>
  <c r="Z147" i="4"/>
  <c r="E148" i="4"/>
  <c r="G148" i="4"/>
  <c r="H148" i="4" s="1"/>
  <c r="B149" i="4"/>
  <c r="F148" i="4"/>
  <c r="C149" i="4"/>
  <c r="G147" i="4"/>
  <c r="H147" i="4" s="1"/>
  <c r="AF147" i="4" l="1"/>
  <c r="E149" i="4"/>
  <c r="C150" i="4"/>
  <c r="B150" i="4"/>
  <c r="F149" i="4"/>
  <c r="D149" i="4" s="1"/>
  <c r="U149" i="4" s="1" a="1"/>
  <c r="U149" i="4" s="1"/>
  <c r="D148" i="4"/>
  <c r="U148" i="4" s="1" a="1"/>
  <c r="U148" i="4" s="1"/>
  <c r="L148" i="4" l="1"/>
  <c r="L149" i="4" s="1"/>
  <c r="Z148" i="4"/>
  <c r="AF148" i="4" s="1"/>
  <c r="Z149" i="4"/>
  <c r="E150" i="4"/>
  <c r="C151" i="4"/>
  <c r="B151" i="4"/>
  <c r="F150" i="4"/>
  <c r="D150" i="4" s="1"/>
  <c r="U150" i="4" s="1" a="1"/>
  <c r="U150" i="4" s="1"/>
  <c r="G149" i="4"/>
  <c r="H149" i="4" s="1"/>
  <c r="AF149" i="4" l="1"/>
  <c r="E151" i="4"/>
  <c r="C152" i="4"/>
  <c r="B152" i="4"/>
  <c r="F151" i="4"/>
  <c r="D151" i="4" s="1"/>
  <c r="U151" i="4" s="1" a="1"/>
  <c r="U151" i="4" s="1"/>
  <c r="L150" i="4"/>
  <c r="Z150" i="4"/>
  <c r="AF150" i="4" s="1"/>
  <c r="G150" i="4"/>
  <c r="H150" i="4" s="1"/>
  <c r="L151" i="4" l="1"/>
  <c r="Z151" i="4"/>
  <c r="AF151" i="4" s="1"/>
  <c r="G152" i="4"/>
  <c r="H152" i="4" s="1"/>
  <c r="E152" i="4"/>
  <c r="C153" i="4"/>
  <c r="B153" i="4"/>
  <c r="F152" i="4"/>
  <c r="G151" i="4"/>
  <c r="H151" i="4" s="1"/>
  <c r="C154" i="4" l="1"/>
  <c r="B154" i="4"/>
  <c r="F153" i="4"/>
  <c r="D153" i="4" s="1"/>
  <c r="U153" i="4" s="1" a="1"/>
  <c r="U153" i="4" s="1"/>
  <c r="E153" i="4"/>
  <c r="D152" i="4"/>
  <c r="U152" i="4" s="1" a="1"/>
  <c r="U152" i="4" s="1"/>
  <c r="L152" i="4" l="1"/>
  <c r="L153" i="4" s="1"/>
  <c r="Z152" i="4"/>
  <c r="AF152" i="4" s="1"/>
  <c r="C155" i="4"/>
  <c r="F155" i="4" s="1"/>
  <c r="B155" i="4"/>
  <c r="F154" i="4"/>
  <c r="D154" i="4" s="1"/>
  <c r="U154" i="4" s="1" a="1"/>
  <c r="U154" i="4" s="1"/>
  <c r="Z153" i="4"/>
  <c r="G153" i="4"/>
  <c r="H153" i="4" s="1"/>
  <c r="E154" i="4"/>
  <c r="AF153" i="4" l="1"/>
  <c r="L154" i="4"/>
  <c r="Z154" i="4"/>
  <c r="AF154" i="4" s="1"/>
  <c r="G155" i="4"/>
  <c r="H155" i="4" s="1"/>
  <c r="E155" i="4"/>
  <c r="D155" i="4"/>
  <c r="U155" i="4" s="1" a="1"/>
  <c r="U155" i="4" s="1"/>
  <c r="G154" i="4"/>
  <c r="H154" i="4" s="1"/>
  <c r="L155" i="4" l="1"/>
  <c r="Z155" i="4"/>
  <c r="AF155" i="4" s="1"/>
</calcChain>
</file>

<file path=xl/sharedStrings.xml><?xml version="1.0" encoding="utf-8"?>
<sst xmlns="http://schemas.openxmlformats.org/spreadsheetml/2006/main" count="1574" uniqueCount="295">
  <si>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</si>
  <si>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</si>
  <si>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</si>
  <si>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</si>
  <si>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</si>
  <si>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계좌</t>
  </si>
  <si>
    <t>평가액</t>
  </si>
  <si>
    <t>비중</t>
  </si>
  <si>
    <t>DC</t>
  </si>
  <si>
    <t>개인연금1</t>
  </si>
  <si>
    <t>개인연금2</t>
  </si>
  <si>
    <t>ISA</t>
  </si>
  <si>
    <t>일반계좌</t>
  </si>
  <si>
    <t>CMA</t>
  </si>
  <si>
    <t>IRP</t>
  </si>
  <si>
    <t>은행예금</t>
  </si>
  <si>
    <t>일반계좌2</t>
  </si>
  <si>
    <t>TOSS</t>
  </si>
  <si>
    <t>② 전체 종목 금액 내림차순 100% (왼쪽 K열 기준 자동정렬)</t>
  </si>
  <si>
    <t>← 자동계산용(원본행/미러)</t>
  </si>
  <si>
    <t>순위</t>
  </si>
  <si>
    <t>국가</t>
  </si>
  <si>
    <t>종목코드</t>
  </si>
  <si>
    <t>종목명</t>
  </si>
  <si>
    <t>수량</t>
  </si>
  <si>
    <t>누적비중</t>
  </si>
  <si>
    <t>원본행</t>
  </si>
  <si>
    <t>평가액미러</t>
  </si>
  <si>
    <t>정렬키</t>
  </si>
  <si>
    <t>합계</t>
  </si>
  <si>
    <t>③ 비중 차트 (전체 100%)</t>
  </si>
  <si>
    <t>종목별 실적 &amp; 비중</t>
  </si>
  <si>
    <t>$1 = ￦1,351</t>
  </si>
  <si>
    <t>종목코드
(티커)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</si>
  <si>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</si>
  <si>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</si>
  <si>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</si>
  <si>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</si>
  <si>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</si>
  <si>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</si>
  <si>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</si>
  <si>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원화</t>
  </si>
  <si>
    <t>달러</t>
  </si>
  <si>
    <t>번호</t>
  </si>
  <si>
    <t>한국</t>
  </si>
  <si>
    <t>458760</t>
  </si>
  <si>
    <t xml:space="preserve">TIGER 미배당다우커버드콜2호 </t>
  </si>
  <si>
    <t>다우커</t>
  </si>
  <si>
    <t>490490</t>
  </si>
  <si>
    <t>SOL미국배당미국채혼합50</t>
  </si>
  <si>
    <t>미배당국채</t>
  </si>
  <si>
    <t>0008S0</t>
  </si>
  <si>
    <t>TIGER 미국배당다우존스타겟데일리커버드콜</t>
  </si>
  <si>
    <t>498410</t>
  </si>
  <si>
    <t>KODEX금융고배당TOP10타겟위클리커버드콜</t>
  </si>
  <si>
    <t>국내금융배당</t>
  </si>
  <si>
    <t>472170</t>
  </si>
  <si>
    <t>TIGER 미국테크TOP10채권혼합</t>
  </si>
  <si>
    <t>테크채권</t>
  </si>
  <si>
    <t>468380</t>
  </si>
  <si>
    <t>KODEX iShares미국하이일드액티브</t>
  </si>
  <si>
    <t>481060</t>
  </si>
  <si>
    <t>KODEX 미국30년국채타겟커버드콜(H)</t>
  </si>
  <si>
    <t>미국채커</t>
  </si>
  <si>
    <t>329200</t>
  </si>
  <si>
    <t>TIGER리츠부동산인프라</t>
  </si>
  <si>
    <t>국내리츠</t>
  </si>
  <si>
    <t>379810</t>
  </si>
  <si>
    <t>KODEX 미국나스닥100</t>
  </si>
  <si>
    <t>나스닥</t>
  </si>
  <si>
    <t>474220</t>
  </si>
  <si>
    <t xml:space="preserve">TIGER미국테크TOP10커버드콜 </t>
  </si>
  <si>
    <t>테커</t>
  </si>
  <si>
    <t>446720</t>
  </si>
  <si>
    <t>SOL 미국배당다우존스</t>
  </si>
  <si>
    <t>다우</t>
  </si>
  <si>
    <t>433330</t>
  </si>
  <si>
    <t xml:space="preserve">SOL 미국 S&amp;P500  </t>
  </si>
  <si>
    <t>슨피</t>
  </si>
  <si>
    <t>482730</t>
  </si>
  <si>
    <t xml:space="preserve">미국S&amp;P500타겟데일리커버드콜 </t>
  </si>
  <si>
    <t>슨피커</t>
  </si>
  <si>
    <t>367380</t>
  </si>
  <si>
    <t>ACE 미국나스닥100</t>
  </si>
  <si>
    <t>360750</t>
  </si>
  <si>
    <t>TIGER미국S&amp;P500</t>
  </si>
  <si>
    <t>483280</t>
  </si>
  <si>
    <t>KODEX 미국AI테크TOP10타겟커버드콜</t>
  </si>
  <si>
    <t>TIGER 미배당다우커버드콜2호</t>
  </si>
  <si>
    <t>TIGER미국테크TOP10커버드콜</t>
  </si>
  <si>
    <t>457480</t>
  </si>
  <si>
    <t>ACE테슬라밸류체인액티브</t>
  </si>
  <si>
    <t>테슬라</t>
  </si>
  <si>
    <t>473330</t>
  </si>
  <si>
    <t>SOL 미국 30년국채커버드콜(합성)</t>
  </si>
  <si>
    <t>000270</t>
  </si>
  <si>
    <t>기아</t>
  </si>
  <si>
    <t>498270</t>
  </si>
  <si>
    <t>KIWOOM 미국양자컴퓨팅</t>
  </si>
  <si>
    <t>양자</t>
  </si>
  <si>
    <t>476550</t>
  </si>
  <si>
    <t>TIGER 미국30년국채커버드콜액티브(H)</t>
  </si>
  <si>
    <t>0072R0</t>
  </si>
  <si>
    <t>TIGER KRX금현물</t>
  </si>
  <si>
    <t>금</t>
  </si>
  <si>
    <t>005389</t>
  </si>
  <si>
    <t>현대차3우B</t>
  </si>
  <si>
    <t>현대차</t>
  </si>
  <si>
    <t>364980</t>
  </si>
  <si>
    <t>TIGER 2차전지TOP10</t>
  </si>
  <si>
    <t>이차전지</t>
  </si>
  <si>
    <t>476690</t>
  </si>
  <si>
    <t>TIGER 글로벌비만치료제 TOP2 Plus</t>
  </si>
  <si>
    <t>헬스</t>
  </si>
  <si>
    <t>475380</t>
  </si>
  <si>
    <t>RISE 글로벌리얼티인컴</t>
  </si>
  <si>
    <t>리츠</t>
  </si>
  <si>
    <t>005930</t>
  </si>
  <si>
    <t>삼성전자</t>
  </si>
  <si>
    <t>삼전</t>
  </si>
  <si>
    <t>498400</t>
  </si>
  <si>
    <t>KODEX 200타켓위클리커버드콜</t>
  </si>
  <si>
    <t>미국</t>
  </si>
  <si>
    <t>TSLA</t>
  </si>
  <si>
    <t>O</t>
  </si>
  <si>
    <t>리얼티인컴</t>
  </si>
  <si>
    <t>미국리츠</t>
  </si>
  <si>
    <t>IONQ</t>
  </si>
  <si>
    <t>아이온큐</t>
  </si>
  <si>
    <t>AAPL</t>
  </si>
  <si>
    <t>애플</t>
  </si>
  <si>
    <t>024110</t>
  </si>
  <si>
    <t>기업은행</t>
  </si>
  <si>
    <t>352820</t>
  </si>
  <si>
    <t>하이브</t>
  </si>
  <si>
    <t>엔터</t>
  </si>
  <si>
    <t>QLD</t>
  </si>
  <si>
    <t>KB금융</t>
  </si>
  <si>
    <t>현금</t>
  </si>
  <si>
    <t>CMA RP</t>
  </si>
  <si>
    <t>예수금</t>
  </si>
  <si>
    <t>0219E0</t>
  </si>
  <si>
    <t>KODEX 200커버드콜액티브</t>
  </si>
  <si>
    <t>예수금(직투달러)</t>
  </si>
  <si>
    <t>041510</t>
  </si>
  <si>
    <t xml:space="preserve"> </t>
  </si>
  <si>
    <t>현금성자산(삼성증권)</t>
  </si>
  <si>
    <t>SPCX</t>
  </si>
  <si>
    <t>스페이스 X</t>
  </si>
  <si>
    <t>스엑</t>
  </si>
  <si>
    <t>AMT</t>
  </si>
  <si>
    <t>아메리칸타워</t>
  </si>
  <si>
    <t>NVDA</t>
  </si>
  <si>
    <t>엔비디아</t>
  </si>
  <si>
    <t>SCHD</t>
  </si>
  <si>
    <t>MSFT</t>
  </si>
  <si>
    <t>마이크로소프트</t>
  </si>
  <si>
    <t>마소</t>
  </si>
  <si>
    <t>TMUS</t>
  </si>
  <si>
    <t>T-모바일</t>
  </si>
  <si>
    <t>통신</t>
  </si>
  <si>
    <t>NVO</t>
  </si>
  <si>
    <t>노보 노디스크</t>
  </si>
  <si>
    <t>PLTR</t>
  </si>
  <si>
    <t>팔란티어</t>
  </si>
  <si>
    <t>팔란</t>
  </si>
  <si>
    <t>RKLB</t>
  </si>
  <si>
    <t>로켓랩</t>
  </si>
  <si>
    <t>로켓</t>
  </si>
  <si>
    <t>AI</t>
  </si>
  <si>
    <t>C3AI</t>
  </si>
  <si>
    <t>NKE</t>
  </si>
  <si>
    <t>나이키</t>
  </si>
  <si>
    <t>TSM</t>
  </si>
  <si>
    <t>TSMC</t>
  </si>
  <si>
    <t>COIN</t>
  </si>
  <si>
    <t>코인베이스 글로벌</t>
  </si>
  <si>
    <t>코인베이스</t>
  </si>
  <si>
    <t>LEU</t>
  </si>
  <si>
    <t>센트러스 에너지</t>
  </si>
  <si>
    <t>에너지</t>
  </si>
  <si>
    <t>ORCL</t>
  </si>
  <si>
    <t>오라클</t>
  </si>
  <si>
    <t>JOBY</t>
  </si>
  <si>
    <t>조비에비에이션</t>
  </si>
  <si>
    <t>조비</t>
  </si>
  <si>
    <t>SBUX</t>
  </si>
  <si>
    <t>스타벅스</t>
  </si>
  <si>
    <t>스벅</t>
  </si>
  <si>
    <t>SMR</t>
  </si>
  <si>
    <t>누스케일파워</t>
  </si>
  <si>
    <t>475560</t>
  </si>
  <si>
    <t>더본코리아</t>
  </si>
  <si>
    <t>더본</t>
  </si>
  <si>
    <t>OKLO</t>
  </si>
  <si>
    <t>오클로</t>
  </si>
  <si>
    <t>미래에셋현금성자산</t>
  </si>
  <si>
    <t>438100</t>
  </si>
  <si>
    <t>ACE미국나스닥100미국채혼합50액티브</t>
  </si>
  <si>
    <t xml:space="preserve">미국채 </t>
  </si>
  <si>
    <t>133690</t>
  </si>
  <si>
    <t>TIGER 미국나스닥100</t>
  </si>
  <si>
    <t>381170</t>
  </si>
  <si>
    <t>TIGER 미국테크TOP10 INDXX</t>
  </si>
  <si>
    <t>테크</t>
  </si>
  <si>
    <t xml:space="preserve">SOL 미국 S&amp;P500 </t>
  </si>
  <si>
    <t>새마을 예금</t>
  </si>
  <si>
    <t>예금</t>
  </si>
  <si>
    <t>CVX</t>
  </si>
  <si>
    <t>셰브론</t>
  </si>
  <si>
    <t>XOM</t>
  </si>
  <si>
    <t>엑슨모빌</t>
  </si>
  <si>
    <t>WMT</t>
  </si>
  <si>
    <t>월마트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</si>
  <si>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</si>
  <si>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</si>
  <si>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</si>
  <si>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</si>
  <si>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</si>
  <si>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</si>
  <si>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</si>
  <si>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</si>
  <si>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</si>
  <si>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</si>
  <si>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</si>
  <si>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</si>
  <si>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</si>
  <si>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</si>
  <si>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</si>
  <si>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</si>
  <si>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</si>
  <si>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</si>
  <si>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</si>
  <si>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</si>
  <si>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</si>
  <si>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일자</t>
  </si>
  <si>
    <t>연도</t>
  </si>
  <si>
    <t>월</t>
  </si>
  <si>
    <t>일</t>
  </si>
  <si>
    <t>거래수량</t>
  </si>
  <si>
    <t>단가</t>
  </si>
  <si>
    <t>1월</t>
  </si>
  <si>
    <t>01</t>
  </si>
  <si>
    <t>2월</t>
  </si>
  <si>
    <t>02</t>
  </si>
  <si>
    <t>3월</t>
  </si>
  <si>
    <t>03</t>
  </si>
  <si>
    <t>4월</t>
  </si>
  <si>
    <t>04</t>
  </si>
  <si>
    <t>5월</t>
  </si>
  <si>
    <t>05</t>
  </si>
  <si>
    <t>6월</t>
  </si>
  <si>
    <t>06</t>
  </si>
  <si>
    <t>7월</t>
  </si>
  <si>
    <t>07</t>
  </si>
  <si>
    <t>8월</t>
  </si>
  <si>
    <t>08</t>
  </si>
  <si>
    <t>9월</t>
  </si>
  <si>
    <t>09</t>
  </si>
  <si>
    <t>10월</t>
  </si>
  <si>
    <t>10</t>
  </si>
  <si>
    <t>11월</t>
  </si>
  <si>
    <t>11</t>
  </si>
  <si>
    <t>12월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</si>
  <si>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</si>
  <si>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</si>
  <si>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</si>
  <si>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</si>
  <si>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</si>
  <si>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</si>
  <si>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</si>
  <si>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IRP 1</t>
  </si>
  <si>
    <t>IRP 2</t>
  </si>
  <si>
    <t>퇴직연금DC</t>
  </si>
  <si>
    <t>2026년 월별 배당·이자 (실적 + 예측)</t>
  </si>
  <si>
    <t>기준: '계좌현황' 보유수량 · yfinance 배당이력 · 환율 1,351원/$  | 연간 합계 52,298,386원 · 월평균 4,358,199원</t>
  </si>
  <si>
    <t>※ 노란행=예측, 초록행=실적(또는 이미 지급된 배당). 커버드콜/미국ETF는 환율·지급월 추정 오차가 있을 수 있습니다.</t>
  </si>
  <si>
    <t>① 월별 합계</t>
  </si>
  <si>
    <t>실적</t>
  </si>
  <si>
    <t>예측</t>
  </si>
  <si>
    <t>구분</t>
  </si>
  <si>
    <t>혼합</t>
  </si>
  <si>
    <t>② 연간 배당 기여 Top 15</t>
  </si>
  <si>
    <t>주기</t>
  </si>
  <si>
    <t>연예상(원)</t>
  </si>
  <si>
    <t>배당률</t>
  </si>
  <si>
    <t>월배당</t>
  </si>
  <si>
    <t>연/반기</t>
  </si>
  <si>
    <t>미국S&amp;P500타겟데일리커버드콜</t>
  </si>
  <si>
    <t>③ 종목·월별 상세 (실적/예측)</t>
  </si>
  <si>
    <t>원화환산</t>
  </si>
  <si>
    <t>SOL 미국 S&amp;P500</t>
  </si>
  <si>
    <t>한국</t>
    <phoneticPr fontId="10" type="noConversion"/>
  </si>
  <si>
    <t>에스엠</t>
    <phoneticPr fontId="10" type="noConversion"/>
  </si>
  <si>
    <t>141510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</si>
</sst>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Arial"/>
      <family val="3"/>
    </font>
    <font>
      <sz val="10"/>
      <color theme="1"/>
      <name val="Arial"/>
      <family val="2"/>
      <charset val="129"/>
    </font>
    <font>
      <sz val="10"/>
      <color theme="1"/>
      <name val="맑은 고딕"/>
      <family val="2"/>
      <charset val="129"/>
    </font>
    <font>
      <b/>
      <sz val="14"/>
      <color rgb="FF1F4E79"/>
      <name val="Arial"/>
      <family val="2"/>
    </font>
    <font>
      <sz val="10"/>
      <color rgb="FF666666"/>
      <name val="Arial"/>
      <family val="2"/>
    </font>
    <font>
      <b/>
      <sz val="12"/>
      <color rgb="FF1F4E79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8"/>
      <color rgb="FF999999"/>
      <name val="Arial"/>
      <family val="2"/>
    </font>
    <font>
      <sz val="8"/>
      <color rgb="FFAAAAAA"/>
      <name val="Arial"/>
      <family val="2"/>
    </font>
    <font>
      <sz val="9"/>
      <color rgb="FF888888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10" borderId="12" xfId="0" applyFont="1" applyFill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4" fillId="10" borderId="12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  <xf numFmtId="181" fontId="15" fillId="10" borderId="12" xfId="0" applyNumberFormat="1" applyFont="1" applyFill="1" applyBorder="1" applyAlignment="1">
      <alignment horizontal="center"/>
    </xf>
    <xf numFmtId="0" fontId="15" fillId="0" borderId="12" xfId="0" applyFont="1" applyBorder="1" applyAlignment="1">
      <alignment horizontal="center" vertical="center"/>
    </xf>
    <xf numFmtId="0" fontId="16" fillId="0" borderId="0" xfId="0" applyFont="1"/>
    <xf numFmtId="3" fontId="18" fillId="0" borderId="0" xfId="0" applyNumberFormat="1" applyFont="1"/>
    <xf numFmtId="0" fontId="19" fillId="0" borderId="0" xfId="0" applyFont="1"/>
    <xf numFmtId="0" fontId="20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0" fillId="16" borderId="13" xfId="0" applyFill="1" applyBorder="1"/>
    <xf numFmtId="3" fontId="0" fillId="16" borderId="13" xfId="0" applyNumberFormat="1" applyFill="1" applyBorder="1"/>
    <xf numFmtId="176" fontId="0" fillId="16" borderId="13" xfId="0" applyNumberFormat="1" applyFill="1" applyBorder="1"/>
    <xf numFmtId="0" fontId="0" fillId="17" borderId="13" xfId="0" applyFill="1" applyBorder="1"/>
    <xf numFmtId="3" fontId="0" fillId="17" borderId="13" xfId="0" applyNumberFormat="1" applyFill="1" applyBorder="1"/>
    <xf numFmtId="176" fontId="0" fillId="17" borderId="13" xfId="0" applyNumberFormat="1" applyFill="1" applyBorder="1"/>
    <xf numFmtId="0" fontId="0" fillId="18" borderId="13" xfId="0" applyFill="1" applyBorder="1"/>
    <xf numFmtId="3" fontId="0" fillId="18" borderId="13" xfId="0" applyNumberFormat="1" applyFill="1" applyBorder="1"/>
    <xf numFmtId="176" fontId="0" fillId="18" borderId="13" xfId="0" applyNumberFormat="1" applyFill="1" applyBorder="1"/>
    <xf numFmtId="0" fontId="0" fillId="19" borderId="13" xfId="0" applyFill="1" applyBorder="1"/>
    <xf numFmtId="3" fontId="0" fillId="19" borderId="13" xfId="0" applyNumberFormat="1" applyFill="1" applyBorder="1"/>
    <xf numFmtId="176" fontId="0" fillId="19" borderId="13" xfId="0" applyNumberFormat="1" applyFill="1" applyBorder="1"/>
    <xf numFmtId="0" fontId="0" fillId="20" borderId="13" xfId="0" applyFill="1" applyBorder="1"/>
    <xf numFmtId="3" fontId="0" fillId="20" borderId="13" xfId="0" applyNumberFormat="1" applyFill="1" applyBorder="1"/>
    <xf numFmtId="176" fontId="0" fillId="20" borderId="13" xfId="0" applyNumberFormat="1" applyFill="1" applyBorder="1"/>
    <xf numFmtId="0" fontId="0" fillId="0" borderId="13" xfId="0" applyBorder="1"/>
    <xf numFmtId="3" fontId="0" fillId="0" borderId="13" xfId="0" applyNumberFormat="1" applyBorder="1"/>
    <xf numFmtId="176" fontId="0" fillId="0" borderId="13" xfId="0" applyNumberFormat="1" applyBorder="1"/>
    <xf numFmtId="0" fontId="22" fillId="0" borderId="0" xfId="0" applyFont="1"/>
    <xf numFmtId="0" fontId="20" fillId="12" borderId="13" xfId="0" applyFont="1" applyFill="1" applyBorder="1" applyAlignment="1">
      <alignment horizontal="center" wrapText="1"/>
    </xf>
    <xf numFmtId="0" fontId="21" fillId="0" borderId="0" xfId="0" applyFont="1"/>
    <xf numFmtId="183" fontId="0" fillId="13" borderId="13" xfId="0" applyNumberFormat="1" applyFill="1" applyBorder="1"/>
    <xf numFmtId="3" fontId="19" fillId="13" borderId="13" xfId="0" applyNumberFormat="1" applyFont="1" applyFill="1" applyBorder="1"/>
    <xf numFmtId="10" fontId="0" fillId="13" borderId="13" xfId="0" applyNumberFormat="1" applyFill="1" applyBorder="1"/>
    <xf numFmtId="183" fontId="0" fillId="14" borderId="13" xfId="0" applyNumberFormat="1" applyFill="1" applyBorder="1"/>
    <xf numFmtId="3" fontId="19" fillId="14" borderId="13" xfId="0" applyNumberFormat="1" applyFont="1" applyFill="1" applyBorder="1"/>
    <xf numFmtId="10" fontId="0" fillId="14" borderId="13" xfId="0" applyNumberFormat="1" applyFill="1" applyBorder="1"/>
    <xf numFmtId="183" fontId="0" fillId="16" borderId="13" xfId="0" applyNumberFormat="1" applyFill="1" applyBorder="1"/>
    <xf numFmtId="3" fontId="19" fillId="16" borderId="13" xfId="0" applyNumberFormat="1" applyFont="1" applyFill="1" applyBorder="1"/>
    <xf numFmtId="10" fontId="0" fillId="16" borderId="13" xfId="0" applyNumberFormat="1" applyFill="1" applyBorder="1"/>
    <xf numFmtId="183" fontId="0" fillId="17" borderId="13" xfId="0" applyNumberFormat="1" applyFill="1" applyBorder="1"/>
    <xf numFmtId="3" fontId="19" fillId="17" borderId="13" xfId="0" applyNumberFormat="1" applyFont="1" applyFill="1" applyBorder="1"/>
    <xf numFmtId="10" fontId="0" fillId="17" borderId="13" xfId="0" applyNumberFormat="1" applyFill="1" applyBorder="1"/>
    <xf numFmtId="183" fontId="0" fillId="19" borderId="13" xfId="0" applyNumberFormat="1" applyFill="1" applyBorder="1"/>
    <xf numFmtId="3" fontId="19" fillId="19" borderId="13" xfId="0" applyNumberFormat="1" applyFont="1" applyFill="1" applyBorder="1"/>
    <xf numFmtId="10" fontId="0" fillId="19" borderId="13" xfId="0" applyNumberFormat="1" applyFill="1" applyBorder="1"/>
    <xf numFmtId="183" fontId="0" fillId="15" borderId="13" xfId="0" applyNumberFormat="1" applyFill="1" applyBorder="1"/>
    <xf numFmtId="3" fontId="19" fillId="15" borderId="13" xfId="0" applyNumberFormat="1" applyFont="1" applyFill="1" applyBorder="1"/>
    <xf numFmtId="10" fontId="0" fillId="15" borderId="13" xfId="0" applyNumberFormat="1" applyFill="1" applyBorder="1"/>
    <xf numFmtId="183" fontId="0" fillId="0" borderId="13" xfId="0" applyNumberFormat="1" applyBorder="1"/>
    <xf numFmtId="3" fontId="19" fillId="0" borderId="13" xfId="0" applyNumberFormat="1" applyFont="1" applyBorder="1"/>
    <xf numFmtId="10" fontId="0" fillId="0" borderId="13" xfId="0" applyNumberFormat="1" applyBorder="1"/>
    <xf numFmtId="183" fontId="0" fillId="18" borderId="13" xfId="0" applyNumberFormat="1" applyFill="1" applyBorder="1"/>
    <xf numFmtId="3" fontId="19" fillId="18" borderId="13" xfId="0" applyNumberFormat="1" applyFont="1" applyFill="1" applyBorder="1"/>
    <xf numFmtId="10" fontId="0" fillId="18" borderId="13" xfId="0" applyNumberFormat="1" applyFill="1" applyBorder="1"/>
    <xf numFmtId="183" fontId="0" fillId="20" borderId="13" xfId="0" applyNumberFormat="1" applyFill="1" applyBorder="1"/>
    <xf numFmtId="3" fontId="19" fillId="20" borderId="13" xfId="0" applyNumberFormat="1" applyFont="1" applyFill="1" applyBorder="1"/>
    <xf numFmtId="10" fontId="0" fillId="20" borderId="13" xfId="0" applyNumberFormat="1" applyFill="1" applyBorder="1"/>
    <xf numFmtId="3" fontId="19" fillId="0" borderId="0" xfId="0" applyNumberFormat="1" applyFont="1"/>
    <xf numFmtId="10" fontId="19" fillId="0" borderId="0" xfId="0" applyNumberFormat="1" applyFont="1"/>
    <xf numFmtId="0" fontId="23" fillId="0" borderId="0" xfId="0" applyFont="1"/>
    <xf numFmtId="0" fontId="20" fillId="12" borderId="13" xfId="0" applyFont="1" applyFill="1" applyBorder="1"/>
    <xf numFmtId="186" fontId="0" fillId="13" borderId="13" xfId="0" applyNumberFormat="1" applyFill="1" applyBorder="1"/>
    <xf numFmtId="187" fontId="0" fillId="13" borderId="13" xfId="0" applyNumberFormat="1" applyFill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0" fontId="16" fillId="0" borderId="0" xfId="0" applyFont="1"/>
    <xf numFmtId="0" fontId="0" fillId="0" borderId="0" xfId="0"/>
    <xf numFmtId="0" fontId="17" fillId="0" borderId="0" xfId="0" applyFont="1"/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  <xf numFmtId="0" fontId="15" fillId="8" borderId="1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AF9-4924-963A-AB28399E438B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AF9-4924-963A-AB28399E438B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AF9-4924-963A-AB28399E438B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AF9-4924-963A-AB28399E438B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AF9-4924-963A-AB28399E438B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AF9-4924-963A-AB28399E438B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AF9-4924-963A-AB28399E438B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AF9-4924-963A-AB28399E438B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AF9-4924-963A-AB28399E438B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AF9-4924-963A-AB28399E438B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AF9-4924-963A-AB28399E438B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5AF9-4924-963A-AB28399E438B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5AF9-4924-963A-AB28399E438B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5AF9-4924-963A-AB28399E438B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5AF9-4924-963A-AB28399E438B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5AF9-4924-963A-AB28399E438B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5AF9-4924-963A-AB28399E438B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5AF9-4924-963A-AB28399E438B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5AF9-4924-963A-AB28399E438B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5AF9-4924-963A-AB28399E438B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5AF9-4924-963A-AB28399E438B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5AF9-4924-963A-AB28399E438B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5AF9-4924-963A-AB28399E438B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5AF9-4924-963A-AB28399E438B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5AF9-4924-963A-AB28399E438B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5AF9-4924-963A-AB28399E438B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5AF9-4924-963A-AB28399E438B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5AF9-4924-963A-AB28399E438B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5AF9-4924-963A-AB28399E438B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5AF9-4924-963A-AB28399E438B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5AF9-4924-963A-AB28399E438B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5AF9-4924-963A-AB28399E438B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5AF9-4924-963A-AB28399E438B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5AF9-4924-963A-AB28399E438B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5AF9-4924-963A-AB28399E438B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5AF9-4924-963A-AB28399E438B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5AF9-4924-963A-AB28399E438B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5AF9-4924-963A-AB28399E438B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5AF9-4924-963A-AB28399E438B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5AF9-4924-963A-AB28399E438B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5AF9-4924-963A-AB28399E438B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5AF9-4924-963A-AB28399E438B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5AF9-4924-963A-AB28399E438B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5AF9-4924-963A-AB28399E438B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5AF9-4924-963A-AB28399E438B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5AF9-4924-963A-AB28399E438B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5AF9-4924-963A-AB28399E438B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5AF9-4924-963A-AB28399E438B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5AF9-4924-963A-AB28399E438B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5AF9-4924-963A-AB28399E438B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5AF9-4924-963A-AB28399E438B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5AF9-4924-963A-AB28399E438B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5AF9-4924-963A-AB28399E438B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5AF9-4924-963A-AB28399E438B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5AF9-4924-963A-AB28399E438B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5AF9-4924-963A-AB28399E438B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5AF9-4924-963A-AB28399E438B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5AF9-4924-963A-AB28399E438B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5AF9-4924-963A-AB28399E438B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5AF9-4924-963A-AB28399E438B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5AF9-4924-963A-AB28399E438B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5AF9-4924-963A-AB28399E438B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5AF9-4924-963A-AB28399E438B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5AF9-4924-963A-AB28399E438B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5AF9-4924-963A-AB28399E438B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5AF9-4924-963A-AB28399E438B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5AF9-4924-963A-AB28399E438B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5AF9-4924-963A-AB28399E438B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5AF9-4924-963A-AB28399E438B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5AF9-4924-963A-AB28399E438B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5AF9-4924-963A-AB28399E438B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5AF9-4924-963A-AB28399E438B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5AF9-4924-963A-AB28399E438B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5AF9-4924-963A-AB28399E438B}"/>
              </c:ext>
            </c:extLst>
          </c:dPt>
          <c:cat>
            <c:strRef>
              <c:f>계좌현황!$E$9:$E$84</c:f>
              <c:strCache>
                <c:ptCount val="76"/>
                <c:pt idx="0">
                  <c:v>TIGER 미배당다우커버드콜2호 </c:v>
                </c:pt>
                <c:pt idx="1">
                  <c:v>SOL미국배당미국채혼합50</c:v>
                </c:pt>
                <c:pt idx="2">
                  <c:v>TIGER 미국배당다우존스타겟데일리커버드콜</c:v>
                </c:pt>
                <c:pt idx="3">
                  <c:v>KODEX금융고배당TOP10타겟위클리커버드콜</c:v>
                </c:pt>
                <c:pt idx="4">
                  <c:v>TIGER 미국테크TOP10채권혼합</c:v>
                </c:pt>
                <c:pt idx="5">
                  <c:v>KODEX iShares미국하이일드액티브</c:v>
                </c:pt>
                <c:pt idx="6">
                  <c:v>KODEX 미국30년국채타겟커버드콜(H)</c:v>
                </c:pt>
                <c:pt idx="7">
                  <c:v>TIGER리츠부동산인프라</c:v>
                </c:pt>
                <c:pt idx="8">
                  <c:v>KODEX 미국나스닥100</c:v>
                </c:pt>
                <c:pt idx="9">
                  <c:v>TIGER미국테크TOP10커버드콜 </c:v>
                </c:pt>
                <c:pt idx="10">
                  <c:v>TIGER 미배당다우커버드콜2호 </c:v>
                </c:pt>
                <c:pt idx="11">
                  <c:v>SOL 미국배당다우존스</c:v>
                </c:pt>
                <c:pt idx="12">
                  <c:v>SOL 미국 S&amp;P500  </c:v>
                </c:pt>
                <c:pt idx="13">
                  <c:v>미국S&amp;P500타겟데일리커버드콜 </c:v>
                </c:pt>
                <c:pt idx="14">
                  <c:v>ACE 미국나스닥100</c:v>
                </c:pt>
                <c:pt idx="15">
                  <c:v>TIGER미국S&amp;P500</c:v>
                </c:pt>
                <c:pt idx="16">
                  <c:v>KODEX 미국AI테크TOP10타겟커버드콜</c:v>
                </c:pt>
                <c:pt idx="17">
                  <c:v>TIGER 미배당다우커버드콜2호</c:v>
                </c:pt>
                <c:pt idx="18">
                  <c:v>TIGER미국테크TOP10커버드콜</c:v>
                </c:pt>
                <c:pt idx="19">
                  <c:v>ACE테슬라밸류체인액티브</c:v>
                </c:pt>
                <c:pt idx="20">
                  <c:v>SOL 미국 30년국채커버드콜(합성)</c:v>
                </c:pt>
                <c:pt idx="21">
                  <c:v>기아</c:v>
                </c:pt>
                <c:pt idx="22">
                  <c:v>KIWOOM 미국양자컴퓨팅</c:v>
                </c:pt>
                <c:pt idx="23">
                  <c:v>TIGER 미국30년국채커버드콜액티브(H)</c:v>
                </c:pt>
                <c:pt idx="24">
                  <c:v>TIGER KRX금현물</c:v>
                </c:pt>
                <c:pt idx="25">
                  <c:v>현대차3우B</c:v>
                </c:pt>
                <c:pt idx="26">
                  <c:v>TIGER 2차전지TOP10</c:v>
                </c:pt>
                <c:pt idx="27">
                  <c:v>TIGER 글로벌비만치료제 TOP2 Plus</c:v>
                </c:pt>
                <c:pt idx="28">
                  <c:v>RISE 글로벌리얼티인컴</c:v>
                </c:pt>
                <c:pt idx="29">
                  <c:v>삼성전자</c:v>
                </c:pt>
                <c:pt idx="30">
                  <c:v>삼성전자</c:v>
                </c:pt>
                <c:pt idx="31">
                  <c:v>KODEX 200타켓위클리커버드콜</c:v>
                </c:pt>
                <c:pt idx="32">
                  <c:v>테슬라</c:v>
                </c:pt>
                <c:pt idx="33">
                  <c:v>리얼티인컴</c:v>
                </c:pt>
                <c:pt idx="34">
                  <c:v>아이온큐</c:v>
                </c:pt>
                <c:pt idx="35">
                  <c:v>애플</c:v>
                </c:pt>
                <c:pt idx="36">
                  <c:v>기업은행</c:v>
                </c:pt>
                <c:pt idx="37">
                  <c:v>하이브</c:v>
                </c:pt>
                <c:pt idx="38">
                  <c:v>에스엠</c:v>
                </c:pt>
                <c:pt idx="39">
                  <c:v>QLD</c:v>
                </c:pt>
                <c:pt idx="40">
                  <c:v>QLD</c:v>
                </c:pt>
                <c:pt idx="41">
                  <c:v>KB금융</c:v>
                </c:pt>
                <c:pt idx="42">
                  <c:v>CMA RP</c:v>
                </c:pt>
                <c:pt idx="43">
                  <c:v>KODEX 200커버드콜액티브</c:v>
                </c:pt>
                <c:pt idx="44">
                  <c:v>예수금(직투달러)</c:v>
                </c:pt>
                <c:pt idx="45">
                  <c:v> </c:v>
                </c:pt>
                <c:pt idx="46">
                  <c:v>현금성자산(삼성증권)</c:v>
                </c:pt>
                <c:pt idx="47">
                  <c:v>스페이스 X</c:v>
                </c:pt>
                <c:pt idx="48">
                  <c:v>아메리칸타워</c:v>
                </c:pt>
                <c:pt idx="49">
                  <c:v>엔비디아</c:v>
                </c:pt>
                <c:pt idx="50">
                  <c:v>SCHD</c:v>
                </c:pt>
                <c:pt idx="51">
                  <c:v>마이크로소프트</c:v>
                </c:pt>
                <c:pt idx="52">
                  <c:v>T-모바일</c:v>
                </c:pt>
                <c:pt idx="53">
                  <c:v>노보 노디스크</c:v>
                </c:pt>
                <c:pt idx="54">
                  <c:v>팔란티어</c:v>
                </c:pt>
                <c:pt idx="55">
                  <c:v>로켓랩</c:v>
                </c:pt>
                <c:pt idx="56">
                  <c:v>C3AI</c:v>
                </c:pt>
                <c:pt idx="57">
                  <c:v>나이키</c:v>
                </c:pt>
                <c:pt idx="58">
                  <c:v>TSMC</c:v>
                </c:pt>
                <c:pt idx="59">
                  <c:v>코인베이스 글로벌</c:v>
                </c:pt>
                <c:pt idx="60">
                  <c:v>센트러스 에너지</c:v>
                </c:pt>
                <c:pt idx="61">
                  <c:v>오라클</c:v>
                </c:pt>
                <c:pt idx="62">
                  <c:v>조비에비에이션</c:v>
                </c:pt>
                <c:pt idx="63">
                  <c:v>스타벅스</c:v>
                </c:pt>
                <c:pt idx="64">
                  <c:v>누스케일파워</c:v>
                </c:pt>
                <c:pt idx="65">
                  <c:v>더본코리아</c:v>
                </c:pt>
                <c:pt idx="66">
                  <c:v>오클로</c:v>
                </c:pt>
                <c:pt idx="67">
                  <c:v>미래에셋현금성자산</c:v>
                </c:pt>
                <c:pt idx="68">
                  <c:v>예수금(직투달러)</c:v>
                </c:pt>
                <c:pt idx="69">
                  <c:v>CMA RP</c:v>
                </c:pt>
                <c:pt idx="70">
                  <c:v>ACE미국나스닥100미국채혼합50액티브</c:v>
                </c:pt>
                <c:pt idx="71">
                  <c:v>TIGER 미국나스닥100</c:v>
                </c:pt>
                <c:pt idx="72">
                  <c:v>TIGER 미국테크TOP10 INDXX</c:v>
                </c:pt>
                <c:pt idx="73">
                  <c:v>SOL 미국 S&amp;P500 </c:v>
                </c:pt>
                <c:pt idx="74">
                  <c:v>새마을 예금</c:v>
                </c:pt>
                <c:pt idx="75">
                  <c:v>셰브론</c:v>
                </c:pt>
              </c:strCache>
            </c:strRef>
          </c:cat>
          <c:val>
            <c:numRef>
              <c:f>계좌현황!$L$9:$L$84</c:f>
              <c:numCache>
                <c:formatCode>0.00%</c:formatCode>
                <c:ptCount val="76"/>
                <c:pt idx="0">
                  <c:v>0.12820376750462675</c:v>
                </c:pt>
                <c:pt idx="1">
                  <c:v>5.2485562879135042E-2</c:v>
                </c:pt>
                <c:pt idx="2">
                  <c:v>3.7426114718086281E-2</c:v>
                </c:pt>
                <c:pt idx="3">
                  <c:v>3.5483368820184477E-2</c:v>
                </c:pt>
                <c:pt idx="4">
                  <c:v>3.4281135639219397E-2</c:v>
                </c:pt>
                <c:pt idx="5">
                  <c:v>2.6794764886151262E-2</c:v>
                </c:pt>
                <c:pt idx="6">
                  <c:v>2.8578197341143832E-2</c:v>
                </c:pt>
                <c:pt idx="7">
                  <c:v>2.5433701220351913E-2</c:v>
                </c:pt>
                <c:pt idx="8">
                  <c:v>1.4942221064671853E-2</c:v>
                </c:pt>
                <c:pt idx="9">
                  <c:v>6.0973896016629212E-2</c:v>
                </c:pt>
                <c:pt idx="10">
                  <c:v>5.5547203465248579E-2</c:v>
                </c:pt>
                <c:pt idx="11">
                  <c:v>2.2882114538859591E-2</c:v>
                </c:pt>
                <c:pt idx="12">
                  <c:v>2.665840763225966E-2</c:v>
                </c:pt>
                <c:pt idx="13">
                  <c:v>6.2110290094829794E-3</c:v>
                </c:pt>
                <c:pt idx="14">
                  <c:v>1.2900186513177408E-2</c:v>
                </c:pt>
                <c:pt idx="15">
                  <c:v>7.137267331064792E-3</c:v>
                </c:pt>
                <c:pt idx="16">
                  <c:v>3.2210054609216582E-2</c:v>
                </c:pt>
                <c:pt idx="17">
                  <c:v>2.6561289153912943E-2</c:v>
                </c:pt>
                <c:pt idx="18">
                  <c:v>2.5249926264555043E-2</c:v>
                </c:pt>
                <c:pt idx="19">
                  <c:v>1.1656224500099135E-2</c:v>
                </c:pt>
                <c:pt idx="20">
                  <c:v>9.4112848352931287E-3</c:v>
                </c:pt>
                <c:pt idx="21">
                  <c:v>5.3953316374221244E-3</c:v>
                </c:pt>
                <c:pt idx="22">
                  <c:v>5.1693762523510574E-3</c:v>
                </c:pt>
                <c:pt idx="23">
                  <c:v>3.6683927328344172E-3</c:v>
                </c:pt>
                <c:pt idx="24">
                  <c:v>3.4298804378143626E-3</c:v>
                </c:pt>
                <c:pt idx="25">
                  <c:v>2.9582122918783665E-3</c:v>
                </c:pt>
                <c:pt idx="26">
                  <c:v>2.3027441014143329E-3</c:v>
                </c:pt>
                <c:pt idx="27">
                  <c:v>1.3372293711908824E-3</c:v>
                </c:pt>
                <c:pt idx="28">
                  <c:v>1.2872526187066003E-3</c:v>
                </c:pt>
                <c:pt idx="29">
                  <c:v>1.7627969736078681E-2</c:v>
                </c:pt>
                <c:pt idx="30">
                  <c:v>1.4102375788862944E-2</c:v>
                </c:pt>
                <c:pt idx="31">
                  <c:v>1.538669929820582E-2</c:v>
                </c:pt>
                <c:pt idx="32">
                  <c:v>1.0202027685321823E-2</c:v>
                </c:pt>
                <c:pt idx="33">
                  <c:v>5.5019692507872362E-3</c:v>
                </c:pt>
                <c:pt idx="34">
                  <c:v>6.0952921941267307E-3</c:v>
                </c:pt>
                <c:pt idx="35">
                  <c:v>4.8807657977715715E-3</c:v>
                </c:pt>
                <c:pt idx="36">
                  <c:v>4.6480637796187394E-3</c:v>
                </c:pt>
                <c:pt idx="37">
                  <c:v>4.0305046619477534E-3</c:v>
                </c:pt>
                <c:pt idx="38">
                  <c:v>2.3784117146134266E-3</c:v>
                </c:pt>
                <c:pt idx="39">
                  <c:v>9.5288260445462198E-3</c:v>
                </c:pt>
                <c:pt idx="40">
                  <c:v>1.1987877927009762E-2</c:v>
                </c:pt>
                <c:pt idx="41">
                  <c:v>2.5891570564146164E-3</c:v>
                </c:pt>
                <c:pt idx="42">
                  <c:v>5.927200193792877E-4</c:v>
                </c:pt>
                <c:pt idx="43">
                  <c:v>1.2919693001659601E-2</c:v>
                </c:pt>
                <c:pt idx="44">
                  <c:v>1.3167933452189586E-3</c:v>
                </c:pt>
                <c:pt idx="45">
                  <c:v>2.3784117146134266E-3</c:v>
                </c:pt>
                <c:pt idx="46">
                  <c:v>1.8671924384295157E-3</c:v>
                </c:pt>
                <c:pt idx="47">
                  <c:v>1.7552912859585849E-3</c:v>
                </c:pt>
                <c:pt idx="48">
                  <c:v>1.4902138256947101E-3</c:v>
                </c:pt>
                <c:pt idx="49">
                  <c:v>1.5617203110906226E-3</c:v>
                </c:pt>
                <c:pt idx="50">
                  <c:v>1.4155547531808804E-3</c:v>
                </c:pt>
                <c:pt idx="51">
                  <c:v>1.6938523538119934E-3</c:v>
                </c:pt>
                <c:pt idx="52">
                  <c:v>1.2306106823686993E-3</c:v>
                </c:pt>
                <c:pt idx="53">
                  <c:v>1.1847135557551619E-3</c:v>
                </c:pt>
                <c:pt idx="54">
                  <c:v>1.1818662266481574E-3</c:v>
                </c:pt>
                <c:pt idx="55">
                  <c:v>7.6238610417048429E-4</c:v>
                </c:pt>
                <c:pt idx="56">
                  <c:v>9.396016093570276E-4</c:v>
                </c:pt>
                <c:pt idx="57">
                  <c:v>6.508298117075663E-4</c:v>
                </c:pt>
                <c:pt idx="58">
                  <c:v>7.2694636935047101E-4</c:v>
                </c:pt>
                <c:pt idx="59">
                  <c:v>6.2588130865288841E-4</c:v>
                </c:pt>
                <c:pt idx="60">
                  <c:v>5.8944162012245307E-4</c:v>
                </c:pt>
                <c:pt idx="61">
                  <c:v>5.3822266980283493E-4</c:v>
                </c:pt>
                <c:pt idx="62">
                  <c:v>3.883962204679784E-4</c:v>
                </c:pt>
                <c:pt idx="63">
                  <c:v>3.5412598188433632E-4</c:v>
                </c:pt>
                <c:pt idx="64">
                  <c:v>3.2880462492549143E-4</c:v>
                </c:pt>
                <c:pt idx="65">
                  <c:v>2.9033934142788903E-4</c:v>
                </c:pt>
                <c:pt idx="66">
                  <c:v>2.0984176218583674E-4</c:v>
                </c:pt>
                <c:pt idx="67">
                  <c:v>5.8570897345472312E-5</c:v>
                </c:pt>
                <c:pt idx="68">
                  <c:v>0</c:v>
                </c:pt>
                <c:pt idx="69">
                  <c:v>9.2154137240951492E-2</c:v>
                </c:pt>
                <c:pt idx="70">
                  <c:v>1.4820816694555667E-2</c:v>
                </c:pt>
                <c:pt idx="71">
                  <c:v>1.2655295408258192E-2</c:v>
                </c:pt>
                <c:pt idx="72">
                  <c:v>1.2439118356159389E-2</c:v>
                </c:pt>
                <c:pt idx="73">
                  <c:v>1.0228123744622073E-2</c:v>
                </c:pt>
                <c:pt idx="74">
                  <c:v>4.3089895778993257E-3</c:v>
                </c:pt>
                <c:pt idx="75">
                  <c:v>3.5354973255158183E-4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5AF9-4924-963A-AB28399E4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계좌별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금액순!$A$7:$A$16</c:f>
              <c:strCache>
                <c:ptCount val="10"/>
                <c:pt idx="0">
                  <c:v>DC</c:v>
                </c:pt>
                <c:pt idx="1">
                  <c:v>개인연금1</c:v>
                </c:pt>
                <c:pt idx="2">
                  <c:v>개인연금2</c:v>
                </c:pt>
                <c:pt idx="3">
                  <c:v>ISA</c:v>
                </c:pt>
                <c:pt idx="4">
                  <c:v>일반계좌</c:v>
                </c:pt>
                <c:pt idx="5">
                  <c:v>CMA</c:v>
                </c:pt>
                <c:pt idx="6">
                  <c:v>IRP</c:v>
                </c:pt>
                <c:pt idx="7">
                  <c:v>은행예금</c:v>
                </c:pt>
                <c:pt idx="8">
                  <c:v>일반계좌2</c:v>
                </c:pt>
                <c:pt idx="9">
                  <c:v>TOSS</c:v>
                </c:pt>
              </c:strCache>
            </c:strRef>
          </c:cat>
          <c:val>
            <c:numRef>
              <c:f>금액순!$B$7:$B$16</c:f>
              <c:numCache>
                <c:formatCode>#,##0</c:formatCode>
                <c:ptCount val="10"/>
                <c:pt idx="0">
                  <c:v>305817645</c:v>
                </c:pt>
                <c:pt idx="1">
                  <c:v>137330700</c:v>
                </c:pt>
                <c:pt idx="2">
                  <c:v>15973270</c:v>
                </c:pt>
                <c:pt idx="3">
                  <c:v>104140140</c:v>
                </c:pt>
                <c:pt idx="4">
                  <c:v>106840066.12563659</c:v>
                </c:pt>
                <c:pt idx="5">
                  <c:v>73462573</c:v>
                </c:pt>
                <c:pt idx="6">
                  <c:v>39972810</c:v>
                </c:pt>
                <c:pt idx="7">
                  <c:v>3435000</c:v>
                </c:pt>
                <c:pt idx="8">
                  <c:v>9556384.3761611935</c:v>
                </c:pt>
                <c:pt idx="9">
                  <c:v>642056.24007110577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C-4A29-B099-C8A1D31F1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종목별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금액순!$G$20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금액순!$E$21:$E$97</c:f>
              <c:strCache>
                <c:ptCount val="77"/>
                <c:pt idx="0">
                  <c:v>TIGER 미배당다우커버드콜2호 </c:v>
                </c:pt>
                <c:pt idx="1">
                  <c:v>예수금(직투달러)</c:v>
                </c:pt>
                <c:pt idx="2">
                  <c:v>TIGER미국테크TOP10커버드콜 </c:v>
                </c:pt>
                <c:pt idx="3">
                  <c:v>TIGER 미배당다우커버드콜2호 </c:v>
                </c:pt>
                <c:pt idx="4">
                  <c:v>SOL미국배당미국채혼합50</c:v>
                </c:pt>
                <c:pt idx="5">
                  <c:v>TIGER 미국배당다우존스타겟데일리커버드콜</c:v>
                </c:pt>
                <c:pt idx="6">
                  <c:v>KODEX금융고배당TOP10타겟위클리커버드콜</c:v>
                </c:pt>
                <c:pt idx="7">
                  <c:v>TIGER 미국테크TOP10채권혼합</c:v>
                </c:pt>
                <c:pt idx="8">
                  <c:v>KODEX 미국AI테크TOP10타겟커버드콜</c:v>
                </c:pt>
                <c:pt idx="9">
                  <c:v>KODEX 미국30년국채타겟커버드콜(H)</c:v>
                </c:pt>
                <c:pt idx="10">
                  <c:v>KODEX iShares미국하이일드액티브</c:v>
                </c:pt>
                <c:pt idx="11">
                  <c:v>SOL 미국 S&amp;P500  </c:v>
                </c:pt>
                <c:pt idx="12">
                  <c:v>TIGER 미배당다우커버드콜2호</c:v>
                </c:pt>
                <c:pt idx="13">
                  <c:v>TIGER리츠부동산인프라</c:v>
                </c:pt>
                <c:pt idx="14">
                  <c:v>TIGER미국테크TOP10커버드콜</c:v>
                </c:pt>
                <c:pt idx="15">
                  <c:v>SOL 미국배당다우존스</c:v>
                </c:pt>
                <c:pt idx="16">
                  <c:v>삼성전자</c:v>
                </c:pt>
                <c:pt idx="17">
                  <c:v>KODEX 200타켓위클리커버드콜</c:v>
                </c:pt>
                <c:pt idx="18">
                  <c:v>KODEX 미국나스닥100</c:v>
                </c:pt>
                <c:pt idx="19">
                  <c:v>CMA RP</c:v>
                </c:pt>
                <c:pt idx="20">
                  <c:v>삼성전자</c:v>
                </c:pt>
                <c:pt idx="21">
                  <c:v>CMA RP</c:v>
                </c:pt>
                <c:pt idx="22">
                  <c:v>ACE 미국나스닥100</c:v>
                </c:pt>
                <c:pt idx="23">
                  <c:v>ACE미국나스닥100미국채혼합50액티브</c:v>
                </c:pt>
                <c:pt idx="24">
                  <c:v>TIGER 미국나스닥100</c:v>
                </c:pt>
                <c:pt idx="25">
                  <c:v>QLD</c:v>
                </c:pt>
                <c:pt idx="26">
                  <c:v>ACE테슬라밸류체인액티브</c:v>
                </c:pt>
                <c:pt idx="27">
                  <c:v>TIGER 미국테크TOP10 INDXX</c:v>
                </c:pt>
                <c:pt idx="28">
                  <c:v>테슬라</c:v>
                </c:pt>
                <c:pt idx="29">
                  <c:v>에스엠</c:v>
                </c:pt>
                <c:pt idx="30">
                  <c:v>SOL 미국 30년국채커버드콜(합성)</c:v>
                </c:pt>
                <c:pt idx="31">
                  <c:v>TIGER미국S&amp;P500</c:v>
                </c:pt>
                <c:pt idx="32">
                  <c:v>미국S&amp;P500타겟데일리커버드콜 </c:v>
                </c:pt>
                <c:pt idx="33">
                  <c:v>아이온큐</c:v>
                </c:pt>
                <c:pt idx="34">
                  <c:v>리얼티인컴</c:v>
                </c:pt>
                <c:pt idx="35">
                  <c:v>기아</c:v>
                </c:pt>
                <c:pt idx="36">
                  <c:v>KIWOOM 미국양자컴퓨팅</c:v>
                </c:pt>
                <c:pt idx="37">
                  <c:v>애플</c:v>
                </c:pt>
                <c:pt idx="38">
                  <c:v>기업은행</c:v>
                </c:pt>
                <c:pt idx="39">
                  <c:v>SOL 미국 S&amp;P500 </c:v>
                </c:pt>
                <c:pt idx="40">
                  <c:v>하이브</c:v>
                </c:pt>
                <c:pt idx="41">
                  <c:v>TIGER 미국30년국채커버드콜액티브(H)</c:v>
                </c:pt>
                <c:pt idx="42">
                  <c:v>TIGER KRX금현물</c:v>
                </c:pt>
                <c:pt idx="43">
                  <c:v>현대차3우B</c:v>
                </c:pt>
                <c:pt idx="44">
                  <c:v>QLD</c:v>
                </c:pt>
                <c:pt idx="45">
                  <c:v>예수금(직투달러)</c:v>
                </c:pt>
                <c:pt idx="46">
                  <c:v>TIGER 2차전지TOP10</c:v>
                </c:pt>
                <c:pt idx="47">
                  <c:v> </c:v>
                </c:pt>
                <c:pt idx="48">
                  <c:v>현금성자산(삼성증권)</c:v>
                </c:pt>
                <c:pt idx="49">
                  <c:v>SCHD</c:v>
                </c:pt>
                <c:pt idx="50">
                  <c:v>아메리칸타워</c:v>
                </c:pt>
                <c:pt idx="51">
                  <c:v>스페이스 X</c:v>
                </c:pt>
                <c:pt idx="52">
                  <c:v>엔비디아</c:v>
                </c:pt>
                <c:pt idx="53">
                  <c:v>TIGER 글로벌비만치료제 TOP2 Plus</c:v>
                </c:pt>
                <c:pt idx="54">
                  <c:v>KODEX 200커버드콜액티브</c:v>
                </c:pt>
                <c:pt idx="55">
                  <c:v>RISE 글로벌리얼티인컴</c:v>
                </c:pt>
                <c:pt idx="56">
                  <c:v>마이크로소프트</c:v>
                </c:pt>
                <c:pt idx="57">
                  <c:v>T-모바일</c:v>
                </c:pt>
                <c:pt idx="58">
                  <c:v>노보 노디스크</c:v>
                </c:pt>
                <c:pt idx="59">
                  <c:v>로켓랩</c:v>
                </c:pt>
                <c:pt idx="60">
                  <c:v>팔란티어</c:v>
                </c:pt>
                <c:pt idx="61">
                  <c:v>나이키</c:v>
                </c:pt>
                <c:pt idx="62">
                  <c:v>C3AI</c:v>
                </c:pt>
                <c:pt idx="63">
                  <c:v>TSMC</c:v>
                </c:pt>
                <c:pt idx="64">
                  <c:v>KB금융</c:v>
                </c:pt>
                <c:pt idx="65">
                  <c:v>코인베이스 글로벌</c:v>
                </c:pt>
                <c:pt idx="66">
                  <c:v>센트러스 에너지</c:v>
                </c:pt>
                <c:pt idx="67">
                  <c:v>오라클</c:v>
                </c:pt>
                <c:pt idx="68">
                  <c:v>조비에비에이션</c:v>
                </c:pt>
                <c:pt idx="69">
                  <c:v>새마을 예금</c:v>
                </c:pt>
                <c:pt idx="70">
                  <c:v>스타벅스</c:v>
                </c:pt>
                <c:pt idx="71">
                  <c:v>누스케일파워</c:v>
                </c:pt>
                <c:pt idx="72">
                  <c:v>셰브론</c:v>
                </c:pt>
                <c:pt idx="73">
                  <c:v>더본코리아</c:v>
                </c:pt>
                <c:pt idx="74">
                  <c:v>엑슨모빌</c:v>
                </c:pt>
                <c:pt idx="75">
                  <c:v>오클로</c:v>
                </c:pt>
                <c:pt idx="76">
                  <c:v>미래에셋현금성자산</c:v>
                </c:pt>
              </c:strCache>
            </c:strRef>
          </c:cat>
          <c:val>
            <c:numRef>
              <c:f>금액순!$G$21:$G$97</c:f>
              <c:numCache>
                <c:formatCode>#,##0</c:formatCode>
                <c:ptCount val="77"/>
                <c:pt idx="0">
                  <c:v>102200280</c:v>
                </c:pt>
                <c:pt idx="1">
                  <c:v>0</c:v>
                </c:pt>
                <c:pt idx="2">
                  <c:v>48606600</c:v>
                </c:pt>
                <c:pt idx="3">
                  <c:v>44280600</c:v>
                </c:pt>
                <c:pt idx="4">
                  <c:v>41839950</c:v>
                </c:pt>
                <c:pt idx="5">
                  <c:v>29835000</c:v>
                </c:pt>
                <c:pt idx="6">
                  <c:v>28286300</c:v>
                </c:pt>
                <c:pt idx="7">
                  <c:v>27327915</c:v>
                </c:pt>
                <c:pt idx="8">
                  <c:v>25676910</c:v>
                </c:pt>
                <c:pt idx="9">
                  <c:v>22781700</c:v>
                </c:pt>
                <c:pt idx="10">
                  <c:v>21360000</c:v>
                </c:pt>
                <c:pt idx="11">
                  <c:v>21251300</c:v>
                </c:pt>
                <c:pt idx="12">
                  <c:v>21173880</c:v>
                </c:pt>
                <c:pt idx="13">
                  <c:v>20275000</c:v>
                </c:pt>
                <c:pt idx="14">
                  <c:v>20128500</c:v>
                </c:pt>
                <c:pt idx="15">
                  <c:v>18240950</c:v>
                </c:pt>
                <c:pt idx="16">
                  <c:v>14052500</c:v>
                </c:pt>
                <c:pt idx="17">
                  <c:v>12265825</c:v>
                </c:pt>
                <c:pt idx="18">
                  <c:v>11911500</c:v>
                </c:pt>
                <c:pt idx="19">
                  <c:v>73462573</c:v>
                </c:pt>
                <c:pt idx="20">
                  <c:v>11242000</c:v>
                </c:pt>
                <c:pt idx="21">
                  <c:v>472499</c:v>
                </c:pt>
                <c:pt idx="22">
                  <c:v>10283650</c:v>
                </c:pt>
                <c:pt idx="23">
                  <c:v>11814720</c:v>
                </c:pt>
                <c:pt idx="24">
                  <c:v>10088430</c:v>
                </c:pt>
                <c:pt idx="25">
                  <c:v>7596100.4015640253</c:v>
                </c:pt>
                <c:pt idx="26">
                  <c:v>9292000</c:v>
                </c:pt>
                <c:pt idx="27">
                  <c:v>9916100</c:v>
                </c:pt>
                <c:pt idx="28">
                  <c:v>8132756.9875823967</c:v>
                </c:pt>
                <c:pt idx="29">
                  <c:v>1896000</c:v>
                </c:pt>
                <c:pt idx="30">
                  <c:v>7502400</c:v>
                </c:pt>
                <c:pt idx="31">
                  <c:v>5689620</c:v>
                </c:pt>
                <c:pt idx="32">
                  <c:v>4951250</c:v>
                </c:pt>
                <c:pt idx="33">
                  <c:v>4858988.0082820887</c:v>
                </c:pt>
                <c:pt idx="34">
                  <c:v>4386008.375</c:v>
                </c:pt>
                <c:pt idx="35">
                  <c:v>4301000</c:v>
                </c:pt>
                <c:pt idx="36">
                  <c:v>4120875</c:v>
                </c:pt>
                <c:pt idx="37">
                  <c:v>3890803.2178436276</c:v>
                </c:pt>
                <c:pt idx="38">
                  <c:v>3705300</c:v>
                </c:pt>
                <c:pt idx="39">
                  <c:v>8153560</c:v>
                </c:pt>
                <c:pt idx="40">
                  <c:v>3213000</c:v>
                </c:pt>
                <c:pt idx="41">
                  <c:v>2924335</c:v>
                </c:pt>
                <c:pt idx="42">
                  <c:v>2734200</c:v>
                </c:pt>
                <c:pt idx="43">
                  <c:v>2358200</c:v>
                </c:pt>
                <c:pt idx="44">
                  <c:v>9556384.3761611935</c:v>
                </c:pt>
                <c:pt idx="45">
                  <c:v>1049709</c:v>
                </c:pt>
                <c:pt idx="46">
                  <c:v>1835680</c:v>
                </c:pt>
                <c:pt idx="47">
                  <c:v>1896000</c:v>
                </c:pt>
                <c:pt idx="48">
                  <c:v>1488471</c:v>
                </c:pt>
                <c:pt idx="49">
                  <c:v>1128438.69526062</c:v>
                </c:pt>
                <c:pt idx="50">
                  <c:v>1187954.7162322996</c:v>
                </c:pt>
                <c:pt idx="51">
                  <c:v>1399266.6861373899</c:v>
                </c:pt>
                <c:pt idx="52">
                  <c:v>1244957.5872985842</c:v>
                </c:pt>
                <c:pt idx="53">
                  <c:v>1066000</c:v>
                </c:pt>
                <c:pt idx="54">
                  <c:v>10299200</c:v>
                </c:pt>
                <c:pt idx="55">
                  <c:v>1026160</c:v>
                </c:pt>
                <c:pt idx="56">
                  <c:v>1350289.3729858396</c:v>
                </c:pt>
                <c:pt idx="57">
                  <c:v>981006.71109008766</c:v>
                </c:pt>
                <c:pt idx="58">
                  <c:v>944418.86907577491</c:v>
                </c:pt>
                <c:pt idx="59">
                  <c:v>607751.82220382686</c:v>
                </c:pt>
                <c:pt idx="60">
                  <c:v>942149.06189575186</c:v>
                </c:pt>
                <c:pt idx="61">
                  <c:v>518822.42061614996</c:v>
                </c:pt>
                <c:pt idx="62">
                  <c:v>749022.82073163963</c:v>
                </c:pt>
                <c:pt idx="63">
                  <c:v>579500.30594787595</c:v>
                </c:pt>
                <c:pt idx="64">
                  <c:v>2064000</c:v>
                </c:pt>
                <c:pt idx="65">
                  <c:v>498934.20635070791</c:v>
                </c:pt>
                <c:pt idx="66">
                  <c:v>469885.55635070789</c:v>
                </c:pt>
                <c:pt idx="67">
                  <c:v>429055.31270141609</c:v>
                </c:pt>
                <c:pt idx="68">
                  <c:v>309618.06548576354</c:v>
                </c:pt>
                <c:pt idx="69">
                  <c:v>3435000</c:v>
                </c:pt>
                <c:pt idx="70">
                  <c:v>282298.83729858388</c:v>
                </c:pt>
                <c:pt idx="71">
                  <c:v>262113.3948459625</c:v>
                </c:pt>
                <c:pt idx="72">
                  <c:v>281839.4682464599</c:v>
                </c:pt>
                <c:pt idx="73">
                  <c:v>231450</c:v>
                </c:pt>
                <c:pt idx="74">
                  <c:v>215459.91864929194</c:v>
                </c:pt>
                <c:pt idx="75">
                  <c:v>167279.69285545347</c:v>
                </c:pt>
                <c:pt idx="76">
                  <c:v>46691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8-4F71-A251-BE94A8D28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ko-KR"/>
              <a:t>2026 </a:t>
            </a:r>
            <a:r>
              <a:rPr lang="ko-KR" altLang="en-US"/>
              <a:t>월별 배당</a:t>
            </a:r>
            <a:r>
              <a:rPr lang="en-US" altLang="ko-KR"/>
              <a:t>·</a:t>
            </a:r>
            <a:r>
              <a:rPr lang="ko-KR" altLang="en-US"/>
              <a:t>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4095064.81</c:v>
                </c:pt>
                <c:pt idx="1">
                  <c:v>4217190.5999999996</c:v>
                </c:pt>
                <c:pt idx="2">
                  <c:v>4633447.7319999998</c:v>
                </c:pt>
                <c:pt idx="3">
                  <c:v>4215534.8629999999</c:v>
                </c:pt>
                <c:pt idx="4">
                  <c:v>4290437.7929999996</c:v>
                </c:pt>
                <c:pt idx="5">
                  <c:v>4366639.9800000004</c:v>
                </c:pt>
                <c:pt idx="6">
                  <c:v>4348444.4129999997</c:v>
                </c:pt>
                <c:pt idx="7">
                  <c:v>4213147.2280000001</c:v>
                </c:pt>
                <c:pt idx="8">
                  <c:v>4219277.3579999991</c:v>
                </c:pt>
                <c:pt idx="9">
                  <c:v>4090166.6039999998</c:v>
                </c:pt>
                <c:pt idx="10">
                  <c:v>4374774.4959999993</c:v>
                </c:pt>
                <c:pt idx="11">
                  <c:v>5234260.4620000003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A8-4002-93C3-8025A35AB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원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94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101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4"/>
  <sheetViews>
    <sheetView showGridLines="0" tabSelected="1" topLeftCell="A7" zoomScale="70" zoomScaleNormal="70" workbookViewId="0">
      <selection activeCell="I52" sqref="I52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31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32</v>
      </c>
      <c r="J5" s="73">
        <v>1351.1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206" t="s">
        <v>21</v>
      </c>
      <c r="D6" s="206" t="s">
        <v>33</v>
      </c>
      <c r="E6" s="206" t="s">
        <v>23</v>
      </c>
      <c r="F6" s="206" t="s">
        <v>24</v>
      </c>
      <c r="G6" s="206" t="s">
        <v>34</v>
      </c>
      <c r="H6" s="207"/>
      <c r="I6" s="206" t="s">
        <v>35</v>
      </c>
      <c r="J6" s="207"/>
      <c r="K6" s="206" t="s">
        <v>36</v>
      </c>
      <c r="L6" s="206" t="s">
        <v>37</v>
      </c>
      <c r="M6" s="206" t="s">
        <v>38</v>
      </c>
      <c r="N6" s="206" t="s">
        <v>39</v>
      </c>
      <c r="O6" s="209" t="s">
        <v>40</v>
      </c>
      <c r="P6" s="5"/>
      <c r="Q6" s="5"/>
      <c r="R6" s="5"/>
    </row>
    <row r="7" spans="1:18" ht="13.15" customHeight="1" x14ac:dyDescent="0.35">
      <c r="A7" s="5"/>
      <c r="B7" s="5"/>
      <c r="C7" s="208"/>
      <c r="D7" s="208"/>
      <c r="E7" s="208"/>
      <c r="F7" s="208"/>
      <c r="G7" s="11" t="s">
        <v>41</v>
      </c>
      <c r="H7" s="11" t="s">
        <v>42</v>
      </c>
      <c r="I7" s="11" t="s">
        <v>41</v>
      </c>
      <c r="J7" s="11" t="s">
        <v>42</v>
      </c>
      <c r="K7" s="208"/>
      <c r="L7" s="208"/>
      <c r="M7" s="208"/>
      <c r="N7" s="208"/>
      <c r="O7" s="204"/>
      <c r="P7" s="5"/>
      <c r="Q7" s="5"/>
      <c r="R7" s="5"/>
    </row>
    <row r="8" spans="1:18" x14ac:dyDescent="0.35">
      <c r="A8" s="5" t="s">
        <v>5</v>
      </c>
      <c r="B8" s="72" t="s">
        <v>43</v>
      </c>
      <c r="C8" s="74"/>
      <c r="D8" s="93"/>
      <c r="E8" s="94"/>
      <c r="F8" s="95"/>
      <c r="G8" s="96"/>
      <c r="H8" s="95"/>
      <c r="I8" s="76"/>
      <c r="J8" s="75"/>
      <c r="K8" s="77">
        <f>SUM(K9:K86)</f>
        <v>797170644.74186921</v>
      </c>
      <c r="L8" s="75"/>
      <c r="M8" s="78">
        <f>SUM(M9:M86)</f>
        <v>48144158.332388885</v>
      </c>
      <c r="N8" s="79">
        <f t="shared" ref="N8:N39" si="0">IFERROR(M8/(K8-M8),)</f>
        <v>6.4275642057962254E-2</v>
      </c>
      <c r="O8" s="5"/>
      <c r="P8" s="5"/>
      <c r="Q8" s="5"/>
      <c r="R8" s="5"/>
    </row>
    <row r="9" spans="1:18" ht="12.75" customHeight="1" x14ac:dyDescent="0.35">
      <c r="A9" s="5" t="s">
        <v>8</v>
      </c>
      <c r="B9" s="5">
        <v>1</v>
      </c>
      <c r="C9" s="114" t="s">
        <v>44</v>
      </c>
      <c r="D9" s="97" t="s">
        <v>45</v>
      </c>
      <c r="E9" s="98" t="s">
        <v>46</v>
      </c>
      <c r="F9" s="99">
        <v>9359</v>
      </c>
      <c r="G9" s="100">
        <v>9435</v>
      </c>
      <c r="H9" s="101"/>
      <c r="I9" s="80">
        <v>10920</v>
      </c>
      <c r="J9" s="81"/>
      <c r="K9" s="82">
        <f t="shared" ref="K9:K40" si="1">IFERROR(I9*F9+J9*$J$5*F9,)</f>
        <v>102200280</v>
      </c>
      <c r="L9" s="83">
        <f t="shared" ref="L9:L40" si="2">IFERROR(K9/$K$8,)</f>
        <v>0.12820376750462675</v>
      </c>
      <c r="M9" s="84">
        <f t="shared" ref="M9:M40" si="3">IFERROR(K9-G9*F9-H9*$J$5*F9,)</f>
        <v>13898115</v>
      </c>
      <c r="N9" s="85">
        <f t="shared" si="0"/>
        <v>0.15739268680445151</v>
      </c>
      <c r="O9" s="86" t="s">
        <v>47</v>
      </c>
      <c r="P9" s="5"/>
      <c r="Q9" s="5"/>
      <c r="R9" s="5"/>
    </row>
    <row r="10" spans="1:18" ht="12.75" customHeight="1" x14ac:dyDescent="0.35">
      <c r="A10" s="5" t="s">
        <v>8</v>
      </c>
      <c r="B10" s="5">
        <v>2</v>
      </c>
      <c r="C10" s="114" t="s">
        <v>44</v>
      </c>
      <c r="D10" s="97" t="s">
        <v>48</v>
      </c>
      <c r="E10" s="98" t="s">
        <v>49</v>
      </c>
      <c r="F10" s="99">
        <v>3821</v>
      </c>
      <c r="G10" s="100">
        <v>10603</v>
      </c>
      <c r="H10" s="101"/>
      <c r="I10" s="80">
        <v>10950</v>
      </c>
      <c r="J10" s="81"/>
      <c r="K10" s="82">
        <f t="shared" si="1"/>
        <v>41839950</v>
      </c>
      <c r="L10" s="83">
        <f t="shared" si="2"/>
        <v>5.2485562879135042E-2</v>
      </c>
      <c r="M10" s="84">
        <f t="shared" si="3"/>
        <v>1325887</v>
      </c>
      <c r="N10" s="85">
        <f t="shared" si="0"/>
        <v>3.2726586815052347E-2</v>
      </c>
      <c r="O10" s="86" t="s">
        <v>50</v>
      </c>
      <c r="P10" s="5"/>
      <c r="Q10" s="5"/>
      <c r="R10" s="5"/>
    </row>
    <row r="11" spans="1:18" ht="12.75" customHeight="1" x14ac:dyDescent="0.35">
      <c r="A11" s="5" t="s">
        <v>8</v>
      </c>
      <c r="B11" s="5">
        <v>3</v>
      </c>
      <c r="C11" s="115" t="s">
        <v>44</v>
      </c>
      <c r="D11" s="97" t="s">
        <v>51</v>
      </c>
      <c r="E11" s="98" t="s">
        <v>52</v>
      </c>
      <c r="F11" s="99">
        <v>3000</v>
      </c>
      <c r="G11" s="100">
        <v>8910</v>
      </c>
      <c r="H11" s="101"/>
      <c r="I11" s="87">
        <v>9945</v>
      </c>
      <c r="J11" s="88"/>
      <c r="K11" s="89">
        <f t="shared" si="1"/>
        <v>29835000</v>
      </c>
      <c r="L11" s="90">
        <f t="shared" si="2"/>
        <v>3.7426114718086281E-2</v>
      </c>
      <c r="M11" s="84">
        <f t="shared" si="3"/>
        <v>3105000</v>
      </c>
      <c r="N11" s="91">
        <f t="shared" si="0"/>
        <v>0.11616161616161616</v>
      </c>
      <c r="O11" s="86" t="s">
        <v>47</v>
      </c>
      <c r="P11" s="5"/>
      <c r="Q11" s="5"/>
      <c r="R11" s="5"/>
    </row>
    <row r="12" spans="1:18" ht="12.75" customHeight="1" x14ac:dyDescent="0.35">
      <c r="A12" s="5" t="s">
        <v>8</v>
      </c>
      <c r="B12" s="5">
        <v>4</v>
      </c>
      <c r="C12" s="115" t="s">
        <v>44</v>
      </c>
      <c r="D12" s="97" t="s">
        <v>53</v>
      </c>
      <c r="E12" s="98" t="s">
        <v>54</v>
      </c>
      <c r="F12" s="99">
        <v>2377</v>
      </c>
      <c r="G12" s="102">
        <v>12286</v>
      </c>
      <c r="H12" s="103"/>
      <c r="I12" s="87">
        <v>11900</v>
      </c>
      <c r="J12" s="88"/>
      <c r="K12" s="89">
        <f t="shared" si="1"/>
        <v>28286300</v>
      </c>
      <c r="L12" s="90">
        <f t="shared" si="2"/>
        <v>3.5483368820184477E-2</v>
      </c>
      <c r="M12" s="84">
        <f t="shared" si="3"/>
        <v>-917522</v>
      </c>
      <c r="N12" s="91">
        <f t="shared" si="0"/>
        <v>-3.1417874002930161E-2</v>
      </c>
      <c r="O12" s="129" t="s">
        <v>55</v>
      </c>
      <c r="P12" s="5"/>
      <c r="Q12" s="5"/>
      <c r="R12" s="5"/>
    </row>
    <row r="13" spans="1:18" ht="12.75" customHeight="1" x14ac:dyDescent="0.35">
      <c r="A13" s="5" t="s">
        <v>8</v>
      </c>
      <c r="B13" s="5">
        <v>5</v>
      </c>
      <c r="C13" s="115" t="s">
        <v>44</v>
      </c>
      <c r="D13" s="97" t="s">
        <v>56</v>
      </c>
      <c r="E13" s="98" t="s">
        <v>57</v>
      </c>
      <c r="F13" s="99">
        <v>1971</v>
      </c>
      <c r="G13" s="102">
        <v>14081</v>
      </c>
      <c r="H13" s="103"/>
      <c r="I13" s="87">
        <v>13865</v>
      </c>
      <c r="J13" s="88"/>
      <c r="K13" s="89">
        <f t="shared" si="1"/>
        <v>27327915</v>
      </c>
      <c r="L13" s="90">
        <f t="shared" si="2"/>
        <v>3.4281135639219397E-2</v>
      </c>
      <c r="M13" s="84">
        <f t="shared" si="3"/>
        <v>-425736</v>
      </c>
      <c r="N13" s="91">
        <f t="shared" si="0"/>
        <v>-1.5339819615084157E-2</v>
      </c>
      <c r="O13" s="86" t="s">
        <v>58</v>
      </c>
      <c r="P13" s="5"/>
      <c r="Q13" s="5"/>
      <c r="R13" s="5"/>
    </row>
    <row r="14" spans="1:18" ht="12.75" customHeight="1" x14ac:dyDescent="0.35">
      <c r="A14" s="5" t="s">
        <v>8</v>
      </c>
      <c r="B14" s="5">
        <v>6</v>
      </c>
      <c r="C14" s="115" t="s">
        <v>44</v>
      </c>
      <c r="D14" s="97" t="s">
        <v>59</v>
      </c>
      <c r="E14" s="98" t="s">
        <v>60</v>
      </c>
      <c r="F14" s="99">
        <v>2000</v>
      </c>
      <c r="G14" s="102">
        <v>11685</v>
      </c>
      <c r="H14" s="103"/>
      <c r="I14" s="87">
        <v>10680</v>
      </c>
      <c r="J14" s="88"/>
      <c r="K14" s="89">
        <f t="shared" si="1"/>
        <v>21360000</v>
      </c>
      <c r="L14" s="90">
        <f t="shared" si="2"/>
        <v>2.6794764886151262E-2</v>
      </c>
      <c r="M14" s="84">
        <f t="shared" si="3"/>
        <v>-2010000</v>
      </c>
      <c r="N14" s="91">
        <f t="shared" si="0"/>
        <v>-8.6007702182284984E-2</v>
      </c>
      <c r="O14" s="86" t="s">
        <v>42</v>
      </c>
      <c r="P14" s="5"/>
      <c r="Q14" s="5"/>
      <c r="R14" s="5"/>
    </row>
    <row r="15" spans="1:18" ht="12.75" customHeight="1" x14ac:dyDescent="0.35">
      <c r="A15" s="5" t="s">
        <v>8</v>
      </c>
      <c r="B15" s="5">
        <v>7</v>
      </c>
      <c r="C15" s="115" t="s">
        <v>44</v>
      </c>
      <c r="D15" s="97" t="s">
        <v>61</v>
      </c>
      <c r="E15" s="98" t="s">
        <v>62</v>
      </c>
      <c r="F15" s="99">
        <v>3060</v>
      </c>
      <c r="G15" s="100">
        <v>8675</v>
      </c>
      <c r="H15" s="101"/>
      <c r="I15" s="87">
        <v>7445</v>
      </c>
      <c r="J15" s="88"/>
      <c r="K15" s="89">
        <f t="shared" si="1"/>
        <v>22781700</v>
      </c>
      <c r="L15" s="90">
        <f t="shared" si="2"/>
        <v>2.8578197341143832E-2</v>
      </c>
      <c r="M15" s="84">
        <f t="shared" si="3"/>
        <v>-3763800</v>
      </c>
      <c r="N15" s="91">
        <f t="shared" si="0"/>
        <v>-0.14178674351585013</v>
      </c>
      <c r="O15" s="86" t="s">
        <v>63</v>
      </c>
      <c r="P15" s="5"/>
      <c r="Q15" s="5"/>
      <c r="R15" s="5"/>
    </row>
    <row r="16" spans="1:18" ht="12.75" customHeight="1" x14ac:dyDescent="0.35">
      <c r="A16" s="5" t="s">
        <v>8</v>
      </c>
      <c r="B16" s="5">
        <v>8</v>
      </c>
      <c r="C16" s="115" t="s">
        <v>44</v>
      </c>
      <c r="D16" s="97" t="s">
        <v>64</v>
      </c>
      <c r="E16" s="98" t="s">
        <v>65</v>
      </c>
      <c r="F16" s="99">
        <v>5000</v>
      </c>
      <c r="G16" s="102">
        <v>4395</v>
      </c>
      <c r="H16" s="103"/>
      <c r="I16" s="87">
        <v>4055</v>
      </c>
      <c r="J16" s="88"/>
      <c r="K16" s="89">
        <f t="shared" si="1"/>
        <v>20275000</v>
      </c>
      <c r="L16" s="90">
        <f t="shared" si="2"/>
        <v>2.5433701220351913E-2</v>
      </c>
      <c r="M16" s="84">
        <f t="shared" si="3"/>
        <v>-1700000</v>
      </c>
      <c r="N16" s="91">
        <f t="shared" si="0"/>
        <v>-7.7360637087599549E-2</v>
      </c>
      <c r="O16" s="86" t="s">
        <v>66</v>
      </c>
      <c r="P16" s="5"/>
      <c r="Q16" s="5"/>
      <c r="R16" s="5"/>
    </row>
    <row r="17" spans="1:18" ht="12.75" customHeight="1" x14ac:dyDescent="0.35">
      <c r="A17" s="5" t="s">
        <v>8</v>
      </c>
      <c r="B17" s="5">
        <v>9</v>
      </c>
      <c r="C17" s="115" t="s">
        <v>44</v>
      </c>
      <c r="D17" s="97" t="s">
        <v>67</v>
      </c>
      <c r="E17" s="98" t="s">
        <v>68</v>
      </c>
      <c r="F17" s="99">
        <v>450</v>
      </c>
      <c r="G17" s="100">
        <v>26999</v>
      </c>
      <c r="H17" s="103"/>
      <c r="I17" s="87">
        <v>26470</v>
      </c>
      <c r="J17" s="88"/>
      <c r="K17" s="89">
        <f t="shared" si="1"/>
        <v>11911500</v>
      </c>
      <c r="L17" s="90">
        <f t="shared" si="2"/>
        <v>1.4942221064671853E-2</v>
      </c>
      <c r="M17" s="84">
        <f t="shared" si="3"/>
        <v>-238050</v>
      </c>
      <c r="N17" s="91">
        <f t="shared" si="0"/>
        <v>-1.9593318271047076E-2</v>
      </c>
      <c r="O17" s="86" t="s">
        <v>69</v>
      </c>
      <c r="P17" s="5"/>
      <c r="Q17" s="5"/>
      <c r="R17" s="5"/>
    </row>
    <row r="18" spans="1:18" ht="12.75" customHeight="1" x14ac:dyDescent="0.35">
      <c r="A18" s="5" t="s">
        <v>9</v>
      </c>
      <c r="B18" s="5">
        <v>10</v>
      </c>
      <c r="C18" s="114" t="s">
        <v>44</v>
      </c>
      <c r="D18" s="97" t="s">
        <v>70</v>
      </c>
      <c r="E18" s="98" t="s">
        <v>71</v>
      </c>
      <c r="F18" s="99">
        <v>3260</v>
      </c>
      <c r="G18" s="100">
        <v>10680</v>
      </c>
      <c r="H18" s="101"/>
      <c r="I18" s="80">
        <v>14910</v>
      </c>
      <c r="J18" s="81"/>
      <c r="K18" s="82">
        <f t="shared" si="1"/>
        <v>48606600</v>
      </c>
      <c r="L18" s="83">
        <f t="shared" si="2"/>
        <v>6.0973896016629212E-2</v>
      </c>
      <c r="M18" s="84">
        <f t="shared" si="3"/>
        <v>13789800</v>
      </c>
      <c r="N18" s="85">
        <f t="shared" si="0"/>
        <v>0.3960674157303371</v>
      </c>
      <c r="O18" s="86" t="s">
        <v>72</v>
      </c>
      <c r="P18" s="5"/>
      <c r="Q18" s="5"/>
      <c r="R18" s="5"/>
    </row>
    <row r="19" spans="1:18" ht="12.75" customHeight="1" x14ac:dyDescent="0.35">
      <c r="A19" s="5" t="s">
        <v>9</v>
      </c>
      <c r="B19" s="5">
        <v>11</v>
      </c>
      <c r="C19" s="114" t="s">
        <v>44</v>
      </c>
      <c r="D19" s="97" t="s">
        <v>45</v>
      </c>
      <c r="E19" s="98" t="s">
        <v>46</v>
      </c>
      <c r="F19" s="99">
        <v>4055</v>
      </c>
      <c r="G19" s="100">
        <v>10101</v>
      </c>
      <c r="H19" s="101"/>
      <c r="I19" s="80">
        <v>10920</v>
      </c>
      <c r="J19" s="81"/>
      <c r="K19" s="82">
        <f t="shared" si="1"/>
        <v>44280600</v>
      </c>
      <c r="L19" s="83">
        <f t="shared" si="2"/>
        <v>5.5547203465248579E-2</v>
      </c>
      <c r="M19" s="84">
        <f t="shared" si="3"/>
        <v>3321045</v>
      </c>
      <c r="N19" s="85">
        <f t="shared" si="0"/>
        <v>8.1081081081081086E-2</v>
      </c>
      <c r="O19" s="86" t="s">
        <v>47</v>
      </c>
      <c r="P19" s="5"/>
      <c r="Q19" s="5"/>
      <c r="R19" s="5"/>
    </row>
    <row r="20" spans="1:18" ht="12.75" customHeight="1" x14ac:dyDescent="0.35">
      <c r="A20" s="5" t="s">
        <v>9</v>
      </c>
      <c r="B20" s="5">
        <v>12</v>
      </c>
      <c r="C20" s="115" t="s">
        <v>44</v>
      </c>
      <c r="D20" s="97" t="s">
        <v>73</v>
      </c>
      <c r="E20" s="98" t="s">
        <v>74</v>
      </c>
      <c r="F20" s="99">
        <v>1330</v>
      </c>
      <c r="G20" s="102">
        <v>10517</v>
      </c>
      <c r="H20" s="103"/>
      <c r="I20" s="87">
        <v>13715</v>
      </c>
      <c r="J20" s="88"/>
      <c r="K20" s="89">
        <f t="shared" si="1"/>
        <v>18240950</v>
      </c>
      <c r="L20" s="90">
        <f t="shared" si="2"/>
        <v>2.2882114538859591E-2</v>
      </c>
      <c r="M20" s="84">
        <f t="shared" si="3"/>
        <v>4253340</v>
      </c>
      <c r="N20" s="91">
        <f t="shared" si="0"/>
        <v>0.30407911001236093</v>
      </c>
      <c r="O20" s="86" t="s">
        <v>75</v>
      </c>
      <c r="P20" s="5"/>
      <c r="Q20" s="5"/>
      <c r="R20" s="5"/>
    </row>
    <row r="21" spans="1:18" ht="12.75" customHeight="1" x14ac:dyDescent="0.35">
      <c r="A21" s="5" t="s">
        <v>9</v>
      </c>
      <c r="B21" s="5">
        <v>13</v>
      </c>
      <c r="C21" s="115" t="s">
        <v>44</v>
      </c>
      <c r="D21" s="97" t="s">
        <v>76</v>
      </c>
      <c r="E21" s="98" t="s">
        <v>77</v>
      </c>
      <c r="F21" s="99">
        <v>980</v>
      </c>
      <c r="G21" s="100">
        <v>20442</v>
      </c>
      <c r="H21" s="103"/>
      <c r="I21" s="87">
        <v>21685</v>
      </c>
      <c r="J21" s="88"/>
      <c r="K21" s="89">
        <f t="shared" si="1"/>
        <v>21251300</v>
      </c>
      <c r="L21" s="90">
        <f t="shared" si="2"/>
        <v>2.665840763225966E-2</v>
      </c>
      <c r="M21" s="84">
        <f t="shared" si="3"/>
        <v>1218140</v>
      </c>
      <c r="N21" s="91">
        <f t="shared" si="0"/>
        <v>6.0806183348009003E-2</v>
      </c>
      <c r="O21" s="86" t="s">
        <v>78</v>
      </c>
      <c r="P21" s="5"/>
      <c r="Q21" s="5"/>
      <c r="R21" s="5"/>
    </row>
    <row r="22" spans="1:18" ht="12.75" customHeight="1" x14ac:dyDescent="0.35">
      <c r="A22" s="5" t="s">
        <v>9</v>
      </c>
      <c r="B22" s="5">
        <v>14</v>
      </c>
      <c r="C22" s="115" t="s">
        <v>44</v>
      </c>
      <c r="D22" s="97" t="s">
        <v>79</v>
      </c>
      <c r="E22" s="98" t="s">
        <v>80</v>
      </c>
      <c r="F22" s="99">
        <v>425</v>
      </c>
      <c r="G22" s="100">
        <v>10629</v>
      </c>
      <c r="H22" s="103"/>
      <c r="I22" s="87">
        <v>11650</v>
      </c>
      <c r="J22" s="88"/>
      <c r="K22" s="89">
        <f t="shared" si="1"/>
        <v>4951250</v>
      </c>
      <c r="L22" s="90">
        <f t="shared" si="2"/>
        <v>6.2110290094829794E-3</v>
      </c>
      <c r="M22" s="84">
        <f t="shared" si="3"/>
        <v>433925</v>
      </c>
      <c r="N22" s="91">
        <f t="shared" si="0"/>
        <v>9.6057954652366162E-2</v>
      </c>
      <c r="O22" s="86" t="s">
        <v>81</v>
      </c>
      <c r="P22" s="5"/>
      <c r="Q22" s="5"/>
      <c r="R22" s="5"/>
    </row>
    <row r="23" spans="1:18" ht="12.75" customHeight="1" x14ac:dyDescent="0.35">
      <c r="A23" s="72" t="s">
        <v>10</v>
      </c>
      <c r="B23" s="5">
        <v>15</v>
      </c>
      <c r="C23" s="115" t="s">
        <v>44</v>
      </c>
      <c r="D23" s="97" t="s">
        <v>82</v>
      </c>
      <c r="E23" s="98" t="s">
        <v>83</v>
      </c>
      <c r="F23" s="99">
        <v>338</v>
      </c>
      <c r="G23" s="100">
        <v>32791</v>
      </c>
      <c r="H23" s="103"/>
      <c r="I23" s="87">
        <v>30425</v>
      </c>
      <c r="J23" s="88"/>
      <c r="K23" s="89">
        <f t="shared" si="1"/>
        <v>10283650</v>
      </c>
      <c r="L23" s="90">
        <f t="shared" si="2"/>
        <v>1.2900186513177408E-2</v>
      </c>
      <c r="M23" s="84">
        <f t="shared" si="3"/>
        <v>-799708</v>
      </c>
      <c r="N23" s="91">
        <f t="shared" si="0"/>
        <v>-7.2153944679942669E-2</v>
      </c>
      <c r="O23" s="86" t="s">
        <v>69</v>
      </c>
      <c r="P23" s="5"/>
      <c r="Q23" s="5"/>
      <c r="R23" s="5"/>
    </row>
    <row r="24" spans="1:18" ht="12.75" customHeight="1" x14ac:dyDescent="0.35">
      <c r="A24" s="72" t="s">
        <v>10</v>
      </c>
      <c r="B24" s="5">
        <v>16</v>
      </c>
      <c r="C24" s="115" t="s">
        <v>44</v>
      </c>
      <c r="D24" s="97" t="s">
        <v>84</v>
      </c>
      <c r="E24" s="98" t="s">
        <v>85</v>
      </c>
      <c r="F24" s="99">
        <v>219</v>
      </c>
      <c r="G24" s="100">
        <v>25492</v>
      </c>
      <c r="H24" s="103"/>
      <c r="I24" s="87">
        <v>25980</v>
      </c>
      <c r="J24" s="88"/>
      <c r="K24" s="89">
        <f t="shared" si="1"/>
        <v>5689620</v>
      </c>
      <c r="L24" s="90">
        <f t="shared" si="2"/>
        <v>7.137267331064792E-3</v>
      </c>
      <c r="M24" s="84">
        <f t="shared" si="3"/>
        <v>106872</v>
      </c>
      <c r="N24" s="91">
        <f t="shared" si="0"/>
        <v>1.914326063078613E-2</v>
      </c>
      <c r="O24" s="86" t="s">
        <v>78</v>
      </c>
      <c r="P24" s="5"/>
      <c r="Q24" s="5"/>
      <c r="R24" s="5"/>
    </row>
    <row r="25" spans="1:18" ht="12.75" customHeight="1" x14ac:dyDescent="0.35">
      <c r="A25" s="5" t="s">
        <v>11</v>
      </c>
      <c r="B25" s="5">
        <v>17</v>
      </c>
      <c r="C25" s="115" t="s">
        <v>44</v>
      </c>
      <c r="D25" s="97" t="s">
        <v>86</v>
      </c>
      <c r="E25" s="98" t="s">
        <v>87</v>
      </c>
      <c r="F25" s="99">
        <v>2226</v>
      </c>
      <c r="G25" s="102">
        <v>10928</v>
      </c>
      <c r="H25" s="103"/>
      <c r="I25" s="87">
        <v>11535</v>
      </c>
      <c r="J25" s="88"/>
      <c r="K25" s="89">
        <f t="shared" si="1"/>
        <v>25676910</v>
      </c>
      <c r="L25" s="90">
        <f t="shared" si="2"/>
        <v>3.2210054609216582E-2</v>
      </c>
      <c r="M25" s="84">
        <f t="shared" si="3"/>
        <v>1351182</v>
      </c>
      <c r="N25" s="91">
        <f t="shared" si="0"/>
        <v>5.5545387994143484E-2</v>
      </c>
      <c r="O25" s="86"/>
      <c r="P25" s="5"/>
      <c r="Q25" s="5"/>
      <c r="R25" s="5"/>
    </row>
    <row r="26" spans="1:18" ht="12.75" customHeight="1" x14ac:dyDescent="0.35">
      <c r="A26" s="5" t="s">
        <v>11</v>
      </c>
      <c r="B26" s="5">
        <v>18</v>
      </c>
      <c r="C26" s="115" t="s">
        <v>44</v>
      </c>
      <c r="D26" s="97" t="s">
        <v>45</v>
      </c>
      <c r="E26" s="98" t="s">
        <v>88</v>
      </c>
      <c r="F26" s="99">
        <v>1939</v>
      </c>
      <c r="G26" s="100">
        <v>9901</v>
      </c>
      <c r="H26" s="103"/>
      <c r="I26" s="80">
        <v>10920</v>
      </c>
      <c r="J26" s="88"/>
      <c r="K26" s="82">
        <f t="shared" si="1"/>
        <v>21173880</v>
      </c>
      <c r="L26" s="83">
        <f t="shared" si="2"/>
        <v>2.6561289153912943E-2</v>
      </c>
      <c r="M26" s="84">
        <f t="shared" si="3"/>
        <v>1975841</v>
      </c>
      <c r="N26" s="85">
        <f t="shared" si="0"/>
        <v>0.10291889708110293</v>
      </c>
      <c r="O26" s="86" t="s">
        <v>47</v>
      </c>
      <c r="P26" s="5"/>
      <c r="Q26" s="5"/>
      <c r="R26" s="5"/>
    </row>
    <row r="27" spans="1:18" ht="12.75" customHeight="1" x14ac:dyDescent="0.35">
      <c r="A27" s="5" t="s">
        <v>11</v>
      </c>
      <c r="B27" s="5">
        <v>19</v>
      </c>
      <c r="C27" s="114" t="s">
        <v>44</v>
      </c>
      <c r="D27" s="97" t="s">
        <v>70</v>
      </c>
      <c r="E27" s="98" t="s">
        <v>89</v>
      </c>
      <c r="F27" s="99">
        <v>1350</v>
      </c>
      <c r="G27" s="100">
        <v>12013</v>
      </c>
      <c r="H27" s="101"/>
      <c r="I27" s="80">
        <v>14910</v>
      </c>
      <c r="J27" s="81"/>
      <c r="K27" s="82">
        <f t="shared" si="1"/>
        <v>20128500</v>
      </c>
      <c r="L27" s="83">
        <f t="shared" si="2"/>
        <v>2.5249926264555043E-2</v>
      </c>
      <c r="M27" s="84">
        <f t="shared" si="3"/>
        <v>3910950</v>
      </c>
      <c r="N27" s="85">
        <f t="shared" si="0"/>
        <v>0.24115541496711895</v>
      </c>
      <c r="O27" s="86" t="s">
        <v>72</v>
      </c>
      <c r="P27" s="5"/>
      <c r="Q27" s="5"/>
      <c r="R27" s="5"/>
    </row>
    <row r="28" spans="1:18" ht="12.75" customHeight="1" x14ac:dyDescent="0.35">
      <c r="A28" s="5" t="s">
        <v>11</v>
      </c>
      <c r="B28" s="5">
        <v>20</v>
      </c>
      <c r="C28" s="115" t="s">
        <v>44</v>
      </c>
      <c r="D28" s="97" t="s">
        <v>90</v>
      </c>
      <c r="E28" s="98" t="s">
        <v>91</v>
      </c>
      <c r="F28" s="99">
        <v>505</v>
      </c>
      <c r="G28" s="100">
        <v>16714</v>
      </c>
      <c r="H28" s="103"/>
      <c r="I28" s="87">
        <v>18400</v>
      </c>
      <c r="J28" s="88"/>
      <c r="K28" s="89">
        <f t="shared" si="1"/>
        <v>9292000</v>
      </c>
      <c r="L28" s="90">
        <f t="shared" si="2"/>
        <v>1.1656224500099135E-2</v>
      </c>
      <c r="M28" s="84">
        <f t="shared" si="3"/>
        <v>851430</v>
      </c>
      <c r="N28" s="91">
        <f t="shared" si="0"/>
        <v>0.10087351920545651</v>
      </c>
      <c r="O28" s="86" t="s">
        <v>92</v>
      </c>
      <c r="P28" s="5"/>
      <c r="Q28" s="5"/>
      <c r="R28" s="5"/>
    </row>
    <row r="29" spans="1:18" ht="12.75" customHeight="1" x14ac:dyDescent="0.35">
      <c r="A29" s="5" t="s">
        <v>11</v>
      </c>
      <c r="B29" s="5">
        <v>21</v>
      </c>
      <c r="C29" s="115" t="s">
        <v>44</v>
      </c>
      <c r="D29" s="97" t="s">
        <v>93</v>
      </c>
      <c r="E29" s="98" t="s">
        <v>94</v>
      </c>
      <c r="F29" s="99">
        <v>960</v>
      </c>
      <c r="G29" s="100">
        <v>9360</v>
      </c>
      <c r="H29" s="103"/>
      <c r="I29" s="87">
        <v>7815</v>
      </c>
      <c r="J29" s="88"/>
      <c r="K29" s="89">
        <f t="shared" si="1"/>
        <v>7502400</v>
      </c>
      <c r="L29" s="90">
        <f t="shared" si="2"/>
        <v>9.4112848352931287E-3</v>
      </c>
      <c r="M29" s="84">
        <f t="shared" si="3"/>
        <v>-1483200</v>
      </c>
      <c r="N29" s="91">
        <f t="shared" si="0"/>
        <v>-0.16506410256410256</v>
      </c>
      <c r="O29" s="86" t="s">
        <v>63</v>
      </c>
      <c r="P29" s="5"/>
      <c r="Q29" s="5"/>
      <c r="R29" s="5"/>
    </row>
    <row r="30" spans="1:18" ht="12.75" customHeight="1" x14ac:dyDescent="0.35">
      <c r="A30" s="5" t="s">
        <v>11</v>
      </c>
      <c r="B30" s="5">
        <v>22</v>
      </c>
      <c r="C30" s="115" t="s">
        <v>44</v>
      </c>
      <c r="D30" s="97" t="s">
        <v>95</v>
      </c>
      <c r="E30" s="98" t="s">
        <v>96</v>
      </c>
      <c r="F30" s="99">
        <v>34</v>
      </c>
      <c r="G30" s="100">
        <v>110746</v>
      </c>
      <c r="H30" s="103"/>
      <c r="I30" s="87">
        <v>126500</v>
      </c>
      <c r="J30" s="88"/>
      <c r="K30" s="89">
        <f t="shared" si="1"/>
        <v>4301000</v>
      </c>
      <c r="L30" s="90">
        <f t="shared" si="2"/>
        <v>5.3953316374221244E-3</v>
      </c>
      <c r="M30" s="84">
        <f t="shared" si="3"/>
        <v>535636</v>
      </c>
      <c r="N30" s="91">
        <f t="shared" si="0"/>
        <v>0.14225344481967747</v>
      </c>
      <c r="O30" s="86" t="s">
        <v>96</v>
      </c>
      <c r="P30" s="5"/>
      <c r="Q30" s="5"/>
      <c r="R30" s="5"/>
    </row>
    <row r="31" spans="1:18" ht="12.75" customHeight="1" x14ac:dyDescent="0.35">
      <c r="A31" s="5" t="s">
        <v>11</v>
      </c>
      <c r="B31" s="5">
        <v>23</v>
      </c>
      <c r="C31" s="115" t="s">
        <v>44</v>
      </c>
      <c r="D31" s="97" t="s">
        <v>97</v>
      </c>
      <c r="E31" s="98" t="s">
        <v>98</v>
      </c>
      <c r="F31" s="99">
        <v>297</v>
      </c>
      <c r="G31" s="100">
        <v>12814</v>
      </c>
      <c r="H31" s="103"/>
      <c r="I31" s="87">
        <v>13875</v>
      </c>
      <c r="J31" s="88"/>
      <c r="K31" s="89">
        <f t="shared" si="1"/>
        <v>4120875</v>
      </c>
      <c r="L31" s="90">
        <f t="shared" si="2"/>
        <v>5.1693762523510574E-3</v>
      </c>
      <c r="M31" s="84">
        <f t="shared" si="3"/>
        <v>315117</v>
      </c>
      <c r="N31" s="91">
        <f t="shared" si="0"/>
        <v>8.280006243171531E-2</v>
      </c>
      <c r="O31" s="86" t="s">
        <v>99</v>
      </c>
      <c r="P31" s="5"/>
      <c r="Q31" s="5"/>
      <c r="R31" s="5"/>
    </row>
    <row r="32" spans="1:18" ht="12.75" customHeight="1" x14ac:dyDescent="0.35">
      <c r="A32" s="5" t="s">
        <v>11</v>
      </c>
      <c r="B32" s="5">
        <v>24</v>
      </c>
      <c r="C32" s="115" t="s">
        <v>44</v>
      </c>
      <c r="D32" s="97" t="s">
        <v>100</v>
      </c>
      <c r="E32" s="98" t="s">
        <v>101</v>
      </c>
      <c r="F32" s="99">
        <v>431</v>
      </c>
      <c r="G32" s="100">
        <v>9583</v>
      </c>
      <c r="H32" s="103"/>
      <c r="I32" s="87">
        <v>6785</v>
      </c>
      <c r="J32" s="88"/>
      <c r="K32" s="89">
        <f t="shared" si="1"/>
        <v>2924335</v>
      </c>
      <c r="L32" s="90">
        <f t="shared" si="2"/>
        <v>3.6683927328344172E-3</v>
      </c>
      <c r="M32" s="84">
        <f t="shared" si="3"/>
        <v>-1205938</v>
      </c>
      <c r="N32" s="91">
        <f t="shared" si="0"/>
        <v>-0.29197537305645416</v>
      </c>
      <c r="O32" s="86" t="s">
        <v>63</v>
      </c>
      <c r="P32" s="5"/>
      <c r="Q32" s="5"/>
      <c r="R32" s="5"/>
    </row>
    <row r="33" spans="1:18" ht="12.75" customHeight="1" x14ac:dyDescent="0.35">
      <c r="A33" s="5" t="s">
        <v>11</v>
      </c>
      <c r="B33" s="5">
        <v>25</v>
      </c>
      <c r="C33" s="115" t="s">
        <v>44</v>
      </c>
      <c r="D33" s="97" t="s">
        <v>102</v>
      </c>
      <c r="E33" s="98" t="s">
        <v>103</v>
      </c>
      <c r="F33" s="99">
        <v>210</v>
      </c>
      <c r="G33" s="100">
        <v>14544</v>
      </c>
      <c r="H33" s="103"/>
      <c r="I33" s="87">
        <v>13020</v>
      </c>
      <c r="J33" s="88"/>
      <c r="K33" s="89">
        <f t="shared" si="1"/>
        <v>2734200</v>
      </c>
      <c r="L33" s="90">
        <f t="shared" si="2"/>
        <v>3.4298804378143626E-3</v>
      </c>
      <c r="M33" s="84">
        <f t="shared" si="3"/>
        <v>-320040</v>
      </c>
      <c r="N33" s="91">
        <f t="shared" si="0"/>
        <v>-0.10478547854785479</v>
      </c>
      <c r="O33" s="86" t="s">
        <v>104</v>
      </c>
      <c r="P33" s="5"/>
      <c r="Q33" s="5"/>
      <c r="R33" s="5"/>
    </row>
    <row r="34" spans="1:18" ht="12.75" customHeight="1" x14ac:dyDescent="0.35">
      <c r="A34" s="5" t="s">
        <v>11</v>
      </c>
      <c r="B34" s="5">
        <v>26</v>
      </c>
      <c r="C34" s="115" t="s">
        <v>44</v>
      </c>
      <c r="D34" s="97" t="s">
        <v>105</v>
      </c>
      <c r="E34" s="98" t="s">
        <v>106</v>
      </c>
      <c r="F34" s="99">
        <v>13</v>
      </c>
      <c r="G34" s="100">
        <v>160810</v>
      </c>
      <c r="H34" s="103"/>
      <c r="I34" s="87">
        <v>181400</v>
      </c>
      <c r="J34" s="88"/>
      <c r="K34" s="89">
        <f t="shared" si="1"/>
        <v>2358200</v>
      </c>
      <c r="L34" s="90">
        <f t="shared" si="2"/>
        <v>2.9582122918783665E-3</v>
      </c>
      <c r="M34" s="84">
        <f t="shared" si="3"/>
        <v>267670</v>
      </c>
      <c r="N34" s="91">
        <f t="shared" si="0"/>
        <v>0.12803930103849262</v>
      </c>
      <c r="O34" s="86" t="s">
        <v>107</v>
      </c>
      <c r="P34" s="5"/>
      <c r="Q34" s="5"/>
      <c r="R34" s="5"/>
    </row>
    <row r="35" spans="1:18" ht="12.75" customHeight="1" x14ac:dyDescent="0.35">
      <c r="A35" s="5" t="s">
        <v>11</v>
      </c>
      <c r="B35" s="5">
        <v>27</v>
      </c>
      <c r="C35" s="115" t="s">
        <v>44</v>
      </c>
      <c r="D35" s="97" t="s">
        <v>108</v>
      </c>
      <c r="E35" s="98" t="s">
        <v>109</v>
      </c>
      <c r="F35" s="99">
        <v>176</v>
      </c>
      <c r="G35" s="100">
        <v>8477</v>
      </c>
      <c r="H35" s="103"/>
      <c r="I35" s="87">
        <v>10430</v>
      </c>
      <c r="J35" s="88"/>
      <c r="K35" s="89">
        <f t="shared" si="1"/>
        <v>1835680</v>
      </c>
      <c r="L35" s="90">
        <f t="shared" si="2"/>
        <v>2.3027441014143329E-3</v>
      </c>
      <c r="M35" s="84">
        <f t="shared" si="3"/>
        <v>343728</v>
      </c>
      <c r="N35" s="91">
        <f t="shared" si="0"/>
        <v>0.23038810900082576</v>
      </c>
      <c r="O35" s="86" t="s">
        <v>110</v>
      </c>
      <c r="P35" s="5"/>
      <c r="Q35" s="5"/>
      <c r="R35" s="5"/>
    </row>
    <row r="36" spans="1:18" ht="12.75" customHeight="1" x14ac:dyDescent="0.35">
      <c r="A36" s="5" t="s">
        <v>11</v>
      </c>
      <c r="B36" s="5">
        <v>28</v>
      </c>
      <c r="C36" s="115" t="s">
        <v>44</v>
      </c>
      <c r="D36" s="97" t="s">
        <v>111</v>
      </c>
      <c r="E36" s="98" t="s">
        <v>112</v>
      </c>
      <c r="F36" s="99">
        <v>100</v>
      </c>
      <c r="G36" s="100">
        <v>9378</v>
      </c>
      <c r="H36" s="103"/>
      <c r="I36" s="87">
        <v>10660</v>
      </c>
      <c r="J36" s="88"/>
      <c r="K36" s="89">
        <f t="shared" si="1"/>
        <v>1066000</v>
      </c>
      <c r="L36" s="90">
        <f t="shared" si="2"/>
        <v>1.3372293711908824E-3</v>
      </c>
      <c r="M36" s="84">
        <f t="shared" si="3"/>
        <v>128200</v>
      </c>
      <c r="N36" s="91">
        <f t="shared" si="0"/>
        <v>0.13670292173171253</v>
      </c>
      <c r="O36" s="86" t="s">
        <v>113</v>
      </c>
      <c r="P36" s="5"/>
      <c r="Q36" s="5"/>
      <c r="R36" s="5"/>
    </row>
    <row r="37" spans="1:18" ht="12.75" customHeight="1" x14ac:dyDescent="0.35">
      <c r="A37" s="5" t="s">
        <v>11</v>
      </c>
      <c r="B37" s="5">
        <v>29</v>
      </c>
      <c r="C37" s="115" t="s">
        <v>44</v>
      </c>
      <c r="D37" s="97" t="s">
        <v>114</v>
      </c>
      <c r="E37" s="98" t="s">
        <v>115</v>
      </c>
      <c r="F37" s="99">
        <v>101</v>
      </c>
      <c r="G37" s="100">
        <v>9891</v>
      </c>
      <c r="H37" s="103"/>
      <c r="I37" s="87">
        <v>10160</v>
      </c>
      <c r="J37" s="88"/>
      <c r="K37" s="89">
        <f t="shared" si="1"/>
        <v>1026160</v>
      </c>
      <c r="L37" s="90">
        <f t="shared" si="2"/>
        <v>1.2872526187066003E-3</v>
      </c>
      <c r="M37" s="84">
        <f t="shared" si="3"/>
        <v>27169</v>
      </c>
      <c r="N37" s="91">
        <f t="shared" si="0"/>
        <v>2.7196441209180064E-2</v>
      </c>
      <c r="O37" s="86" t="s">
        <v>116</v>
      </c>
      <c r="P37" s="5"/>
      <c r="Q37" s="5"/>
      <c r="R37" s="5"/>
    </row>
    <row r="38" spans="1:18" ht="12.75" customHeight="1" x14ac:dyDescent="0.35">
      <c r="A38" s="5" t="s">
        <v>12</v>
      </c>
      <c r="B38" s="5">
        <v>30</v>
      </c>
      <c r="C38" s="115" t="s">
        <v>44</v>
      </c>
      <c r="D38" s="97" t="s">
        <v>117</v>
      </c>
      <c r="E38" s="98" t="s">
        <v>118</v>
      </c>
      <c r="F38" s="99">
        <v>55</v>
      </c>
      <c r="G38" s="100">
        <v>160500</v>
      </c>
      <c r="H38" s="103"/>
      <c r="I38" s="87">
        <v>255500</v>
      </c>
      <c r="J38" s="88"/>
      <c r="K38" s="89">
        <f t="shared" si="1"/>
        <v>14052500</v>
      </c>
      <c r="L38" s="90">
        <f t="shared" si="2"/>
        <v>1.7627969736078681E-2</v>
      </c>
      <c r="M38" s="84">
        <f t="shared" si="3"/>
        <v>5225000</v>
      </c>
      <c r="N38" s="91">
        <f t="shared" si="0"/>
        <v>0.59190031152647971</v>
      </c>
      <c r="O38" s="86" t="s">
        <v>119</v>
      </c>
      <c r="P38" s="5"/>
      <c r="Q38" s="5"/>
      <c r="R38" s="5"/>
    </row>
    <row r="39" spans="1:18" ht="12.75" customHeight="1" x14ac:dyDescent="0.35">
      <c r="A39" s="5" t="s">
        <v>12</v>
      </c>
      <c r="B39" s="5">
        <v>31</v>
      </c>
      <c r="C39" s="115" t="s">
        <v>44</v>
      </c>
      <c r="D39" s="97" t="s">
        <v>117</v>
      </c>
      <c r="E39" s="98" t="s">
        <v>118</v>
      </c>
      <c r="F39" s="99">
        <v>44</v>
      </c>
      <c r="G39" s="100">
        <v>225433</v>
      </c>
      <c r="H39" s="103"/>
      <c r="I39" s="87">
        <v>255500</v>
      </c>
      <c r="J39" s="88"/>
      <c r="K39" s="89">
        <f t="shared" si="1"/>
        <v>11242000</v>
      </c>
      <c r="L39" s="90">
        <f t="shared" si="2"/>
        <v>1.4102375788862944E-2</v>
      </c>
      <c r="M39" s="84">
        <f t="shared" si="3"/>
        <v>1322948</v>
      </c>
      <c r="N39" s="91">
        <f t="shared" si="0"/>
        <v>0.13337443941215349</v>
      </c>
      <c r="O39" s="86" t="s">
        <v>119</v>
      </c>
      <c r="P39" s="5"/>
      <c r="Q39" s="5"/>
      <c r="R39" s="5"/>
    </row>
    <row r="40" spans="1:18" ht="12.75" customHeight="1" x14ac:dyDescent="0.35">
      <c r="A40" s="72" t="s">
        <v>12</v>
      </c>
      <c r="B40" s="5">
        <v>32</v>
      </c>
      <c r="C40" s="115" t="s">
        <v>44</v>
      </c>
      <c r="D40" s="97" t="s">
        <v>120</v>
      </c>
      <c r="E40" s="98" t="s">
        <v>121</v>
      </c>
      <c r="F40" s="99">
        <v>611</v>
      </c>
      <c r="G40" s="100">
        <v>21321</v>
      </c>
      <c r="H40" s="103"/>
      <c r="I40" s="87">
        <v>20075</v>
      </c>
      <c r="J40" s="88"/>
      <c r="K40" s="89">
        <f t="shared" si="1"/>
        <v>12265825</v>
      </c>
      <c r="L40" s="90">
        <f t="shared" si="2"/>
        <v>1.538669929820582E-2</v>
      </c>
      <c r="M40" s="84">
        <f t="shared" si="3"/>
        <v>-761306</v>
      </c>
      <c r="N40" s="91">
        <f t="shared" ref="N40:N72" si="4">IFERROR(M40/(K40-M40),)</f>
        <v>-5.8440035645607617E-2</v>
      </c>
      <c r="O40" s="86" t="s">
        <v>113</v>
      </c>
      <c r="P40" s="5"/>
      <c r="Q40" s="5"/>
      <c r="R40" s="5"/>
    </row>
    <row r="41" spans="1:18" x14ac:dyDescent="0.35">
      <c r="A41" s="72" t="s">
        <v>12</v>
      </c>
      <c r="B41" s="5">
        <v>33</v>
      </c>
      <c r="C41" s="115" t="s">
        <v>122</v>
      </c>
      <c r="D41" s="97" t="s">
        <v>123</v>
      </c>
      <c r="E41" s="98" t="s">
        <v>92</v>
      </c>
      <c r="F41" s="99">
        <v>17</v>
      </c>
      <c r="G41" s="100"/>
      <c r="H41" s="103">
        <v>280.99630000000002</v>
      </c>
      <c r="I41" s="89"/>
      <c r="J41" s="92">
        <v>354.07998657226563</v>
      </c>
      <c r="K41" s="89">
        <f t="shared" ref="K41:K73" si="5">IFERROR(I41*F41+J41*$J$5*F41,)</f>
        <v>8132756.9875823967</v>
      </c>
      <c r="L41" s="90">
        <f t="shared" ref="L41:L73" si="6">IFERROR(K41/$K$8,)</f>
        <v>1.0202027685321823E-2</v>
      </c>
      <c r="M41" s="84">
        <f t="shared" ref="M41:M73" si="7">IFERROR(K41-G41*F41-H41*$J$5*F41,)</f>
        <v>1678637.2717723968</v>
      </c>
      <c r="N41" s="91">
        <f t="shared" si="4"/>
        <v>0.26008771849403567</v>
      </c>
      <c r="O41" s="86" t="s">
        <v>92</v>
      </c>
      <c r="P41" s="5"/>
      <c r="Q41" s="5"/>
      <c r="R41" s="5"/>
    </row>
    <row r="42" spans="1:18" x14ac:dyDescent="0.35">
      <c r="A42" s="72" t="s">
        <v>12</v>
      </c>
      <c r="B42" s="5">
        <v>34</v>
      </c>
      <c r="C42" s="115" t="s">
        <v>122</v>
      </c>
      <c r="D42" s="97" t="s">
        <v>124</v>
      </c>
      <c r="E42" s="98" t="s">
        <v>125</v>
      </c>
      <c r="F42" s="99">
        <v>53</v>
      </c>
      <c r="G42" s="100"/>
      <c r="H42" s="103">
        <v>53.53</v>
      </c>
      <c r="I42" s="89"/>
      <c r="J42" s="92">
        <v>61.25</v>
      </c>
      <c r="K42" s="89">
        <f t="shared" si="5"/>
        <v>4386008.375</v>
      </c>
      <c r="L42" s="90">
        <f t="shared" si="6"/>
        <v>5.5019692507872362E-3</v>
      </c>
      <c r="M42" s="84">
        <f t="shared" si="7"/>
        <v>552816.07599999988</v>
      </c>
      <c r="N42" s="91">
        <f t="shared" si="4"/>
        <v>0.14421819540444608</v>
      </c>
      <c r="O42" s="86" t="s">
        <v>126</v>
      </c>
      <c r="P42" s="5"/>
      <c r="Q42" s="5"/>
      <c r="R42" s="5"/>
    </row>
    <row r="43" spans="1:18" x14ac:dyDescent="0.35">
      <c r="A43" s="72" t="s">
        <v>12</v>
      </c>
      <c r="B43" s="5">
        <v>35</v>
      </c>
      <c r="C43" s="115" t="s">
        <v>122</v>
      </c>
      <c r="D43" s="97" t="s">
        <v>127</v>
      </c>
      <c r="E43" s="98" t="s">
        <v>128</v>
      </c>
      <c r="F43" s="99">
        <v>91</v>
      </c>
      <c r="G43" s="100"/>
      <c r="H43" s="103">
        <v>29.68</v>
      </c>
      <c r="I43" s="89"/>
      <c r="J43" s="92">
        <v>39.520000457763672</v>
      </c>
      <c r="K43" s="89">
        <f t="shared" si="5"/>
        <v>4858988.0082820887</v>
      </c>
      <c r="L43" s="90">
        <f t="shared" si="6"/>
        <v>6.0952921941267307E-3</v>
      </c>
      <c r="M43" s="84">
        <f t="shared" si="7"/>
        <v>1209829.0402820893</v>
      </c>
      <c r="N43" s="91">
        <f t="shared" si="4"/>
        <v>0.33153640356346609</v>
      </c>
      <c r="O43" s="86" t="s">
        <v>99</v>
      </c>
      <c r="P43" s="5"/>
      <c r="Q43" s="5"/>
      <c r="R43" s="5"/>
    </row>
    <row r="44" spans="1:18" x14ac:dyDescent="0.35">
      <c r="A44" s="72" t="s">
        <v>12</v>
      </c>
      <c r="B44" s="5">
        <v>36</v>
      </c>
      <c r="C44" s="115" t="s">
        <v>122</v>
      </c>
      <c r="D44" s="97" t="s">
        <v>129</v>
      </c>
      <c r="E44" s="98" t="s">
        <v>130</v>
      </c>
      <c r="F44" s="99">
        <v>9</v>
      </c>
      <c r="G44" s="100"/>
      <c r="H44" s="103">
        <v>208.16</v>
      </c>
      <c r="I44" s="89"/>
      <c r="J44" s="92">
        <v>319.97000122070313</v>
      </c>
      <c r="K44" s="89">
        <f t="shared" si="5"/>
        <v>3890803.2178436276</v>
      </c>
      <c r="L44" s="90">
        <f t="shared" si="6"/>
        <v>4.8807657977715715E-3</v>
      </c>
      <c r="M44" s="84">
        <f t="shared" si="7"/>
        <v>1359598.433843628</v>
      </c>
      <c r="N44" s="91">
        <f t="shared" si="4"/>
        <v>0.53713490209792059</v>
      </c>
      <c r="O44" s="86" t="s">
        <v>130</v>
      </c>
      <c r="P44" s="5"/>
      <c r="Q44" s="5"/>
      <c r="R44" s="5"/>
    </row>
    <row r="45" spans="1:18" x14ac:dyDescent="0.35">
      <c r="A45" s="72" t="s">
        <v>12</v>
      </c>
      <c r="B45" s="5">
        <v>37</v>
      </c>
      <c r="C45" s="115" t="s">
        <v>44</v>
      </c>
      <c r="D45" s="97" t="s">
        <v>131</v>
      </c>
      <c r="E45" s="98" t="s">
        <v>132</v>
      </c>
      <c r="F45" s="99">
        <v>179</v>
      </c>
      <c r="G45" s="100">
        <v>21932</v>
      </c>
      <c r="H45" s="103"/>
      <c r="I45" s="87">
        <v>20700</v>
      </c>
      <c r="J45" s="88"/>
      <c r="K45" s="89">
        <f t="shared" si="5"/>
        <v>3705300</v>
      </c>
      <c r="L45" s="90">
        <f t="shared" si="6"/>
        <v>4.6480637796187394E-3</v>
      </c>
      <c r="M45" s="84">
        <f t="shared" si="7"/>
        <v>-220528</v>
      </c>
      <c r="N45" s="91">
        <f t="shared" si="4"/>
        <v>-5.6173627576144448E-2</v>
      </c>
      <c r="O45" s="86" t="s">
        <v>132</v>
      </c>
      <c r="P45" s="5"/>
      <c r="Q45" s="5"/>
      <c r="R45" s="5"/>
    </row>
    <row r="46" spans="1:18" x14ac:dyDescent="0.35">
      <c r="A46" s="72" t="s">
        <v>12</v>
      </c>
      <c r="B46" s="5">
        <v>38</v>
      </c>
      <c r="C46" s="115" t="s">
        <v>44</v>
      </c>
      <c r="D46" s="97" t="s">
        <v>133</v>
      </c>
      <c r="E46" s="98" t="s">
        <v>134</v>
      </c>
      <c r="F46" s="99">
        <v>18</v>
      </c>
      <c r="G46" s="100">
        <v>222701</v>
      </c>
      <c r="H46" s="103"/>
      <c r="I46" s="87">
        <v>178500</v>
      </c>
      <c r="J46" s="88"/>
      <c r="K46" s="89">
        <f t="shared" si="5"/>
        <v>3213000</v>
      </c>
      <c r="L46" s="90">
        <f t="shared" si="6"/>
        <v>4.0305046619477534E-3</v>
      </c>
      <c r="M46" s="84">
        <f t="shared" si="7"/>
        <v>-795618</v>
      </c>
      <c r="N46" s="91">
        <f t="shared" si="4"/>
        <v>-0.19847688155868182</v>
      </c>
      <c r="O46" s="86" t="s">
        <v>135</v>
      </c>
      <c r="P46" s="5"/>
      <c r="Q46" s="5"/>
      <c r="R46" s="5"/>
    </row>
    <row r="47" spans="1:18" x14ac:dyDescent="0.55000000000000004">
      <c r="A47" s="72" t="s">
        <v>12</v>
      </c>
      <c r="B47" s="5">
        <v>39</v>
      </c>
      <c r="C47" s="132" t="s">
        <v>292</v>
      </c>
      <c r="D47" s="97" t="s">
        <v>294</v>
      </c>
      <c r="E47" s="210" t="s">
        <v>293</v>
      </c>
      <c r="F47" s="99">
        <v>24</v>
      </c>
      <c r="G47" s="100">
        <v>87432</v>
      </c>
      <c r="H47" s="103"/>
      <c r="I47" s="87">
        <v>79000</v>
      </c>
      <c r="J47" s="88"/>
      <c r="K47" s="89">
        <f t="shared" si="5"/>
        <v>1896000</v>
      </c>
      <c r="L47" s="90">
        <f t="shared" si="6"/>
        <v>2.3784117146134266E-3</v>
      </c>
      <c r="M47" s="84">
        <f t="shared" si="7"/>
        <v>-202368</v>
      </c>
      <c r="N47" s="91">
        <f t="shared" si="4"/>
        <v>-9.6440662457681403E-2</v>
      </c>
      <c r="O47" s="86" t="s">
        <v>135</v>
      </c>
      <c r="P47" s="5"/>
      <c r="Q47" s="5"/>
      <c r="R47" s="5"/>
    </row>
    <row r="48" spans="1:18" x14ac:dyDescent="0.35">
      <c r="A48" s="72" t="s">
        <v>12</v>
      </c>
      <c r="B48" s="5">
        <v>40</v>
      </c>
      <c r="C48" s="115" t="s">
        <v>122</v>
      </c>
      <c r="D48" s="97" t="s">
        <v>136</v>
      </c>
      <c r="E48" s="98" t="s">
        <v>136</v>
      </c>
      <c r="F48" s="99">
        <v>62</v>
      </c>
      <c r="G48" s="100"/>
      <c r="H48" s="103">
        <v>87.725999999999999</v>
      </c>
      <c r="I48" s="89"/>
      <c r="J48" s="92">
        <v>90.680000305175781</v>
      </c>
      <c r="K48" s="89">
        <f t="shared" si="5"/>
        <v>7596100.4015640253</v>
      </c>
      <c r="L48" s="90">
        <f t="shared" si="6"/>
        <v>9.5288260445462198E-3</v>
      </c>
      <c r="M48" s="84">
        <f t="shared" si="7"/>
        <v>247451.28836402576</v>
      </c>
      <c r="N48" s="91">
        <f t="shared" si="4"/>
        <v>3.3673030859446229E-2</v>
      </c>
      <c r="O48" s="86" t="s">
        <v>69</v>
      </c>
      <c r="P48" s="5"/>
      <c r="Q48" s="5"/>
      <c r="R48" s="5"/>
    </row>
    <row r="49" spans="1:18" x14ac:dyDescent="0.55000000000000004">
      <c r="A49" s="72" t="s">
        <v>16</v>
      </c>
      <c r="B49" s="5">
        <v>41</v>
      </c>
      <c r="C49" s="132" t="s">
        <v>122</v>
      </c>
      <c r="D49" s="97" t="s">
        <v>136</v>
      </c>
      <c r="E49" s="98" t="s">
        <v>136</v>
      </c>
      <c r="F49" s="99">
        <v>78</v>
      </c>
      <c r="G49" s="100"/>
      <c r="H49" s="103">
        <v>87.64</v>
      </c>
      <c r="I49" s="89"/>
      <c r="J49" s="92">
        <v>90.680000305175781</v>
      </c>
      <c r="K49" s="89">
        <f t="shared" si="5"/>
        <v>9556384.3761611935</v>
      </c>
      <c r="L49" s="90">
        <f t="shared" si="6"/>
        <v>1.1987877927009762E-2</v>
      </c>
      <c r="M49" s="84">
        <f t="shared" si="7"/>
        <v>320372.86416119337</v>
      </c>
      <c r="N49" s="91">
        <f t="shared" si="4"/>
        <v>3.4687360853215159E-2</v>
      </c>
      <c r="O49" s="133" t="s">
        <v>69</v>
      </c>
      <c r="P49" s="5"/>
      <c r="Q49" s="5"/>
      <c r="R49" s="5"/>
    </row>
    <row r="50" spans="1:18" x14ac:dyDescent="0.35">
      <c r="A50" s="72" t="s">
        <v>12</v>
      </c>
      <c r="B50" s="5">
        <v>42</v>
      </c>
      <c r="C50" s="104" t="s">
        <v>44</v>
      </c>
      <c r="D50" s="104">
        <v>105560</v>
      </c>
      <c r="E50" s="104" t="s">
        <v>137</v>
      </c>
      <c r="F50" s="104">
        <v>12</v>
      </c>
      <c r="G50" s="105">
        <v>173127</v>
      </c>
      <c r="H50" s="104"/>
      <c r="I50" s="87">
        <v>172000</v>
      </c>
      <c r="J50" s="86"/>
      <c r="K50" s="89">
        <f t="shared" si="5"/>
        <v>2064000</v>
      </c>
      <c r="L50" s="90">
        <f t="shared" si="6"/>
        <v>2.5891570564146164E-3</v>
      </c>
      <c r="M50" s="84">
        <f t="shared" si="7"/>
        <v>-13524</v>
      </c>
      <c r="N50" s="91">
        <f t="shared" si="4"/>
        <v>-6.5096720904307239E-3</v>
      </c>
      <c r="O50" s="86" t="s">
        <v>137</v>
      </c>
      <c r="P50" s="5"/>
      <c r="Q50" s="5"/>
      <c r="R50" s="5"/>
    </row>
    <row r="51" spans="1:18" x14ac:dyDescent="0.35">
      <c r="A51" s="72" t="s">
        <v>12</v>
      </c>
      <c r="B51" s="5">
        <v>43</v>
      </c>
      <c r="C51" s="115"/>
      <c r="D51" s="106" t="s">
        <v>138</v>
      </c>
      <c r="E51" s="128" t="s">
        <v>139</v>
      </c>
      <c r="F51" s="108">
        <v>1</v>
      </c>
      <c r="G51" s="109">
        <v>472499</v>
      </c>
      <c r="H51" s="110"/>
      <c r="I51" s="82">
        <f>G51</f>
        <v>472499</v>
      </c>
      <c r="J51" s="88"/>
      <c r="K51" s="89">
        <f t="shared" si="5"/>
        <v>472499</v>
      </c>
      <c r="L51" s="90">
        <f t="shared" si="6"/>
        <v>5.927200193792877E-4</v>
      </c>
      <c r="M51" s="84">
        <f t="shared" si="7"/>
        <v>0</v>
      </c>
      <c r="N51" s="91">
        <f t="shared" si="4"/>
        <v>0</v>
      </c>
      <c r="O51" s="86" t="s">
        <v>140</v>
      </c>
      <c r="P51" s="5"/>
      <c r="Q51" s="5"/>
      <c r="R51" s="5"/>
    </row>
    <row r="52" spans="1:18" x14ac:dyDescent="0.35">
      <c r="A52" s="72" t="s">
        <v>12</v>
      </c>
      <c r="B52" s="5">
        <v>44</v>
      </c>
      <c r="C52" s="115" t="s">
        <v>44</v>
      </c>
      <c r="D52" s="97" t="s">
        <v>141</v>
      </c>
      <c r="E52" s="98" t="s">
        <v>142</v>
      </c>
      <c r="F52" s="99">
        <v>1256</v>
      </c>
      <c r="G52" s="100">
        <v>8294</v>
      </c>
      <c r="H52" s="103"/>
      <c r="I52" s="87">
        <v>8200</v>
      </c>
      <c r="J52" s="88"/>
      <c r="K52" s="89">
        <f t="shared" si="5"/>
        <v>10299200</v>
      </c>
      <c r="L52" s="90">
        <f t="shared" si="6"/>
        <v>1.2919693001659601E-2</v>
      </c>
      <c r="M52" s="84">
        <f t="shared" si="7"/>
        <v>-118064</v>
      </c>
      <c r="N52" s="91">
        <f t="shared" si="4"/>
        <v>-1.1333494092114782E-2</v>
      </c>
      <c r="O52" s="86"/>
      <c r="P52" s="5"/>
      <c r="Q52" s="5"/>
      <c r="R52" s="5"/>
    </row>
    <row r="53" spans="1:18" ht="12.75" customHeight="1" x14ac:dyDescent="0.35">
      <c r="A53" s="72" t="s">
        <v>12</v>
      </c>
      <c r="B53" s="5">
        <v>45</v>
      </c>
      <c r="C53" s="115"/>
      <c r="D53" s="106" t="s">
        <v>138</v>
      </c>
      <c r="E53" s="130" t="s">
        <v>143</v>
      </c>
      <c r="F53" s="108">
        <v>1</v>
      </c>
      <c r="G53" s="109">
        <v>1049709</v>
      </c>
      <c r="H53" s="110"/>
      <c r="I53" s="82">
        <f>G53</f>
        <v>1049709</v>
      </c>
      <c r="J53" s="88"/>
      <c r="K53" s="89">
        <f t="shared" si="5"/>
        <v>1049709</v>
      </c>
      <c r="L53" s="90">
        <f t="shared" si="6"/>
        <v>1.3167933452189586E-3</v>
      </c>
      <c r="M53" s="84">
        <f t="shared" si="7"/>
        <v>0</v>
      </c>
      <c r="N53" s="91">
        <f t="shared" si="4"/>
        <v>0</v>
      </c>
      <c r="O53" s="86" t="s">
        <v>138</v>
      </c>
      <c r="P53" s="5"/>
      <c r="Q53" s="5"/>
      <c r="R53" s="5"/>
    </row>
    <row r="54" spans="1:18" ht="12.75" customHeight="1" x14ac:dyDescent="0.55000000000000004">
      <c r="A54" s="72" t="s">
        <v>12</v>
      </c>
      <c r="B54" s="5">
        <v>46</v>
      </c>
      <c r="C54" s="115" t="s">
        <v>44</v>
      </c>
      <c r="D54" s="97" t="s">
        <v>144</v>
      </c>
      <c r="E54" s="131" t="s">
        <v>145</v>
      </c>
      <c r="F54" s="99">
        <v>24</v>
      </c>
      <c r="G54" s="100">
        <v>87423</v>
      </c>
      <c r="H54" s="103"/>
      <c r="I54" s="87">
        <v>79000</v>
      </c>
      <c r="J54" s="88"/>
      <c r="K54" s="89">
        <f t="shared" si="5"/>
        <v>1896000</v>
      </c>
      <c r="L54" s="90">
        <f t="shared" si="6"/>
        <v>2.3784117146134266E-3</v>
      </c>
      <c r="M54" s="84">
        <f t="shared" si="7"/>
        <v>-202152</v>
      </c>
      <c r="N54" s="91">
        <f t="shared" si="4"/>
        <v>-9.6347643068757649E-2</v>
      </c>
      <c r="O54" s="86" t="s">
        <v>135</v>
      </c>
      <c r="P54" s="5"/>
      <c r="Q54" s="5"/>
      <c r="R54" s="5"/>
    </row>
    <row r="55" spans="1:18" ht="12.75" customHeight="1" x14ac:dyDescent="0.35">
      <c r="A55" s="72" t="s">
        <v>12</v>
      </c>
      <c r="B55" s="5">
        <v>47</v>
      </c>
      <c r="C55" s="115"/>
      <c r="D55" s="106" t="s">
        <v>138</v>
      </c>
      <c r="E55" s="107" t="s">
        <v>146</v>
      </c>
      <c r="F55" s="108">
        <v>1</v>
      </c>
      <c r="G55" s="109">
        <v>1488471</v>
      </c>
      <c r="H55" s="110"/>
      <c r="I55" s="82">
        <f>G55</f>
        <v>1488471</v>
      </c>
      <c r="J55" s="88"/>
      <c r="K55" s="89">
        <f t="shared" si="5"/>
        <v>1488471</v>
      </c>
      <c r="L55" s="90">
        <f t="shared" si="6"/>
        <v>1.8671924384295157E-3</v>
      </c>
      <c r="M55" s="84">
        <f t="shared" si="7"/>
        <v>0</v>
      </c>
      <c r="N55" s="91">
        <f t="shared" si="4"/>
        <v>0</v>
      </c>
      <c r="O55" s="86" t="s">
        <v>138</v>
      </c>
      <c r="P55" s="5"/>
      <c r="Q55" s="5"/>
      <c r="R55" s="5"/>
    </row>
    <row r="56" spans="1:18" x14ac:dyDescent="0.35">
      <c r="A56" s="72" t="s">
        <v>12</v>
      </c>
      <c r="B56" s="5">
        <v>48</v>
      </c>
      <c r="C56" s="115" t="s">
        <v>122</v>
      </c>
      <c r="D56" s="97" t="s">
        <v>147</v>
      </c>
      <c r="E56" s="98" t="s">
        <v>148</v>
      </c>
      <c r="F56" s="99">
        <v>7</v>
      </c>
      <c r="G56" s="100"/>
      <c r="H56" s="103">
        <v>180.0771</v>
      </c>
      <c r="I56" s="89"/>
      <c r="J56" s="92">
        <v>147.94999694824219</v>
      </c>
      <c r="K56" s="89">
        <f t="shared" si="5"/>
        <v>1399266.6861373899</v>
      </c>
      <c r="L56" s="90">
        <f t="shared" si="6"/>
        <v>1.7552912859585849E-3</v>
      </c>
      <c r="M56" s="84">
        <f t="shared" si="7"/>
        <v>-303848.5025326102</v>
      </c>
      <c r="N56" s="91">
        <f t="shared" si="4"/>
        <v>-0.17840748796908573</v>
      </c>
      <c r="O56" s="86" t="s">
        <v>149</v>
      </c>
      <c r="P56" s="5"/>
      <c r="Q56" s="5"/>
      <c r="R56" s="5"/>
    </row>
    <row r="57" spans="1:18" x14ac:dyDescent="0.35">
      <c r="A57" s="72" t="s">
        <v>12</v>
      </c>
      <c r="B57" s="5">
        <v>49</v>
      </c>
      <c r="C57" s="115" t="s">
        <v>122</v>
      </c>
      <c r="D57" s="97" t="s">
        <v>150</v>
      </c>
      <c r="E57" s="98" t="s">
        <v>151</v>
      </c>
      <c r="F57" s="99">
        <v>5</v>
      </c>
      <c r="G57" s="100"/>
      <c r="H57" s="103">
        <v>185.84</v>
      </c>
      <c r="I57" s="89"/>
      <c r="J57" s="92">
        <v>175.8500061035156</v>
      </c>
      <c r="K57" s="89">
        <f t="shared" si="5"/>
        <v>1187954.7162322996</v>
      </c>
      <c r="L57" s="90">
        <f t="shared" si="6"/>
        <v>1.4902138256947101E-3</v>
      </c>
      <c r="M57" s="84">
        <f t="shared" si="7"/>
        <v>-67487.40376770054</v>
      </c>
      <c r="N57" s="91">
        <f t="shared" si="4"/>
        <v>-5.3755886227316106E-2</v>
      </c>
      <c r="O57" s="86" t="s">
        <v>151</v>
      </c>
      <c r="P57" s="5"/>
      <c r="Q57" s="5"/>
      <c r="R57" s="5"/>
    </row>
    <row r="58" spans="1:18" x14ac:dyDescent="0.35">
      <c r="A58" s="72" t="s">
        <v>12</v>
      </c>
      <c r="B58" s="5">
        <v>50</v>
      </c>
      <c r="C58" s="115" t="s">
        <v>122</v>
      </c>
      <c r="D58" s="97" t="s">
        <v>152</v>
      </c>
      <c r="E58" s="98" t="s">
        <v>153</v>
      </c>
      <c r="F58" s="99">
        <v>4</v>
      </c>
      <c r="G58" s="100"/>
      <c r="H58" s="103">
        <v>169.01599999999999</v>
      </c>
      <c r="I58" s="89"/>
      <c r="J58" s="92">
        <v>230.36000061035159</v>
      </c>
      <c r="K58" s="89">
        <f t="shared" si="5"/>
        <v>1244957.5872985842</v>
      </c>
      <c r="L58" s="90">
        <f t="shared" si="6"/>
        <v>1.5617203110906226E-3</v>
      </c>
      <c r="M58" s="84">
        <f t="shared" si="7"/>
        <v>331527.51689858432</v>
      </c>
      <c r="N58" s="91">
        <f t="shared" si="4"/>
        <v>0.36294789020182489</v>
      </c>
      <c r="O58" s="86" t="s">
        <v>153</v>
      </c>
      <c r="P58" s="5"/>
      <c r="Q58" s="5"/>
      <c r="R58" s="5"/>
    </row>
    <row r="59" spans="1:18" x14ac:dyDescent="0.35">
      <c r="A59" s="72" t="s">
        <v>12</v>
      </c>
      <c r="B59" s="5">
        <v>51</v>
      </c>
      <c r="C59" s="115" t="s">
        <v>122</v>
      </c>
      <c r="D59" s="97" t="s">
        <v>154</v>
      </c>
      <c r="E59" s="98" t="s">
        <v>154</v>
      </c>
      <c r="F59" s="99">
        <v>24</v>
      </c>
      <c r="G59" s="100"/>
      <c r="H59" s="103">
        <v>27.59</v>
      </c>
      <c r="I59" s="89"/>
      <c r="J59" s="92">
        <v>34.799999237060547</v>
      </c>
      <c r="K59" s="89">
        <f t="shared" si="5"/>
        <v>1128438.69526062</v>
      </c>
      <c r="L59" s="90">
        <f t="shared" si="6"/>
        <v>1.4155547531808804E-3</v>
      </c>
      <c r="M59" s="84">
        <f t="shared" si="7"/>
        <v>233794.31926062005</v>
      </c>
      <c r="N59" s="91">
        <f t="shared" si="4"/>
        <v>0.26132653994420246</v>
      </c>
      <c r="O59" s="86" t="s">
        <v>75</v>
      </c>
      <c r="P59" s="5"/>
      <c r="Q59" s="5"/>
      <c r="R59" s="5"/>
    </row>
    <row r="60" spans="1:18" x14ac:dyDescent="0.35">
      <c r="A60" s="72" t="s">
        <v>12</v>
      </c>
      <c r="B60" s="5">
        <v>52</v>
      </c>
      <c r="C60" s="115" t="s">
        <v>122</v>
      </c>
      <c r="D60" s="97" t="s">
        <v>155</v>
      </c>
      <c r="E60" s="98" t="s">
        <v>156</v>
      </c>
      <c r="F60" s="99">
        <v>2</v>
      </c>
      <c r="G60" s="100"/>
      <c r="H60" s="103">
        <v>408.19</v>
      </c>
      <c r="I60" s="89"/>
      <c r="J60" s="92">
        <v>499.70001220703119</v>
      </c>
      <c r="K60" s="89">
        <f t="shared" si="5"/>
        <v>1350289.3729858396</v>
      </c>
      <c r="L60" s="90">
        <f t="shared" si="6"/>
        <v>1.6938523538119934E-3</v>
      </c>
      <c r="M60" s="84">
        <f t="shared" si="7"/>
        <v>247278.35498583969</v>
      </c>
      <c r="N60" s="91">
        <f t="shared" si="4"/>
        <v>0.22418484579982656</v>
      </c>
      <c r="O60" s="86" t="s">
        <v>157</v>
      </c>
      <c r="P60" s="5"/>
      <c r="Q60" s="5"/>
      <c r="R60" s="5"/>
    </row>
    <row r="61" spans="1:18" x14ac:dyDescent="0.35">
      <c r="A61" s="72" t="s">
        <v>12</v>
      </c>
      <c r="B61" s="5">
        <v>53</v>
      </c>
      <c r="C61" s="115" t="s">
        <v>122</v>
      </c>
      <c r="D61" s="97" t="s">
        <v>158</v>
      </c>
      <c r="E61" s="98" t="s">
        <v>159</v>
      </c>
      <c r="F61" s="99">
        <v>4</v>
      </c>
      <c r="G61" s="100"/>
      <c r="H61" s="103">
        <v>202.7775</v>
      </c>
      <c r="I61" s="89"/>
      <c r="J61" s="92">
        <v>181.52000427246091</v>
      </c>
      <c r="K61" s="89">
        <f t="shared" si="5"/>
        <v>981006.71109008766</v>
      </c>
      <c r="L61" s="90">
        <f t="shared" si="6"/>
        <v>1.2306106823686993E-3</v>
      </c>
      <c r="M61" s="84">
        <f t="shared" si="7"/>
        <v>-114884.00990991225</v>
      </c>
      <c r="N61" s="91">
        <f t="shared" si="4"/>
        <v>-0.10483162938461658</v>
      </c>
      <c r="O61" s="86" t="s">
        <v>160</v>
      </c>
      <c r="P61" s="5"/>
      <c r="Q61" s="5"/>
      <c r="R61" s="5"/>
    </row>
    <row r="62" spans="1:18" x14ac:dyDescent="0.35">
      <c r="A62" s="72" t="s">
        <v>12</v>
      </c>
      <c r="B62" s="5">
        <v>54</v>
      </c>
      <c r="C62" s="115" t="s">
        <v>122</v>
      </c>
      <c r="D62" s="97" t="s">
        <v>161</v>
      </c>
      <c r="E62" s="98" t="s">
        <v>162</v>
      </c>
      <c r="F62" s="99">
        <v>15</v>
      </c>
      <c r="G62" s="100"/>
      <c r="H62" s="103">
        <v>53.67</v>
      </c>
      <c r="I62" s="89"/>
      <c r="J62" s="92">
        <v>46.599998474121087</v>
      </c>
      <c r="K62" s="89">
        <f t="shared" si="5"/>
        <v>944418.86907577491</v>
      </c>
      <c r="L62" s="90">
        <f t="shared" si="6"/>
        <v>1.1847135557551619E-3</v>
      </c>
      <c r="M62" s="84">
        <f t="shared" si="7"/>
        <v>-143284.18592422502</v>
      </c>
      <c r="N62" s="91">
        <f t="shared" si="4"/>
        <v>-0.13173097681905935</v>
      </c>
      <c r="O62" s="86" t="s">
        <v>113</v>
      </c>
      <c r="P62" s="5"/>
      <c r="Q62" s="5"/>
      <c r="R62" s="5"/>
    </row>
    <row r="63" spans="1:18" x14ac:dyDescent="0.35">
      <c r="A63" s="72" t="s">
        <v>12</v>
      </c>
      <c r="B63" s="5">
        <v>55</v>
      </c>
      <c r="C63" s="115" t="s">
        <v>122</v>
      </c>
      <c r="D63" s="97" t="s">
        <v>163</v>
      </c>
      <c r="E63" s="98" t="s">
        <v>164</v>
      </c>
      <c r="F63" s="99">
        <v>4</v>
      </c>
      <c r="G63" s="100"/>
      <c r="H63" s="103">
        <v>129.41999999999999</v>
      </c>
      <c r="I63" s="89"/>
      <c r="J63" s="92">
        <v>174.33000183105469</v>
      </c>
      <c r="K63" s="89">
        <f t="shared" si="5"/>
        <v>942149.06189575186</v>
      </c>
      <c r="L63" s="90">
        <f t="shared" si="6"/>
        <v>1.1818662266481574E-3</v>
      </c>
      <c r="M63" s="84">
        <f t="shared" si="7"/>
        <v>242711.613895752</v>
      </c>
      <c r="N63" s="91">
        <f t="shared" si="4"/>
        <v>0.34700974989224775</v>
      </c>
      <c r="O63" s="86" t="s">
        <v>165</v>
      </c>
      <c r="P63" s="5"/>
      <c r="Q63" s="5"/>
      <c r="R63" s="5"/>
    </row>
    <row r="64" spans="1:18" x14ac:dyDescent="0.35">
      <c r="A64" s="72" t="s">
        <v>12</v>
      </c>
      <c r="B64" s="5">
        <v>56</v>
      </c>
      <c r="C64" s="115" t="s">
        <v>122</v>
      </c>
      <c r="D64" s="97" t="s">
        <v>166</v>
      </c>
      <c r="E64" s="98" t="s">
        <v>167</v>
      </c>
      <c r="F64" s="99">
        <v>7</v>
      </c>
      <c r="G64" s="100"/>
      <c r="H64" s="103">
        <v>62.38</v>
      </c>
      <c r="I64" s="89"/>
      <c r="J64" s="92">
        <v>64.260002136230469</v>
      </c>
      <c r="K64" s="89">
        <f t="shared" si="5"/>
        <v>607751.82220382686</v>
      </c>
      <c r="L64" s="90">
        <f t="shared" si="6"/>
        <v>7.6238610417048429E-4</v>
      </c>
      <c r="M64" s="84">
        <f t="shared" si="7"/>
        <v>17780.496203826857</v>
      </c>
      <c r="N64" s="91">
        <f t="shared" si="4"/>
        <v>3.0137898945663093E-2</v>
      </c>
      <c r="O64" s="86" t="s">
        <v>168</v>
      </c>
      <c r="P64" s="5"/>
      <c r="Q64" s="5"/>
      <c r="R64" s="5"/>
    </row>
    <row r="65" spans="1:18" x14ac:dyDescent="0.35">
      <c r="A65" s="72" t="s">
        <v>12</v>
      </c>
      <c r="B65" s="5">
        <v>57</v>
      </c>
      <c r="C65" s="115" t="s">
        <v>122</v>
      </c>
      <c r="D65" s="97" t="s">
        <v>169</v>
      </c>
      <c r="E65" s="98" t="s">
        <v>170</v>
      </c>
      <c r="F65" s="99">
        <v>53</v>
      </c>
      <c r="G65" s="100"/>
      <c r="H65" s="103">
        <v>17.91</v>
      </c>
      <c r="I65" s="89"/>
      <c r="J65" s="92">
        <v>10.460000038146971</v>
      </c>
      <c r="K65" s="89">
        <f t="shared" si="5"/>
        <v>749022.82073163963</v>
      </c>
      <c r="L65" s="90">
        <f t="shared" si="6"/>
        <v>9.396016093570276E-4</v>
      </c>
      <c r="M65" s="84">
        <f t="shared" si="7"/>
        <v>-533481.8322683603</v>
      </c>
      <c r="N65" s="91">
        <f t="shared" si="4"/>
        <v>-0.41596873042172139</v>
      </c>
      <c r="O65" s="86" t="s">
        <v>170</v>
      </c>
      <c r="P65" s="5"/>
      <c r="Q65" s="5"/>
      <c r="R65" s="5"/>
    </row>
    <row r="66" spans="1:18" x14ac:dyDescent="0.35">
      <c r="A66" s="72" t="s">
        <v>12</v>
      </c>
      <c r="B66" s="5">
        <v>58</v>
      </c>
      <c r="C66" s="115" t="s">
        <v>122</v>
      </c>
      <c r="D66" s="97" t="s">
        <v>171</v>
      </c>
      <c r="E66" s="98" t="s">
        <v>172</v>
      </c>
      <c r="F66" s="99">
        <v>10</v>
      </c>
      <c r="G66" s="100"/>
      <c r="H66" s="103">
        <v>63.31</v>
      </c>
      <c r="I66" s="89"/>
      <c r="J66" s="92">
        <v>38.400001525878913</v>
      </c>
      <c r="K66" s="89">
        <f t="shared" si="5"/>
        <v>518822.42061614996</v>
      </c>
      <c r="L66" s="90">
        <f t="shared" si="6"/>
        <v>6.508298117075663E-4</v>
      </c>
      <c r="M66" s="84">
        <f t="shared" si="7"/>
        <v>-336558.98938385007</v>
      </c>
      <c r="N66" s="91">
        <f t="shared" si="4"/>
        <v>-0.39346072459518389</v>
      </c>
      <c r="O66" s="86" t="s">
        <v>172</v>
      </c>
      <c r="P66" s="5"/>
      <c r="Q66" s="5"/>
      <c r="R66" s="5"/>
    </row>
    <row r="67" spans="1:18" ht="12.75" customHeight="1" x14ac:dyDescent="0.35">
      <c r="A67" s="72" t="s">
        <v>12</v>
      </c>
      <c r="B67" s="5">
        <v>59</v>
      </c>
      <c r="C67" s="115" t="s">
        <v>122</v>
      </c>
      <c r="D67" s="97" t="s">
        <v>173</v>
      </c>
      <c r="E67" s="98" t="s">
        <v>174</v>
      </c>
      <c r="F67" s="99">
        <v>1</v>
      </c>
      <c r="G67" s="100"/>
      <c r="H67" s="103">
        <v>340.5</v>
      </c>
      <c r="I67" s="89"/>
      <c r="J67" s="92">
        <v>428.91000366210938</v>
      </c>
      <c r="K67" s="89">
        <f t="shared" si="5"/>
        <v>579500.30594787595</v>
      </c>
      <c r="L67" s="90">
        <f t="shared" si="6"/>
        <v>7.2694636935047101E-4</v>
      </c>
      <c r="M67" s="84">
        <f t="shared" si="7"/>
        <v>119450.75594787596</v>
      </c>
      <c r="N67" s="91">
        <f t="shared" si="4"/>
        <v>0.25964758784760461</v>
      </c>
      <c r="O67" s="86" t="s">
        <v>174</v>
      </c>
      <c r="P67" s="5"/>
      <c r="Q67" s="5"/>
      <c r="R67" s="5"/>
    </row>
    <row r="68" spans="1:18" ht="12.75" customHeight="1" x14ac:dyDescent="0.35">
      <c r="A68" s="72" t="s">
        <v>12</v>
      </c>
      <c r="B68" s="5">
        <v>60</v>
      </c>
      <c r="C68" s="115" t="s">
        <v>122</v>
      </c>
      <c r="D68" s="97" t="s">
        <v>175</v>
      </c>
      <c r="E68" s="98" t="s">
        <v>176</v>
      </c>
      <c r="F68" s="99">
        <v>2</v>
      </c>
      <c r="G68" s="100"/>
      <c r="H68" s="103">
        <v>203.66499999999999</v>
      </c>
      <c r="I68" s="89"/>
      <c r="J68" s="92">
        <v>184.63999938964841</v>
      </c>
      <c r="K68" s="89">
        <f t="shared" si="5"/>
        <v>498934.20635070791</v>
      </c>
      <c r="L68" s="90">
        <f t="shared" si="6"/>
        <v>6.2588130865288841E-4</v>
      </c>
      <c r="M68" s="84">
        <f t="shared" si="7"/>
        <v>-51409.356649292051</v>
      </c>
      <c r="N68" s="91">
        <f t="shared" si="4"/>
        <v>-9.3413206050875636E-2</v>
      </c>
      <c r="O68" s="86" t="s">
        <v>177</v>
      </c>
      <c r="P68" s="5"/>
      <c r="Q68" s="5"/>
      <c r="R68" s="5"/>
    </row>
    <row r="69" spans="1:18" ht="12.75" customHeight="1" x14ac:dyDescent="0.35">
      <c r="A69" s="72" t="s">
        <v>12</v>
      </c>
      <c r="B69" s="5">
        <v>61</v>
      </c>
      <c r="C69" s="115" t="s">
        <v>122</v>
      </c>
      <c r="D69" s="97" t="s">
        <v>178</v>
      </c>
      <c r="E69" s="98" t="s">
        <v>179</v>
      </c>
      <c r="F69" s="99">
        <v>2</v>
      </c>
      <c r="G69" s="100"/>
      <c r="H69" s="103">
        <v>213.8</v>
      </c>
      <c r="I69" s="89"/>
      <c r="J69" s="92">
        <v>173.88999938964841</v>
      </c>
      <c r="K69" s="89">
        <f t="shared" si="5"/>
        <v>469885.55635070789</v>
      </c>
      <c r="L69" s="90">
        <f t="shared" si="6"/>
        <v>5.8944162012245307E-4</v>
      </c>
      <c r="M69" s="84">
        <f t="shared" si="7"/>
        <v>-107844.80364929209</v>
      </c>
      <c r="N69" s="91">
        <f t="shared" si="4"/>
        <v>-0.18666978770042844</v>
      </c>
      <c r="O69" s="86" t="s">
        <v>180</v>
      </c>
      <c r="P69" s="5"/>
      <c r="Q69" s="5"/>
      <c r="R69" s="5"/>
    </row>
    <row r="70" spans="1:18" ht="12.75" customHeight="1" x14ac:dyDescent="0.35">
      <c r="A70" s="72" t="s">
        <v>12</v>
      </c>
      <c r="B70" s="5">
        <v>62</v>
      </c>
      <c r="C70" s="104" t="s">
        <v>122</v>
      </c>
      <c r="D70" s="111" t="s">
        <v>181</v>
      </c>
      <c r="E70" s="111" t="s">
        <v>182</v>
      </c>
      <c r="F70" s="111">
        <v>2</v>
      </c>
      <c r="G70" s="104"/>
      <c r="H70" s="103">
        <v>163.125</v>
      </c>
      <c r="I70" s="82"/>
      <c r="J70" s="92">
        <v>158.7799987792969</v>
      </c>
      <c r="K70" s="89">
        <f t="shared" si="5"/>
        <v>429055.31270141609</v>
      </c>
      <c r="L70" s="90">
        <f t="shared" si="6"/>
        <v>5.3822266980283493E-4</v>
      </c>
      <c r="M70" s="84">
        <f t="shared" si="7"/>
        <v>-11741.062298583856</v>
      </c>
      <c r="N70" s="85">
        <f t="shared" si="4"/>
        <v>-2.6636022808907759E-2</v>
      </c>
      <c r="O70" s="86" t="s">
        <v>182</v>
      </c>
      <c r="P70" s="5"/>
      <c r="Q70" s="5"/>
      <c r="R70" s="5"/>
    </row>
    <row r="71" spans="1:18" ht="12.75" customHeight="1" x14ac:dyDescent="0.35">
      <c r="A71" s="72" t="s">
        <v>12</v>
      </c>
      <c r="B71" s="5">
        <v>63</v>
      </c>
      <c r="C71" s="115" t="s">
        <v>122</v>
      </c>
      <c r="D71" s="97" t="s">
        <v>183</v>
      </c>
      <c r="E71" s="98" t="s">
        <v>184</v>
      </c>
      <c r="F71" s="99">
        <v>34</v>
      </c>
      <c r="G71" s="100"/>
      <c r="H71" s="103">
        <v>9.51</v>
      </c>
      <c r="I71" s="89"/>
      <c r="J71" s="92">
        <v>6.7399997711181641</v>
      </c>
      <c r="K71" s="89">
        <f t="shared" si="5"/>
        <v>309618.06548576354</v>
      </c>
      <c r="L71" s="90">
        <f t="shared" si="6"/>
        <v>3.883962204679784E-4</v>
      </c>
      <c r="M71" s="84">
        <f t="shared" si="7"/>
        <v>-127246.60851423646</v>
      </c>
      <c r="N71" s="91">
        <f t="shared" si="4"/>
        <v>-0.29127236896759578</v>
      </c>
      <c r="O71" s="86" t="s">
        <v>185</v>
      </c>
      <c r="P71" s="5"/>
      <c r="Q71" s="5"/>
      <c r="R71" s="5"/>
    </row>
    <row r="72" spans="1:18" ht="12.75" customHeight="1" x14ac:dyDescent="0.35">
      <c r="A72" s="72" t="s">
        <v>12</v>
      </c>
      <c r="B72" s="5">
        <v>64</v>
      </c>
      <c r="C72" s="115" t="s">
        <v>122</v>
      </c>
      <c r="D72" s="97" t="s">
        <v>186</v>
      </c>
      <c r="E72" s="98" t="s">
        <v>187</v>
      </c>
      <c r="F72" s="99">
        <v>2</v>
      </c>
      <c r="G72" s="100"/>
      <c r="H72" s="103">
        <v>100.529</v>
      </c>
      <c r="I72" s="89"/>
      <c r="J72" s="92">
        <v>104.4700012207031</v>
      </c>
      <c r="K72" s="89">
        <f t="shared" si="5"/>
        <v>282298.83729858388</v>
      </c>
      <c r="L72" s="90">
        <f t="shared" si="6"/>
        <v>3.5412598188433632E-4</v>
      </c>
      <c r="M72" s="84">
        <f t="shared" si="7"/>
        <v>10649.373498583911</v>
      </c>
      <c r="N72" s="91">
        <f t="shared" si="4"/>
        <v>3.9202630292782169E-2</v>
      </c>
      <c r="O72" s="86" t="s">
        <v>188</v>
      </c>
      <c r="P72" s="5"/>
      <c r="Q72" s="5"/>
      <c r="R72" s="5"/>
    </row>
    <row r="73" spans="1:18" ht="12.75" customHeight="1" x14ac:dyDescent="0.35">
      <c r="A73" s="72" t="s">
        <v>12</v>
      </c>
      <c r="B73" s="5">
        <v>65</v>
      </c>
      <c r="C73" s="115" t="s">
        <v>122</v>
      </c>
      <c r="D73" s="97" t="s">
        <v>189</v>
      </c>
      <c r="E73" s="98" t="s">
        <v>190</v>
      </c>
      <c r="F73" s="99">
        <v>20</v>
      </c>
      <c r="G73" s="100"/>
      <c r="H73" s="103">
        <v>19.711300000000001</v>
      </c>
      <c r="I73" s="89"/>
      <c r="J73" s="92">
        <v>9.6999998092651367</v>
      </c>
      <c r="K73" s="89">
        <f t="shared" si="5"/>
        <v>262113.3948459625</v>
      </c>
      <c r="L73" s="90">
        <f t="shared" si="6"/>
        <v>3.2880462492549143E-4</v>
      </c>
      <c r="M73" s="84">
        <f t="shared" si="7"/>
        <v>-270525.35375403753</v>
      </c>
      <c r="N73" s="91">
        <f t="shared" ref="N73:N104" si="8">IFERROR(M73/(K73-M73),)</f>
        <v>-0.50789649544854287</v>
      </c>
      <c r="O73" s="86" t="s">
        <v>189</v>
      </c>
      <c r="P73" s="5"/>
      <c r="Q73" s="5"/>
      <c r="R73" s="5"/>
    </row>
    <row r="74" spans="1:18" ht="12.75" customHeight="1" x14ac:dyDescent="0.35">
      <c r="A74" s="72" t="s">
        <v>12</v>
      </c>
      <c r="B74" s="5">
        <v>66</v>
      </c>
      <c r="C74" s="115" t="s">
        <v>44</v>
      </c>
      <c r="D74" s="97" t="s">
        <v>191</v>
      </c>
      <c r="E74" s="98" t="s">
        <v>192</v>
      </c>
      <c r="F74" s="99">
        <v>15</v>
      </c>
      <c r="G74" s="100">
        <v>32011</v>
      </c>
      <c r="H74" s="103"/>
      <c r="I74" s="87">
        <v>15430</v>
      </c>
      <c r="J74" s="88"/>
      <c r="K74" s="89">
        <f t="shared" ref="K74:K105" si="9">IFERROR(I74*F74+J74*$J$5*F74,)</f>
        <v>231450</v>
      </c>
      <c r="L74" s="90">
        <f t="shared" ref="L74:L105" si="10">IFERROR(K74/$K$8,)</f>
        <v>2.9033934142788903E-4</v>
      </c>
      <c r="M74" s="84">
        <f t="shared" ref="M74:M86" si="11">IFERROR(K74-G74*F74-H74*$J$5*F74,)</f>
        <v>-248715</v>
      </c>
      <c r="N74" s="91">
        <f t="shared" si="8"/>
        <v>-0.51797819499547026</v>
      </c>
      <c r="O74" s="86" t="s">
        <v>193</v>
      </c>
      <c r="P74" s="5"/>
      <c r="Q74" s="5"/>
      <c r="R74" s="5"/>
    </row>
    <row r="75" spans="1:18" ht="12.75" customHeight="1" x14ac:dyDescent="0.35">
      <c r="A75" s="72" t="s">
        <v>12</v>
      </c>
      <c r="B75" s="5">
        <v>67</v>
      </c>
      <c r="C75" s="104" t="s">
        <v>122</v>
      </c>
      <c r="D75" s="111" t="s">
        <v>194</v>
      </c>
      <c r="E75" s="111" t="s">
        <v>195</v>
      </c>
      <c r="F75" s="111">
        <v>3</v>
      </c>
      <c r="G75" s="104"/>
      <c r="H75" s="103">
        <v>63.42</v>
      </c>
      <c r="I75" s="82"/>
      <c r="J75" s="92">
        <v>41.270000457763672</v>
      </c>
      <c r="K75" s="89">
        <f t="shared" si="9"/>
        <v>167279.69285545347</v>
      </c>
      <c r="L75" s="90">
        <f t="shared" si="10"/>
        <v>2.0984176218583674E-4</v>
      </c>
      <c r="M75" s="84">
        <f t="shared" si="11"/>
        <v>-89780.593144546554</v>
      </c>
      <c r="N75" s="85">
        <f t="shared" si="8"/>
        <v>-0.3492589016435878</v>
      </c>
      <c r="O75" s="86" t="s">
        <v>195</v>
      </c>
      <c r="P75" s="5"/>
      <c r="Q75" s="5"/>
      <c r="R75" s="5"/>
    </row>
    <row r="76" spans="1:18" ht="12.75" customHeight="1" x14ac:dyDescent="0.35">
      <c r="A76" s="72" t="s">
        <v>12</v>
      </c>
      <c r="B76" s="5">
        <v>68</v>
      </c>
      <c r="C76" s="114"/>
      <c r="D76" s="112" t="s">
        <v>138</v>
      </c>
      <c r="E76" s="104" t="s">
        <v>196</v>
      </c>
      <c r="F76" s="104">
        <v>1</v>
      </c>
      <c r="G76" s="105">
        <v>46691</v>
      </c>
      <c r="H76" s="113"/>
      <c r="I76" s="82">
        <f>G76</f>
        <v>46691</v>
      </c>
      <c r="J76" s="88"/>
      <c r="K76" s="89">
        <f t="shared" si="9"/>
        <v>46691</v>
      </c>
      <c r="L76" s="90">
        <f t="shared" si="10"/>
        <v>5.8570897345472312E-5</v>
      </c>
      <c r="M76" s="84">
        <f t="shared" si="11"/>
        <v>0</v>
      </c>
      <c r="N76" s="85">
        <f t="shared" si="8"/>
        <v>0</v>
      </c>
      <c r="O76" s="86" t="s">
        <v>138</v>
      </c>
      <c r="P76" s="5"/>
      <c r="Q76" s="5"/>
      <c r="R76" s="5"/>
    </row>
    <row r="77" spans="1:18" ht="12.75" customHeight="1" x14ac:dyDescent="0.35">
      <c r="A77" s="72" t="s">
        <v>12</v>
      </c>
      <c r="B77" s="5">
        <v>69</v>
      </c>
      <c r="C77" s="115"/>
      <c r="D77" s="97" t="s">
        <v>138</v>
      </c>
      <c r="E77" s="98" t="s">
        <v>143</v>
      </c>
      <c r="F77" s="99">
        <v>1</v>
      </c>
      <c r="G77" s="100">
        <v>0</v>
      </c>
      <c r="H77" s="103"/>
      <c r="I77" s="82">
        <f>G77</f>
        <v>0</v>
      </c>
      <c r="J77" s="88"/>
      <c r="K77" s="89">
        <f t="shared" si="9"/>
        <v>0</v>
      </c>
      <c r="L77" s="90">
        <f t="shared" si="10"/>
        <v>0</v>
      </c>
      <c r="M77" s="84">
        <f t="shared" si="11"/>
        <v>0</v>
      </c>
      <c r="N77" s="91">
        <f t="shared" si="8"/>
        <v>0</v>
      </c>
      <c r="O77" s="86" t="s">
        <v>140</v>
      </c>
      <c r="P77" s="5"/>
      <c r="Q77" s="5"/>
      <c r="R77" s="5"/>
    </row>
    <row r="78" spans="1:18" ht="12.75" customHeight="1" x14ac:dyDescent="0.35">
      <c r="A78" s="5" t="s">
        <v>13</v>
      </c>
      <c r="B78" s="5">
        <v>70</v>
      </c>
      <c r="C78" s="115"/>
      <c r="D78" s="106" t="s">
        <v>138</v>
      </c>
      <c r="E78" s="107" t="s">
        <v>139</v>
      </c>
      <c r="F78" s="108">
        <v>1</v>
      </c>
      <c r="G78" s="109">
        <v>73462573</v>
      </c>
      <c r="H78" s="110"/>
      <c r="I78" s="82">
        <f>G78</f>
        <v>73462573</v>
      </c>
      <c r="J78" s="88"/>
      <c r="K78" s="89">
        <f t="shared" si="9"/>
        <v>73462573</v>
      </c>
      <c r="L78" s="90">
        <f t="shared" si="10"/>
        <v>9.2154137240951492E-2</v>
      </c>
      <c r="M78" s="84">
        <f t="shared" si="11"/>
        <v>0</v>
      </c>
      <c r="N78" s="91">
        <f t="shared" si="8"/>
        <v>0</v>
      </c>
      <c r="O78" s="86" t="s">
        <v>138</v>
      </c>
      <c r="P78" s="5"/>
      <c r="Q78" s="5"/>
      <c r="R78" s="5"/>
    </row>
    <row r="79" spans="1:18" ht="12.75" customHeight="1" x14ac:dyDescent="0.35">
      <c r="A79" s="5" t="s">
        <v>14</v>
      </c>
      <c r="B79" s="5">
        <v>71</v>
      </c>
      <c r="C79" s="115" t="s">
        <v>44</v>
      </c>
      <c r="D79" s="97" t="s">
        <v>197</v>
      </c>
      <c r="E79" s="98" t="s">
        <v>198</v>
      </c>
      <c r="F79" s="99">
        <v>794</v>
      </c>
      <c r="G79" s="100">
        <v>17065</v>
      </c>
      <c r="H79" s="103"/>
      <c r="I79" s="87">
        <v>14880</v>
      </c>
      <c r="J79" s="88"/>
      <c r="K79" s="89">
        <f t="shared" si="9"/>
        <v>11814720</v>
      </c>
      <c r="L79" s="90">
        <f t="shared" si="10"/>
        <v>1.4820816694555667E-2</v>
      </c>
      <c r="M79" s="84">
        <f t="shared" si="11"/>
        <v>-1734890</v>
      </c>
      <c r="N79" s="91">
        <f t="shared" si="8"/>
        <v>-0.12803984764137122</v>
      </c>
      <c r="O79" s="86" t="s">
        <v>199</v>
      </c>
      <c r="P79" s="5"/>
      <c r="Q79" s="5"/>
      <c r="R79" s="5"/>
    </row>
    <row r="80" spans="1:18" ht="12.75" customHeight="1" x14ac:dyDescent="0.35">
      <c r="A80" s="5" t="s">
        <v>14</v>
      </c>
      <c r="B80" s="5">
        <v>72</v>
      </c>
      <c r="C80" s="115" t="s">
        <v>44</v>
      </c>
      <c r="D80" s="97" t="s">
        <v>200</v>
      </c>
      <c r="E80" s="98" t="s">
        <v>201</v>
      </c>
      <c r="F80" s="99">
        <v>57</v>
      </c>
      <c r="G80" s="100">
        <v>177652</v>
      </c>
      <c r="H80" s="103"/>
      <c r="I80" s="87">
        <v>176990</v>
      </c>
      <c r="J80" s="88"/>
      <c r="K80" s="89">
        <f t="shared" si="9"/>
        <v>10088430</v>
      </c>
      <c r="L80" s="90">
        <f t="shared" si="10"/>
        <v>1.2655295408258192E-2</v>
      </c>
      <c r="M80" s="84">
        <f t="shared" si="11"/>
        <v>-37734</v>
      </c>
      <c r="N80" s="91">
        <f t="shared" si="8"/>
        <v>-3.7263864183910114E-3</v>
      </c>
      <c r="O80" s="86" t="s">
        <v>69</v>
      </c>
      <c r="P80" s="5"/>
      <c r="Q80" s="5"/>
      <c r="R80" s="5"/>
    </row>
    <row r="81" spans="1:18" ht="12.75" customHeight="1" x14ac:dyDescent="0.35">
      <c r="A81" s="5" t="s">
        <v>14</v>
      </c>
      <c r="B81" s="5">
        <v>73</v>
      </c>
      <c r="C81" s="115" t="s">
        <v>44</v>
      </c>
      <c r="D81" s="97" t="s">
        <v>202</v>
      </c>
      <c r="E81" s="98" t="s">
        <v>203</v>
      </c>
      <c r="F81" s="99">
        <v>323</v>
      </c>
      <c r="G81" s="100">
        <v>24648</v>
      </c>
      <c r="H81" s="103"/>
      <c r="I81" s="87">
        <v>30700</v>
      </c>
      <c r="J81" s="88"/>
      <c r="K81" s="89">
        <f t="shared" si="9"/>
        <v>9916100</v>
      </c>
      <c r="L81" s="90">
        <f t="shared" si="10"/>
        <v>1.2439118356159389E-2</v>
      </c>
      <c r="M81" s="84">
        <f t="shared" si="11"/>
        <v>1954796</v>
      </c>
      <c r="N81" s="91">
        <f t="shared" si="8"/>
        <v>0.24553716325868225</v>
      </c>
      <c r="O81" s="86" t="s">
        <v>204</v>
      </c>
      <c r="P81" s="5"/>
      <c r="Q81" s="5"/>
      <c r="R81" s="5"/>
    </row>
    <row r="82" spans="1:18" ht="12.75" customHeight="1" x14ac:dyDescent="0.35">
      <c r="A82" s="5" t="s">
        <v>14</v>
      </c>
      <c r="B82" s="5">
        <v>74</v>
      </c>
      <c r="C82" s="115" t="s">
        <v>44</v>
      </c>
      <c r="D82" s="97" t="s">
        <v>76</v>
      </c>
      <c r="E82" s="98" t="s">
        <v>205</v>
      </c>
      <c r="F82" s="99">
        <v>376</v>
      </c>
      <c r="G82" s="100">
        <v>18437</v>
      </c>
      <c r="H82" s="103"/>
      <c r="I82" s="87">
        <v>21685</v>
      </c>
      <c r="J82" s="88"/>
      <c r="K82" s="89">
        <f t="shared" si="9"/>
        <v>8153560</v>
      </c>
      <c r="L82" s="90">
        <f t="shared" si="10"/>
        <v>1.0228123744622073E-2</v>
      </c>
      <c r="M82" s="84">
        <f t="shared" si="11"/>
        <v>1221248</v>
      </c>
      <c r="N82" s="91">
        <f t="shared" si="8"/>
        <v>0.17616748928784509</v>
      </c>
      <c r="O82" s="86" t="s">
        <v>78</v>
      </c>
      <c r="P82" s="5"/>
      <c r="Q82" s="5"/>
      <c r="R82" s="5"/>
    </row>
    <row r="83" spans="1:18" ht="12.75" customHeight="1" x14ac:dyDescent="0.35">
      <c r="A83" s="72" t="s">
        <v>15</v>
      </c>
      <c r="B83" s="5">
        <v>75</v>
      </c>
      <c r="C83" s="104"/>
      <c r="D83" s="112" t="s">
        <v>138</v>
      </c>
      <c r="E83" s="111" t="s">
        <v>206</v>
      </c>
      <c r="F83" s="111">
        <v>1</v>
      </c>
      <c r="G83" s="104">
        <v>3435000</v>
      </c>
      <c r="H83" s="103"/>
      <c r="I83" s="82">
        <f>G83</f>
        <v>3435000</v>
      </c>
      <c r="J83" s="88"/>
      <c r="K83" s="89">
        <f t="shared" si="9"/>
        <v>3435000</v>
      </c>
      <c r="L83" s="90">
        <f t="shared" si="10"/>
        <v>4.3089895778993257E-3</v>
      </c>
      <c r="M83" s="84">
        <f t="shared" si="11"/>
        <v>0</v>
      </c>
      <c r="N83" s="85">
        <f t="shared" si="8"/>
        <v>0</v>
      </c>
      <c r="O83" s="86" t="s">
        <v>207</v>
      </c>
      <c r="P83" s="5"/>
      <c r="Q83" s="5"/>
      <c r="R83" s="5"/>
    </row>
    <row r="84" spans="1:18" x14ac:dyDescent="0.35">
      <c r="A84" s="116" t="s">
        <v>17</v>
      </c>
      <c r="B84" s="5">
        <v>76</v>
      </c>
      <c r="C84" s="119" t="s">
        <v>122</v>
      </c>
      <c r="D84" s="120" t="s">
        <v>208</v>
      </c>
      <c r="E84" s="119" t="s">
        <v>209</v>
      </c>
      <c r="F84" s="104">
        <v>1</v>
      </c>
      <c r="G84" s="104"/>
      <c r="H84" s="121">
        <v>181.32</v>
      </c>
      <c r="I84" s="86"/>
      <c r="J84" s="123">
        <v>208.6000061035156</v>
      </c>
      <c r="K84" s="89">
        <f t="shared" si="9"/>
        <v>281839.4682464599</v>
      </c>
      <c r="L84" s="90">
        <f t="shared" si="10"/>
        <v>3.5354973255158183E-4</v>
      </c>
      <c r="M84" s="84">
        <f t="shared" si="11"/>
        <v>36858.016246459942</v>
      </c>
      <c r="N84" s="85">
        <f t="shared" si="8"/>
        <v>0.15045227279679912</v>
      </c>
      <c r="O84" s="125" t="s">
        <v>209</v>
      </c>
      <c r="P84" s="5"/>
      <c r="Q84" s="5"/>
      <c r="R84" s="5"/>
    </row>
    <row r="85" spans="1:18" ht="12.75" customHeight="1" x14ac:dyDescent="0.35">
      <c r="A85" s="116" t="s">
        <v>17</v>
      </c>
      <c r="B85" s="5">
        <v>77</v>
      </c>
      <c r="C85" s="119" t="s">
        <v>122</v>
      </c>
      <c r="D85" s="122" t="s">
        <v>210</v>
      </c>
      <c r="E85" s="122" t="s">
        <v>211</v>
      </c>
      <c r="F85" s="104">
        <v>1</v>
      </c>
      <c r="G85" s="104"/>
      <c r="H85" s="121">
        <v>144.41</v>
      </c>
      <c r="I85" s="86"/>
      <c r="J85" s="124">
        <v>159.4700012207031</v>
      </c>
      <c r="K85" s="89">
        <f t="shared" si="9"/>
        <v>215459.91864929194</v>
      </c>
      <c r="L85" s="90">
        <f t="shared" si="10"/>
        <v>2.7028079881072359E-4</v>
      </c>
      <c r="M85" s="84">
        <f t="shared" si="11"/>
        <v>20347.567649291945</v>
      </c>
      <c r="N85" s="85">
        <f t="shared" si="8"/>
        <v>0.10428641521157185</v>
      </c>
      <c r="O85" s="126" t="s">
        <v>211</v>
      </c>
      <c r="P85" s="5"/>
      <c r="Q85" s="5"/>
      <c r="R85" s="5"/>
    </row>
    <row r="86" spans="1:18" ht="12.75" customHeight="1" x14ac:dyDescent="0.35">
      <c r="A86" s="116" t="s">
        <v>17</v>
      </c>
      <c r="B86" s="5">
        <v>78</v>
      </c>
      <c r="C86" s="119" t="s">
        <v>122</v>
      </c>
      <c r="D86" s="120" t="s">
        <v>212</v>
      </c>
      <c r="E86" s="122" t="s">
        <v>213</v>
      </c>
      <c r="F86" s="104">
        <v>1</v>
      </c>
      <c r="G86" s="104"/>
      <c r="H86" s="121">
        <v>115.28</v>
      </c>
      <c r="I86" s="86"/>
      <c r="J86" s="124">
        <v>107.13999938964839</v>
      </c>
      <c r="K86" s="89">
        <f t="shared" si="9"/>
        <v>144756.85317535393</v>
      </c>
      <c r="L86" s="90">
        <f t="shared" si="10"/>
        <v>1.8158828869347974E-4</v>
      </c>
      <c r="M86" s="84">
        <f t="shared" si="11"/>
        <v>-10997.954824646062</v>
      </c>
      <c r="N86" s="85">
        <f t="shared" si="8"/>
        <v>-7.0610692317415097E-2</v>
      </c>
      <c r="O86" s="126" t="s">
        <v>213</v>
      </c>
      <c r="P86" s="5"/>
      <c r="Q86" s="5"/>
      <c r="R86" s="5"/>
    </row>
    <row r="87" spans="1:18" ht="12.75" customHeight="1" x14ac:dyDescent="0.35">
      <c r="A87" s="5"/>
      <c r="B87" s="5"/>
      <c r="C87" s="117"/>
      <c r="D87" s="117"/>
      <c r="E87" s="118"/>
      <c r="F87" s="117"/>
      <c r="G87" s="117"/>
      <c r="H87" s="117"/>
      <c r="I87" s="5"/>
      <c r="L87" s="5"/>
      <c r="M87" s="5"/>
      <c r="N87" s="5"/>
      <c r="O87" s="127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13"/>
      <c r="F91" s="5"/>
      <c r="G91" s="5"/>
      <c r="H91" s="5"/>
      <c r="I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13"/>
      <c r="F92" s="5"/>
      <c r="G92" s="5"/>
      <c r="H92" s="5"/>
      <c r="I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13"/>
      <c r="F93" s="5"/>
      <c r="G93" s="5"/>
      <c r="H93" s="5"/>
      <c r="I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</row>
    <row r="1022" spans="1:18" ht="12.75" customHeight="1" x14ac:dyDescent="0.35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</row>
    <row r="1023" spans="1:18" ht="12.75" customHeight="1" x14ac:dyDescent="0.35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</row>
    <row r="1024" spans="1:18" ht="12.75" customHeight="1" x14ac:dyDescent="0.35"/>
  </sheetData>
  <mergeCells count="11">
    <mergeCell ref="C6:C7"/>
    <mergeCell ref="G6:H6"/>
    <mergeCell ref="O6:O7"/>
    <mergeCell ref="D6:D7"/>
    <mergeCell ref="N6:N7"/>
    <mergeCell ref="F6:F7"/>
    <mergeCell ref="I6:J6"/>
    <mergeCell ref="M6:M7"/>
    <mergeCell ref="L6:L7"/>
    <mergeCell ref="K6:K7"/>
    <mergeCell ref="E6:E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1"/>
  <sheetViews>
    <sheetView topLeftCell="A39" workbookViewId="0">
      <selection activeCell="E59" sqref="E59"/>
    </sheetView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8" ht="17.649999999999999" x14ac:dyDescent="0.5">
      <c r="A1" s="203" t="s">
        <v>0</v>
      </c>
      <c r="B1" s="204"/>
      <c r="C1" s="204"/>
      <c r="D1" s="204"/>
      <c r="E1" s="204"/>
      <c r="F1" s="204"/>
      <c r="G1" s="204"/>
      <c r="H1" s="204"/>
    </row>
    <row r="2" spans="1:8" x14ac:dyDescent="0.35">
      <c r="A2" s="205" t="s">
        <v>1</v>
      </c>
      <c r="B2" s="204"/>
      <c r="C2" s="204"/>
      <c r="D2" s="204"/>
      <c r="E2" s="204"/>
      <c r="F2" s="204"/>
      <c r="G2" s="204"/>
      <c r="H2" s="204"/>
    </row>
    <row r="3" spans="1:8" ht="15" x14ac:dyDescent="0.4">
      <c r="A3" t="s">
        <v>2</v>
      </c>
      <c r="B3" s="135">
        <f>SUM(계좌현황!K9:K86)</f>
        <v>797170644.74186921</v>
      </c>
      <c r="C3" t="s">
        <v>3</v>
      </c>
      <c r="D3" s="136">
        <f>COUNTA(계좌현황!E9:E86)</f>
        <v>78</v>
      </c>
    </row>
    <row r="5" spans="1:8" ht="17.649999999999999" x14ac:dyDescent="0.5">
      <c r="A5" s="134" t="s">
        <v>4</v>
      </c>
    </row>
    <row r="6" spans="1:8" ht="13.15" x14ac:dyDescent="0.4">
      <c r="A6" s="137" t="s">
        <v>5</v>
      </c>
      <c r="B6" s="137" t="s">
        <v>6</v>
      </c>
      <c r="C6" s="137" t="s">
        <v>7</v>
      </c>
      <c r="D6" s="137" t="s">
        <v>3</v>
      </c>
    </row>
    <row r="7" spans="1:8" x14ac:dyDescent="0.35">
      <c r="A7" s="138" t="s">
        <v>8</v>
      </c>
      <c r="B7" s="139">
        <f>SUMIF(계좌현황!A:A,A7,계좌현황!K:K)</f>
        <v>305817645</v>
      </c>
      <c r="C7" s="140">
        <f t="shared" ref="C7:C16" si="0">IF($B$3=0,0,B7/$B$3)</f>
        <v>0.38362883407357079</v>
      </c>
      <c r="D7" s="138">
        <f>COUNTIF(계좌현황!A9:A86,A7)</f>
        <v>9</v>
      </c>
    </row>
    <row r="8" spans="1:8" x14ac:dyDescent="0.35">
      <c r="A8" s="141" t="s">
        <v>9</v>
      </c>
      <c r="B8" s="142">
        <f>SUMIF(계좌현황!A:A,A8,계좌현황!K:K)</f>
        <v>137330700</v>
      </c>
      <c r="C8" s="143">
        <f t="shared" si="0"/>
        <v>0.17227265066248001</v>
      </c>
      <c r="D8" s="141">
        <f>COUNTIF(계좌현황!A9:A86,A8)</f>
        <v>5</v>
      </c>
    </row>
    <row r="9" spans="1:8" x14ac:dyDescent="0.35">
      <c r="A9" s="144" t="s">
        <v>10</v>
      </c>
      <c r="B9" s="145">
        <f>SUMIF(계좌현황!A:A,A9,계좌현황!K:K)</f>
        <v>15973270</v>
      </c>
      <c r="C9" s="146">
        <f t="shared" si="0"/>
        <v>2.0037453844242201E-2</v>
      </c>
      <c r="D9" s="144">
        <f>COUNTIF(계좌현황!A9:A86,A9)</f>
        <v>2</v>
      </c>
    </row>
    <row r="10" spans="1:8" x14ac:dyDescent="0.35">
      <c r="A10" s="147" t="s">
        <v>11</v>
      </c>
      <c r="B10" s="148">
        <f>SUMIF(계좌현황!A:A,A10,계좌현황!K:K)</f>
        <v>104140140</v>
      </c>
      <c r="C10" s="149">
        <f t="shared" si="0"/>
        <v>0.13063719880668898</v>
      </c>
      <c r="D10" s="147">
        <f>COUNTIF(계좌현황!A9:A86,A10)</f>
        <v>13</v>
      </c>
    </row>
    <row r="11" spans="1:8" x14ac:dyDescent="0.35">
      <c r="A11" s="150" t="s">
        <v>12</v>
      </c>
      <c r="B11" s="151">
        <f>SUMIF(계좌현황!A:A,A11,계좌현황!K:K)</f>
        <v>106840066.12563659</v>
      </c>
      <c r="C11" s="152">
        <f t="shared" si="0"/>
        <v>0.13402408484350592</v>
      </c>
      <c r="D11" s="150">
        <f>COUNTIF(계좌현황!A9:A86,A11)</f>
        <v>39</v>
      </c>
    </row>
    <row r="12" spans="1:8" x14ac:dyDescent="0.35">
      <c r="A12" s="153" t="s">
        <v>13</v>
      </c>
      <c r="B12" s="154">
        <f>SUMIF(계좌현황!A:A,A12,계좌현황!K:K)</f>
        <v>73462573</v>
      </c>
      <c r="C12" s="155">
        <f t="shared" si="0"/>
        <v>9.2154137240951492E-2</v>
      </c>
      <c r="D12" s="153">
        <f>COUNTIF(계좌현황!A9:A86,A12)</f>
        <v>1</v>
      </c>
    </row>
    <row r="13" spans="1:8" x14ac:dyDescent="0.35">
      <c r="A13" s="156" t="s">
        <v>14</v>
      </c>
      <c r="B13" s="157">
        <f>SUMIF(계좌현황!A:A,A13,계좌현황!K:K)</f>
        <v>39972810</v>
      </c>
      <c r="C13" s="158">
        <f t="shared" si="0"/>
        <v>5.0143354203595322E-2</v>
      </c>
      <c r="D13" s="156">
        <f>COUNTIF(계좌현황!A9:A86,A13)</f>
        <v>4</v>
      </c>
    </row>
    <row r="14" spans="1:8" x14ac:dyDescent="0.35">
      <c r="A14" s="159" t="s">
        <v>15</v>
      </c>
      <c r="B14" s="160">
        <f>SUMIF(계좌현황!A:A,A14,계좌현황!K:K)</f>
        <v>3435000</v>
      </c>
      <c r="C14" s="161">
        <f t="shared" si="0"/>
        <v>4.3089895778993257E-3</v>
      </c>
      <c r="D14" s="159">
        <f>COUNTIF(계좌현황!A9:A86,A14)</f>
        <v>1</v>
      </c>
    </row>
    <row r="15" spans="1:8" x14ac:dyDescent="0.35">
      <c r="A15" s="162" t="s">
        <v>16</v>
      </c>
      <c r="B15" s="163">
        <f>SUMIF(계좌현황!A:A,A15,계좌현황!K:K)</f>
        <v>9556384.3761611935</v>
      </c>
      <c r="C15" s="164">
        <f t="shared" si="0"/>
        <v>1.1987877927009762E-2</v>
      </c>
      <c r="D15" s="162">
        <f>COUNTIF(계좌현황!A9:A86,A15)</f>
        <v>1</v>
      </c>
    </row>
    <row r="16" spans="1:8" x14ac:dyDescent="0.35">
      <c r="A16" s="162" t="s">
        <v>17</v>
      </c>
      <c r="B16" s="163">
        <f>SUMIF(계좌현황!A:A,A16,계좌현황!K:K)</f>
        <v>642056.24007110577</v>
      </c>
      <c r="C16" s="164">
        <f t="shared" si="0"/>
        <v>8.0541882005578512E-4</v>
      </c>
      <c r="D16" s="162">
        <f>COUNTIF(계좌현황!A9:A86,A16)</f>
        <v>3</v>
      </c>
    </row>
    <row r="19" spans="1:14" ht="17.649999999999999" x14ac:dyDescent="0.5">
      <c r="A19" s="203" t="s">
        <v>18</v>
      </c>
      <c r="B19" s="204"/>
      <c r="C19" s="204"/>
      <c r="D19" s="204"/>
      <c r="E19" s="204"/>
      <c r="F19" s="204"/>
      <c r="G19" s="204"/>
      <c r="H19" s="204"/>
      <c r="L19" s="165" t="s">
        <v>19</v>
      </c>
    </row>
    <row r="20" spans="1:14" ht="28.05" customHeight="1" x14ac:dyDescent="0.4">
      <c r="A20" s="166" t="s">
        <v>20</v>
      </c>
      <c r="B20" s="166" t="s">
        <v>5</v>
      </c>
      <c r="C20" s="166" t="s">
        <v>21</v>
      </c>
      <c r="D20" s="166" t="s">
        <v>22</v>
      </c>
      <c r="E20" s="166" t="s">
        <v>23</v>
      </c>
      <c r="F20" s="166" t="s">
        <v>24</v>
      </c>
      <c r="G20" s="166" t="s">
        <v>6</v>
      </c>
      <c r="H20" s="166" t="s">
        <v>7</v>
      </c>
      <c r="I20" s="166" t="s">
        <v>25</v>
      </c>
      <c r="L20" s="167" t="s">
        <v>26</v>
      </c>
      <c r="M20" s="167" t="s">
        <v>27</v>
      </c>
      <c r="N20" s="167" t="s">
        <v>28</v>
      </c>
    </row>
    <row r="21" spans="1:14" ht="13.15" x14ac:dyDescent="0.4">
      <c r="A21" s="138">
        <v>1</v>
      </c>
      <c r="B21" s="138" t="str">
        <f>IFERROR(INDEX(계좌현황!A:A,INDEX($L$21:$L$97,MATCH(LARGE($N$21:$N$97,1),$N$21:$N$97,0))),"")</f>
        <v>DC</v>
      </c>
      <c r="C21" s="138" t="str">
        <f>IFERROR(INDEX(계좌현황!C:C,INDEX($L$21:$L$97,MATCH(LARGE($N$21:$N$97,1),$N$21:$N$97,0))),"")</f>
        <v>한국</v>
      </c>
      <c r="D21" s="138" t="str">
        <f>IFERROR(INDEX(계좌현황!D:D,INDEX($L$21:$L$97,MATCH(LARGE($N$21:$N$97,1),$N$21:$N$97,0))),"")</f>
        <v>458760</v>
      </c>
      <c r="E21" s="138" t="str">
        <f>IFERROR(INDEX(계좌현황!E:E,INDEX($L$21:$L$97,MATCH(LARGE($N$21:$N$97,1),$N$21:$N$97,0))),"")</f>
        <v xml:space="preserve">TIGER 미배당다우커버드콜2호 </v>
      </c>
      <c r="F21" s="168">
        <f>IFERROR(INDEX(계좌현황!F:F,INDEX($L$21:$L$97,MATCH(LARGE($N$21:$N$97,1),$N$21:$N$97,0))),"")</f>
        <v>9359</v>
      </c>
      <c r="G21" s="169">
        <f>IFERROR(INDEX(계좌현황!K:K,INDEX($L$21:$L$97,MATCH(LARGE($N$21:$N$97,1),$N$21:$N$97,0))),0)</f>
        <v>102200280</v>
      </c>
      <c r="H21" s="170">
        <f t="shared" ref="H21:H52" si="1">IF($B$3=0,0,G21/$B$3)</f>
        <v>0.12820376750462675</v>
      </c>
      <c r="I21" s="170">
        <f>H21</f>
        <v>0.12820376750462675</v>
      </c>
      <c r="L21">
        <v>9</v>
      </c>
      <c r="M21">
        <f>계좌현황!K9</f>
        <v>102200280</v>
      </c>
      <c r="N21">
        <f t="shared" ref="N21:N52" si="2">IF(M21="",-1E+99,M21*100000+(10000-L21))</f>
        <v>10220028009991</v>
      </c>
    </row>
    <row r="22" spans="1:14" ht="13.15" x14ac:dyDescent="0.4">
      <c r="A22" s="141">
        <v>2</v>
      </c>
      <c r="B22" s="141" t="str">
        <f>IFERROR(INDEX(계좌현황!A:A,INDEX($L$21:$L$97,MATCH(LARGE($N$21:$N$97,2),$N$21:$N$97,0))),"")</f>
        <v>일반계좌</v>
      </c>
      <c r="C22" s="141">
        <f>IFERROR(INDEX(계좌현황!C:C,INDEX($L$21:$L$97,MATCH(LARGE($N$21:$N$97,2),$N$21:$N$97,0))),"")</f>
        <v>0</v>
      </c>
      <c r="D22" s="141" t="str">
        <f>IFERROR(INDEX(계좌현황!D:D,INDEX($L$21:$L$97,MATCH(LARGE($N$21:$N$97,2),$N$21:$N$97,0))),"")</f>
        <v>현금</v>
      </c>
      <c r="E22" s="141" t="str">
        <f>IFERROR(INDEX(계좌현황!E:E,INDEX($L$21:$L$97,MATCH(LARGE($N$21:$N$97,2),$N$21:$N$97,0))),"")</f>
        <v>예수금(직투달러)</v>
      </c>
      <c r="F22" s="171">
        <f>IFERROR(INDEX(계좌현황!F:F,INDEX($L$21:$L$97,MATCH(LARGE($N$21:$N$97,2),$N$21:$N$97,0))),"")</f>
        <v>1</v>
      </c>
      <c r="G22" s="172">
        <f>IFERROR(INDEX(계좌현황!K:K,INDEX($L$21:$L$97,MATCH(LARGE($N$21:$N$97,2),$N$21:$N$97,0))),0)</f>
        <v>0</v>
      </c>
      <c r="H22" s="173">
        <f t="shared" si="1"/>
        <v>0</v>
      </c>
      <c r="I22" s="173">
        <f t="shared" ref="I22:I53" si="3">I21+H22</f>
        <v>0.12820376750462675</v>
      </c>
      <c r="L22">
        <v>10</v>
      </c>
      <c r="M22">
        <f>계좌현황!K10</f>
        <v>41839950</v>
      </c>
      <c r="N22">
        <f t="shared" si="2"/>
        <v>4183995009990</v>
      </c>
    </row>
    <row r="23" spans="1:14" ht="13.15" x14ac:dyDescent="0.4">
      <c r="A23" s="141">
        <v>3</v>
      </c>
      <c r="B23" s="141" t="str">
        <f>IFERROR(INDEX(계좌현황!A:A,INDEX($L$21:$L$97,MATCH(LARGE($N$21:$N$97,3),$N$21:$N$97,0))),"")</f>
        <v>개인연금1</v>
      </c>
      <c r="C23" s="141" t="str">
        <f>IFERROR(INDEX(계좌현황!C:C,INDEX($L$21:$L$97,MATCH(LARGE($N$21:$N$97,3),$N$21:$N$97,0))),"")</f>
        <v>한국</v>
      </c>
      <c r="D23" s="141" t="str">
        <f>IFERROR(INDEX(계좌현황!D:D,INDEX($L$21:$L$97,MATCH(LARGE($N$21:$N$97,3),$N$21:$N$97,0))),"")</f>
        <v>474220</v>
      </c>
      <c r="E23" s="141" t="str">
        <f>IFERROR(INDEX(계좌현황!E:E,INDEX($L$21:$L$97,MATCH(LARGE($N$21:$N$97,3),$N$21:$N$97,0))),"")</f>
        <v xml:space="preserve">TIGER미국테크TOP10커버드콜 </v>
      </c>
      <c r="F23" s="171">
        <f>IFERROR(INDEX(계좌현황!F:F,INDEX($L$21:$L$97,MATCH(LARGE($N$21:$N$97,3),$N$21:$N$97,0))),"")</f>
        <v>3260</v>
      </c>
      <c r="G23" s="172">
        <f>IFERROR(INDEX(계좌현황!K:K,INDEX($L$21:$L$97,MATCH(LARGE($N$21:$N$97,3),$N$21:$N$97,0))),0)</f>
        <v>48606600</v>
      </c>
      <c r="H23" s="173">
        <f t="shared" si="1"/>
        <v>6.0973896016629212E-2</v>
      </c>
      <c r="I23" s="173">
        <f t="shared" si="3"/>
        <v>0.18917766352125598</v>
      </c>
      <c r="L23">
        <v>11</v>
      </c>
      <c r="M23">
        <f>계좌현황!K11</f>
        <v>29835000</v>
      </c>
      <c r="N23">
        <f t="shared" si="2"/>
        <v>2983500009989</v>
      </c>
    </row>
    <row r="24" spans="1:14" ht="13.15" x14ac:dyDescent="0.4">
      <c r="A24" s="138">
        <v>4</v>
      </c>
      <c r="B24" s="138" t="str">
        <f>IFERROR(INDEX(계좌현황!A:A,INDEX($L$21:$L$97,MATCH(LARGE($N$21:$N$97,4),$N$21:$N$97,0))),"")</f>
        <v>개인연금1</v>
      </c>
      <c r="C24" s="138" t="str">
        <f>IFERROR(INDEX(계좌현황!C:C,INDEX($L$21:$L$97,MATCH(LARGE($N$21:$N$97,4),$N$21:$N$97,0))),"")</f>
        <v>한국</v>
      </c>
      <c r="D24" s="138" t="str">
        <f>IFERROR(INDEX(계좌현황!D:D,INDEX($L$21:$L$97,MATCH(LARGE($N$21:$N$97,4),$N$21:$N$97,0))),"")</f>
        <v>458760</v>
      </c>
      <c r="E24" s="138" t="str">
        <f>IFERROR(INDEX(계좌현황!E:E,INDEX($L$21:$L$97,MATCH(LARGE($N$21:$N$97,4),$N$21:$N$97,0))),"")</f>
        <v xml:space="preserve">TIGER 미배당다우커버드콜2호 </v>
      </c>
      <c r="F24" s="168">
        <f>IFERROR(INDEX(계좌현황!F:F,INDEX($L$21:$L$97,MATCH(LARGE($N$21:$N$97,4),$N$21:$N$97,0))),"")</f>
        <v>4055</v>
      </c>
      <c r="G24" s="169">
        <f>IFERROR(INDEX(계좌현황!K:K,INDEX($L$21:$L$97,MATCH(LARGE($N$21:$N$97,4),$N$21:$N$97,0))),0)</f>
        <v>44280600</v>
      </c>
      <c r="H24" s="170">
        <f t="shared" si="1"/>
        <v>5.5547203465248579E-2</v>
      </c>
      <c r="I24" s="170">
        <f t="shared" si="3"/>
        <v>0.24472486698650456</v>
      </c>
      <c r="L24">
        <v>12</v>
      </c>
      <c r="M24">
        <f>계좌현황!K12</f>
        <v>28286300</v>
      </c>
      <c r="N24">
        <f t="shared" si="2"/>
        <v>2828630009988</v>
      </c>
    </row>
    <row r="25" spans="1:14" ht="13.15" x14ac:dyDescent="0.4">
      <c r="A25" s="138">
        <v>5</v>
      </c>
      <c r="B25" s="138" t="str">
        <f>IFERROR(INDEX(계좌현황!A:A,INDEX($L$21:$L$97,MATCH(LARGE($N$21:$N$97,5),$N$21:$N$97,0))),"")</f>
        <v>DC</v>
      </c>
      <c r="C25" s="138" t="str">
        <f>IFERROR(INDEX(계좌현황!C:C,INDEX($L$21:$L$97,MATCH(LARGE($N$21:$N$97,5),$N$21:$N$97,0))),"")</f>
        <v>한국</v>
      </c>
      <c r="D25" s="138" t="str">
        <f>IFERROR(INDEX(계좌현황!D:D,INDEX($L$21:$L$97,MATCH(LARGE($N$21:$N$97,5),$N$21:$N$97,0))),"")</f>
        <v>490490</v>
      </c>
      <c r="E25" s="138" t="str">
        <f>IFERROR(INDEX(계좌현황!E:E,INDEX($L$21:$L$97,MATCH(LARGE($N$21:$N$97,5),$N$21:$N$97,0))),"")</f>
        <v>SOL미국배당미국채혼합50</v>
      </c>
      <c r="F25" s="168">
        <f>IFERROR(INDEX(계좌현황!F:F,INDEX($L$21:$L$97,MATCH(LARGE($N$21:$N$97,5),$N$21:$N$97,0))),"")</f>
        <v>3821</v>
      </c>
      <c r="G25" s="169">
        <f>IFERROR(INDEX(계좌현황!K:K,INDEX($L$21:$L$97,MATCH(LARGE($N$21:$N$97,5),$N$21:$N$97,0))),0)</f>
        <v>41839950</v>
      </c>
      <c r="H25" s="170">
        <f t="shared" si="1"/>
        <v>5.2485562879135042E-2</v>
      </c>
      <c r="I25" s="170">
        <f t="shared" si="3"/>
        <v>0.29721042986563961</v>
      </c>
      <c r="L25">
        <v>13</v>
      </c>
      <c r="M25">
        <f>계좌현황!K13</f>
        <v>27327915</v>
      </c>
      <c r="N25">
        <f t="shared" si="2"/>
        <v>2732791509987</v>
      </c>
    </row>
    <row r="26" spans="1:14" ht="13.15" x14ac:dyDescent="0.4">
      <c r="A26" s="138">
        <v>6</v>
      </c>
      <c r="B26" s="138" t="str">
        <f>IFERROR(INDEX(계좌현황!A:A,INDEX($L$21:$L$97,MATCH(LARGE($N$21:$N$97,6),$N$21:$N$97,0))),"")</f>
        <v>DC</v>
      </c>
      <c r="C26" s="138" t="str">
        <f>IFERROR(INDEX(계좌현황!C:C,INDEX($L$21:$L$97,MATCH(LARGE($N$21:$N$97,6),$N$21:$N$97,0))),"")</f>
        <v>한국</v>
      </c>
      <c r="D26" s="138" t="str">
        <f>IFERROR(INDEX(계좌현황!D:D,INDEX($L$21:$L$97,MATCH(LARGE($N$21:$N$97,6),$N$21:$N$97,0))),"")</f>
        <v>0008S0</v>
      </c>
      <c r="E26" s="138" t="str">
        <f>IFERROR(INDEX(계좌현황!E:E,INDEX($L$21:$L$97,MATCH(LARGE($N$21:$N$97,6),$N$21:$N$97,0))),"")</f>
        <v>TIGER 미국배당다우존스타겟데일리커버드콜</v>
      </c>
      <c r="F26" s="168">
        <f>IFERROR(INDEX(계좌현황!F:F,INDEX($L$21:$L$97,MATCH(LARGE($N$21:$N$97,6),$N$21:$N$97,0))),"")</f>
        <v>3000</v>
      </c>
      <c r="G26" s="169">
        <f>IFERROR(INDEX(계좌현황!K:K,INDEX($L$21:$L$97,MATCH(LARGE($N$21:$N$97,6),$N$21:$N$97,0))),0)</f>
        <v>29835000</v>
      </c>
      <c r="H26" s="170">
        <f t="shared" si="1"/>
        <v>3.7426114718086281E-2</v>
      </c>
      <c r="I26" s="170">
        <f t="shared" si="3"/>
        <v>0.33463654458372588</v>
      </c>
      <c r="L26">
        <v>14</v>
      </c>
      <c r="M26">
        <f>계좌현황!K14</f>
        <v>21360000</v>
      </c>
      <c r="N26">
        <f t="shared" si="2"/>
        <v>2136000009986</v>
      </c>
    </row>
    <row r="27" spans="1:14" ht="13.15" x14ac:dyDescent="0.4">
      <c r="A27" s="138">
        <v>7</v>
      </c>
      <c r="B27" s="138" t="str">
        <f>IFERROR(INDEX(계좌현황!A:A,INDEX($L$21:$L$97,MATCH(LARGE($N$21:$N$97,7),$N$21:$N$97,0))),"")</f>
        <v>DC</v>
      </c>
      <c r="C27" s="138" t="str">
        <f>IFERROR(INDEX(계좌현황!C:C,INDEX($L$21:$L$97,MATCH(LARGE($N$21:$N$97,7),$N$21:$N$97,0))),"")</f>
        <v>한국</v>
      </c>
      <c r="D27" s="138" t="str">
        <f>IFERROR(INDEX(계좌현황!D:D,INDEX($L$21:$L$97,MATCH(LARGE($N$21:$N$97,7),$N$21:$N$97,0))),"")</f>
        <v>498410</v>
      </c>
      <c r="E27" s="138" t="str">
        <f>IFERROR(INDEX(계좌현황!E:E,INDEX($L$21:$L$97,MATCH(LARGE($N$21:$N$97,7),$N$21:$N$97,0))),"")</f>
        <v>KODEX금융고배당TOP10타겟위클리커버드콜</v>
      </c>
      <c r="F27" s="168">
        <f>IFERROR(INDEX(계좌현황!F:F,INDEX($L$21:$L$97,MATCH(LARGE($N$21:$N$97,7),$N$21:$N$97,0))),"")</f>
        <v>2377</v>
      </c>
      <c r="G27" s="169">
        <f>IFERROR(INDEX(계좌현황!K:K,INDEX($L$21:$L$97,MATCH(LARGE($N$21:$N$97,7),$N$21:$N$97,0))),0)</f>
        <v>28286300</v>
      </c>
      <c r="H27" s="170">
        <f t="shared" si="1"/>
        <v>3.5483368820184477E-2</v>
      </c>
      <c r="I27" s="170">
        <f t="shared" si="3"/>
        <v>0.37011991340391037</v>
      </c>
      <c r="L27">
        <v>15</v>
      </c>
      <c r="M27">
        <f>계좌현황!K15</f>
        <v>22781700</v>
      </c>
      <c r="N27">
        <f t="shared" si="2"/>
        <v>2278170009985</v>
      </c>
    </row>
    <row r="28" spans="1:14" ht="13.15" x14ac:dyDescent="0.4">
      <c r="A28" s="147">
        <v>8</v>
      </c>
      <c r="B28" s="147" t="str">
        <f>IFERROR(INDEX(계좌현황!A:A,INDEX($L$21:$L$97,MATCH(LARGE($N$21:$N$97,8),$N$21:$N$97,0))),"")</f>
        <v>DC</v>
      </c>
      <c r="C28" s="147" t="str">
        <f>IFERROR(INDEX(계좌현황!C:C,INDEX($L$21:$L$97,MATCH(LARGE($N$21:$N$97,8),$N$21:$N$97,0))),"")</f>
        <v>한국</v>
      </c>
      <c r="D28" s="147" t="str">
        <f>IFERROR(INDEX(계좌현황!D:D,INDEX($L$21:$L$97,MATCH(LARGE($N$21:$N$97,8),$N$21:$N$97,0))),"")</f>
        <v>472170</v>
      </c>
      <c r="E28" s="147" t="str">
        <f>IFERROR(INDEX(계좌현황!E:E,INDEX($L$21:$L$97,MATCH(LARGE($N$21:$N$97,8),$N$21:$N$97,0))),"")</f>
        <v>TIGER 미국테크TOP10채권혼합</v>
      </c>
      <c r="F28" s="174">
        <f>IFERROR(INDEX(계좌현황!F:F,INDEX($L$21:$L$97,MATCH(LARGE($N$21:$N$97,8),$N$21:$N$97,0))),"")</f>
        <v>1971</v>
      </c>
      <c r="G28" s="175">
        <f>IFERROR(INDEX(계좌현황!K:K,INDEX($L$21:$L$97,MATCH(LARGE($N$21:$N$97,8),$N$21:$N$97,0))),0)</f>
        <v>27327915</v>
      </c>
      <c r="H28" s="176">
        <f t="shared" si="1"/>
        <v>3.4281135639219397E-2</v>
      </c>
      <c r="I28" s="176">
        <f t="shared" si="3"/>
        <v>0.40440104904312979</v>
      </c>
      <c r="L28">
        <v>16</v>
      </c>
      <c r="M28">
        <f>계좌현황!K16</f>
        <v>20275000</v>
      </c>
      <c r="N28">
        <f t="shared" si="2"/>
        <v>2027500009984</v>
      </c>
    </row>
    <row r="29" spans="1:14" ht="13.15" x14ac:dyDescent="0.4">
      <c r="A29" s="138">
        <v>9</v>
      </c>
      <c r="B29" s="138" t="str">
        <f>IFERROR(INDEX(계좌현황!A:A,INDEX($L$21:$L$97,MATCH(LARGE($N$21:$N$97,9),$N$21:$N$97,0))),"")</f>
        <v>ISA</v>
      </c>
      <c r="C29" s="138" t="str">
        <f>IFERROR(INDEX(계좌현황!C:C,INDEX($L$21:$L$97,MATCH(LARGE($N$21:$N$97,9),$N$21:$N$97,0))),"")</f>
        <v>한국</v>
      </c>
      <c r="D29" s="138" t="str">
        <f>IFERROR(INDEX(계좌현황!D:D,INDEX($L$21:$L$97,MATCH(LARGE($N$21:$N$97,9),$N$21:$N$97,0))),"")</f>
        <v>483280</v>
      </c>
      <c r="E29" s="138" t="str">
        <f>IFERROR(INDEX(계좌현황!E:E,INDEX($L$21:$L$97,MATCH(LARGE($N$21:$N$97,9),$N$21:$N$97,0))),"")</f>
        <v>KODEX 미국AI테크TOP10타겟커버드콜</v>
      </c>
      <c r="F29" s="168">
        <f>IFERROR(INDEX(계좌현황!F:F,INDEX($L$21:$L$97,MATCH(LARGE($N$21:$N$97,9),$N$21:$N$97,0))),"")</f>
        <v>2226</v>
      </c>
      <c r="G29" s="169">
        <f>IFERROR(INDEX(계좌현황!K:K,INDEX($L$21:$L$97,MATCH(LARGE($N$21:$N$97,9),$N$21:$N$97,0))),0)</f>
        <v>25676910</v>
      </c>
      <c r="H29" s="170">
        <f t="shared" si="1"/>
        <v>3.2210054609216582E-2</v>
      </c>
      <c r="I29" s="170">
        <f t="shared" si="3"/>
        <v>0.43661110365234634</v>
      </c>
      <c r="L29">
        <v>17</v>
      </c>
      <c r="M29">
        <f>계좌현황!K17</f>
        <v>11911500</v>
      </c>
      <c r="N29">
        <f t="shared" si="2"/>
        <v>1191150009983</v>
      </c>
    </row>
    <row r="30" spans="1:14" ht="13.15" x14ac:dyDescent="0.4">
      <c r="A30" s="138">
        <v>10</v>
      </c>
      <c r="B30" s="138" t="str">
        <f>IFERROR(INDEX(계좌현황!A:A,INDEX($L$21:$L$97,MATCH(LARGE($N$21:$N$97,10),$N$21:$N$97,0))),"")</f>
        <v>DC</v>
      </c>
      <c r="C30" s="138" t="str">
        <f>IFERROR(INDEX(계좌현황!C:C,INDEX($L$21:$L$97,MATCH(LARGE($N$21:$N$97,10),$N$21:$N$97,0))),"")</f>
        <v>한국</v>
      </c>
      <c r="D30" s="138" t="str">
        <f>IFERROR(INDEX(계좌현황!D:D,INDEX($L$21:$L$97,MATCH(LARGE($N$21:$N$97,10),$N$21:$N$97,0))),"")</f>
        <v>481060</v>
      </c>
      <c r="E30" s="138" t="str">
        <f>IFERROR(INDEX(계좌현황!E:E,INDEX($L$21:$L$97,MATCH(LARGE($N$21:$N$97,10),$N$21:$N$97,0))),"")</f>
        <v>KODEX 미국30년국채타겟커버드콜(H)</v>
      </c>
      <c r="F30" s="168">
        <f>IFERROR(INDEX(계좌현황!F:F,INDEX($L$21:$L$97,MATCH(LARGE($N$21:$N$97,10),$N$21:$N$97,0))),"")</f>
        <v>3060</v>
      </c>
      <c r="G30" s="169">
        <f>IFERROR(INDEX(계좌현황!K:K,INDEX($L$21:$L$97,MATCH(LARGE($N$21:$N$97,10),$N$21:$N$97,0))),0)</f>
        <v>22781700</v>
      </c>
      <c r="H30" s="170">
        <f t="shared" si="1"/>
        <v>2.8578197341143832E-2</v>
      </c>
      <c r="I30" s="170">
        <f t="shared" si="3"/>
        <v>0.46518930099349015</v>
      </c>
      <c r="L30">
        <v>18</v>
      </c>
      <c r="M30">
        <f>계좌현황!K18</f>
        <v>48606600</v>
      </c>
      <c r="N30">
        <f t="shared" si="2"/>
        <v>4860660009982</v>
      </c>
    </row>
    <row r="31" spans="1:14" ht="13.15" x14ac:dyDescent="0.4">
      <c r="A31" s="141">
        <v>11</v>
      </c>
      <c r="B31" s="141" t="str">
        <f>IFERROR(INDEX(계좌현황!A:A,INDEX($L$21:$L$97,MATCH(LARGE($N$21:$N$97,11),$N$21:$N$97,0))),"")</f>
        <v>DC</v>
      </c>
      <c r="C31" s="141" t="str">
        <f>IFERROR(INDEX(계좌현황!C:C,INDEX($L$21:$L$97,MATCH(LARGE($N$21:$N$97,11),$N$21:$N$97,0))),"")</f>
        <v>한국</v>
      </c>
      <c r="D31" s="141" t="str">
        <f>IFERROR(INDEX(계좌현황!D:D,INDEX($L$21:$L$97,MATCH(LARGE($N$21:$N$97,11),$N$21:$N$97,0))),"")</f>
        <v>468380</v>
      </c>
      <c r="E31" s="141" t="str">
        <f>IFERROR(INDEX(계좌현황!E:E,INDEX($L$21:$L$97,MATCH(LARGE($N$21:$N$97,11),$N$21:$N$97,0))),"")</f>
        <v>KODEX iShares미국하이일드액티브</v>
      </c>
      <c r="F31" s="171">
        <f>IFERROR(INDEX(계좌현황!F:F,INDEX($L$21:$L$97,MATCH(LARGE($N$21:$N$97,11),$N$21:$N$97,0))),"")</f>
        <v>2000</v>
      </c>
      <c r="G31" s="172">
        <f>IFERROR(INDEX(계좌현황!K:K,INDEX($L$21:$L$97,MATCH(LARGE($N$21:$N$97,11),$N$21:$N$97,0))),0)</f>
        <v>21360000</v>
      </c>
      <c r="H31" s="173">
        <f t="shared" si="1"/>
        <v>2.6794764886151262E-2</v>
      </c>
      <c r="I31" s="173">
        <f t="shared" si="3"/>
        <v>0.49198406587964139</v>
      </c>
      <c r="L31">
        <v>19</v>
      </c>
      <c r="M31">
        <f>계좌현황!K19</f>
        <v>44280600</v>
      </c>
      <c r="N31">
        <f t="shared" si="2"/>
        <v>4428060009981</v>
      </c>
    </row>
    <row r="32" spans="1:14" ht="13.15" x14ac:dyDescent="0.4">
      <c r="A32" s="147">
        <v>12</v>
      </c>
      <c r="B32" s="147" t="str">
        <f>IFERROR(INDEX(계좌현황!A:A,INDEX($L$21:$L$97,MATCH(LARGE($N$21:$N$97,12),$N$21:$N$97,0))),"")</f>
        <v>개인연금1</v>
      </c>
      <c r="C32" s="147" t="str">
        <f>IFERROR(INDEX(계좌현황!C:C,INDEX($L$21:$L$97,MATCH(LARGE($N$21:$N$97,12),$N$21:$N$97,0))),"")</f>
        <v>한국</v>
      </c>
      <c r="D32" s="147" t="str">
        <f>IFERROR(INDEX(계좌현황!D:D,INDEX($L$21:$L$97,MATCH(LARGE($N$21:$N$97,12),$N$21:$N$97,0))),"")</f>
        <v>433330</v>
      </c>
      <c r="E32" s="147" t="str">
        <f>IFERROR(INDEX(계좌현황!E:E,INDEX($L$21:$L$97,MATCH(LARGE($N$21:$N$97,12),$N$21:$N$97,0))),"")</f>
        <v xml:space="preserve">SOL 미국 S&amp;P500  </v>
      </c>
      <c r="F32" s="174">
        <f>IFERROR(INDEX(계좌현황!F:F,INDEX($L$21:$L$97,MATCH(LARGE($N$21:$N$97,12),$N$21:$N$97,0))),"")</f>
        <v>980</v>
      </c>
      <c r="G32" s="175">
        <f>IFERROR(INDEX(계좌현황!K:K,INDEX($L$21:$L$97,MATCH(LARGE($N$21:$N$97,12),$N$21:$N$97,0))),0)</f>
        <v>21251300</v>
      </c>
      <c r="H32" s="176">
        <f t="shared" si="1"/>
        <v>2.665840763225966E-2</v>
      </c>
      <c r="I32" s="176">
        <f t="shared" si="3"/>
        <v>0.51864247351190107</v>
      </c>
      <c r="L32">
        <v>20</v>
      </c>
      <c r="M32">
        <f>계좌현황!K20</f>
        <v>18240950</v>
      </c>
      <c r="N32">
        <f t="shared" si="2"/>
        <v>1824095009980</v>
      </c>
    </row>
    <row r="33" spans="1:14" ht="13.15" x14ac:dyDescent="0.4">
      <c r="A33" s="138">
        <v>13</v>
      </c>
      <c r="B33" s="138" t="str">
        <f>IFERROR(INDEX(계좌현황!A:A,INDEX($L$21:$L$97,MATCH(LARGE($N$21:$N$97,13),$N$21:$N$97,0))),"")</f>
        <v>ISA</v>
      </c>
      <c r="C33" s="138" t="str">
        <f>IFERROR(INDEX(계좌현황!C:C,INDEX($L$21:$L$97,MATCH(LARGE($N$21:$N$97,13),$N$21:$N$97,0))),"")</f>
        <v>한국</v>
      </c>
      <c r="D33" s="138" t="str">
        <f>IFERROR(INDEX(계좌현황!D:D,INDEX($L$21:$L$97,MATCH(LARGE($N$21:$N$97,13),$N$21:$N$97,0))),"")</f>
        <v>458760</v>
      </c>
      <c r="E33" s="138" t="str">
        <f>IFERROR(INDEX(계좌현황!E:E,INDEX($L$21:$L$97,MATCH(LARGE($N$21:$N$97,13),$N$21:$N$97,0))),"")</f>
        <v>TIGER 미배당다우커버드콜2호</v>
      </c>
      <c r="F33" s="168">
        <f>IFERROR(INDEX(계좌현황!F:F,INDEX($L$21:$L$97,MATCH(LARGE($N$21:$N$97,13),$N$21:$N$97,0))),"")</f>
        <v>1939</v>
      </c>
      <c r="G33" s="169">
        <f>IFERROR(INDEX(계좌현황!K:K,INDEX($L$21:$L$97,MATCH(LARGE($N$21:$N$97,13),$N$21:$N$97,0))),0)</f>
        <v>21173880</v>
      </c>
      <c r="H33" s="170">
        <f t="shared" si="1"/>
        <v>2.6561289153912943E-2</v>
      </c>
      <c r="I33" s="170">
        <f t="shared" si="3"/>
        <v>0.54520376266581405</v>
      </c>
      <c r="L33">
        <v>21</v>
      </c>
      <c r="M33">
        <f>계좌현황!K21</f>
        <v>21251300</v>
      </c>
      <c r="N33">
        <f t="shared" si="2"/>
        <v>2125130009979</v>
      </c>
    </row>
    <row r="34" spans="1:14" ht="13.15" x14ac:dyDescent="0.4">
      <c r="A34" s="147">
        <v>14</v>
      </c>
      <c r="B34" s="147" t="str">
        <f>IFERROR(INDEX(계좌현황!A:A,INDEX($L$21:$L$97,MATCH(LARGE($N$21:$N$97,14),$N$21:$N$97,0))),"")</f>
        <v>DC</v>
      </c>
      <c r="C34" s="147" t="str">
        <f>IFERROR(INDEX(계좌현황!C:C,INDEX($L$21:$L$97,MATCH(LARGE($N$21:$N$97,14),$N$21:$N$97,0))),"")</f>
        <v>한국</v>
      </c>
      <c r="D34" s="147" t="str">
        <f>IFERROR(INDEX(계좌현황!D:D,INDEX($L$21:$L$97,MATCH(LARGE($N$21:$N$97,14),$N$21:$N$97,0))),"")</f>
        <v>329200</v>
      </c>
      <c r="E34" s="147" t="str">
        <f>IFERROR(INDEX(계좌현황!E:E,INDEX($L$21:$L$97,MATCH(LARGE($N$21:$N$97,14),$N$21:$N$97,0))),"")</f>
        <v>TIGER리츠부동산인프라</v>
      </c>
      <c r="F34" s="174">
        <f>IFERROR(INDEX(계좌현황!F:F,INDEX($L$21:$L$97,MATCH(LARGE($N$21:$N$97,14),$N$21:$N$97,0))),"")</f>
        <v>5000</v>
      </c>
      <c r="G34" s="175">
        <f>IFERROR(INDEX(계좌현황!K:K,INDEX($L$21:$L$97,MATCH(LARGE($N$21:$N$97,14),$N$21:$N$97,0))),0)</f>
        <v>20275000</v>
      </c>
      <c r="H34" s="176">
        <f t="shared" si="1"/>
        <v>2.5433701220351913E-2</v>
      </c>
      <c r="I34" s="176">
        <f t="shared" si="3"/>
        <v>0.57063746388616599</v>
      </c>
      <c r="L34">
        <v>22</v>
      </c>
      <c r="M34">
        <f>계좌현황!K22</f>
        <v>4951250</v>
      </c>
      <c r="N34">
        <f t="shared" si="2"/>
        <v>495125009978</v>
      </c>
    </row>
    <row r="35" spans="1:14" ht="13.15" x14ac:dyDescent="0.4">
      <c r="A35" s="141">
        <v>15</v>
      </c>
      <c r="B35" s="141" t="str">
        <f>IFERROR(INDEX(계좌현황!A:A,INDEX($L$21:$L$97,MATCH(LARGE($N$21:$N$97,15),$N$21:$N$97,0))),"")</f>
        <v>ISA</v>
      </c>
      <c r="C35" s="141" t="str">
        <f>IFERROR(INDEX(계좌현황!C:C,INDEX($L$21:$L$97,MATCH(LARGE($N$21:$N$97,15),$N$21:$N$97,0))),"")</f>
        <v>한국</v>
      </c>
      <c r="D35" s="141" t="str">
        <f>IFERROR(INDEX(계좌현황!D:D,INDEX($L$21:$L$97,MATCH(LARGE($N$21:$N$97,15),$N$21:$N$97,0))),"")</f>
        <v>474220</v>
      </c>
      <c r="E35" s="141" t="str">
        <f>IFERROR(INDEX(계좌현황!E:E,INDEX($L$21:$L$97,MATCH(LARGE($N$21:$N$97,15),$N$21:$N$97,0))),"")</f>
        <v>TIGER미국테크TOP10커버드콜</v>
      </c>
      <c r="F35" s="171">
        <f>IFERROR(INDEX(계좌현황!F:F,INDEX($L$21:$L$97,MATCH(LARGE($N$21:$N$97,15),$N$21:$N$97,0))),"")</f>
        <v>1350</v>
      </c>
      <c r="G35" s="172">
        <f>IFERROR(INDEX(계좌현황!K:K,INDEX($L$21:$L$97,MATCH(LARGE($N$21:$N$97,15),$N$21:$N$97,0))),0)</f>
        <v>20128500</v>
      </c>
      <c r="H35" s="173">
        <f t="shared" si="1"/>
        <v>2.5249926264555043E-2</v>
      </c>
      <c r="I35" s="173">
        <f t="shared" si="3"/>
        <v>0.59588739015072101</v>
      </c>
      <c r="L35">
        <v>23</v>
      </c>
      <c r="M35">
        <f>계좌현황!K23</f>
        <v>10283650</v>
      </c>
      <c r="N35">
        <f t="shared" si="2"/>
        <v>1028365009977</v>
      </c>
    </row>
    <row r="36" spans="1:14" ht="13.15" x14ac:dyDescent="0.4">
      <c r="A36" s="150">
        <v>16</v>
      </c>
      <c r="B36" s="150" t="str">
        <f>IFERROR(INDEX(계좌현황!A:A,INDEX($L$21:$L$97,MATCH(LARGE($N$21:$N$97,16),$N$21:$N$97,0))),"")</f>
        <v>개인연금1</v>
      </c>
      <c r="C36" s="150" t="str">
        <f>IFERROR(INDEX(계좌현황!C:C,INDEX($L$21:$L$97,MATCH(LARGE($N$21:$N$97,16),$N$21:$N$97,0))),"")</f>
        <v>한국</v>
      </c>
      <c r="D36" s="150" t="str">
        <f>IFERROR(INDEX(계좌현황!D:D,INDEX($L$21:$L$97,MATCH(LARGE($N$21:$N$97,16),$N$21:$N$97,0))),"")</f>
        <v>446720</v>
      </c>
      <c r="E36" s="150" t="str">
        <f>IFERROR(INDEX(계좌현황!E:E,INDEX($L$21:$L$97,MATCH(LARGE($N$21:$N$97,16),$N$21:$N$97,0))),"")</f>
        <v>SOL 미국배당다우존스</v>
      </c>
      <c r="F36" s="177">
        <f>IFERROR(INDEX(계좌현황!F:F,INDEX($L$21:$L$97,MATCH(LARGE($N$21:$N$97,16),$N$21:$N$97,0))),"")</f>
        <v>1330</v>
      </c>
      <c r="G36" s="178">
        <f>IFERROR(INDEX(계좌현황!K:K,INDEX($L$21:$L$97,MATCH(LARGE($N$21:$N$97,16),$N$21:$N$97,0))),0)</f>
        <v>18240950</v>
      </c>
      <c r="H36" s="179">
        <f t="shared" si="1"/>
        <v>2.2882114538859591E-2</v>
      </c>
      <c r="I36" s="179">
        <f t="shared" si="3"/>
        <v>0.61876950468958059</v>
      </c>
      <c r="L36">
        <v>24</v>
      </c>
      <c r="M36">
        <f>계좌현황!K24</f>
        <v>5689620</v>
      </c>
      <c r="N36">
        <f t="shared" si="2"/>
        <v>568962009976</v>
      </c>
    </row>
    <row r="37" spans="1:14" ht="13.15" x14ac:dyDescent="0.4">
      <c r="A37" s="150">
        <v>17</v>
      </c>
      <c r="B37" s="150" t="str">
        <f>IFERROR(INDEX(계좌현황!A:A,INDEX($L$21:$L$97,MATCH(LARGE($N$21:$N$97,17),$N$21:$N$97,0))),"")</f>
        <v>일반계좌</v>
      </c>
      <c r="C37" s="150" t="str">
        <f>IFERROR(INDEX(계좌현황!C:C,INDEX($L$21:$L$97,MATCH(LARGE($N$21:$N$97,17),$N$21:$N$97,0))),"")</f>
        <v>한국</v>
      </c>
      <c r="D37" s="150" t="str">
        <f>IFERROR(INDEX(계좌현황!D:D,INDEX($L$21:$L$97,MATCH(LARGE($N$21:$N$97,17),$N$21:$N$97,0))),"")</f>
        <v>005930</v>
      </c>
      <c r="E37" s="150" t="str">
        <f>IFERROR(INDEX(계좌현황!E:E,INDEX($L$21:$L$97,MATCH(LARGE($N$21:$N$97,17),$N$21:$N$97,0))),"")</f>
        <v>삼성전자</v>
      </c>
      <c r="F37" s="177">
        <f>IFERROR(INDEX(계좌현황!F:F,INDEX($L$21:$L$97,MATCH(LARGE($N$21:$N$97,17),$N$21:$N$97,0))),"")</f>
        <v>55</v>
      </c>
      <c r="G37" s="178">
        <f>IFERROR(INDEX(계좌현황!K:K,INDEX($L$21:$L$97,MATCH(LARGE($N$21:$N$97,17),$N$21:$N$97,0))),0)</f>
        <v>14052500</v>
      </c>
      <c r="H37" s="179">
        <f t="shared" si="1"/>
        <v>1.7627969736078681E-2</v>
      </c>
      <c r="I37" s="179">
        <f t="shared" si="3"/>
        <v>0.6363974744256593</v>
      </c>
      <c r="L37">
        <v>25</v>
      </c>
      <c r="M37">
        <f>계좌현황!K25</f>
        <v>25676910</v>
      </c>
      <c r="N37">
        <f t="shared" si="2"/>
        <v>2567691009975</v>
      </c>
    </row>
    <row r="38" spans="1:14" ht="13.15" x14ac:dyDescent="0.4">
      <c r="A38" s="138">
        <v>18</v>
      </c>
      <c r="B38" s="138" t="str">
        <f>IFERROR(INDEX(계좌현황!A:A,INDEX($L$21:$L$97,MATCH(LARGE($N$21:$N$97,18),$N$21:$N$97,0))),"")</f>
        <v>일반계좌</v>
      </c>
      <c r="C38" s="138" t="str">
        <f>IFERROR(INDEX(계좌현황!C:C,INDEX($L$21:$L$97,MATCH(LARGE($N$21:$N$97,18),$N$21:$N$97,0))),"")</f>
        <v>한국</v>
      </c>
      <c r="D38" s="138" t="str">
        <f>IFERROR(INDEX(계좌현황!D:D,INDEX($L$21:$L$97,MATCH(LARGE($N$21:$N$97,18),$N$21:$N$97,0))),"")</f>
        <v>498400</v>
      </c>
      <c r="E38" s="138" t="str">
        <f>IFERROR(INDEX(계좌현황!E:E,INDEX($L$21:$L$97,MATCH(LARGE($N$21:$N$97,18),$N$21:$N$97,0))),"")</f>
        <v>KODEX 200타켓위클리커버드콜</v>
      </c>
      <c r="F38" s="168">
        <f>IFERROR(INDEX(계좌현황!F:F,INDEX($L$21:$L$97,MATCH(LARGE($N$21:$N$97,18),$N$21:$N$97,0))),"")</f>
        <v>611</v>
      </c>
      <c r="G38" s="169">
        <f>IFERROR(INDEX(계좌현황!K:K,INDEX($L$21:$L$97,MATCH(LARGE($N$21:$N$97,18),$N$21:$N$97,0))),0)</f>
        <v>12265825</v>
      </c>
      <c r="H38" s="170">
        <f t="shared" si="1"/>
        <v>1.538669929820582E-2</v>
      </c>
      <c r="I38" s="170">
        <f t="shared" si="3"/>
        <v>0.6517841737238651</v>
      </c>
      <c r="L38">
        <v>26</v>
      </c>
      <c r="M38">
        <f>계좌현황!K26</f>
        <v>21173880</v>
      </c>
      <c r="N38">
        <f t="shared" si="2"/>
        <v>2117388009974</v>
      </c>
    </row>
    <row r="39" spans="1:14" ht="13.15" x14ac:dyDescent="0.4">
      <c r="A39" s="156">
        <v>19</v>
      </c>
      <c r="B39" s="156" t="str">
        <f>IFERROR(INDEX(계좌현황!A:A,INDEX($L$21:$L$97,MATCH(LARGE($N$21:$N$97,19),$N$21:$N$97,0))),"")</f>
        <v>DC</v>
      </c>
      <c r="C39" s="156" t="str">
        <f>IFERROR(INDEX(계좌현황!C:C,INDEX($L$21:$L$97,MATCH(LARGE($N$21:$N$97,19),$N$21:$N$97,0))),"")</f>
        <v>한국</v>
      </c>
      <c r="D39" s="156" t="str">
        <f>IFERROR(INDEX(계좌현황!D:D,INDEX($L$21:$L$97,MATCH(LARGE($N$21:$N$97,19),$N$21:$N$97,0))),"")</f>
        <v>379810</v>
      </c>
      <c r="E39" s="156" t="str">
        <f>IFERROR(INDEX(계좌현황!E:E,INDEX($L$21:$L$97,MATCH(LARGE($N$21:$N$97,19),$N$21:$N$97,0))),"")</f>
        <v>KODEX 미국나스닥100</v>
      </c>
      <c r="F39" s="180">
        <f>IFERROR(INDEX(계좌현황!F:F,INDEX($L$21:$L$97,MATCH(LARGE($N$21:$N$97,19),$N$21:$N$97,0))),"")</f>
        <v>450</v>
      </c>
      <c r="G39" s="181">
        <f>IFERROR(INDEX(계좌현황!K:K,INDEX($L$21:$L$97,MATCH(LARGE($N$21:$N$97,19),$N$21:$N$97,0))),0)</f>
        <v>11911500</v>
      </c>
      <c r="H39" s="182">
        <f t="shared" si="1"/>
        <v>1.4942221064671853E-2</v>
      </c>
      <c r="I39" s="182">
        <f t="shared" si="3"/>
        <v>0.6667263947885369</v>
      </c>
      <c r="L39">
        <v>27</v>
      </c>
      <c r="M39">
        <f>계좌현황!K27</f>
        <v>20128500</v>
      </c>
      <c r="N39">
        <f t="shared" si="2"/>
        <v>2012850009973</v>
      </c>
    </row>
    <row r="40" spans="1:14" ht="13.15" x14ac:dyDescent="0.4">
      <c r="A40" s="150">
        <v>20</v>
      </c>
      <c r="B40" s="150" t="str">
        <f>IFERROR(INDEX(계좌현황!A:A,INDEX($L$21:$L$97,MATCH(LARGE($N$21:$N$97,20),$N$21:$N$97,0))),"")</f>
        <v>CMA</v>
      </c>
      <c r="C40" s="150">
        <f>IFERROR(INDEX(계좌현황!C:C,INDEX($L$21:$L$97,MATCH(LARGE($N$21:$N$97,20),$N$21:$N$97,0))),"")</f>
        <v>0</v>
      </c>
      <c r="D40" s="150" t="str">
        <f>IFERROR(INDEX(계좌현황!D:D,INDEX($L$21:$L$97,MATCH(LARGE($N$21:$N$97,20),$N$21:$N$97,0))),"")</f>
        <v>현금</v>
      </c>
      <c r="E40" s="150" t="str">
        <f>IFERROR(INDEX(계좌현황!E:E,INDEX($L$21:$L$97,MATCH(LARGE($N$21:$N$97,20),$N$21:$N$97,0))),"")</f>
        <v>CMA RP</v>
      </c>
      <c r="F40" s="177">
        <f>IFERROR(INDEX(계좌현황!F:F,INDEX($L$21:$L$97,MATCH(LARGE($N$21:$N$97,20),$N$21:$N$97,0))),"")</f>
        <v>1</v>
      </c>
      <c r="G40" s="178">
        <f>IFERROR(INDEX(계좌현황!K:K,INDEX($L$21:$L$97,MATCH(LARGE($N$21:$N$97,20),$N$21:$N$97,0))),0)</f>
        <v>73462573</v>
      </c>
      <c r="H40" s="179">
        <f t="shared" si="1"/>
        <v>9.2154137240951492E-2</v>
      </c>
      <c r="I40" s="179">
        <f t="shared" si="3"/>
        <v>0.75888053202948835</v>
      </c>
      <c r="L40">
        <v>28</v>
      </c>
      <c r="M40">
        <f>계좌현황!K28</f>
        <v>9292000</v>
      </c>
      <c r="N40">
        <f t="shared" si="2"/>
        <v>929200009972</v>
      </c>
    </row>
    <row r="41" spans="1:14" ht="13.15" x14ac:dyDescent="0.4">
      <c r="A41" s="150">
        <v>21</v>
      </c>
      <c r="B41" s="150" t="str">
        <f>IFERROR(INDEX(계좌현황!A:A,INDEX($L$21:$L$97,MATCH(LARGE($N$21:$N$97,21),$N$21:$N$97,0))),"")</f>
        <v>일반계좌</v>
      </c>
      <c r="C41" s="150" t="str">
        <f>IFERROR(INDEX(계좌현황!C:C,INDEX($L$21:$L$97,MATCH(LARGE($N$21:$N$97,21),$N$21:$N$97,0))),"")</f>
        <v>한국</v>
      </c>
      <c r="D41" s="150" t="str">
        <f>IFERROR(INDEX(계좌현황!D:D,INDEX($L$21:$L$97,MATCH(LARGE($N$21:$N$97,21),$N$21:$N$97,0))),"")</f>
        <v>005930</v>
      </c>
      <c r="E41" s="150" t="str">
        <f>IFERROR(INDEX(계좌현황!E:E,INDEX($L$21:$L$97,MATCH(LARGE($N$21:$N$97,21),$N$21:$N$97,0))),"")</f>
        <v>삼성전자</v>
      </c>
      <c r="F41" s="177">
        <f>IFERROR(INDEX(계좌현황!F:F,INDEX($L$21:$L$97,MATCH(LARGE($N$21:$N$97,21),$N$21:$N$97,0))),"")</f>
        <v>44</v>
      </c>
      <c r="G41" s="178">
        <f>IFERROR(INDEX(계좌현황!K:K,INDEX($L$21:$L$97,MATCH(LARGE($N$21:$N$97,21),$N$21:$N$97,0))),0)</f>
        <v>11242000</v>
      </c>
      <c r="H41" s="179">
        <f t="shared" si="1"/>
        <v>1.4102375788862944E-2</v>
      </c>
      <c r="I41" s="179">
        <f t="shared" si="3"/>
        <v>0.77298290781835133</v>
      </c>
      <c r="L41">
        <v>29</v>
      </c>
      <c r="M41">
        <f>계좌현황!K29</f>
        <v>7502400</v>
      </c>
      <c r="N41">
        <f t="shared" si="2"/>
        <v>750240009971</v>
      </c>
    </row>
    <row r="42" spans="1:14" ht="13.15" x14ac:dyDescent="0.4">
      <c r="A42" s="144">
        <v>22</v>
      </c>
      <c r="B42" s="144" t="str">
        <f>IFERROR(INDEX(계좌현황!A:A,INDEX($L$21:$L$97,MATCH(LARGE($N$21:$N$97,22),$N$21:$N$97,0))),"")</f>
        <v>일반계좌</v>
      </c>
      <c r="C42" s="144">
        <f>IFERROR(INDEX(계좌현황!C:C,INDEX($L$21:$L$97,MATCH(LARGE($N$21:$N$97,22),$N$21:$N$97,0))),"")</f>
        <v>0</v>
      </c>
      <c r="D42" s="144" t="str">
        <f>IFERROR(INDEX(계좌현황!D:D,INDEX($L$21:$L$97,MATCH(LARGE($N$21:$N$97,22),$N$21:$N$97,0))),"")</f>
        <v>현금</v>
      </c>
      <c r="E42" s="144" t="str">
        <f>IFERROR(INDEX(계좌현황!E:E,INDEX($L$21:$L$97,MATCH(LARGE($N$21:$N$97,22),$N$21:$N$97,0))),"")</f>
        <v>CMA RP</v>
      </c>
      <c r="F42" s="183">
        <f>IFERROR(INDEX(계좌현황!F:F,INDEX($L$21:$L$97,MATCH(LARGE($N$21:$N$97,22),$N$21:$N$97,0))),"")</f>
        <v>1</v>
      </c>
      <c r="G42" s="184">
        <f>IFERROR(INDEX(계좌현황!K:K,INDEX($L$21:$L$97,MATCH(LARGE($N$21:$N$97,22),$N$21:$N$97,0))),0)</f>
        <v>472499</v>
      </c>
      <c r="H42" s="185">
        <f t="shared" si="1"/>
        <v>5.927200193792877E-4</v>
      </c>
      <c r="I42" s="185">
        <f t="shared" si="3"/>
        <v>0.7735756278377306</v>
      </c>
      <c r="L42">
        <v>30</v>
      </c>
      <c r="M42">
        <f>계좌현황!K30</f>
        <v>4301000</v>
      </c>
      <c r="N42">
        <f t="shared" si="2"/>
        <v>430100009970</v>
      </c>
    </row>
    <row r="43" spans="1:14" ht="13.15" x14ac:dyDescent="0.4">
      <c r="A43" s="156">
        <v>23</v>
      </c>
      <c r="B43" s="156" t="str">
        <f>IFERROR(INDEX(계좌현황!A:A,INDEX($L$21:$L$97,MATCH(LARGE($N$21:$N$97,23),$N$21:$N$97,0))),"")</f>
        <v>개인연금2</v>
      </c>
      <c r="C43" s="156" t="str">
        <f>IFERROR(INDEX(계좌현황!C:C,INDEX($L$21:$L$97,MATCH(LARGE($N$21:$N$97,23),$N$21:$N$97,0))),"")</f>
        <v>한국</v>
      </c>
      <c r="D43" s="156" t="str">
        <f>IFERROR(INDEX(계좌현황!D:D,INDEX($L$21:$L$97,MATCH(LARGE($N$21:$N$97,23),$N$21:$N$97,0))),"")</f>
        <v>367380</v>
      </c>
      <c r="E43" s="156" t="str">
        <f>IFERROR(INDEX(계좌현황!E:E,INDEX($L$21:$L$97,MATCH(LARGE($N$21:$N$97,23),$N$21:$N$97,0))),"")</f>
        <v>ACE 미국나스닥100</v>
      </c>
      <c r="F43" s="180">
        <f>IFERROR(INDEX(계좌현황!F:F,INDEX($L$21:$L$97,MATCH(LARGE($N$21:$N$97,23),$N$21:$N$97,0))),"")</f>
        <v>338</v>
      </c>
      <c r="G43" s="181">
        <f>IFERROR(INDEX(계좌현황!K:K,INDEX($L$21:$L$97,MATCH(LARGE($N$21:$N$97,23),$N$21:$N$97,0))),0)</f>
        <v>10283650</v>
      </c>
      <c r="H43" s="182">
        <f t="shared" si="1"/>
        <v>1.2900186513177408E-2</v>
      </c>
      <c r="I43" s="182">
        <f t="shared" si="3"/>
        <v>0.78647581435090796</v>
      </c>
      <c r="L43">
        <v>31</v>
      </c>
      <c r="M43">
        <f>계좌현황!K31</f>
        <v>4120875</v>
      </c>
      <c r="N43">
        <f t="shared" si="2"/>
        <v>412087509969</v>
      </c>
    </row>
    <row r="44" spans="1:14" ht="13.15" x14ac:dyDescent="0.4">
      <c r="A44" s="156">
        <v>24</v>
      </c>
      <c r="B44" s="156" t="str">
        <f>IFERROR(INDEX(계좌현황!A:A,INDEX($L$21:$L$97,MATCH(LARGE($N$21:$N$97,24),$N$21:$N$97,0))),"")</f>
        <v>IRP</v>
      </c>
      <c r="C44" s="156" t="str">
        <f>IFERROR(INDEX(계좌현황!C:C,INDEX($L$21:$L$97,MATCH(LARGE($N$21:$N$97,24),$N$21:$N$97,0))),"")</f>
        <v>한국</v>
      </c>
      <c r="D44" s="156" t="str">
        <f>IFERROR(INDEX(계좌현황!D:D,INDEX($L$21:$L$97,MATCH(LARGE($N$21:$N$97,24),$N$21:$N$97,0))),"")</f>
        <v>438100</v>
      </c>
      <c r="E44" s="156" t="str">
        <f>IFERROR(INDEX(계좌현황!E:E,INDEX($L$21:$L$97,MATCH(LARGE($N$21:$N$97,24),$N$21:$N$97,0))),"")</f>
        <v>ACE미국나스닥100미국채혼합50액티브</v>
      </c>
      <c r="F44" s="180">
        <f>IFERROR(INDEX(계좌현황!F:F,INDEX($L$21:$L$97,MATCH(LARGE($N$21:$N$97,24),$N$21:$N$97,0))),"")</f>
        <v>794</v>
      </c>
      <c r="G44" s="181">
        <f>IFERROR(INDEX(계좌현황!K:K,INDEX($L$21:$L$97,MATCH(LARGE($N$21:$N$97,24),$N$21:$N$97,0))),0)</f>
        <v>11814720</v>
      </c>
      <c r="H44" s="182">
        <f t="shared" si="1"/>
        <v>1.4820816694555667E-2</v>
      </c>
      <c r="I44" s="182">
        <f t="shared" si="3"/>
        <v>0.80129663104546367</v>
      </c>
      <c r="L44">
        <v>32</v>
      </c>
      <c r="M44">
        <f>계좌현황!K32</f>
        <v>2924335</v>
      </c>
      <c r="N44">
        <f t="shared" si="2"/>
        <v>292433509968</v>
      </c>
    </row>
    <row r="45" spans="1:14" ht="13.15" x14ac:dyDescent="0.4">
      <c r="A45" s="162">
        <v>25</v>
      </c>
      <c r="B45" s="162" t="str">
        <f>IFERROR(INDEX(계좌현황!A:A,INDEX($L$21:$L$97,MATCH(LARGE($N$21:$N$97,25),$N$21:$N$97,0))),"")</f>
        <v>IRP</v>
      </c>
      <c r="C45" s="162" t="str">
        <f>IFERROR(INDEX(계좌현황!C:C,INDEX($L$21:$L$97,MATCH(LARGE($N$21:$N$97,25),$N$21:$N$97,0))),"")</f>
        <v>한국</v>
      </c>
      <c r="D45" s="162" t="str">
        <f>IFERROR(INDEX(계좌현황!D:D,INDEX($L$21:$L$97,MATCH(LARGE($N$21:$N$97,25),$N$21:$N$97,0))),"")</f>
        <v>133690</v>
      </c>
      <c r="E45" s="162" t="str">
        <f>IFERROR(INDEX(계좌현황!E:E,INDEX($L$21:$L$97,MATCH(LARGE($N$21:$N$97,25),$N$21:$N$97,0))),"")</f>
        <v>TIGER 미국나스닥100</v>
      </c>
      <c r="F45" s="186">
        <f>IFERROR(INDEX(계좌현황!F:F,INDEX($L$21:$L$97,MATCH(LARGE($N$21:$N$97,25),$N$21:$N$97,0))),"")</f>
        <v>57</v>
      </c>
      <c r="G45" s="187">
        <f>IFERROR(INDEX(계좌현황!K:K,INDEX($L$21:$L$97,MATCH(LARGE($N$21:$N$97,25),$N$21:$N$97,0))),0)</f>
        <v>10088430</v>
      </c>
      <c r="H45" s="188">
        <f t="shared" si="1"/>
        <v>1.2655295408258192E-2</v>
      </c>
      <c r="I45" s="188">
        <f t="shared" si="3"/>
        <v>0.81395192645372183</v>
      </c>
      <c r="L45">
        <v>33</v>
      </c>
      <c r="M45">
        <f>계좌현황!K33</f>
        <v>2734200</v>
      </c>
      <c r="N45">
        <f t="shared" si="2"/>
        <v>273420009967</v>
      </c>
    </row>
    <row r="46" spans="1:14" ht="13.15" x14ac:dyDescent="0.4">
      <c r="A46" s="147">
        <v>26</v>
      </c>
      <c r="B46" s="147" t="str">
        <f>IFERROR(INDEX(계좌현황!A:A,INDEX($L$21:$L$97,MATCH(LARGE($N$21:$N$97,26),$N$21:$N$97,0))),"")</f>
        <v>일반계좌</v>
      </c>
      <c r="C46" s="147" t="str">
        <f>IFERROR(INDEX(계좌현황!C:C,INDEX($L$21:$L$97,MATCH(LARGE($N$21:$N$97,26),$N$21:$N$97,0))),"")</f>
        <v>미국</v>
      </c>
      <c r="D46" s="147" t="str">
        <f>IFERROR(INDEX(계좌현황!D:D,INDEX($L$21:$L$97,MATCH(LARGE($N$21:$N$97,26),$N$21:$N$97,0))),"")</f>
        <v>QLD</v>
      </c>
      <c r="E46" s="147" t="str">
        <f>IFERROR(INDEX(계좌현황!E:E,INDEX($L$21:$L$97,MATCH(LARGE($N$21:$N$97,26),$N$21:$N$97,0))),"")</f>
        <v>QLD</v>
      </c>
      <c r="F46" s="174">
        <f>IFERROR(INDEX(계좌현황!F:F,INDEX($L$21:$L$97,MATCH(LARGE($N$21:$N$97,26),$N$21:$N$97,0))),"")</f>
        <v>62</v>
      </c>
      <c r="G46" s="175">
        <f>IFERROR(INDEX(계좌현황!K:K,INDEX($L$21:$L$97,MATCH(LARGE($N$21:$N$97,26),$N$21:$N$97,0))),0)</f>
        <v>7596100.4015640253</v>
      </c>
      <c r="H46" s="176">
        <f t="shared" si="1"/>
        <v>9.5288260445462198E-3</v>
      </c>
      <c r="I46" s="176">
        <f t="shared" si="3"/>
        <v>0.82348075249826802</v>
      </c>
      <c r="L46">
        <v>34</v>
      </c>
      <c r="M46">
        <f>계좌현황!K34</f>
        <v>2358200</v>
      </c>
      <c r="N46">
        <f t="shared" si="2"/>
        <v>235820009966</v>
      </c>
    </row>
    <row r="47" spans="1:14" ht="13.15" x14ac:dyDescent="0.4">
      <c r="A47" s="156">
        <v>27</v>
      </c>
      <c r="B47" s="156" t="str">
        <f>IFERROR(INDEX(계좌현황!A:A,INDEX($L$21:$L$97,MATCH(LARGE($N$21:$N$97,27),$N$21:$N$97,0))),"")</f>
        <v>ISA</v>
      </c>
      <c r="C47" s="156" t="str">
        <f>IFERROR(INDEX(계좌현황!C:C,INDEX($L$21:$L$97,MATCH(LARGE($N$21:$N$97,27),$N$21:$N$97,0))),"")</f>
        <v>한국</v>
      </c>
      <c r="D47" s="156" t="str">
        <f>IFERROR(INDEX(계좌현황!D:D,INDEX($L$21:$L$97,MATCH(LARGE($N$21:$N$97,27),$N$21:$N$97,0))),"")</f>
        <v>457480</v>
      </c>
      <c r="E47" s="156" t="str">
        <f>IFERROR(INDEX(계좌현황!E:E,INDEX($L$21:$L$97,MATCH(LARGE($N$21:$N$97,27),$N$21:$N$97,0))),"")</f>
        <v>ACE테슬라밸류체인액티브</v>
      </c>
      <c r="F47" s="180">
        <f>IFERROR(INDEX(계좌현황!F:F,INDEX($L$21:$L$97,MATCH(LARGE($N$21:$N$97,27),$N$21:$N$97,0))),"")</f>
        <v>505</v>
      </c>
      <c r="G47" s="181">
        <f>IFERROR(INDEX(계좌현황!K:K,INDEX($L$21:$L$97,MATCH(LARGE($N$21:$N$97,27),$N$21:$N$97,0))),0)</f>
        <v>9292000</v>
      </c>
      <c r="H47" s="182">
        <f t="shared" si="1"/>
        <v>1.1656224500099135E-2</v>
      </c>
      <c r="I47" s="182">
        <f t="shared" si="3"/>
        <v>0.8351369769983672</v>
      </c>
      <c r="L47">
        <v>35</v>
      </c>
      <c r="M47">
        <f>계좌현황!K35</f>
        <v>1835680</v>
      </c>
      <c r="N47">
        <f t="shared" si="2"/>
        <v>183568009965</v>
      </c>
    </row>
    <row r="48" spans="1:14" ht="13.15" x14ac:dyDescent="0.4">
      <c r="A48" s="150">
        <v>28</v>
      </c>
      <c r="B48" s="150" t="str">
        <f>IFERROR(INDEX(계좌현황!A:A,INDEX($L$21:$L$97,MATCH(LARGE($N$21:$N$97,28),$N$21:$N$97,0))),"")</f>
        <v>IRP</v>
      </c>
      <c r="C48" s="150" t="str">
        <f>IFERROR(INDEX(계좌현황!C:C,INDEX($L$21:$L$97,MATCH(LARGE($N$21:$N$97,28),$N$21:$N$97,0))),"")</f>
        <v>한국</v>
      </c>
      <c r="D48" s="150" t="str">
        <f>IFERROR(INDEX(계좌현황!D:D,INDEX($L$21:$L$97,MATCH(LARGE($N$21:$N$97,28),$N$21:$N$97,0))),"")</f>
        <v>381170</v>
      </c>
      <c r="E48" s="150" t="str">
        <f>IFERROR(INDEX(계좌현황!E:E,INDEX($L$21:$L$97,MATCH(LARGE($N$21:$N$97,28),$N$21:$N$97,0))),"")</f>
        <v>TIGER 미국테크TOP10 INDXX</v>
      </c>
      <c r="F48" s="177">
        <f>IFERROR(INDEX(계좌현황!F:F,INDEX($L$21:$L$97,MATCH(LARGE($N$21:$N$97,28),$N$21:$N$97,0))),"")</f>
        <v>323</v>
      </c>
      <c r="G48" s="178">
        <f>IFERROR(INDEX(계좌현황!K:K,INDEX($L$21:$L$97,MATCH(LARGE($N$21:$N$97,28),$N$21:$N$97,0))),0)</f>
        <v>9916100</v>
      </c>
      <c r="H48" s="179">
        <f t="shared" si="1"/>
        <v>1.2439118356159389E-2</v>
      </c>
      <c r="I48" s="179">
        <f t="shared" si="3"/>
        <v>0.8475760953545266</v>
      </c>
      <c r="L48">
        <v>36</v>
      </c>
      <c r="M48">
        <f>계좌현황!K36</f>
        <v>1066000</v>
      </c>
      <c r="N48">
        <f t="shared" si="2"/>
        <v>106600009964</v>
      </c>
    </row>
    <row r="49" spans="1:14" ht="13.15" x14ac:dyDescent="0.4">
      <c r="A49" s="150">
        <v>29</v>
      </c>
      <c r="B49" s="150" t="str">
        <f>IFERROR(INDEX(계좌현황!A:A,INDEX($L$21:$L$97,MATCH(LARGE($N$21:$N$97,29),$N$21:$N$97,0))),"")</f>
        <v>일반계좌</v>
      </c>
      <c r="C49" s="150" t="str">
        <f>IFERROR(INDEX(계좌현황!C:C,INDEX($L$21:$L$97,MATCH(LARGE($N$21:$N$97,29),$N$21:$N$97,0))),"")</f>
        <v>미국</v>
      </c>
      <c r="D49" s="150" t="str">
        <f>IFERROR(INDEX(계좌현황!D:D,INDEX($L$21:$L$97,MATCH(LARGE($N$21:$N$97,29),$N$21:$N$97,0))),"")</f>
        <v>TSLA</v>
      </c>
      <c r="E49" s="150" t="str">
        <f>IFERROR(INDEX(계좌현황!E:E,INDEX($L$21:$L$97,MATCH(LARGE($N$21:$N$97,29),$N$21:$N$97,0))),"")</f>
        <v>테슬라</v>
      </c>
      <c r="F49" s="177">
        <f>IFERROR(INDEX(계좌현황!F:F,INDEX($L$21:$L$97,MATCH(LARGE($N$21:$N$97,29),$N$21:$N$97,0))),"")</f>
        <v>17</v>
      </c>
      <c r="G49" s="178">
        <f>IFERROR(INDEX(계좌현황!K:K,INDEX($L$21:$L$97,MATCH(LARGE($N$21:$N$97,29),$N$21:$N$97,0))),0)</f>
        <v>8132756.9875823967</v>
      </c>
      <c r="H49" s="179">
        <f t="shared" si="1"/>
        <v>1.0202027685321823E-2</v>
      </c>
      <c r="I49" s="179">
        <f t="shared" si="3"/>
        <v>0.85777812303984846</v>
      </c>
      <c r="L49">
        <v>37</v>
      </c>
      <c r="M49">
        <f>계좌현황!K37</f>
        <v>1026160</v>
      </c>
      <c r="N49">
        <f t="shared" si="2"/>
        <v>102616009963</v>
      </c>
    </row>
    <row r="50" spans="1:14" ht="13.15" x14ac:dyDescent="0.4">
      <c r="A50" s="147">
        <v>30</v>
      </c>
      <c r="B50" s="147" t="str">
        <f>IFERROR(INDEX(계좌현황!A:A,INDEX($L$21:$L$97,MATCH(LARGE($N$21:$N$97,30),$N$21:$N$97,0))),"")</f>
        <v>일반계좌</v>
      </c>
      <c r="C50" s="147" t="str">
        <f>IFERROR(INDEX(계좌현황!C:C,INDEX($L$21:$L$97,MATCH(LARGE($N$21:$N$97,30),$N$21:$N$97,0))),"")</f>
        <v>한국</v>
      </c>
      <c r="D50" s="147" t="str">
        <f>IFERROR(INDEX(계좌현황!D:D,INDEX($L$21:$L$97,MATCH(LARGE($N$21:$N$97,30),$N$21:$N$97,0))),"")</f>
        <v>141510</v>
      </c>
      <c r="E50" s="147" t="str">
        <f>IFERROR(INDEX(계좌현황!E:E,INDEX($L$21:$L$97,MATCH(LARGE($N$21:$N$97,30),$N$21:$N$97,0))),"")</f>
        <v>에스엠</v>
      </c>
      <c r="F50" s="174">
        <f>IFERROR(INDEX(계좌현황!F:F,INDEX($L$21:$L$97,MATCH(LARGE($N$21:$N$97,30),$N$21:$N$97,0))),"")</f>
        <v>24</v>
      </c>
      <c r="G50" s="175">
        <f>IFERROR(INDEX(계좌현황!K:K,INDEX($L$21:$L$97,MATCH(LARGE($N$21:$N$97,30),$N$21:$N$97,0))),0)</f>
        <v>1896000</v>
      </c>
      <c r="H50" s="176">
        <f t="shared" si="1"/>
        <v>2.3784117146134266E-3</v>
      </c>
      <c r="I50" s="176">
        <f t="shared" si="3"/>
        <v>0.86015653475446185</v>
      </c>
      <c r="L50">
        <v>38</v>
      </c>
      <c r="M50">
        <f>계좌현황!K38</f>
        <v>14052500</v>
      </c>
      <c r="N50">
        <f t="shared" si="2"/>
        <v>1405250009962</v>
      </c>
    </row>
    <row r="51" spans="1:14" ht="13.15" x14ac:dyDescent="0.4">
      <c r="A51" s="144">
        <v>31</v>
      </c>
      <c r="B51" s="144" t="str">
        <f>IFERROR(INDEX(계좌현황!A:A,INDEX($L$21:$L$97,MATCH(LARGE($N$21:$N$97,31),$N$21:$N$97,0))),"")</f>
        <v>ISA</v>
      </c>
      <c r="C51" s="144" t="str">
        <f>IFERROR(INDEX(계좌현황!C:C,INDEX($L$21:$L$97,MATCH(LARGE($N$21:$N$97,31),$N$21:$N$97,0))),"")</f>
        <v>한국</v>
      </c>
      <c r="D51" s="144" t="str">
        <f>IFERROR(INDEX(계좌현황!D:D,INDEX($L$21:$L$97,MATCH(LARGE($N$21:$N$97,31),$N$21:$N$97,0))),"")</f>
        <v>473330</v>
      </c>
      <c r="E51" s="144" t="str">
        <f>IFERROR(INDEX(계좌현황!E:E,INDEX($L$21:$L$97,MATCH(LARGE($N$21:$N$97,31),$N$21:$N$97,0))),"")</f>
        <v>SOL 미국 30년국채커버드콜(합성)</v>
      </c>
      <c r="F51" s="183">
        <f>IFERROR(INDEX(계좌현황!F:F,INDEX($L$21:$L$97,MATCH(LARGE($N$21:$N$97,31),$N$21:$N$97,0))),"")</f>
        <v>960</v>
      </c>
      <c r="G51" s="184">
        <f>IFERROR(INDEX(계좌현황!K:K,INDEX($L$21:$L$97,MATCH(LARGE($N$21:$N$97,31),$N$21:$N$97,0))),0)</f>
        <v>7502400</v>
      </c>
      <c r="H51" s="185">
        <f t="shared" si="1"/>
        <v>9.4112848352931287E-3</v>
      </c>
      <c r="I51" s="185">
        <f t="shared" si="3"/>
        <v>0.86956781958975493</v>
      </c>
      <c r="L51">
        <v>39</v>
      </c>
      <c r="M51">
        <f>계좌현황!K39</f>
        <v>11242000</v>
      </c>
      <c r="N51">
        <f t="shared" si="2"/>
        <v>1124200009961</v>
      </c>
    </row>
    <row r="52" spans="1:14" ht="13.15" x14ac:dyDescent="0.4">
      <c r="A52" s="141">
        <v>32</v>
      </c>
      <c r="B52" s="141" t="str">
        <f>IFERROR(INDEX(계좌현황!A:A,INDEX($L$21:$L$97,MATCH(LARGE($N$21:$N$97,32),$N$21:$N$97,0))),"")</f>
        <v>개인연금2</v>
      </c>
      <c r="C52" s="141" t="str">
        <f>IFERROR(INDEX(계좌현황!C:C,INDEX($L$21:$L$97,MATCH(LARGE($N$21:$N$97,32),$N$21:$N$97,0))),"")</f>
        <v>한국</v>
      </c>
      <c r="D52" s="141" t="str">
        <f>IFERROR(INDEX(계좌현황!D:D,INDEX($L$21:$L$97,MATCH(LARGE($N$21:$N$97,32),$N$21:$N$97,0))),"")</f>
        <v>360750</v>
      </c>
      <c r="E52" s="141" t="str">
        <f>IFERROR(INDEX(계좌현황!E:E,INDEX($L$21:$L$97,MATCH(LARGE($N$21:$N$97,32),$N$21:$N$97,0))),"")</f>
        <v>TIGER미국S&amp;P500</v>
      </c>
      <c r="F52" s="171">
        <f>IFERROR(INDEX(계좌현황!F:F,INDEX($L$21:$L$97,MATCH(LARGE($N$21:$N$97,32),$N$21:$N$97,0))),"")</f>
        <v>219</v>
      </c>
      <c r="G52" s="172">
        <f>IFERROR(INDEX(계좌현황!K:K,INDEX($L$21:$L$97,MATCH(LARGE($N$21:$N$97,32),$N$21:$N$97,0))),0)</f>
        <v>5689620</v>
      </c>
      <c r="H52" s="173">
        <f t="shared" si="1"/>
        <v>7.137267331064792E-3</v>
      </c>
      <c r="I52" s="173">
        <f t="shared" si="3"/>
        <v>0.87670508692081972</v>
      </c>
      <c r="L52">
        <v>40</v>
      </c>
      <c r="M52">
        <f>계좌현황!K40</f>
        <v>12265825</v>
      </c>
      <c r="N52">
        <f t="shared" si="2"/>
        <v>1226582509960</v>
      </c>
    </row>
    <row r="53" spans="1:14" ht="13.15" x14ac:dyDescent="0.4">
      <c r="A53" s="150">
        <v>33</v>
      </c>
      <c r="B53" s="150" t="str">
        <f>IFERROR(INDEX(계좌현황!A:A,INDEX($L$21:$L$97,MATCH(LARGE($N$21:$N$97,33),$N$21:$N$97,0))),"")</f>
        <v>개인연금1</v>
      </c>
      <c r="C53" s="150" t="str">
        <f>IFERROR(INDEX(계좌현황!C:C,INDEX($L$21:$L$97,MATCH(LARGE($N$21:$N$97,33),$N$21:$N$97,0))),"")</f>
        <v>한국</v>
      </c>
      <c r="D53" s="150" t="str">
        <f>IFERROR(INDEX(계좌현황!D:D,INDEX($L$21:$L$97,MATCH(LARGE($N$21:$N$97,33),$N$21:$N$97,0))),"")</f>
        <v>482730</v>
      </c>
      <c r="E53" s="150" t="str">
        <f>IFERROR(INDEX(계좌현황!E:E,INDEX($L$21:$L$97,MATCH(LARGE($N$21:$N$97,33),$N$21:$N$97,0))),"")</f>
        <v xml:space="preserve">미국S&amp;P500타겟데일리커버드콜 </v>
      </c>
      <c r="F53" s="177">
        <f>IFERROR(INDEX(계좌현황!F:F,INDEX($L$21:$L$97,MATCH(LARGE($N$21:$N$97,33),$N$21:$N$97,0))),"")</f>
        <v>425</v>
      </c>
      <c r="G53" s="178">
        <f>IFERROR(INDEX(계좌현황!K:K,INDEX($L$21:$L$97,MATCH(LARGE($N$21:$N$97,33),$N$21:$N$97,0))),0)</f>
        <v>4951250</v>
      </c>
      <c r="H53" s="179">
        <f t="shared" ref="H53:H84" si="4">IF($B$3=0,0,G53/$B$3)</f>
        <v>6.2110290094829794E-3</v>
      </c>
      <c r="I53" s="179">
        <f t="shared" si="3"/>
        <v>0.88291611593030273</v>
      </c>
      <c r="L53">
        <v>41</v>
      </c>
      <c r="M53">
        <f>계좌현황!K41</f>
        <v>8132756.9875823967</v>
      </c>
      <c r="N53">
        <f t="shared" ref="N53:N84" si="5">IF(M53="",-1E+99,M53*100000+(10000-L53))</f>
        <v>813275708717.23962</v>
      </c>
    </row>
    <row r="54" spans="1:14" ht="13.15" x14ac:dyDescent="0.4">
      <c r="A54" s="150">
        <v>34</v>
      </c>
      <c r="B54" s="150" t="str">
        <f>IFERROR(INDEX(계좌현황!A:A,INDEX($L$21:$L$97,MATCH(LARGE($N$21:$N$97,34),$N$21:$N$97,0))),"")</f>
        <v>일반계좌</v>
      </c>
      <c r="C54" s="150" t="str">
        <f>IFERROR(INDEX(계좌현황!C:C,INDEX($L$21:$L$97,MATCH(LARGE($N$21:$N$97,34),$N$21:$N$97,0))),"")</f>
        <v>미국</v>
      </c>
      <c r="D54" s="150" t="str">
        <f>IFERROR(INDEX(계좌현황!D:D,INDEX($L$21:$L$97,MATCH(LARGE($N$21:$N$97,34),$N$21:$N$97,0))),"")</f>
        <v>IONQ</v>
      </c>
      <c r="E54" s="150" t="str">
        <f>IFERROR(INDEX(계좌현황!E:E,INDEX($L$21:$L$97,MATCH(LARGE($N$21:$N$97,34),$N$21:$N$97,0))),"")</f>
        <v>아이온큐</v>
      </c>
      <c r="F54" s="177">
        <f>IFERROR(INDEX(계좌현황!F:F,INDEX($L$21:$L$97,MATCH(LARGE($N$21:$N$97,34),$N$21:$N$97,0))),"")</f>
        <v>91</v>
      </c>
      <c r="G54" s="178">
        <f>IFERROR(INDEX(계좌현황!K:K,INDEX($L$21:$L$97,MATCH(LARGE($N$21:$N$97,34),$N$21:$N$97,0))),0)</f>
        <v>4858988.0082820887</v>
      </c>
      <c r="H54" s="179">
        <f t="shared" si="4"/>
        <v>6.0952921941267307E-3</v>
      </c>
      <c r="I54" s="179">
        <f t="shared" ref="I54:I85" si="6">I53+H54</f>
        <v>0.88901140812442947</v>
      </c>
      <c r="L54">
        <v>42</v>
      </c>
      <c r="M54">
        <f>계좌현황!K42</f>
        <v>4386008.375</v>
      </c>
      <c r="N54">
        <f t="shared" si="5"/>
        <v>438600847458</v>
      </c>
    </row>
    <row r="55" spans="1:14" ht="13.15" x14ac:dyDescent="0.4">
      <c r="A55" s="147">
        <v>35</v>
      </c>
      <c r="B55" s="147" t="str">
        <f>IFERROR(INDEX(계좌현황!A:A,INDEX($L$21:$L$97,MATCH(LARGE($N$21:$N$97,35),$N$21:$N$97,0))),"")</f>
        <v>일반계좌</v>
      </c>
      <c r="C55" s="147" t="str">
        <f>IFERROR(INDEX(계좌현황!C:C,INDEX($L$21:$L$97,MATCH(LARGE($N$21:$N$97,35),$N$21:$N$97,0))),"")</f>
        <v>미국</v>
      </c>
      <c r="D55" s="147" t="str">
        <f>IFERROR(INDEX(계좌현황!D:D,INDEX($L$21:$L$97,MATCH(LARGE($N$21:$N$97,35),$N$21:$N$97,0))),"")</f>
        <v>O</v>
      </c>
      <c r="E55" s="147" t="str">
        <f>IFERROR(INDEX(계좌현황!E:E,INDEX($L$21:$L$97,MATCH(LARGE($N$21:$N$97,35),$N$21:$N$97,0))),"")</f>
        <v>리얼티인컴</v>
      </c>
      <c r="F55" s="174">
        <f>IFERROR(INDEX(계좌현황!F:F,INDEX($L$21:$L$97,MATCH(LARGE($N$21:$N$97,35),$N$21:$N$97,0))),"")</f>
        <v>53</v>
      </c>
      <c r="G55" s="175">
        <f>IFERROR(INDEX(계좌현황!K:K,INDEX($L$21:$L$97,MATCH(LARGE($N$21:$N$97,35),$N$21:$N$97,0))),0)</f>
        <v>4386008.375</v>
      </c>
      <c r="H55" s="176">
        <f t="shared" si="4"/>
        <v>5.5019692507872362E-3</v>
      </c>
      <c r="I55" s="176">
        <f t="shared" si="6"/>
        <v>0.89451337737521674</v>
      </c>
      <c r="L55">
        <v>43</v>
      </c>
      <c r="M55">
        <f>계좌현황!K43</f>
        <v>4858988.0082820887</v>
      </c>
      <c r="N55">
        <f t="shared" si="5"/>
        <v>485898810785.20886</v>
      </c>
    </row>
    <row r="56" spans="1:14" ht="13.15" x14ac:dyDescent="0.4">
      <c r="A56" s="147">
        <v>36</v>
      </c>
      <c r="B56" s="147" t="str">
        <f>IFERROR(INDEX(계좌현황!A:A,INDEX($L$21:$L$97,MATCH(LARGE($N$21:$N$97,36),$N$21:$N$97,0))),"")</f>
        <v>ISA</v>
      </c>
      <c r="C56" s="147" t="str">
        <f>IFERROR(INDEX(계좌현황!C:C,INDEX($L$21:$L$97,MATCH(LARGE($N$21:$N$97,36),$N$21:$N$97,0))),"")</f>
        <v>한국</v>
      </c>
      <c r="D56" s="147" t="str">
        <f>IFERROR(INDEX(계좌현황!D:D,INDEX($L$21:$L$97,MATCH(LARGE($N$21:$N$97,36),$N$21:$N$97,0))),"")</f>
        <v>000270</v>
      </c>
      <c r="E56" s="147" t="str">
        <f>IFERROR(INDEX(계좌현황!E:E,INDEX($L$21:$L$97,MATCH(LARGE($N$21:$N$97,36),$N$21:$N$97,0))),"")</f>
        <v>기아</v>
      </c>
      <c r="F56" s="174">
        <f>IFERROR(INDEX(계좌현황!F:F,INDEX($L$21:$L$97,MATCH(LARGE($N$21:$N$97,36),$N$21:$N$97,0))),"")</f>
        <v>34</v>
      </c>
      <c r="G56" s="175">
        <f>IFERROR(INDEX(계좌현황!K:K,INDEX($L$21:$L$97,MATCH(LARGE($N$21:$N$97,36),$N$21:$N$97,0))),0)</f>
        <v>4301000</v>
      </c>
      <c r="H56" s="176">
        <f t="shared" si="4"/>
        <v>5.3953316374221244E-3</v>
      </c>
      <c r="I56" s="176">
        <f t="shared" si="6"/>
        <v>0.89990870901263886</v>
      </c>
      <c r="L56">
        <v>44</v>
      </c>
      <c r="M56">
        <f>계좌현황!K44</f>
        <v>3890803.2178436276</v>
      </c>
      <c r="N56">
        <f t="shared" si="5"/>
        <v>389080331740.36273</v>
      </c>
    </row>
    <row r="57" spans="1:14" ht="13.15" x14ac:dyDescent="0.4">
      <c r="A57" s="150">
        <v>37</v>
      </c>
      <c r="B57" s="150" t="str">
        <f>IFERROR(INDEX(계좌현황!A:A,INDEX($L$21:$L$97,MATCH(LARGE($N$21:$N$97,37),$N$21:$N$97,0))),"")</f>
        <v>ISA</v>
      </c>
      <c r="C57" s="150" t="str">
        <f>IFERROR(INDEX(계좌현황!C:C,INDEX($L$21:$L$97,MATCH(LARGE($N$21:$N$97,37),$N$21:$N$97,0))),"")</f>
        <v>한국</v>
      </c>
      <c r="D57" s="150" t="str">
        <f>IFERROR(INDEX(계좌현황!D:D,INDEX($L$21:$L$97,MATCH(LARGE($N$21:$N$97,37),$N$21:$N$97,0))),"")</f>
        <v>498270</v>
      </c>
      <c r="E57" s="150" t="str">
        <f>IFERROR(INDEX(계좌현황!E:E,INDEX($L$21:$L$97,MATCH(LARGE($N$21:$N$97,37),$N$21:$N$97,0))),"")</f>
        <v>KIWOOM 미국양자컴퓨팅</v>
      </c>
      <c r="F57" s="177">
        <f>IFERROR(INDEX(계좌현황!F:F,INDEX($L$21:$L$97,MATCH(LARGE($N$21:$N$97,37),$N$21:$N$97,0))),"")</f>
        <v>297</v>
      </c>
      <c r="G57" s="178">
        <f>IFERROR(INDEX(계좌현황!K:K,INDEX($L$21:$L$97,MATCH(LARGE($N$21:$N$97,37),$N$21:$N$97,0))),0)</f>
        <v>4120875</v>
      </c>
      <c r="H57" s="179">
        <f t="shared" si="4"/>
        <v>5.1693762523510574E-3</v>
      </c>
      <c r="I57" s="179">
        <f t="shared" si="6"/>
        <v>0.9050780852649899</v>
      </c>
      <c r="L57">
        <v>45</v>
      </c>
      <c r="M57">
        <f>계좌현황!K45</f>
        <v>3705300</v>
      </c>
      <c r="N57">
        <f t="shared" si="5"/>
        <v>370530009955</v>
      </c>
    </row>
    <row r="58" spans="1:14" ht="13.15" x14ac:dyDescent="0.4">
      <c r="A58" s="150">
        <v>38</v>
      </c>
      <c r="B58" s="150" t="str">
        <f>IFERROR(INDEX(계좌현황!A:A,INDEX($L$21:$L$97,MATCH(LARGE($N$21:$N$97,38),$N$21:$N$97,0))),"")</f>
        <v>일반계좌</v>
      </c>
      <c r="C58" s="150" t="str">
        <f>IFERROR(INDEX(계좌현황!C:C,INDEX($L$21:$L$97,MATCH(LARGE($N$21:$N$97,38),$N$21:$N$97,0))),"")</f>
        <v>미국</v>
      </c>
      <c r="D58" s="150" t="str">
        <f>IFERROR(INDEX(계좌현황!D:D,INDEX($L$21:$L$97,MATCH(LARGE($N$21:$N$97,38),$N$21:$N$97,0))),"")</f>
        <v>AAPL</v>
      </c>
      <c r="E58" s="150" t="str">
        <f>IFERROR(INDEX(계좌현황!E:E,INDEX($L$21:$L$97,MATCH(LARGE($N$21:$N$97,38),$N$21:$N$97,0))),"")</f>
        <v>애플</v>
      </c>
      <c r="F58" s="177">
        <f>IFERROR(INDEX(계좌현황!F:F,INDEX($L$21:$L$97,MATCH(LARGE($N$21:$N$97,38),$N$21:$N$97,0))),"")</f>
        <v>9</v>
      </c>
      <c r="G58" s="178">
        <f>IFERROR(INDEX(계좌현황!K:K,INDEX($L$21:$L$97,MATCH(LARGE($N$21:$N$97,38),$N$21:$N$97,0))),0)</f>
        <v>3890803.2178436276</v>
      </c>
      <c r="H58" s="179">
        <f t="shared" si="4"/>
        <v>4.8807657977715715E-3</v>
      </c>
      <c r="I58" s="179">
        <f t="shared" si="6"/>
        <v>0.90995885106276142</v>
      </c>
      <c r="L58">
        <v>46</v>
      </c>
      <c r="M58">
        <f>계좌현황!K46</f>
        <v>3213000</v>
      </c>
      <c r="N58">
        <f t="shared" si="5"/>
        <v>321300009954</v>
      </c>
    </row>
    <row r="59" spans="1:14" ht="13.15" x14ac:dyDescent="0.4">
      <c r="A59" s="150">
        <v>39</v>
      </c>
      <c r="B59" s="150" t="str">
        <f>IFERROR(INDEX(계좌현황!A:A,INDEX($L$21:$L$97,MATCH(LARGE($N$21:$N$97,39),$N$21:$N$97,0))),"")</f>
        <v>일반계좌</v>
      </c>
      <c r="C59" s="150" t="str">
        <f>IFERROR(INDEX(계좌현황!C:C,INDEX($L$21:$L$97,MATCH(LARGE($N$21:$N$97,39),$N$21:$N$97,0))),"")</f>
        <v>한국</v>
      </c>
      <c r="D59" s="150" t="str">
        <f>IFERROR(INDEX(계좌현황!D:D,INDEX($L$21:$L$97,MATCH(LARGE($N$21:$N$97,39),$N$21:$N$97,0))),"")</f>
        <v>024110</v>
      </c>
      <c r="E59" s="150" t="str">
        <f>IFERROR(INDEX(계좌현황!E:E,INDEX($L$21:$L$97,MATCH(LARGE($N$21:$N$97,39),$N$21:$N$97,0))),"")</f>
        <v>기업은행</v>
      </c>
      <c r="F59" s="177">
        <f>IFERROR(INDEX(계좌현황!F:F,INDEX($L$21:$L$97,MATCH(LARGE($N$21:$N$97,39),$N$21:$N$97,0))),"")</f>
        <v>179</v>
      </c>
      <c r="G59" s="178">
        <f>IFERROR(INDEX(계좌현황!K:K,INDEX($L$21:$L$97,MATCH(LARGE($N$21:$N$97,39),$N$21:$N$97,0))),0)</f>
        <v>3705300</v>
      </c>
      <c r="H59" s="179">
        <f t="shared" si="4"/>
        <v>4.6480637796187394E-3</v>
      </c>
      <c r="I59" s="179">
        <f t="shared" si="6"/>
        <v>0.91460691484238021</v>
      </c>
      <c r="L59">
        <v>47</v>
      </c>
      <c r="M59">
        <f>계좌현황!K48</f>
        <v>7596100.4015640253</v>
      </c>
      <c r="N59">
        <f t="shared" si="5"/>
        <v>759610050109.40259</v>
      </c>
    </row>
    <row r="60" spans="1:14" ht="13.15" x14ac:dyDescent="0.4">
      <c r="A60" s="147">
        <v>40</v>
      </c>
      <c r="B60" s="147" t="str">
        <f>IFERROR(INDEX(계좌현황!A:A,INDEX($L$21:$L$97,MATCH(LARGE($N$21:$N$97,40),$N$21:$N$97,0))),"")</f>
        <v>IRP</v>
      </c>
      <c r="C60" s="147" t="str">
        <f>IFERROR(INDEX(계좌현황!C:C,INDEX($L$21:$L$97,MATCH(LARGE($N$21:$N$97,40),$N$21:$N$97,0))),"")</f>
        <v>한국</v>
      </c>
      <c r="D60" s="147" t="str">
        <f>IFERROR(INDEX(계좌현황!D:D,INDEX($L$21:$L$97,MATCH(LARGE($N$21:$N$97,40),$N$21:$N$97,0))),"")</f>
        <v>433330</v>
      </c>
      <c r="E60" s="147" t="str">
        <f>IFERROR(INDEX(계좌현황!E:E,INDEX($L$21:$L$97,MATCH(LARGE($N$21:$N$97,40),$N$21:$N$97,0))),"")</f>
        <v xml:space="preserve">SOL 미국 S&amp;P500 </v>
      </c>
      <c r="F60" s="174">
        <f>IFERROR(INDEX(계좌현황!F:F,INDEX($L$21:$L$97,MATCH(LARGE($N$21:$N$97,40),$N$21:$N$97,0))),"")</f>
        <v>376</v>
      </c>
      <c r="G60" s="175">
        <f>IFERROR(INDEX(계좌현황!K:K,INDEX($L$21:$L$97,MATCH(LARGE($N$21:$N$97,40),$N$21:$N$97,0))),0)</f>
        <v>8153560</v>
      </c>
      <c r="H60" s="176">
        <f t="shared" si="4"/>
        <v>1.0228123744622073E-2</v>
      </c>
      <c r="I60" s="176">
        <f t="shared" si="6"/>
        <v>0.92483503858700233</v>
      </c>
      <c r="L60">
        <v>48</v>
      </c>
      <c r="M60">
        <f>계좌현황!K49</f>
        <v>9556384.3761611935</v>
      </c>
      <c r="N60">
        <f t="shared" si="5"/>
        <v>955638447568.11938</v>
      </c>
    </row>
    <row r="61" spans="1:14" ht="13.15" x14ac:dyDescent="0.4">
      <c r="A61" s="147">
        <v>41</v>
      </c>
      <c r="B61" s="147" t="str">
        <f>IFERROR(INDEX(계좌현황!A:A,INDEX($L$21:$L$97,MATCH(LARGE($N$21:$N$97,41),$N$21:$N$97,0))),"")</f>
        <v>일반계좌</v>
      </c>
      <c r="C61" s="147" t="str">
        <f>IFERROR(INDEX(계좌현황!C:C,INDEX($L$21:$L$97,MATCH(LARGE($N$21:$N$97,41),$N$21:$N$97,0))),"")</f>
        <v>한국</v>
      </c>
      <c r="D61" s="147" t="str">
        <f>IFERROR(INDEX(계좌현황!D:D,INDEX($L$21:$L$97,MATCH(LARGE($N$21:$N$97,41),$N$21:$N$97,0))),"")</f>
        <v>352820</v>
      </c>
      <c r="E61" s="147" t="str">
        <f>IFERROR(INDEX(계좌현황!E:E,INDEX($L$21:$L$97,MATCH(LARGE($N$21:$N$97,41),$N$21:$N$97,0))),"")</f>
        <v>하이브</v>
      </c>
      <c r="F61" s="174">
        <f>IFERROR(INDEX(계좌현황!F:F,INDEX($L$21:$L$97,MATCH(LARGE($N$21:$N$97,41),$N$21:$N$97,0))),"")</f>
        <v>18</v>
      </c>
      <c r="G61" s="175">
        <f>IFERROR(INDEX(계좌현황!K:K,INDEX($L$21:$L$97,MATCH(LARGE($N$21:$N$97,41),$N$21:$N$97,0))),0)</f>
        <v>3213000</v>
      </c>
      <c r="H61" s="176">
        <f t="shared" si="4"/>
        <v>4.0305046619477534E-3</v>
      </c>
      <c r="I61" s="176">
        <f t="shared" si="6"/>
        <v>0.9288655432489501</v>
      </c>
      <c r="L61">
        <v>49</v>
      </c>
      <c r="M61">
        <f>계좌현황!K50</f>
        <v>2064000</v>
      </c>
      <c r="N61">
        <f t="shared" si="5"/>
        <v>206400009951</v>
      </c>
    </row>
    <row r="62" spans="1:14" ht="13.15" x14ac:dyDescent="0.4">
      <c r="A62" s="147">
        <v>42</v>
      </c>
      <c r="B62" s="147" t="str">
        <f>IFERROR(INDEX(계좌현황!A:A,INDEX($L$21:$L$97,MATCH(LARGE($N$21:$N$97,42),$N$21:$N$97,0))),"")</f>
        <v>ISA</v>
      </c>
      <c r="C62" s="147" t="str">
        <f>IFERROR(INDEX(계좌현황!C:C,INDEX($L$21:$L$97,MATCH(LARGE($N$21:$N$97,42),$N$21:$N$97,0))),"")</f>
        <v>한국</v>
      </c>
      <c r="D62" s="147" t="str">
        <f>IFERROR(INDEX(계좌현황!D:D,INDEX($L$21:$L$97,MATCH(LARGE($N$21:$N$97,42),$N$21:$N$97,0))),"")</f>
        <v>476550</v>
      </c>
      <c r="E62" s="147" t="str">
        <f>IFERROR(INDEX(계좌현황!E:E,INDEX($L$21:$L$97,MATCH(LARGE($N$21:$N$97,42),$N$21:$N$97,0))),"")</f>
        <v>TIGER 미국30년국채커버드콜액티브(H)</v>
      </c>
      <c r="F62" s="174">
        <f>IFERROR(INDEX(계좌현황!F:F,INDEX($L$21:$L$97,MATCH(LARGE($N$21:$N$97,42),$N$21:$N$97,0))),"")</f>
        <v>431</v>
      </c>
      <c r="G62" s="175">
        <f>IFERROR(INDEX(계좌현황!K:K,INDEX($L$21:$L$97,MATCH(LARGE($N$21:$N$97,42),$N$21:$N$97,0))),0)</f>
        <v>2924335</v>
      </c>
      <c r="H62" s="176">
        <f t="shared" si="4"/>
        <v>3.6683927328344172E-3</v>
      </c>
      <c r="I62" s="176">
        <f t="shared" si="6"/>
        <v>0.93253393598178447</v>
      </c>
      <c r="L62">
        <v>50</v>
      </c>
      <c r="M62">
        <f>계좌현황!K51</f>
        <v>472499</v>
      </c>
      <c r="N62">
        <f t="shared" si="5"/>
        <v>47249909950</v>
      </c>
    </row>
    <row r="63" spans="1:14" ht="13.15" x14ac:dyDescent="0.4">
      <c r="A63" s="150">
        <v>43</v>
      </c>
      <c r="B63" s="150" t="str">
        <f>IFERROR(INDEX(계좌현황!A:A,INDEX($L$21:$L$97,MATCH(LARGE($N$21:$N$97,43),$N$21:$N$97,0))),"")</f>
        <v>ISA</v>
      </c>
      <c r="C63" s="150" t="str">
        <f>IFERROR(INDEX(계좌현황!C:C,INDEX($L$21:$L$97,MATCH(LARGE($N$21:$N$97,43),$N$21:$N$97,0))),"")</f>
        <v>한국</v>
      </c>
      <c r="D63" s="150" t="str">
        <f>IFERROR(INDEX(계좌현황!D:D,INDEX($L$21:$L$97,MATCH(LARGE($N$21:$N$97,43),$N$21:$N$97,0))),"")</f>
        <v>0072R0</v>
      </c>
      <c r="E63" s="150" t="str">
        <f>IFERROR(INDEX(계좌현황!E:E,INDEX($L$21:$L$97,MATCH(LARGE($N$21:$N$97,43),$N$21:$N$97,0))),"")</f>
        <v>TIGER KRX금현물</v>
      </c>
      <c r="F63" s="177">
        <f>IFERROR(INDEX(계좌현황!F:F,INDEX($L$21:$L$97,MATCH(LARGE($N$21:$N$97,43),$N$21:$N$97,0))),"")</f>
        <v>210</v>
      </c>
      <c r="G63" s="178">
        <f>IFERROR(INDEX(계좌현황!K:K,INDEX($L$21:$L$97,MATCH(LARGE($N$21:$N$97,43),$N$21:$N$97,0))),0)</f>
        <v>2734200</v>
      </c>
      <c r="H63" s="179">
        <f t="shared" si="4"/>
        <v>3.4298804378143626E-3</v>
      </c>
      <c r="I63" s="179">
        <f t="shared" si="6"/>
        <v>0.9359638164195988</v>
      </c>
      <c r="L63">
        <v>51</v>
      </c>
      <c r="M63">
        <f>계좌현황!K52</f>
        <v>10299200</v>
      </c>
      <c r="N63">
        <f t="shared" si="5"/>
        <v>1029920009949</v>
      </c>
    </row>
    <row r="64" spans="1:14" ht="13.15" x14ac:dyDescent="0.4">
      <c r="A64" s="150">
        <v>44</v>
      </c>
      <c r="B64" s="150" t="str">
        <f>IFERROR(INDEX(계좌현황!A:A,INDEX($L$21:$L$97,MATCH(LARGE($N$21:$N$97,44),$N$21:$N$97,0))),"")</f>
        <v>ISA</v>
      </c>
      <c r="C64" s="150" t="str">
        <f>IFERROR(INDEX(계좌현황!C:C,INDEX($L$21:$L$97,MATCH(LARGE($N$21:$N$97,44),$N$21:$N$97,0))),"")</f>
        <v>한국</v>
      </c>
      <c r="D64" s="150" t="str">
        <f>IFERROR(INDEX(계좌현황!D:D,INDEX($L$21:$L$97,MATCH(LARGE($N$21:$N$97,44),$N$21:$N$97,0))),"")</f>
        <v>005389</v>
      </c>
      <c r="E64" s="150" t="str">
        <f>IFERROR(INDEX(계좌현황!E:E,INDEX($L$21:$L$97,MATCH(LARGE($N$21:$N$97,44),$N$21:$N$97,0))),"")</f>
        <v>현대차3우B</v>
      </c>
      <c r="F64" s="177">
        <f>IFERROR(INDEX(계좌현황!F:F,INDEX($L$21:$L$97,MATCH(LARGE($N$21:$N$97,44),$N$21:$N$97,0))),"")</f>
        <v>13</v>
      </c>
      <c r="G64" s="178">
        <f>IFERROR(INDEX(계좌현황!K:K,INDEX($L$21:$L$97,MATCH(LARGE($N$21:$N$97,44),$N$21:$N$97,0))),0)</f>
        <v>2358200</v>
      </c>
      <c r="H64" s="179">
        <f t="shared" si="4"/>
        <v>2.9582122918783665E-3</v>
      </c>
      <c r="I64" s="179">
        <f t="shared" si="6"/>
        <v>0.93892202871147712</v>
      </c>
      <c r="L64">
        <v>52</v>
      </c>
      <c r="M64">
        <f>계좌현황!K53</f>
        <v>1049709</v>
      </c>
      <c r="N64">
        <f t="shared" si="5"/>
        <v>104970909948</v>
      </c>
    </row>
    <row r="65" spans="1:14" ht="13.15" x14ac:dyDescent="0.4">
      <c r="A65" s="147">
        <v>45</v>
      </c>
      <c r="B65" s="147" t="str">
        <f>IFERROR(INDEX(계좌현황!A:A,INDEX($L$21:$L$97,MATCH(LARGE($N$21:$N$97,45),$N$21:$N$97,0))),"")</f>
        <v>일반계좌2</v>
      </c>
      <c r="C65" s="147" t="str">
        <f>IFERROR(INDEX(계좌현황!C:C,INDEX($L$21:$L$97,MATCH(LARGE($N$21:$N$97,45),$N$21:$N$97,0))),"")</f>
        <v>미국</v>
      </c>
      <c r="D65" s="147" t="str">
        <f>IFERROR(INDEX(계좌현황!D:D,INDEX($L$21:$L$97,MATCH(LARGE($N$21:$N$97,45),$N$21:$N$97,0))),"")</f>
        <v>QLD</v>
      </c>
      <c r="E65" s="147" t="str">
        <f>IFERROR(INDEX(계좌현황!E:E,INDEX($L$21:$L$97,MATCH(LARGE($N$21:$N$97,45),$N$21:$N$97,0))),"")</f>
        <v>QLD</v>
      </c>
      <c r="F65" s="174">
        <f>IFERROR(INDEX(계좌현황!F:F,INDEX($L$21:$L$97,MATCH(LARGE($N$21:$N$97,45),$N$21:$N$97,0))),"")</f>
        <v>78</v>
      </c>
      <c r="G65" s="175">
        <f>IFERROR(INDEX(계좌현황!K:K,INDEX($L$21:$L$97,MATCH(LARGE($N$21:$N$97,45),$N$21:$N$97,0))),0)</f>
        <v>9556384.3761611935</v>
      </c>
      <c r="H65" s="176">
        <f t="shared" si="4"/>
        <v>1.1987877927009762E-2</v>
      </c>
      <c r="I65" s="176">
        <f t="shared" si="6"/>
        <v>0.95090990663848685</v>
      </c>
      <c r="L65">
        <v>53</v>
      </c>
      <c r="M65">
        <f>계좌현황!K54</f>
        <v>1896000</v>
      </c>
      <c r="N65">
        <f t="shared" si="5"/>
        <v>189600009947</v>
      </c>
    </row>
    <row r="66" spans="1:14" ht="13.15" x14ac:dyDescent="0.4">
      <c r="A66" s="150">
        <v>46</v>
      </c>
      <c r="B66" s="150" t="str">
        <f>IFERROR(INDEX(계좌현황!A:A,INDEX($L$21:$L$97,MATCH(LARGE($N$21:$N$97,46),$N$21:$N$97,0))),"")</f>
        <v>일반계좌</v>
      </c>
      <c r="C66" s="150">
        <f>IFERROR(INDEX(계좌현황!C:C,INDEX($L$21:$L$97,MATCH(LARGE($N$21:$N$97,46),$N$21:$N$97,0))),"")</f>
        <v>0</v>
      </c>
      <c r="D66" s="150" t="str">
        <f>IFERROR(INDEX(계좌현황!D:D,INDEX($L$21:$L$97,MATCH(LARGE($N$21:$N$97,46),$N$21:$N$97,0))),"")</f>
        <v>현금</v>
      </c>
      <c r="E66" s="150" t="str">
        <f>IFERROR(INDEX(계좌현황!E:E,INDEX($L$21:$L$97,MATCH(LARGE($N$21:$N$97,46),$N$21:$N$97,0))),"")</f>
        <v>예수금(직투달러)</v>
      </c>
      <c r="F66" s="177">
        <f>IFERROR(INDEX(계좌현황!F:F,INDEX($L$21:$L$97,MATCH(LARGE($N$21:$N$97,46),$N$21:$N$97,0))),"")</f>
        <v>1</v>
      </c>
      <c r="G66" s="178">
        <f>IFERROR(INDEX(계좌현황!K:K,INDEX($L$21:$L$97,MATCH(LARGE($N$21:$N$97,46),$N$21:$N$97,0))),0)</f>
        <v>1049709</v>
      </c>
      <c r="H66" s="179">
        <f t="shared" si="4"/>
        <v>1.3167933452189586E-3</v>
      </c>
      <c r="I66" s="179">
        <f t="shared" si="6"/>
        <v>0.95222669998370579</v>
      </c>
      <c r="L66">
        <v>54</v>
      </c>
      <c r="M66">
        <f>계좌현황!K55</f>
        <v>1488471</v>
      </c>
      <c r="N66">
        <f t="shared" si="5"/>
        <v>148847109946</v>
      </c>
    </row>
    <row r="67" spans="1:14" ht="13.15" x14ac:dyDescent="0.4">
      <c r="A67" s="150">
        <v>47</v>
      </c>
      <c r="B67" s="150" t="str">
        <f>IFERROR(INDEX(계좌현황!A:A,INDEX($L$21:$L$97,MATCH(LARGE($N$21:$N$97,47),$N$21:$N$97,0))),"")</f>
        <v>ISA</v>
      </c>
      <c r="C67" s="150" t="str">
        <f>IFERROR(INDEX(계좌현황!C:C,INDEX($L$21:$L$97,MATCH(LARGE($N$21:$N$97,47),$N$21:$N$97,0))),"")</f>
        <v>한국</v>
      </c>
      <c r="D67" s="150" t="str">
        <f>IFERROR(INDEX(계좌현황!D:D,INDEX($L$21:$L$97,MATCH(LARGE($N$21:$N$97,47),$N$21:$N$97,0))),"")</f>
        <v>364980</v>
      </c>
      <c r="E67" s="150" t="str">
        <f>IFERROR(INDEX(계좌현황!E:E,INDEX($L$21:$L$97,MATCH(LARGE($N$21:$N$97,47),$N$21:$N$97,0))),"")</f>
        <v>TIGER 2차전지TOP10</v>
      </c>
      <c r="F67" s="177">
        <f>IFERROR(INDEX(계좌현황!F:F,INDEX($L$21:$L$97,MATCH(LARGE($N$21:$N$97,47),$N$21:$N$97,0))),"")</f>
        <v>176</v>
      </c>
      <c r="G67" s="178">
        <f>IFERROR(INDEX(계좌현황!K:K,INDEX($L$21:$L$97,MATCH(LARGE($N$21:$N$97,47),$N$21:$N$97,0))),0)</f>
        <v>1835680</v>
      </c>
      <c r="H67" s="179">
        <f t="shared" si="4"/>
        <v>2.3027441014143329E-3</v>
      </c>
      <c r="I67" s="179">
        <f t="shared" si="6"/>
        <v>0.95452944408512008</v>
      </c>
      <c r="L67">
        <v>55</v>
      </c>
      <c r="M67">
        <f>계좌현황!K56</f>
        <v>1399266.6861373899</v>
      </c>
      <c r="N67">
        <f t="shared" si="5"/>
        <v>139926678558.73898</v>
      </c>
    </row>
    <row r="68" spans="1:14" ht="13.15" x14ac:dyDescent="0.4">
      <c r="A68" s="150">
        <v>48</v>
      </c>
      <c r="B68" s="150" t="str">
        <f>IFERROR(INDEX(계좌현황!A:A,INDEX($L$21:$L$97,MATCH(LARGE($N$21:$N$97,48),$N$21:$N$97,0))),"")</f>
        <v>일반계좌</v>
      </c>
      <c r="C68" s="150" t="str">
        <f>IFERROR(INDEX(계좌현황!C:C,INDEX($L$21:$L$97,MATCH(LARGE($N$21:$N$97,48),$N$21:$N$97,0))),"")</f>
        <v>한국</v>
      </c>
      <c r="D68" s="150" t="str">
        <f>IFERROR(INDEX(계좌현황!D:D,INDEX($L$21:$L$97,MATCH(LARGE($N$21:$N$97,48),$N$21:$N$97,0))),"")</f>
        <v>041510</v>
      </c>
      <c r="E68" s="150" t="str">
        <f>IFERROR(INDEX(계좌현황!E:E,INDEX($L$21:$L$97,MATCH(LARGE($N$21:$N$97,48),$N$21:$N$97,0))),"")</f>
        <v xml:space="preserve"> </v>
      </c>
      <c r="F68" s="177">
        <f>IFERROR(INDEX(계좌현황!F:F,INDEX($L$21:$L$97,MATCH(LARGE($N$21:$N$97,48),$N$21:$N$97,0))),"")</f>
        <v>24</v>
      </c>
      <c r="G68" s="178">
        <f>IFERROR(INDEX(계좌현황!K:K,INDEX($L$21:$L$97,MATCH(LARGE($N$21:$N$97,48),$N$21:$N$97,0))),0)</f>
        <v>1896000</v>
      </c>
      <c r="H68" s="179">
        <f t="shared" si="4"/>
        <v>2.3784117146134266E-3</v>
      </c>
      <c r="I68" s="179">
        <f t="shared" si="6"/>
        <v>0.95690785579973348</v>
      </c>
      <c r="L68">
        <v>56</v>
      </c>
      <c r="M68">
        <f>계좌현황!K57</f>
        <v>1187954.7162322996</v>
      </c>
      <c r="N68">
        <f t="shared" si="5"/>
        <v>118795481567.22995</v>
      </c>
    </row>
    <row r="69" spans="1:14" ht="13.15" x14ac:dyDescent="0.4">
      <c r="A69" s="150">
        <v>49</v>
      </c>
      <c r="B69" s="150" t="str">
        <f>IFERROR(INDEX(계좌현황!A:A,INDEX($L$21:$L$97,MATCH(LARGE($N$21:$N$97,49),$N$21:$N$97,0))),"")</f>
        <v>일반계좌</v>
      </c>
      <c r="C69" s="150">
        <f>IFERROR(INDEX(계좌현황!C:C,INDEX($L$21:$L$97,MATCH(LARGE($N$21:$N$97,49),$N$21:$N$97,0))),"")</f>
        <v>0</v>
      </c>
      <c r="D69" s="150" t="str">
        <f>IFERROR(INDEX(계좌현황!D:D,INDEX($L$21:$L$97,MATCH(LARGE($N$21:$N$97,49),$N$21:$N$97,0))),"")</f>
        <v>현금</v>
      </c>
      <c r="E69" s="150" t="str">
        <f>IFERROR(INDEX(계좌현황!E:E,INDEX($L$21:$L$97,MATCH(LARGE($N$21:$N$97,49),$N$21:$N$97,0))),"")</f>
        <v>현금성자산(삼성증권)</v>
      </c>
      <c r="F69" s="177">
        <f>IFERROR(INDEX(계좌현황!F:F,INDEX($L$21:$L$97,MATCH(LARGE($N$21:$N$97,49),$N$21:$N$97,0))),"")</f>
        <v>1</v>
      </c>
      <c r="G69" s="178">
        <f>IFERROR(INDEX(계좌현황!K:K,INDEX($L$21:$L$97,MATCH(LARGE($N$21:$N$97,49),$N$21:$N$97,0))),0)</f>
        <v>1488471</v>
      </c>
      <c r="H69" s="179">
        <f t="shared" si="4"/>
        <v>1.8671924384295157E-3</v>
      </c>
      <c r="I69" s="179">
        <f t="shared" si="6"/>
        <v>0.95877504823816295</v>
      </c>
      <c r="L69">
        <v>57</v>
      </c>
      <c r="M69">
        <f>계좌현황!K58</f>
        <v>1244957.5872985842</v>
      </c>
      <c r="N69">
        <f t="shared" si="5"/>
        <v>124495768672.85841</v>
      </c>
    </row>
    <row r="70" spans="1:14" ht="13.15" x14ac:dyDescent="0.4">
      <c r="A70" s="150">
        <v>50</v>
      </c>
      <c r="B70" s="150" t="str">
        <f>IFERROR(INDEX(계좌현황!A:A,INDEX($L$21:$L$97,MATCH(LARGE($N$21:$N$97,50),$N$21:$N$97,0))),"")</f>
        <v>일반계좌</v>
      </c>
      <c r="C70" s="150" t="str">
        <f>IFERROR(INDEX(계좌현황!C:C,INDEX($L$21:$L$97,MATCH(LARGE($N$21:$N$97,50),$N$21:$N$97,0))),"")</f>
        <v>미국</v>
      </c>
      <c r="D70" s="150" t="str">
        <f>IFERROR(INDEX(계좌현황!D:D,INDEX($L$21:$L$97,MATCH(LARGE($N$21:$N$97,50),$N$21:$N$97,0))),"")</f>
        <v>SCHD</v>
      </c>
      <c r="E70" s="150" t="str">
        <f>IFERROR(INDEX(계좌현황!E:E,INDEX($L$21:$L$97,MATCH(LARGE($N$21:$N$97,50),$N$21:$N$97,0))),"")</f>
        <v>SCHD</v>
      </c>
      <c r="F70" s="177">
        <f>IFERROR(INDEX(계좌현황!F:F,INDEX($L$21:$L$97,MATCH(LARGE($N$21:$N$97,50),$N$21:$N$97,0))),"")</f>
        <v>24</v>
      </c>
      <c r="G70" s="178">
        <f>IFERROR(INDEX(계좌현황!K:K,INDEX($L$21:$L$97,MATCH(LARGE($N$21:$N$97,50),$N$21:$N$97,0))),0)</f>
        <v>1128438.69526062</v>
      </c>
      <c r="H70" s="179">
        <f t="shared" si="4"/>
        <v>1.4155547531808804E-3</v>
      </c>
      <c r="I70" s="179">
        <f t="shared" si="6"/>
        <v>0.96019060299134384</v>
      </c>
      <c r="L70">
        <v>58</v>
      </c>
      <c r="M70">
        <f>계좌현황!K59</f>
        <v>1128438.69526062</v>
      </c>
      <c r="N70">
        <f t="shared" si="5"/>
        <v>112843879468.062</v>
      </c>
    </row>
    <row r="71" spans="1:14" ht="13.15" x14ac:dyDescent="0.4">
      <c r="A71" s="147">
        <v>51</v>
      </c>
      <c r="B71" s="147" t="str">
        <f>IFERROR(INDEX(계좌현황!A:A,INDEX($L$21:$L$97,MATCH(LARGE($N$21:$N$97,51),$N$21:$N$97,0))),"")</f>
        <v>일반계좌</v>
      </c>
      <c r="C71" s="147" t="str">
        <f>IFERROR(INDEX(계좌현황!C:C,INDEX($L$21:$L$97,MATCH(LARGE($N$21:$N$97,51),$N$21:$N$97,0))),"")</f>
        <v>미국</v>
      </c>
      <c r="D71" s="147" t="str">
        <f>IFERROR(INDEX(계좌현황!D:D,INDEX($L$21:$L$97,MATCH(LARGE($N$21:$N$97,51),$N$21:$N$97,0))),"")</f>
        <v>AMT</v>
      </c>
      <c r="E71" s="147" t="str">
        <f>IFERROR(INDEX(계좌현황!E:E,INDEX($L$21:$L$97,MATCH(LARGE($N$21:$N$97,51),$N$21:$N$97,0))),"")</f>
        <v>아메리칸타워</v>
      </c>
      <c r="F71" s="174">
        <f>IFERROR(INDEX(계좌현황!F:F,INDEX($L$21:$L$97,MATCH(LARGE($N$21:$N$97,51),$N$21:$N$97,0))),"")</f>
        <v>5</v>
      </c>
      <c r="G71" s="175">
        <f>IFERROR(INDEX(계좌현황!K:K,INDEX($L$21:$L$97,MATCH(LARGE($N$21:$N$97,51),$N$21:$N$97,0))),0)</f>
        <v>1187954.7162322996</v>
      </c>
      <c r="H71" s="176">
        <f t="shared" si="4"/>
        <v>1.4902138256947101E-3</v>
      </c>
      <c r="I71" s="176">
        <f t="shared" si="6"/>
        <v>0.96168081681703854</v>
      </c>
      <c r="L71">
        <v>59</v>
      </c>
      <c r="M71">
        <f>계좌현황!K60</f>
        <v>1350289.3729858396</v>
      </c>
      <c r="N71">
        <f t="shared" si="5"/>
        <v>135028947239.58395</v>
      </c>
    </row>
    <row r="72" spans="1:14" ht="13.15" x14ac:dyDescent="0.4">
      <c r="A72" s="147">
        <v>52</v>
      </c>
      <c r="B72" s="147" t="str">
        <f>IFERROR(INDEX(계좌현황!A:A,INDEX($L$21:$L$97,MATCH(LARGE($N$21:$N$97,52),$N$21:$N$97,0))),"")</f>
        <v>일반계좌</v>
      </c>
      <c r="C72" s="147" t="str">
        <f>IFERROR(INDEX(계좌현황!C:C,INDEX($L$21:$L$97,MATCH(LARGE($N$21:$N$97,52),$N$21:$N$97,0))),"")</f>
        <v>미국</v>
      </c>
      <c r="D72" s="147" t="str">
        <f>IFERROR(INDEX(계좌현황!D:D,INDEX($L$21:$L$97,MATCH(LARGE($N$21:$N$97,52),$N$21:$N$97,0))),"")</f>
        <v>SPCX</v>
      </c>
      <c r="E72" s="147" t="str">
        <f>IFERROR(INDEX(계좌현황!E:E,INDEX($L$21:$L$97,MATCH(LARGE($N$21:$N$97,52),$N$21:$N$97,0))),"")</f>
        <v>스페이스 X</v>
      </c>
      <c r="F72" s="174">
        <f>IFERROR(INDEX(계좌현황!F:F,INDEX($L$21:$L$97,MATCH(LARGE($N$21:$N$97,52),$N$21:$N$97,0))),"")</f>
        <v>7</v>
      </c>
      <c r="G72" s="175">
        <f>IFERROR(INDEX(계좌현황!K:K,INDEX($L$21:$L$97,MATCH(LARGE($N$21:$N$97,52),$N$21:$N$97,0))),0)</f>
        <v>1399266.6861373899</v>
      </c>
      <c r="H72" s="176">
        <f t="shared" si="4"/>
        <v>1.7552912859585849E-3</v>
      </c>
      <c r="I72" s="176">
        <f t="shared" si="6"/>
        <v>0.96343610810299718</v>
      </c>
      <c r="L72">
        <v>60</v>
      </c>
      <c r="M72">
        <f>계좌현황!K61</f>
        <v>981006.71109008766</v>
      </c>
      <c r="N72">
        <f t="shared" si="5"/>
        <v>98100681049.008759</v>
      </c>
    </row>
    <row r="73" spans="1:14" ht="13.15" x14ac:dyDescent="0.4">
      <c r="A73" s="150">
        <v>53</v>
      </c>
      <c r="B73" s="150" t="str">
        <f>IFERROR(INDEX(계좌현황!A:A,INDEX($L$21:$L$97,MATCH(LARGE($N$21:$N$97,53),$N$21:$N$97,0))),"")</f>
        <v>일반계좌</v>
      </c>
      <c r="C73" s="150" t="str">
        <f>IFERROR(INDEX(계좌현황!C:C,INDEX($L$21:$L$97,MATCH(LARGE($N$21:$N$97,53),$N$21:$N$97,0))),"")</f>
        <v>미국</v>
      </c>
      <c r="D73" s="150" t="str">
        <f>IFERROR(INDEX(계좌현황!D:D,INDEX($L$21:$L$97,MATCH(LARGE($N$21:$N$97,53),$N$21:$N$97,0))),"")</f>
        <v>NVDA</v>
      </c>
      <c r="E73" s="150" t="str">
        <f>IFERROR(INDEX(계좌현황!E:E,INDEX($L$21:$L$97,MATCH(LARGE($N$21:$N$97,53),$N$21:$N$97,0))),"")</f>
        <v>엔비디아</v>
      </c>
      <c r="F73" s="177">
        <f>IFERROR(INDEX(계좌현황!F:F,INDEX($L$21:$L$97,MATCH(LARGE($N$21:$N$97,53),$N$21:$N$97,0))),"")</f>
        <v>4</v>
      </c>
      <c r="G73" s="178">
        <f>IFERROR(INDEX(계좌현황!K:K,INDEX($L$21:$L$97,MATCH(LARGE($N$21:$N$97,53),$N$21:$N$97,0))),0)</f>
        <v>1244957.5872985842</v>
      </c>
      <c r="H73" s="179">
        <f t="shared" si="4"/>
        <v>1.5617203110906226E-3</v>
      </c>
      <c r="I73" s="179">
        <f t="shared" si="6"/>
        <v>0.96499782841408777</v>
      </c>
      <c r="L73">
        <v>61</v>
      </c>
      <c r="M73">
        <f>계좌현황!K62</f>
        <v>944418.86907577491</v>
      </c>
      <c r="N73">
        <f t="shared" si="5"/>
        <v>94441896846.577484</v>
      </c>
    </row>
    <row r="74" spans="1:14" ht="13.15" x14ac:dyDescent="0.4">
      <c r="A74" s="150">
        <v>54</v>
      </c>
      <c r="B74" s="150" t="str">
        <f>IFERROR(INDEX(계좌현황!A:A,INDEX($L$21:$L$97,MATCH(LARGE($N$21:$N$97,54),$N$21:$N$97,0))),"")</f>
        <v>ISA</v>
      </c>
      <c r="C74" s="150" t="str">
        <f>IFERROR(INDEX(계좌현황!C:C,INDEX($L$21:$L$97,MATCH(LARGE($N$21:$N$97,54),$N$21:$N$97,0))),"")</f>
        <v>한국</v>
      </c>
      <c r="D74" s="150" t="str">
        <f>IFERROR(INDEX(계좌현황!D:D,INDEX($L$21:$L$97,MATCH(LARGE($N$21:$N$97,54),$N$21:$N$97,0))),"")</f>
        <v>476690</v>
      </c>
      <c r="E74" s="150" t="str">
        <f>IFERROR(INDEX(계좌현황!E:E,INDEX($L$21:$L$97,MATCH(LARGE($N$21:$N$97,54),$N$21:$N$97,0))),"")</f>
        <v>TIGER 글로벌비만치료제 TOP2 Plus</v>
      </c>
      <c r="F74" s="177">
        <f>IFERROR(INDEX(계좌현황!F:F,INDEX($L$21:$L$97,MATCH(LARGE($N$21:$N$97,54),$N$21:$N$97,0))),"")</f>
        <v>100</v>
      </c>
      <c r="G74" s="178">
        <f>IFERROR(INDEX(계좌현황!K:K,INDEX($L$21:$L$97,MATCH(LARGE($N$21:$N$97,54),$N$21:$N$97,0))),0)</f>
        <v>1066000</v>
      </c>
      <c r="H74" s="179">
        <f t="shared" si="4"/>
        <v>1.3372293711908824E-3</v>
      </c>
      <c r="I74" s="179">
        <f t="shared" si="6"/>
        <v>0.96633505778527862</v>
      </c>
      <c r="L74">
        <v>62</v>
      </c>
      <c r="M74">
        <f>계좌현황!K63</f>
        <v>942149.06189575186</v>
      </c>
      <c r="N74">
        <f t="shared" si="5"/>
        <v>94214916127.57518</v>
      </c>
    </row>
    <row r="75" spans="1:14" ht="13.15" x14ac:dyDescent="0.4">
      <c r="A75" s="150">
        <v>55</v>
      </c>
      <c r="B75" s="150" t="str">
        <f>IFERROR(INDEX(계좌현황!A:A,INDEX($L$21:$L$97,MATCH(LARGE($N$21:$N$97,55),$N$21:$N$97,0))),"")</f>
        <v>일반계좌</v>
      </c>
      <c r="C75" s="150" t="str">
        <f>IFERROR(INDEX(계좌현황!C:C,INDEX($L$21:$L$97,MATCH(LARGE($N$21:$N$97,55),$N$21:$N$97,0))),"")</f>
        <v>한국</v>
      </c>
      <c r="D75" s="150" t="str">
        <f>IFERROR(INDEX(계좌현황!D:D,INDEX($L$21:$L$97,MATCH(LARGE($N$21:$N$97,55),$N$21:$N$97,0))),"")</f>
        <v>0219E0</v>
      </c>
      <c r="E75" s="150" t="str">
        <f>IFERROR(INDEX(계좌현황!E:E,INDEX($L$21:$L$97,MATCH(LARGE($N$21:$N$97,55),$N$21:$N$97,0))),"")</f>
        <v>KODEX 200커버드콜액티브</v>
      </c>
      <c r="F75" s="177">
        <f>IFERROR(INDEX(계좌현황!F:F,INDEX($L$21:$L$97,MATCH(LARGE($N$21:$N$97,55),$N$21:$N$97,0))),"")</f>
        <v>1256</v>
      </c>
      <c r="G75" s="178">
        <f>IFERROR(INDEX(계좌현황!K:K,INDEX($L$21:$L$97,MATCH(LARGE($N$21:$N$97,55),$N$21:$N$97,0))),0)</f>
        <v>10299200</v>
      </c>
      <c r="H75" s="179">
        <f t="shared" si="4"/>
        <v>1.2919693001659601E-2</v>
      </c>
      <c r="I75" s="179">
        <f t="shared" si="6"/>
        <v>0.97925475078693824</v>
      </c>
      <c r="L75">
        <v>63</v>
      </c>
      <c r="M75">
        <f>계좌현황!K64</f>
        <v>607751.82220382686</v>
      </c>
      <c r="N75">
        <f t="shared" si="5"/>
        <v>60775192157.382683</v>
      </c>
    </row>
    <row r="76" spans="1:14" ht="13.15" x14ac:dyDescent="0.4">
      <c r="A76" s="150">
        <v>56</v>
      </c>
      <c r="B76" s="150" t="str">
        <f>IFERROR(INDEX(계좌현황!A:A,INDEX($L$21:$L$97,MATCH(LARGE($N$21:$N$97,56),$N$21:$N$97,0))),"")</f>
        <v>ISA</v>
      </c>
      <c r="C76" s="150" t="str">
        <f>IFERROR(INDEX(계좌현황!C:C,INDEX($L$21:$L$97,MATCH(LARGE($N$21:$N$97,56),$N$21:$N$97,0))),"")</f>
        <v>한국</v>
      </c>
      <c r="D76" s="150" t="str">
        <f>IFERROR(INDEX(계좌현황!D:D,INDEX($L$21:$L$97,MATCH(LARGE($N$21:$N$97,56),$N$21:$N$97,0))),"")</f>
        <v>475380</v>
      </c>
      <c r="E76" s="150" t="str">
        <f>IFERROR(INDEX(계좌현황!E:E,INDEX($L$21:$L$97,MATCH(LARGE($N$21:$N$97,56),$N$21:$N$97,0))),"")</f>
        <v>RISE 글로벌리얼티인컴</v>
      </c>
      <c r="F76" s="177">
        <f>IFERROR(INDEX(계좌현황!F:F,INDEX($L$21:$L$97,MATCH(LARGE($N$21:$N$97,56),$N$21:$N$97,0))),"")</f>
        <v>101</v>
      </c>
      <c r="G76" s="178">
        <f>IFERROR(INDEX(계좌현황!K:K,INDEX($L$21:$L$97,MATCH(LARGE($N$21:$N$97,56),$N$21:$N$97,0))),0)</f>
        <v>1026160</v>
      </c>
      <c r="H76" s="179">
        <f t="shared" si="4"/>
        <v>1.2872526187066003E-3</v>
      </c>
      <c r="I76" s="179">
        <f t="shared" si="6"/>
        <v>0.98054200340564479</v>
      </c>
      <c r="L76">
        <v>64</v>
      </c>
      <c r="M76">
        <f>계좌현황!K65</f>
        <v>749022.82073163963</v>
      </c>
      <c r="N76">
        <f t="shared" si="5"/>
        <v>74902292009.163956</v>
      </c>
    </row>
    <row r="77" spans="1:14" ht="13.15" x14ac:dyDescent="0.4">
      <c r="A77" s="150">
        <v>57</v>
      </c>
      <c r="B77" s="150" t="str">
        <f>IFERROR(INDEX(계좌현황!A:A,INDEX($L$21:$L$97,MATCH(LARGE($N$21:$N$97,57),$N$21:$N$97,0))),"")</f>
        <v>일반계좌</v>
      </c>
      <c r="C77" s="150" t="str">
        <f>IFERROR(INDEX(계좌현황!C:C,INDEX($L$21:$L$97,MATCH(LARGE($N$21:$N$97,57),$N$21:$N$97,0))),"")</f>
        <v>미국</v>
      </c>
      <c r="D77" s="150" t="str">
        <f>IFERROR(INDEX(계좌현황!D:D,INDEX($L$21:$L$97,MATCH(LARGE($N$21:$N$97,57),$N$21:$N$97,0))),"")</f>
        <v>MSFT</v>
      </c>
      <c r="E77" s="150" t="str">
        <f>IFERROR(INDEX(계좌현황!E:E,INDEX($L$21:$L$97,MATCH(LARGE($N$21:$N$97,57),$N$21:$N$97,0))),"")</f>
        <v>마이크로소프트</v>
      </c>
      <c r="F77" s="177">
        <f>IFERROR(INDEX(계좌현황!F:F,INDEX($L$21:$L$97,MATCH(LARGE($N$21:$N$97,57),$N$21:$N$97,0))),"")</f>
        <v>2</v>
      </c>
      <c r="G77" s="178">
        <f>IFERROR(INDEX(계좌현황!K:K,INDEX($L$21:$L$97,MATCH(LARGE($N$21:$N$97,57),$N$21:$N$97,0))),0)</f>
        <v>1350289.3729858396</v>
      </c>
      <c r="H77" s="179">
        <f t="shared" si="4"/>
        <v>1.6938523538119934E-3</v>
      </c>
      <c r="I77" s="179">
        <f t="shared" si="6"/>
        <v>0.98223585575945682</v>
      </c>
      <c r="L77">
        <v>65</v>
      </c>
      <c r="M77">
        <f>계좌현황!K66</f>
        <v>518822.42061614996</v>
      </c>
      <c r="N77">
        <f t="shared" si="5"/>
        <v>51882251996.614998</v>
      </c>
    </row>
    <row r="78" spans="1:14" ht="13.15" x14ac:dyDescent="0.4">
      <c r="A78" s="150">
        <v>58</v>
      </c>
      <c r="B78" s="150" t="str">
        <f>IFERROR(INDEX(계좌현황!A:A,INDEX($L$21:$L$97,MATCH(LARGE($N$21:$N$97,58),$N$21:$N$97,0))),"")</f>
        <v>일반계좌</v>
      </c>
      <c r="C78" s="150" t="str">
        <f>IFERROR(INDEX(계좌현황!C:C,INDEX($L$21:$L$97,MATCH(LARGE($N$21:$N$97,58),$N$21:$N$97,0))),"")</f>
        <v>미국</v>
      </c>
      <c r="D78" s="150" t="str">
        <f>IFERROR(INDEX(계좌현황!D:D,INDEX($L$21:$L$97,MATCH(LARGE($N$21:$N$97,58),$N$21:$N$97,0))),"")</f>
        <v>TMUS</v>
      </c>
      <c r="E78" s="150" t="str">
        <f>IFERROR(INDEX(계좌현황!E:E,INDEX($L$21:$L$97,MATCH(LARGE($N$21:$N$97,58),$N$21:$N$97,0))),"")</f>
        <v>T-모바일</v>
      </c>
      <c r="F78" s="177">
        <f>IFERROR(INDEX(계좌현황!F:F,INDEX($L$21:$L$97,MATCH(LARGE($N$21:$N$97,58),$N$21:$N$97,0))),"")</f>
        <v>4</v>
      </c>
      <c r="G78" s="178">
        <f>IFERROR(INDEX(계좌현황!K:K,INDEX($L$21:$L$97,MATCH(LARGE($N$21:$N$97,58),$N$21:$N$97,0))),0)</f>
        <v>981006.71109008766</v>
      </c>
      <c r="H78" s="179">
        <f t="shared" si="4"/>
        <v>1.2306106823686993E-3</v>
      </c>
      <c r="I78" s="179">
        <f t="shared" si="6"/>
        <v>0.98346646644182556</v>
      </c>
      <c r="L78">
        <v>66</v>
      </c>
      <c r="M78">
        <f>계좌현황!K67</f>
        <v>579500.30594787595</v>
      </c>
      <c r="N78">
        <f t="shared" si="5"/>
        <v>57950040528.787598</v>
      </c>
    </row>
    <row r="79" spans="1:14" ht="13.15" x14ac:dyDescent="0.4">
      <c r="A79" s="150">
        <v>59</v>
      </c>
      <c r="B79" s="150" t="str">
        <f>IFERROR(INDEX(계좌현황!A:A,INDEX($L$21:$L$97,MATCH(LARGE($N$21:$N$97,59),$N$21:$N$97,0))),"")</f>
        <v>일반계좌</v>
      </c>
      <c r="C79" s="150" t="str">
        <f>IFERROR(INDEX(계좌현황!C:C,INDEX($L$21:$L$97,MATCH(LARGE($N$21:$N$97,59),$N$21:$N$97,0))),"")</f>
        <v>미국</v>
      </c>
      <c r="D79" s="150" t="str">
        <f>IFERROR(INDEX(계좌현황!D:D,INDEX($L$21:$L$97,MATCH(LARGE($N$21:$N$97,59),$N$21:$N$97,0))),"")</f>
        <v>NVO</v>
      </c>
      <c r="E79" s="150" t="str">
        <f>IFERROR(INDEX(계좌현황!E:E,INDEX($L$21:$L$97,MATCH(LARGE($N$21:$N$97,59),$N$21:$N$97,0))),"")</f>
        <v>노보 노디스크</v>
      </c>
      <c r="F79" s="177">
        <f>IFERROR(INDEX(계좌현황!F:F,INDEX($L$21:$L$97,MATCH(LARGE($N$21:$N$97,59),$N$21:$N$97,0))),"")</f>
        <v>15</v>
      </c>
      <c r="G79" s="178">
        <f>IFERROR(INDEX(계좌현황!K:K,INDEX($L$21:$L$97,MATCH(LARGE($N$21:$N$97,59),$N$21:$N$97,0))),0)</f>
        <v>944418.86907577491</v>
      </c>
      <c r="H79" s="179">
        <f t="shared" si="4"/>
        <v>1.1847135557551619E-3</v>
      </c>
      <c r="I79" s="179">
        <f t="shared" si="6"/>
        <v>0.98465117999758067</v>
      </c>
      <c r="L79">
        <v>67</v>
      </c>
      <c r="M79">
        <f>계좌현황!K68</f>
        <v>498934.20635070791</v>
      </c>
      <c r="N79">
        <f t="shared" si="5"/>
        <v>49893430568.070793</v>
      </c>
    </row>
    <row r="80" spans="1:14" ht="13.15" x14ac:dyDescent="0.4">
      <c r="A80" s="150">
        <v>60</v>
      </c>
      <c r="B80" s="150" t="str">
        <f>IFERROR(INDEX(계좌현황!A:A,INDEX($L$21:$L$97,MATCH(LARGE($N$21:$N$97,60),$N$21:$N$97,0))),"")</f>
        <v>일반계좌</v>
      </c>
      <c r="C80" s="150" t="str">
        <f>IFERROR(INDEX(계좌현황!C:C,INDEX($L$21:$L$97,MATCH(LARGE($N$21:$N$97,60),$N$21:$N$97,0))),"")</f>
        <v>미국</v>
      </c>
      <c r="D80" s="150" t="str">
        <f>IFERROR(INDEX(계좌현황!D:D,INDEX($L$21:$L$97,MATCH(LARGE($N$21:$N$97,60),$N$21:$N$97,0))),"")</f>
        <v>RKLB</v>
      </c>
      <c r="E80" s="150" t="str">
        <f>IFERROR(INDEX(계좌현황!E:E,INDEX($L$21:$L$97,MATCH(LARGE($N$21:$N$97,60),$N$21:$N$97,0))),"")</f>
        <v>로켓랩</v>
      </c>
      <c r="F80" s="177">
        <f>IFERROR(INDEX(계좌현황!F:F,INDEX($L$21:$L$97,MATCH(LARGE($N$21:$N$97,60),$N$21:$N$97,0))),"")</f>
        <v>7</v>
      </c>
      <c r="G80" s="178">
        <f>IFERROR(INDEX(계좌현황!K:K,INDEX($L$21:$L$97,MATCH(LARGE($N$21:$N$97,60),$N$21:$N$97,0))),0)</f>
        <v>607751.82220382686</v>
      </c>
      <c r="H80" s="179">
        <f t="shared" si="4"/>
        <v>7.6238610417048429E-4</v>
      </c>
      <c r="I80" s="179">
        <f t="shared" si="6"/>
        <v>0.98541356610175113</v>
      </c>
      <c r="L80">
        <v>68</v>
      </c>
      <c r="M80">
        <f>계좌현황!K69</f>
        <v>469885.55635070789</v>
      </c>
      <c r="N80">
        <f t="shared" si="5"/>
        <v>46988565567.070786</v>
      </c>
    </row>
    <row r="81" spans="1:14" ht="13.15" x14ac:dyDescent="0.4">
      <c r="A81" s="150">
        <v>61</v>
      </c>
      <c r="B81" s="150" t="str">
        <f>IFERROR(INDEX(계좌현황!A:A,INDEX($L$21:$L$97,MATCH(LARGE($N$21:$N$97,61),$N$21:$N$97,0))),"")</f>
        <v>일반계좌</v>
      </c>
      <c r="C81" s="150" t="str">
        <f>IFERROR(INDEX(계좌현황!C:C,INDEX($L$21:$L$97,MATCH(LARGE($N$21:$N$97,61),$N$21:$N$97,0))),"")</f>
        <v>미국</v>
      </c>
      <c r="D81" s="150" t="str">
        <f>IFERROR(INDEX(계좌현황!D:D,INDEX($L$21:$L$97,MATCH(LARGE($N$21:$N$97,61),$N$21:$N$97,0))),"")</f>
        <v>PLTR</v>
      </c>
      <c r="E81" s="150" t="str">
        <f>IFERROR(INDEX(계좌현황!E:E,INDEX($L$21:$L$97,MATCH(LARGE($N$21:$N$97,61),$N$21:$N$97,0))),"")</f>
        <v>팔란티어</v>
      </c>
      <c r="F81" s="177">
        <f>IFERROR(INDEX(계좌현황!F:F,INDEX($L$21:$L$97,MATCH(LARGE($N$21:$N$97,61),$N$21:$N$97,0))),"")</f>
        <v>4</v>
      </c>
      <c r="G81" s="178">
        <f>IFERROR(INDEX(계좌현황!K:K,INDEX($L$21:$L$97,MATCH(LARGE($N$21:$N$97,61),$N$21:$N$97,0))),0)</f>
        <v>942149.06189575186</v>
      </c>
      <c r="H81" s="179">
        <f t="shared" si="4"/>
        <v>1.1818662266481574E-3</v>
      </c>
      <c r="I81" s="179">
        <f t="shared" si="6"/>
        <v>0.9865954323283993</v>
      </c>
      <c r="L81">
        <v>69</v>
      </c>
      <c r="M81">
        <f>계좌현황!K70</f>
        <v>429055.31270141609</v>
      </c>
      <c r="N81">
        <f t="shared" si="5"/>
        <v>42905541201.141609</v>
      </c>
    </row>
    <row r="82" spans="1:14" ht="13.15" x14ac:dyDescent="0.4">
      <c r="A82" s="150">
        <v>62</v>
      </c>
      <c r="B82" s="150" t="str">
        <f>IFERROR(INDEX(계좌현황!A:A,INDEX($L$21:$L$97,MATCH(LARGE($N$21:$N$97,62),$N$21:$N$97,0))),"")</f>
        <v>일반계좌</v>
      </c>
      <c r="C82" s="150" t="str">
        <f>IFERROR(INDEX(계좌현황!C:C,INDEX($L$21:$L$97,MATCH(LARGE($N$21:$N$97,62),$N$21:$N$97,0))),"")</f>
        <v>미국</v>
      </c>
      <c r="D82" s="150" t="str">
        <f>IFERROR(INDEX(계좌현황!D:D,INDEX($L$21:$L$97,MATCH(LARGE($N$21:$N$97,62),$N$21:$N$97,0))),"")</f>
        <v>NKE</v>
      </c>
      <c r="E82" s="150" t="str">
        <f>IFERROR(INDEX(계좌현황!E:E,INDEX($L$21:$L$97,MATCH(LARGE($N$21:$N$97,62),$N$21:$N$97,0))),"")</f>
        <v>나이키</v>
      </c>
      <c r="F82" s="177">
        <f>IFERROR(INDEX(계좌현황!F:F,INDEX($L$21:$L$97,MATCH(LARGE($N$21:$N$97,62),$N$21:$N$97,0))),"")</f>
        <v>10</v>
      </c>
      <c r="G82" s="178">
        <f>IFERROR(INDEX(계좌현황!K:K,INDEX($L$21:$L$97,MATCH(LARGE($N$21:$N$97,62),$N$21:$N$97,0))),0)</f>
        <v>518822.42061614996</v>
      </c>
      <c r="H82" s="179">
        <f t="shared" si="4"/>
        <v>6.508298117075663E-4</v>
      </c>
      <c r="I82" s="179">
        <f t="shared" si="6"/>
        <v>0.98724626214010691</v>
      </c>
      <c r="L82">
        <v>70</v>
      </c>
      <c r="M82">
        <f>계좌현황!K71</f>
        <v>309618.06548576354</v>
      </c>
      <c r="N82">
        <f t="shared" si="5"/>
        <v>30961816478.576355</v>
      </c>
    </row>
    <row r="83" spans="1:14" ht="13.15" x14ac:dyDescent="0.4">
      <c r="A83" s="150">
        <v>63</v>
      </c>
      <c r="B83" s="150" t="str">
        <f>IFERROR(INDEX(계좌현황!A:A,INDEX($L$21:$L$97,MATCH(LARGE($N$21:$N$97,63),$N$21:$N$97,0))),"")</f>
        <v>일반계좌</v>
      </c>
      <c r="C83" s="150" t="str">
        <f>IFERROR(INDEX(계좌현황!C:C,INDEX($L$21:$L$97,MATCH(LARGE($N$21:$N$97,63),$N$21:$N$97,0))),"")</f>
        <v>미국</v>
      </c>
      <c r="D83" s="150" t="str">
        <f>IFERROR(INDEX(계좌현황!D:D,INDEX($L$21:$L$97,MATCH(LARGE($N$21:$N$97,63),$N$21:$N$97,0))),"")</f>
        <v>AI</v>
      </c>
      <c r="E83" s="150" t="str">
        <f>IFERROR(INDEX(계좌현황!E:E,INDEX($L$21:$L$97,MATCH(LARGE($N$21:$N$97,63),$N$21:$N$97,0))),"")</f>
        <v>C3AI</v>
      </c>
      <c r="F83" s="177">
        <f>IFERROR(INDEX(계좌현황!F:F,INDEX($L$21:$L$97,MATCH(LARGE($N$21:$N$97,63),$N$21:$N$97,0))),"")</f>
        <v>53</v>
      </c>
      <c r="G83" s="178">
        <f>IFERROR(INDEX(계좌현황!K:K,INDEX($L$21:$L$97,MATCH(LARGE($N$21:$N$97,63),$N$21:$N$97,0))),0)</f>
        <v>749022.82073163963</v>
      </c>
      <c r="H83" s="179">
        <f t="shared" si="4"/>
        <v>9.396016093570276E-4</v>
      </c>
      <c r="I83" s="179">
        <f t="shared" si="6"/>
        <v>0.98818586374946393</v>
      </c>
      <c r="L83">
        <v>71</v>
      </c>
      <c r="M83">
        <f>계좌현황!K72</f>
        <v>282298.83729858388</v>
      </c>
      <c r="N83">
        <f t="shared" si="5"/>
        <v>28229893658.858387</v>
      </c>
    </row>
    <row r="84" spans="1:14" ht="13.15" x14ac:dyDescent="0.4">
      <c r="A84" s="150">
        <v>64</v>
      </c>
      <c r="B84" s="150" t="str">
        <f>IFERROR(INDEX(계좌현황!A:A,INDEX($L$21:$L$97,MATCH(LARGE($N$21:$N$97,64),$N$21:$N$97,0))),"")</f>
        <v>일반계좌</v>
      </c>
      <c r="C84" s="150" t="str">
        <f>IFERROR(INDEX(계좌현황!C:C,INDEX($L$21:$L$97,MATCH(LARGE($N$21:$N$97,64),$N$21:$N$97,0))),"")</f>
        <v>미국</v>
      </c>
      <c r="D84" s="150" t="str">
        <f>IFERROR(INDEX(계좌현황!D:D,INDEX($L$21:$L$97,MATCH(LARGE($N$21:$N$97,64),$N$21:$N$97,0))),"")</f>
        <v>TSM</v>
      </c>
      <c r="E84" s="150" t="str">
        <f>IFERROR(INDEX(계좌현황!E:E,INDEX($L$21:$L$97,MATCH(LARGE($N$21:$N$97,64),$N$21:$N$97,0))),"")</f>
        <v>TSMC</v>
      </c>
      <c r="F84" s="177">
        <f>IFERROR(INDEX(계좌현황!F:F,INDEX($L$21:$L$97,MATCH(LARGE($N$21:$N$97,64),$N$21:$N$97,0))),"")</f>
        <v>1</v>
      </c>
      <c r="G84" s="178">
        <f>IFERROR(INDEX(계좌현황!K:K,INDEX($L$21:$L$97,MATCH(LARGE($N$21:$N$97,64),$N$21:$N$97,0))),0)</f>
        <v>579500.30594787595</v>
      </c>
      <c r="H84" s="179">
        <f t="shared" si="4"/>
        <v>7.2694636935047101E-4</v>
      </c>
      <c r="I84" s="179">
        <f t="shared" si="6"/>
        <v>0.98891281011881438</v>
      </c>
      <c r="L84">
        <v>72</v>
      </c>
      <c r="M84">
        <f>계좌현황!K73</f>
        <v>262113.3948459625</v>
      </c>
      <c r="N84">
        <f t="shared" si="5"/>
        <v>26211349412.596249</v>
      </c>
    </row>
    <row r="85" spans="1:14" ht="13.15" x14ac:dyDescent="0.4">
      <c r="A85" s="162">
        <v>65</v>
      </c>
      <c r="B85" s="162" t="str">
        <f>IFERROR(INDEX(계좌현황!A:A,INDEX($L$21:$L$97,MATCH(LARGE($N$21:$N$97,65),$N$21:$N$97,0))),"")</f>
        <v>일반계좌</v>
      </c>
      <c r="C85" s="162" t="str">
        <f>IFERROR(INDEX(계좌현황!C:C,INDEX($L$21:$L$97,MATCH(LARGE($N$21:$N$97,65),$N$21:$N$97,0))),"")</f>
        <v>한국</v>
      </c>
      <c r="D85" s="162">
        <f>IFERROR(INDEX(계좌현황!D:D,INDEX($L$21:$L$97,MATCH(LARGE($N$21:$N$97,65),$N$21:$N$97,0))),"")</f>
        <v>105560</v>
      </c>
      <c r="E85" s="162" t="str">
        <f>IFERROR(INDEX(계좌현황!E:E,INDEX($L$21:$L$97,MATCH(LARGE($N$21:$N$97,65),$N$21:$N$97,0))),"")</f>
        <v>KB금융</v>
      </c>
      <c r="F85" s="186">
        <f>IFERROR(INDEX(계좌현황!F:F,INDEX($L$21:$L$97,MATCH(LARGE($N$21:$N$97,65),$N$21:$N$97,0))),"")</f>
        <v>12</v>
      </c>
      <c r="G85" s="187">
        <f>IFERROR(INDEX(계좌현황!K:K,INDEX($L$21:$L$97,MATCH(LARGE($N$21:$N$97,65),$N$21:$N$97,0))),0)</f>
        <v>2064000</v>
      </c>
      <c r="H85" s="188">
        <f t="shared" ref="H85:H116" si="7">IF($B$3=0,0,G85/$B$3)</f>
        <v>2.5891570564146164E-3</v>
      </c>
      <c r="I85" s="188">
        <f t="shared" si="6"/>
        <v>0.99150196717522898</v>
      </c>
      <c r="L85">
        <v>73</v>
      </c>
      <c r="M85">
        <f>계좌현황!K74</f>
        <v>231450</v>
      </c>
      <c r="N85">
        <f t="shared" ref="N85:N116" si="8">IF(M85="",-1E+99,M85*100000+(10000-L85))</f>
        <v>23145009927</v>
      </c>
    </row>
    <row r="86" spans="1:14" ht="13.15" x14ac:dyDescent="0.4">
      <c r="A86" s="150">
        <v>66</v>
      </c>
      <c r="B86" s="150" t="str">
        <f>IFERROR(INDEX(계좌현황!A:A,INDEX($L$21:$L$97,MATCH(LARGE($N$21:$N$97,66),$N$21:$N$97,0))),"")</f>
        <v>일반계좌</v>
      </c>
      <c r="C86" s="150" t="str">
        <f>IFERROR(INDEX(계좌현황!C:C,INDEX($L$21:$L$97,MATCH(LARGE($N$21:$N$97,66),$N$21:$N$97,0))),"")</f>
        <v>미국</v>
      </c>
      <c r="D86" s="150" t="str">
        <f>IFERROR(INDEX(계좌현황!D:D,INDEX($L$21:$L$97,MATCH(LARGE($N$21:$N$97,66),$N$21:$N$97,0))),"")</f>
        <v>COIN</v>
      </c>
      <c r="E86" s="150" t="str">
        <f>IFERROR(INDEX(계좌현황!E:E,INDEX($L$21:$L$97,MATCH(LARGE($N$21:$N$97,66),$N$21:$N$97,0))),"")</f>
        <v>코인베이스 글로벌</v>
      </c>
      <c r="F86" s="177">
        <f>IFERROR(INDEX(계좌현황!F:F,INDEX($L$21:$L$97,MATCH(LARGE($N$21:$N$97,66),$N$21:$N$97,0))),"")</f>
        <v>2</v>
      </c>
      <c r="G86" s="178">
        <f>IFERROR(INDEX(계좌현황!K:K,INDEX($L$21:$L$97,MATCH(LARGE($N$21:$N$97,66),$N$21:$N$97,0))),0)</f>
        <v>498934.20635070791</v>
      </c>
      <c r="H86" s="179">
        <f t="shared" si="7"/>
        <v>6.2588130865288841E-4</v>
      </c>
      <c r="I86" s="179">
        <f t="shared" ref="I86:I117" si="9">I85+H86</f>
        <v>0.99212784848388191</v>
      </c>
      <c r="L86">
        <v>74</v>
      </c>
      <c r="M86">
        <f>계좌현황!K75</f>
        <v>167279.69285545347</v>
      </c>
      <c r="N86">
        <f t="shared" si="8"/>
        <v>16727979211.545347</v>
      </c>
    </row>
    <row r="87" spans="1:14" ht="13.15" x14ac:dyDescent="0.4">
      <c r="A87" s="150">
        <v>67</v>
      </c>
      <c r="B87" s="150" t="str">
        <f>IFERROR(INDEX(계좌현황!A:A,INDEX($L$21:$L$97,MATCH(LARGE($N$21:$N$97,67),$N$21:$N$97,0))),"")</f>
        <v>일반계좌</v>
      </c>
      <c r="C87" s="150" t="str">
        <f>IFERROR(INDEX(계좌현황!C:C,INDEX($L$21:$L$97,MATCH(LARGE($N$21:$N$97,67),$N$21:$N$97,0))),"")</f>
        <v>미국</v>
      </c>
      <c r="D87" s="150" t="str">
        <f>IFERROR(INDEX(계좌현황!D:D,INDEX($L$21:$L$97,MATCH(LARGE($N$21:$N$97,67),$N$21:$N$97,0))),"")</f>
        <v>LEU</v>
      </c>
      <c r="E87" s="150" t="str">
        <f>IFERROR(INDEX(계좌현황!E:E,INDEX($L$21:$L$97,MATCH(LARGE($N$21:$N$97,67),$N$21:$N$97,0))),"")</f>
        <v>센트러스 에너지</v>
      </c>
      <c r="F87" s="177">
        <f>IFERROR(INDEX(계좌현황!F:F,INDEX($L$21:$L$97,MATCH(LARGE($N$21:$N$97,67),$N$21:$N$97,0))),"")</f>
        <v>2</v>
      </c>
      <c r="G87" s="178">
        <f>IFERROR(INDEX(계좌현황!K:K,INDEX($L$21:$L$97,MATCH(LARGE($N$21:$N$97,67),$N$21:$N$97,0))),0)</f>
        <v>469885.55635070789</v>
      </c>
      <c r="H87" s="179">
        <f t="shared" si="7"/>
        <v>5.8944162012245307E-4</v>
      </c>
      <c r="I87" s="179">
        <f t="shared" si="9"/>
        <v>0.99271729010400434</v>
      </c>
      <c r="L87">
        <v>75</v>
      </c>
      <c r="M87">
        <f>계좌현황!K76</f>
        <v>46691</v>
      </c>
      <c r="N87">
        <f t="shared" si="8"/>
        <v>4669109925</v>
      </c>
    </row>
    <row r="88" spans="1:14" ht="13.15" x14ac:dyDescent="0.4">
      <c r="A88" s="162">
        <v>68</v>
      </c>
      <c r="B88" s="162" t="str">
        <f>IFERROR(INDEX(계좌현황!A:A,INDEX($L$21:$L$97,MATCH(LARGE($N$21:$N$97,68),$N$21:$N$97,0))),"")</f>
        <v>일반계좌</v>
      </c>
      <c r="C88" s="162" t="str">
        <f>IFERROR(INDEX(계좌현황!C:C,INDEX($L$21:$L$97,MATCH(LARGE($N$21:$N$97,68),$N$21:$N$97,0))),"")</f>
        <v>미국</v>
      </c>
      <c r="D88" s="162" t="str">
        <f>IFERROR(INDEX(계좌현황!D:D,INDEX($L$21:$L$97,MATCH(LARGE($N$21:$N$97,68),$N$21:$N$97,0))),"")</f>
        <v>ORCL</v>
      </c>
      <c r="E88" s="162" t="str">
        <f>IFERROR(INDEX(계좌현황!E:E,INDEX($L$21:$L$97,MATCH(LARGE($N$21:$N$97,68),$N$21:$N$97,0))),"")</f>
        <v>오라클</v>
      </c>
      <c r="F88" s="186">
        <f>IFERROR(INDEX(계좌현황!F:F,INDEX($L$21:$L$97,MATCH(LARGE($N$21:$N$97,68),$N$21:$N$97,0))),"")</f>
        <v>2</v>
      </c>
      <c r="G88" s="187">
        <f>IFERROR(INDEX(계좌현황!K:K,INDEX($L$21:$L$97,MATCH(LARGE($N$21:$N$97,68),$N$21:$N$97,0))),0)</f>
        <v>429055.31270141609</v>
      </c>
      <c r="H88" s="188">
        <f t="shared" si="7"/>
        <v>5.3822266980283493E-4</v>
      </c>
      <c r="I88" s="188">
        <f t="shared" si="9"/>
        <v>0.99325551277380719</v>
      </c>
      <c r="L88">
        <v>76</v>
      </c>
      <c r="M88">
        <f>계좌현황!K77</f>
        <v>0</v>
      </c>
      <c r="N88">
        <f t="shared" si="8"/>
        <v>9924</v>
      </c>
    </row>
    <row r="89" spans="1:14" ht="13.15" x14ac:dyDescent="0.4">
      <c r="A89" s="150">
        <v>69</v>
      </c>
      <c r="B89" s="150" t="str">
        <f>IFERROR(INDEX(계좌현황!A:A,INDEX($L$21:$L$97,MATCH(LARGE($N$21:$N$97,69),$N$21:$N$97,0))),"")</f>
        <v>일반계좌</v>
      </c>
      <c r="C89" s="150" t="str">
        <f>IFERROR(INDEX(계좌현황!C:C,INDEX($L$21:$L$97,MATCH(LARGE($N$21:$N$97,69),$N$21:$N$97,0))),"")</f>
        <v>미국</v>
      </c>
      <c r="D89" s="150" t="str">
        <f>IFERROR(INDEX(계좌현황!D:D,INDEX($L$21:$L$97,MATCH(LARGE($N$21:$N$97,69),$N$21:$N$97,0))),"")</f>
        <v>JOBY</v>
      </c>
      <c r="E89" s="150" t="str">
        <f>IFERROR(INDEX(계좌현황!E:E,INDEX($L$21:$L$97,MATCH(LARGE($N$21:$N$97,69),$N$21:$N$97,0))),"")</f>
        <v>조비에비에이션</v>
      </c>
      <c r="F89" s="177">
        <f>IFERROR(INDEX(계좌현황!F:F,INDEX($L$21:$L$97,MATCH(LARGE($N$21:$N$97,69),$N$21:$N$97,0))),"")</f>
        <v>34</v>
      </c>
      <c r="G89" s="178">
        <f>IFERROR(INDEX(계좌현황!K:K,INDEX($L$21:$L$97,MATCH(LARGE($N$21:$N$97,69),$N$21:$N$97,0))),0)</f>
        <v>309618.06548576354</v>
      </c>
      <c r="H89" s="179">
        <f t="shared" si="7"/>
        <v>3.883962204679784E-4</v>
      </c>
      <c r="I89" s="179">
        <f t="shared" si="9"/>
        <v>0.99364390899427513</v>
      </c>
      <c r="L89">
        <v>77</v>
      </c>
      <c r="M89">
        <f>계좌현황!K78</f>
        <v>73462573</v>
      </c>
      <c r="N89">
        <f t="shared" si="8"/>
        <v>7346257309923</v>
      </c>
    </row>
    <row r="90" spans="1:14" ht="13.15" x14ac:dyDescent="0.4">
      <c r="A90" s="162">
        <v>70</v>
      </c>
      <c r="B90" s="162" t="str">
        <f>IFERROR(INDEX(계좌현황!A:A,INDEX($L$21:$L$97,MATCH(LARGE($N$21:$N$97,70),$N$21:$N$97,0))),"")</f>
        <v>은행예금</v>
      </c>
      <c r="C90" s="162">
        <f>IFERROR(INDEX(계좌현황!C:C,INDEX($L$21:$L$97,MATCH(LARGE($N$21:$N$97,70),$N$21:$N$97,0))),"")</f>
        <v>0</v>
      </c>
      <c r="D90" s="162" t="str">
        <f>IFERROR(INDEX(계좌현황!D:D,INDEX($L$21:$L$97,MATCH(LARGE($N$21:$N$97,70),$N$21:$N$97,0))),"")</f>
        <v>현금</v>
      </c>
      <c r="E90" s="162" t="str">
        <f>IFERROR(INDEX(계좌현황!E:E,INDEX($L$21:$L$97,MATCH(LARGE($N$21:$N$97,70),$N$21:$N$97,0))),"")</f>
        <v>새마을 예금</v>
      </c>
      <c r="F90" s="186">
        <f>IFERROR(INDEX(계좌현황!F:F,INDEX($L$21:$L$97,MATCH(LARGE($N$21:$N$97,70),$N$21:$N$97,0))),"")</f>
        <v>1</v>
      </c>
      <c r="G90" s="187">
        <f>IFERROR(INDEX(계좌현황!K:K,INDEX($L$21:$L$97,MATCH(LARGE($N$21:$N$97,70),$N$21:$N$97,0))),0)</f>
        <v>3435000</v>
      </c>
      <c r="H90" s="188">
        <f t="shared" si="7"/>
        <v>4.3089895778993257E-3</v>
      </c>
      <c r="I90" s="188">
        <f t="shared" si="9"/>
        <v>0.99795289857217451</v>
      </c>
      <c r="L90">
        <v>78</v>
      </c>
      <c r="M90">
        <f>계좌현황!K79</f>
        <v>11814720</v>
      </c>
      <c r="N90">
        <f t="shared" si="8"/>
        <v>1181472009922</v>
      </c>
    </row>
    <row r="91" spans="1:14" ht="13.15" x14ac:dyDescent="0.4">
      <c r="A91" s="150">
        <v>71</v>
      </c>
      <c r="B91" s="150" t="str">
        <f>IFERROR(INDEX(계좌현황!A:A,INDEX($L$21:$L$97,MATCH(LARGE($N$21:$N$97,71),$N$21:$N$97,0))),"")</f>
        <v>일반계좌</v>
      </c>
      <c r="C91" s="150" t="str">
        <f>IFERROR(INDEX(계좌현황!C:C,INDEX($L$21:$L$97,MATCH(LARGE($N$21:$N$97,71),$N$21:$N$97,0))),"")</f>
        <v>미국</v>
      </c>
      <c r="D91" s="150" t="str">
        <f>IFERROR(INDEX(계좌현황!D:D,INDEX($L$21:$L$97,MATCH(LARGE($N$21:$N$97,71),$N$21:$N$97,0))),"")</f>
        <v>SBUX</v>
      </c>
      <c r="E91" s="150" t="str">
        <f>IFERROR(INDEX(계좌현황!E:E,INDEX($L$21:$L$97,MATCH(LARGE($N$21:$N$97,71),$N$21:$N$97,0))),"")</f>
        <v>스타벅스</v>
      </c>
      <c r="F91" s="177">
        <f>IFERROR(INDEX(계좌현황!F:F,INDEX($L$21:$L$97,MATCH(LARGE($N$21:$N$97,71),$N$21:$N$97,0))),"")</f>
        <v>2</v>
      </c>
      <c r="G91" s="178">
        <f>IFERROR(INDEX(계좌현황!K:K,INDEX($L$21:$L$97,MATCH(LARGE($N$21:$N$97,71),$N$21:$N$97,0))),0)</f>
        <v>282298.83729858388</v>
      </c>
      <c r="H91" s="179">
        <f t="shared" si="7"/>
        <v>3.5412598188433632E-4</v>
      </c>
      <c r="I91" s="179">
        <f t="shared" si="9"/>
        <v>0.99830702455405884</v>
      </c>
      <c r="L91">
        <v>79</v>
      </c>
      <c r="M91">
        <f>계좌현황!K80</f>
        <v>10088430</v>
      </c>
      <c r="N91">
        <f t="shared" si="8"/>
        <v>1008843009921</v>
      </c>
    </row>
    <row r="92" spans="1:14" ht="13.15" x14ac:dyDescent="0.4">
      <c r="A92" s="150">
        <v>72</v>
      </c>
      <c r="B92" s="150" t="str">
        <f>IFERROR(INDEX(계좌현황!A:A,INDEX($L$21:$L$97,MATCH(LARGE($N$21:$N$97,72),$N$21:$N$97,0))),"")</f>
        <v>일반계좌</v>
      </c>
      <c r="C92" s="150" t="str">
        <f>IFERROR(INDEX(계좌현황!C:C,INDEX($L$21:$L$97,MATCH(LARGE($N$21:$N$97,72),$N$21:$N$97,0))),"")</f>
        <v>미국</v>
      </c>
      <c r="D92" s="150" t="str">
        <f>IFERROR(INDEX(계좌현황!D:D,INDEX($L$21:$L$97,MATCH(LARGE($N$21:$N$97,72),$N$21:$N$97,0))),"")</f>
        <v>SMR</v>
      </c>
      <c r="E92" s="150" t="str">
        <f>IFERROR(INDEX(계좌현황!E:E,INDEX($L$21:$L$97,MATCH(LARGE($N$21:$N$97,72),$N$21:$N$97,0))),"")</f>
        <v>누스케일파워</v>
      </c>
      <c r="F92" s="177">
        <f>IFERROR(INDEX(계좌현황!F:F,INDEX($L$21:$L$97,MATCH(LARGE($N$21:$N$97,72),$N$21:$N$97,0))),"")</f>
        <v>20</v>
      </c>
      <c r="G92" s="178">
        <f>IFERROR(INDEX(계좌현황!K:K,INDEX($L$21:$L$97,MATCH(LARGE($N$21:$N$97,72),$N$21:$N$97,0))),0)</f>
        <v>262113.3948459625</v>
      </c>
      <c r="H92" s="179">
        <f t="shared" si="7"/>
        <v>3.2880462492549143E-4</v>
      </c>
      <c r="I92" s="179">
        <f t="shared" si="9"/>
        <v>0.9986358291789843</v>
      </c>
      <c r="L92">
        <v>80</v>
      </c>
      <c r="M92">
        <f>계좌현황!K81</f>
        <v>9916100</v>
      </c>
      <c r="N92">
        <f t="shared" si="8"/>
        <v>991610009920</v>
      </c>
    </row>
    <row r="93" spans="1:14" ht="13.15" x14ac:dyDescent="0.4">
      <c r="A93" s="150">
        <v>73</v>
      </c>
      <c r="B93" s="150" t="str">
        <f>IFERROR(INDEX(계좌현황!A:A,INDEX($L$21:$L$97,MATCH(LARGE($N$21:$N$97,73),$N$21:$N$97,0))),"")</f>
        <v>TOSS</v>
      </c>
      <c r="C93" s="150" t="str">
        <f>IFERROR(INDEX(계좌현황!C:C,INDEX($L$21:$L$97,MATCH(LARGE($N$21:$N$97,73),$N$21:$N$97,0))),"")</f>
        <v>미국</v>
      </c>
      <c r="D93" s="150" t="str">
        <f>IFERROR(INDEX(계좌현황!D:D,INDEX($L$21:$L$97,MATCH(LARGE($N$21:$N$97,73),$N$21:$N$97,0))),"")</f>
        <v>CVX</v>
      </c>
      <c r="E93" s="150" t="str">
        <f>IFERROR(INDEX(계좌현황!E:E,INDEX($L$21:$L$97,MATCH(LARGE($N$21:$N$97,73),$N$21:$N$97,0))),"")</f>
        <v>셰브론</v>
      </c>
      <c r="F93" s="177">
        <f>IFERROR(INDEX(계좌현황!F:F,INDEX($L$21:$L$97,MATCH(LARGE($N$21:$N$97,73),$N$21:$N$97,0))),"")</f>
        <v>1</v>
      </c>
      <c r="G93" s="178">
        <f>IFERROR(INDEX(계좌현황!K:K,INDEX($L$21:$L$97,MATCH(LARGE($N$21:$N$97,73),$N$21:$N$97,0))),0)</f>
        <v>281839.4682464599</v>
      </c>
      <c r="H93" s="179">
        <f t="shared" si="7"/>
        <v>3.5354973255158183E-4</v>
      </c>
      <c r="I93" s="179">
        <f t="shared" si="9"/>
        <v>0.99898937891153583</v>
      </c>
      <c r="L93">
        <v>81</v>
      </c>
      <c r="M93">
        <f>계좌현황!K82</f>
        <v>8153560</v>
      </c>
      <c r="N93">
        <f t="shared" si="8"/>
        <v>815356009919</v>
      </c>
    </row>
    <row r="94" spans="1:14" ht="13.15" x14ac:dyDescent="0.4">
      <c r="A94" s="150">
        <v>74</v>
      </c>
      <c r="B94" s="150" t="str">
        <f>IFERROR(INDEX(계좌현황!A:A,INDEX($L$21:$L$97,MATCH(LARGE($N$21:$N$97,74),$N$21:$N$97,0))),"")</f>
        <v>일반계좌</v>
      </c>
      <c r="C94" s="150" t="str">
        <f>IFERROR(INDEX(계좌현황!C:C,INDEX($L$21:$L$97,MATCH(LARGE($N$21:$N$97,74),$N$21:$N$97,0))),"")</f>
        <v>한국</v>
      </c>
      <c r="D94" s="150" t="str">
        <f>IFERROR(INDEX(계좌현황!D:D,INDEX($L$21:$L$97,MATCH(LARGE($N$21:$N$97,74),$N$21:$N$97,0))),"")</f>
        <v>475560</v>
      </c>
      <c r="E94" s="150" t="str">
        <f>IFERROR(INDEX(계좌현황!E:E,INDEX($L$21:$L$97,MATCH(LARGE($N$21:$N$97,74),$N$21:$N$97,0))),"")</f>
        <v>더본코리아</v>
      </c>
      <c r="F94" s="177">
        <f>IFERROR(INDEX(계좌현황!F:F,INDEX($L$21:$L$97,MATCH(LARGE($N$21:$N$97,74),$N$21:$N$97,0))),"")</f>
        <v>15</v>
      </c>
      <c r="G94" s="178">
        <f>IFERROR(INDEX(계좌현황!K:K,INDEX($L$21:$L$97,MATCH(LARGE($N$21:$N$97,74),$N$21:$N$97,0))),0)</f>
        <v>231450</v>
      </c>
      <c r="H94" s="179">
        <f t="shared" si="7"/>
        <v>2.9033934142788903E-4</v>
      </c>
      <c r="I94" s="179">
        <f t="shared" si="9"/>
        <v>0.99927971825296369</v>
      </c>
      <c r="L94">
        <v>82</v>
      </c>
      <c r="M94">
        <f>계좌현황!K83</f>
        <v>3435000</v>
      </c>
      <c r="N94">
        <f t="shared" si="8"/>
        <v>343500009918</v>
      </c>
    </row>
    <row r="95" spans="1:14" ht="13.15" x14ac:dyDescent="0.4">
      <c r="A95" s="150">
        <v>75</v>
      </c>
      <c r="B95" s="150" t="str">
        <f>IFERROR(INDEX(계좌현황!A:A,INDEX($L$21:$L$97,MATCH(LARGE($N$21:$N$97,75),$N$21:$N$97,0))),"")</f>
        <v>TOSS</v>
      </c>
      <c r="C95" s="150" t="str">
        <f>IFERROR(INDEX(계좌현황!C:C,INDEX($L$21:$L$97,MATCH(LARGE($N$21:$N$97,75),$N$21:$N$97,0))),"")</f>
        <v>미국</v>
      </c>
      <c r="D95" s="150" t="str">
        <f>IFERROR(INDEX(계좌현황!D:D,INDEX($L$21:$L$97,MATCH(LARGE($N$21:$N$97,75),$N$21:$N$97,0))),"")</f>
        <v>XOM</v>
      </c>
      <c r="E95" s="150" t="str">
        <f>IFERROR(INDEX(계좌현황!E:E,INDEX($L$21:$L$97,MATCH(LARGE($N$21:$N$97,75),$N$21:$N$97,0))),"")</f>
        <v>엑슨모빌</v>
      </c>
      <c r="F95" s="177">
        <f>IFERROR(INDEX(계좌현황!F:F,INDEX($L$21:$L$97,MATCH(LARGE($N$21:$N$97,75),$N$21:$N$97,0))),"")</f>
        <v>1</v>
      </c>
      <c r="G95" s="178">
        <f>IFERROR(INDEX(계좌현황!K:K,INDEX($L$21:$L$97,MATCH(LARGE($N$21:$N$97,75),$N$21:$N$97,0))),0)</f>
        <v>215459.91864929194</v>
      </c>
      <c r="H95" s="179">
        <f t="shared" si="7"/>
        <v>2.7028079881072359E-4</v>
      </c>
      <c r="I95" s="179">
        <f t="shared" si="9"/>
        <v>0.99954999905177444</v>
      </c>
      <c r="L95">
        <v>83</v>
      </c>
      <c r="M95">
        <f>계좌현황!K84</f>
        <v>281839.4682464599</v>
      </c>
      <c r="N95">
        <f t="shared" si="8"/>
        <v>28183956741.645988</v>
      </c>
    </row>
    <row r="96" spans="1:14" ht="13.15" x14ac:dyDescent="0.4">
      <c r="A96" s="153">
        <v>76</v>
      </c>
      <c r="B96" s="153" t="str">
        <f>IFERROR(INDEX(계좌현황!A:A,INDEX($L$21:$L$97,MATCH(LARGE($N$21:$N$97,76),$N$21:$N$97,0))),"")</f>
        <v>일반계좌</v>
      </c>
      <c r="C96" s="153" t="str">
        <f>IFERROR(INDEX(계좌현황!C:C,INDEX($L$21:$L$97,MATCH(LARGE($N$21:$N$97,76),$N$21:$N$97,0))),"")</f>
        <v>미국</v>
      </c>
      <c r="D96" s="153" t="str">
        <f>IFERROR(INDEX(계좌현황!D:D,INDEX($L$21:$L$97,MATCH(LARGE($N$21:$N$97,76),$N$21:$N$97,0))),"")</f>
        <v>OKLO</v>
      </c>
      <c r="E96" s="153" t="str">
        <f>IFERROR(INDEX(계좌현황!E:E,INDEX($L$21:$L$97,MATCH(LARGE($N$21:$N$97,76),$N$21:$N$97,0))),"")</f>
        <v>오클로</v>
      </c>
      <c r="F96" s="189">
        <f>IFERROR(INDEX(계좌현황!F:F,INDEX($L$21:$L$97,MATCH(LARGE($N$21:$N$97,76),$N$21:$N$97,0))),"")</f>
        <v>3</v>
      </c>
      <c r="G96" s="190">
        <f>IFERROR(INDEX(계좌현황!K:K,INDEX($L$21:$L$97,MATCH(LARGE($N$21:$N$97,76),$N$21:$N$97,0))),0)</f>
        <v>167279.69285545347</v>
      </c>
      <c r="H96" s="191">
        <f t="shared" si="7"/>
        <v>2.0984176218583674E-4</v>
      </c>
      <c r="I96" s="191">
        <f t="shared" si="9"/>
        <v>0.9997598408139603</v>
      </c>
      <c r="L96">
        <v>84</v>
      </c>
      <c r="M96">
        <f>계좌현황!K85</f>
        <v>215459.91864929194</v>
      </c>
      <c r="N96">
        <f t="shared" si="8"/>
        <v>21546001780.929195</v>
      </c>
    </row>
    <row r="97" spans="1:14" ht="13.15" x14ac:dyDescent="0.4">
      <c r="A97" s="159">
        <v>77</v>
      </c>
      <c r="B97" s="159" t="str">
        <f>IFERROR(INDEX(계좌현황!A:A,INDEX($L$21:$L$97,MATCH(LARGE($N$21:$N$97,77),$N$21:$N$97,0))),"")</f>
        <v>일반계좌</v>
      </c>
      <c r="C97" s="159">
        <f>IFERROR(INDEX(계좌현황!C:C,INDEX($L$21:$L$97,MATCH(LARGE($N$21:$N$97,77),$N$21:$N$97,0))),"")</f>
        <v>0</v>
      </c>
      <c r="D97" s="159" t="str">
        <f>IFERROR(INDEX(계좌현황!D:D,INDEX($L$21:$L$97,MATCH(LARGE($N$21:$N$97,77),$N$21:$N$97,0))),"")</f>
        <v>현금</v>
      </c>
      <c r="E97" s="159" t="str">
        <f>IFERROR(INDEX(계좌현황!E:E,INDEX($L$21:$L$97,MATCH(LARGE($N$21:$N$97,77),$N$21:$N$97,0))),"")</f>
        <v>미래에셋현금성자산</v>
      </c>
      <c r="F97" s="192">
        <f>IFERROR(INDEX(계좌현황!F:F,INDEX($L$21:$L$97,MATCH(LARGE($N$21:$N$97,77),$N$21:$N$97,0))),"")</f>
        <v>1</v>
      </c>
      <c r="G97" s="193">
        <f>IFERROR(INDEX(계좌현황!K:K,INDEX($L$21:$L$97,MATCH(LARGE($N$21:$N$97,77),$N$21:$N$97,0))),0)</f>
        <v>46691</v>
      </c>
      <c r="H97" s="194">
        <f t="shared" si="7"/>
        <v>5.8570897345472312E-5</v>
      </c>
      <c r="I97" s="194">
        <f t="shared" si="9"/>
        <v>0.99981841171130581</v>
      </c>
      <c r="L97">
        <v>85</v>
      </c>
      <c r="M97">
        <f>계좌현황!K86</f>
        <v>144756.85317535393</v>
      </c>
      <c r="N97">
        <f t="shared" si="8"/>
        <v>14475695232.535393</v>
      </c>
    </row>
    <row r="98" spans="1:14" ht="13.15" x14ac:dyDescent="0.4">
      <c r="E98" s="136" t="s">
        <v>29</v>
      </c>
      <c r="G98" s="195">
        <f>SUM(G21:G97)</f>
        <v>797025887.88869381</v>
      </c>
      <c r="H98" s="196">
        <f>SUM(H21:H97)</f>
        <v>0.99981841171130581</v>
      </c>
    </row>
    <row r="101" spans="1:14" ht="17.649999999999999" x14ac:dyDescent="0.5">
      <c r="A101" s="203" t="s">
        <v>30</v>
      </c>
      <c r="B101" s="204"/>
      <c r="C101" s="204"/>
      <c r="D101" s="204"/>
      <c r="E101" s="204"/>
      <c r="F101" s="204"/>
      <c r="G101" s="204"/>
      <c r="H101" s="204"/>
    </row>
  </sheetData>
  <autoFilter ref="A20:I97" xr:uid="{00000000-0009-0000-0000-000001000000}"/>
  <mergeCells count="4">
    <mergeCell ref="A19:H19"/>
    <mergeCell ref="A2:H2"/>
    <mergeCell ref="A101:H101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214</v>
      </c>
    </row>
    <row r="25" spans="3:3" x14ac:dyDescent="0.35">
      <c r="C25" s="6" t="s">
        <v>215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/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216</v>
      </c>
      <c r="R2" s="7" t="s">
        <v>217</v>
      </c>
      <c r="S2" s="7" t="s">
        <v>218</v>
      </c>
      <c r="T2" s="5"/>
      <c r="U2" s="7" t="s">
        <v>219</v>
      </c>
      <c r="V2" s="7" t="s">
        <v>220</v>
      </c>
      <c r="W2" s="7" t="s">
        <v>221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222</v>
      </c>
      <c r="H3" s="19" t="s">
        <v>223</v>
      </c>
      <c r="I3" s="19" t="s">
        <v>224</v>
      </c>
      <c r="J3" s="19" t="s">
        <v>225</v>
      </c>
      <c r="K3" s="20" t="s">
        <v>69</v>
      </c>
      <c r="L3" s="20" t="s">
        <v>226</v>
      </c>
      <c r="M3" s="20" t="s">
        <v>227</v>
      </c>
      <c r="N3" s="5"/>
      <c r="O3" s="5"/>
      <c r="P3" s="5"/>
      <c r="Q3" s="10" t="s">
        <v>224</v>
      </c>
      <c r="R3" s="19" t="s">
        <v>225</v>
      </c>
      <c r="S3" s="20" t="s">
        <v>69</v>
      </c>
      <c r="T3" s="5"/>
      <c r="U3" s="21" t="s">
        <v>226</v>
      </c>
      <c r="V3" s="21" t="s">
        <v>228</v>
      </c>
      <c r="W3" s="21" t="s">
        <v>229</v>
      </c>
      <c r="X3" s="19" t="s">
        <v>230</v>
      </c>
      <c r="Y3" s="20" t="s">
        <v>231</v>
      </c>
      <c r="Z3" s="20" t="s">
        <v>232</v>
      </c>
      <c r="AA3" s="20" t="s">
        <v>233</v>
      </c>
      <c r="AB3" s="21"/>
      <c r="AC3" s="19" t="s">
        <v>229</v>
      </c>
      <c r="AD3" s="19" t="s">
        <v>230</v>
      </c>
      <c r="AE3" s="19" t="s">
        <v>231</v>
      </c>
      <c r="AF3" s="20" t="s">
        <v>232</v>
      </c>
      <c r="AG3" s="20" t="s">
        <v>233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234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235</v>
      </c>
      <c r="C4" s="55" t="s">
        <v>236</v>
      </c>
      <c r="D4" s="55" t="s">
        <v>237</v>
      </c>
      <c r="E4" s="56" t="s">
        <v>238</v>
      </c>
      <c r="F4" s="55" t="s">
        <v>22</v>
      </c>
      <c r="G4" s="56" t="s">
        <v>23</v>
      </c>
      <c r="H4" s="55" t="s">
        <v>239</v>
      </c>
      <c r="I4" s="56" t="s">
        <v>240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53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241</v>
      </c>
      <c r="B9" s="6" t="s">
        <v>242</v>
      </c>
      <c r="C9" s="5" t="s">
        <v>241</v>
      </c>
      <c r="D9" s="6">
        <v>2</v>
      </c>
    </row>
    <row r="10" spans="1:4" x14ac:dyDescent="0.35">
      <c r="A10" s="5" t="s">
        <v>243</v>
      </c>
      <c r="B10" s="6" t="s">
        <v>244</v>
      </c>
      <c r="C10" s="5" t="s">
        <v>243</v>
      </c>
      <c r="D10" s="6">
        <v>3</v>
      </c>
    </row>
    <row r="11" spans="1:4" x14ac:dyDescent="0.35">
      <c r="A11" s="5" t="s">
        <v>245</v>
      </c>
      <c r="B11" s="6" t="s">
        <v>246</v>
      </c>
      <c r="C11" s="5" t="s">
        <v>245</v>
      </c>
      <c r="D11" s="6">
        <v>4</v>
      </c>
    </row>
    <row r="12" spans="1:4" x14ac:dyDescent="0.35">
      <c r="A12" s="5" t="s">
        <v>247</v>
      </c>
      <c r="B12" s="6" t="s">
        <v>248</v>
      </c>
      <c r="C12" s="5" t="s">
        <v>247</v>
      </c>
      <c r="D12" s="6">
        <v>5</v>
      </c>
    </row>
    <row r="13" spans="1:4" x14ac:dyDescent="0.35">
      <c r="A13" s="5" t="s">
        <v>249</v>
      </c>
      <c r="B13" s="6" t="s">
        <v>250</v>
      </c>
      <c r="C13" s="5" t="s">
        <v>249</v>
      </c>
      <c r="D13" s="6">
        <v>6</v>
      </c>
    </row>
    <row r="14" spans="1:4" x14ac:dyDescent="0.35">
      <c r="A14" s="5" t="s">
        <v>251</v>
      </c>
      <c r="B14" s="6" t="s">
        <v>252</v>
      </c>
      <c r="C14" s="5" t="s">
        <v>251</v>
      </c>
      <c r="D14" s="6">
        <v>7</v>
      </c>
    </row>
    <row r="15" spans="1:4" x14ac:dyDescent="0.35">
      <c r="A15" s="5" t="s">
        <v>253</v>
      </c>
      <c r="B15" s="6" t="s">
        <v>254</v>
      </c>
      <c r="C15" s="5" t="s">
        <v>253</v>
      </c>
      <c r="D15" s="6">
        <v>8</v>
      </c>
    </row>
    <row r="16" spans="1:4" x14ac:dyDescent="0.35">
      <c r="A16" s="5" t="s">
        <v>255</v>
      </c>
      <c r="B16" s="6" t="s">
        <v>256</v>
      </c>
      <c r="C16" s="5" t="s">
        <v>255</v>
      </c>
      <c r="D16" s="6">
        <v>9</v>
      </c>
    </row>
    <row r="17" spans="1:4" x14ac:dyDescent="0.35">
      <c r="A17" s="5" t="s">
        <v>257</v>
      </c>
      <c r="B17" s="6" t="s">
        <v>258</v>
      </c>
      <c r="C17" s="5" t="s">
        <v>257</v>
      </c>
      <c r="D17" s="6">
        <v>10</v>
      </c>
    </row>
    <row r="18" spans="1:4" x14ac:dyDescent="0.35">
      <c r="A18" s="5" t="s">
        <v>259</v>
      </c>
      <c r="B18" s="6" t="s">
        <v>260</v>
      </c>
      <c r="C18" s="5" t="s">
        <v>259</v>
      </c>
      <c r="D18" s="6">
        <v>11</v>
      </c>
    </row>
    <row r="19" spans="1:4" x14ac:dyDescent="0.35">
      <c r="A19" s="5" t="s">
        <v>261</v>
      </c>
      <c r="B19" s="6" t="s">
        <v>262</v>
      </c>
      <c r="C19" s="5" t="s">
        <v>261</v>
      </c>
      <c r="D19" s="6">
        <v>12</v>
      </c>
    </row>
    <row r="20" spans="1:4" x14ac:dyDescent="0.35">
      <c r="A20" s="5" t="s">
        <v>263</v>
      </c>
      <c r="B20" s="6" t="s">
        <v>264</v>
      </c>
      <c r="C20" s="5" t="s">
        <v>263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265</v>
      </c>
      <c r="E2" s="67">
        <v>43098</v>
      </c>
      <c r="AT2" s="6">
        <v>31.1035</v>
      </c>
    </row>
    <row r="3" spans="2:47" x14ac:dyDescent="0.35">
      <c r="D3" s="6" t="s">
        <v>266</v>
      </c>
      <c r="E3" s="67">
        <f ca="1">TODAY()</f>
        <v>46271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225</v>
      </c>
      <c r="H5" s="6">
        <v>3830.6</v>
      </c>
      <c r="M5" s="6" t="s">
        <v>69</v>
      </c>
      <c r="U5" s="6" t="s">
        <v>224</v>
      </c>
      <c r="AC5" s="6" t="s">
        <v>229</v>
      </c>
      <c r="AK5" s="6" t="s">
        <v>267</v>
      </c>
      <c r="AS5" s="6" t="s">
        <v>268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206" si="882">C3143&amp;D3143</f>
        <v>19001</v>
      </c>
      <c r="C3143" s="6">
        <f t="shared" ref="C3143:C3182" si="883">YEAR(E3143)</f>
        <v>1900</v>
      </c>
      <c r="D3143" s="6">
        <f t="shared" ref="D3143:D3206" si="884">MONTH(E3143)</f>
        <v>1</v>
      </c>
      <c r="J3143" s="6" t="str">
        <f t="shared" ref="J3143:J3206" si="885">K3143&amp;L3143</f>
        <v>19001</v>
      </c>
      <c r="K3143" s="6">
        <f t="shared" ref="K3143:K3182" si="886">YEAR(M3143)</f>
        <v>1900</v>
      </c>
      <c r="L3143" s="6">
        <f t="shared" ref="L3143:L3206" si="887">MONTH(M3143)</f>
        <v>1</v>
      </c>
      <c r="R3143" s="6" t="str">
        <f t="shared" ref="R3143:R3206" si="888">S3143&amp;T3143</f>
        <v>19001</v>
      </c>
      <c r="S3143" s="6">
        <f t="shared" ref="S3143:S3182" si="889">YEAR(U3143)</f>
        <v>1900</v>
      </c>
      <c r="T3143" s="6">
        <f t="shared" ref="T3143:T3206" si="890">MONTH(U3143)</f>
        <v>1</v>
      </c>
      <c r="Z3143" s="6" t="str">
        <f t="shared" ref="Z3143:Z3206" si="891">AA3143&amp;AB3143</f>
        <v>19001</v>
      </c>
      <c r="AA3143" s="6">
        <f t="shared" ref="AA3143:AA3182" si="892">YEAR(AC3143)</f>
        <v>1900</v>
      </c>
      <c r="AB3143" s="6">
        <f t="shared" ref="AB3143:AB3206" si="893">MONTH(AC3143)</f>
        <v>1</v>
      </c>
      <c r="AH3143" s="6" t="str">
        <f t="shared" ref="AH3143:AH3206" si="894">AI3143&amp;AJ3143</f>
        <v>19001</v>
      </c>
      <c r="AI3143" s="6">
        <f t="shared" ref="AI3143:AI3182" si="895">YEAR(AK3143)</f>
        <v>1900</v>
      </c>
      <c r="AJ3143" s="6">
        <f t="shared" ref="AJ3143:AJ3206" si="896">MONTH(AK3143)</f>
        <v>1</v>
      </c>
      <c r="AP3143" s="6" t="str">
        <f t="shared" ref="AP3143:AP3206" si="897">AQ3143&amp;AR3143</f>
        <v>19001</v>
      </c>
      <c r="AQ3143" s="6">
        <f t="shared" ref="AQ3143:AQ3182" si="898">YEAR(AS3143)</f>
        <v>1900</v>
      </c>
      <c r="AR3143" s="6">
        <f t="shared" ref="AR3143:AR3206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269</v>
      </c>
    </row>
    <row r="6" spans="3:3" x14ac:dyDescent="0.35">
      <c r="C6" s="6" t="s">
        <v>270</v>
      </c>
    </row>
    <row r="7" spans="3:3" x14ac:dyDescent="0.35">
      <c r="C7" s="6" t="s">
        <v>16</v>
      </c>
    </row>
    <row r="8" spans="3:3" x14ac:dyDescent="0.35">
      <c r="C8" s="6" t="s">
        <v>9</v>
      </c>
    </row>
    <row r="9" spans="3:3" x14ac:dyDescent="0.35">
      <c r="C9" s="6" t="s">
        <v>10</v>
      </c>
    </row>
    <row r="10" spans="3:3" x14ac:dyDescent="0.35">
      <c r="C10" s="6" t="s">
        <v>271</v>
      </c>
    </row>
    <row r="11" spans="3:3" x14ac:dyDescent="0.35">
      <c r="C11" s="6" t="s">
        <v>272</v>
      </c>
    </row>
    <row r="12" spans="3:3" x14ac:dyDescent="0.35">
      <c r="C12" s="6" t="s">
        <v>11</v>
      </c>
    </row>
    <row r="13" spans="3:3" x14ac:dyDescent="0.35">
      <c r="C13" s="6" t="s">
        <v>273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63"/>
  <sheetViews>
    <sheetView topLeftCell="A285" workbookViewId="0">
      <selection activeCell="G257" sqref="G231:G257"/>
    </sheetView>
  </sheetViews>
  <sheetFormatPr defaultRowHeight="12.75" x14ac:dyDescent="0.35"/>
  <cols>
    <col min="1" max="1" width="12" customWidth="1"/>
    <col min="2" max="2" width="10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203" t="s">
        <v>274</v>
      </c>
      <c r="B1" s="204"/>
      <c r="C1" s="204"/>
      <c r="D1" s="204"/>
      <c r="E1" s="204"/>
      <c r="F1" s="204"/>
      <c r="G1" s="204"/>
      <c r="H1" s="204"/>
    </row>
    <row r="2" spans="1:8" x14ac:dyDescent="0.35">
      <c r="A2" s="205" t="s">
        <v>275</v>
      </c>
      <c r="B2" s="204"/>
      <c r="C2" s="204"/>
      <c r="D2" s="204"/>
      <c r="E2" s="204"/>
      <c r="F2" s="204"/>
      <c r="G2" s="204"/>
      <c r="H2" s="204"/>
    </row>
    <row r="3" spans="1:8" x14ac:dyDescent="0.35">
      <c r="A3" s="197" t="s">
        <v>276</v>
      </c>
    </row>
    <row r="5" spans="1:8" ht="17.649999999999999" x14ac:dyDescent="0.5">
      <c r="A5" s="134" t="s">
        <v>277</v>
      </c>
    </row>
    <row r="6" spans="1:8" ht="13.15" x14ac:dyDescent="0.4">
      <c r="A6" s="137" t="s">
        <v>237</v>
      </c>
      <c r="B6" s="137" t="s">
        <v>278</v>
      </c>
      <c r="C6" s="137" t="s">
        <v>279</v>
      </c>
      <c r="D6" s="137" t="s">
        <v>29</v>
      </c>
      <c r="E6" s="137" t="s">
        <v>280</v>
      </c>
    </row>
    <row r="7" spans="1:8" x14ac:dyDescent="0.35">
      <c r="A7" s="138" t="s">
        <v>241</v>
      </c>
      <c r="B7" s="139">
        <v>4095064.81</v>
      </c>
      <c r="C7" s="139">
        <v>0</v>
      </c>
      <c r="D7" s="139">
        <v>4095064.81</v>
      </c>
      <c r="E7" s="138" t="s">
        <v>278</v>
      </c>
    </row>
    <row r="8" spans="1:8" x14ac:dyDescent="0.35">
      <c r="A8" s="138" t="s">
        <v>243</v>
      </c>
      <c r="B8" s="139">
        <v>4217190.5999999996</v>
      </c>
      <c r="C8" s="139">
        <v>0</v>
      </c>
      <c r="D8" s="139">
        <v>4217190.5999999996</v>
      </c>
      <c r="E8" s="138" t="s">
        <v>278</v>
      </c>
    </row>
    <row r="9" spans="1:8" x14ac:dyDescent="0.35">
      <c r="A9" s="141" t="s">
        <v>245</v>
      </c>
      <c r="B9" s="142">
        <v>4598039.7319999998</v>
      </c>
      <c r="C9" s="142">
        <v>35408</v>
      </c>
      <c r="D9" s="142">
        <v>4633447.7319999998</v>
      </c>
      <c r="E9" s="141" t="s">
        <v>281</v>
      </c>
    </row>
    <row r="10" spans="1:8" x14ac:dyDescent="0.35">
      <c r="A10" s="141" t="s">
        <v>247</v>
      </c>
      <c r="B10" s="142">
        <v>4210430.8629999999</v>
      </c>
      <c r="C10" s="142">
        <v>5104</v>
      </c>
      <c r="D10" s="142">
        <v>4215534.8629999999</v>
      </c>
      <c r="E10" s="141" t="s">
        <v>281</v>
      </c>
    </row>
    <row r="11" spans="1:8" x14ac:dyDescent="0.35">
      <c r="A11" s="138" t="s">
        <v>249</v>
      </c>
      <c r="B11" s="139">
        <v>4290437.7929999996</v>
      </c>
      <c r="C11" s="139">
        <v>0</v>
      </c>
      <c r="D11" s="139">
        <v>4290437.7929999996</v>
      </c>
      <c r="E11" s="138" t="s">
        <v>278</v>
      </c>
    </row>
    <row r="12" spans="1:8" x14ac:dyDescent="0.35">
      <c r="A12" s="141" t="s">
        <v>251</v>
      </c>
      <c r="B12" s="142">
        <v>4331147.9800000004</v>
      </c>
      <c r="C12" s="142">
        <v>35492</v>
      </c>
      <c r="D12" s="142">
        <v>4366639.9800000004</v>
      </c>
      <c r="E12" s="141" t="s">
        <v>281</v>
      </c>
    </row>
    <row r="13" spans="1:8" x14ac:dyDescent="0.35">
      <c r="A13" s="138" t="s">
        <v>253</v>
      </c>
      <c r="B13" s="139">
        <v>4348444.4129999997</v>
      </c>
      <c r="C13" s="139">
        <v>0</v>
      </c>
      <c r="D13" s="139">
        <v>4348444.4129999997</v>
      </c>
      <c r="E13" s="138" t="s">
        <v>278</v>
      </c>
    </row>
    <row r="14" spans="1:8" x14ac:dyDescent="0.35">
      <c r="A14" s="138" t="s">
        <v>255</v>
      </c>
      <c r="B14" s="139">
        <v>4213147.2280000001</v>
      </c>
      <c r="C14" s="139">
        <v>0</v>
      </c>
      <c r="D14" s="139">
        <v>4213147.2280000001</v>
      </c>
      <c r="E14" s="138" t="s">
        <v>278</v>
      </c>
    </row>
    <row r="15" spans="1:8" x14ac:dyDescent="0.35">
      <c r="A15" s="141" t="s">
        <v>257</v>
      </c>
      <c r="B15" s="142">
        <v>5539.0999999999995</v>
      </c>
      <c r="C15" s="142">
        <v>4213738.2579999994</v>
      </c>
      <c r="D15" s="142">
        <v>4219277.3579999991</v>
      </c>
      <c r="E15" s="141" t="s">
        <v>281</v>
      </c>
    </row>
    <row r="16" spans="1:8" x14ac:dyDescent="0.35">
      <c r="A16" s="147" t="s">
        <v>259</v>
      </c>
      <c r="B16" s="148">
        <v>0</v>
      </c>
      <c r="C16" s="148">
        <v>4090166.6039999998</v>
      </c>
      <c r="D16" s="148">
        <v>4090166.6039999998</v>
      </c>
      <c r="E16" s="147" t="s">
        <v>279</v>
      </c>
    </row>
    <row r="17" spans="1:6" x14ac:dyDescent="0.35">
      <c r="A17" s="147" t="s">
        <v>261</v>
      </c>
      <c r="B17" s="148">
        <v>0</v>
      </c>
      <c r="C17" s="148">
        <v>4374774.4959999993</v>
      </c>
      <c r="D17" s="148">
        <v>4374774.4959999993</v>
      </c>
      <c r="E17" s="147" t="s">
        <v>279</v>
      </c>
    </row>
    <row r="18" spans="1:6" x14ac:dyDescent="0.35">
      <c r="A18" s="147" t="s">
        <v>263</v>
      </c>
      <c r="B18" s="148">
        <v>0</v>
      </c>
      <c r="C18" s="148">
        <v>5234260.4620000003</v>
      </c>
      <c r="D18" s="148">
        <v>5234260.4620000003</v>
      </c>
      <c r="E18" s="147" t="s">
        <v>279</v>
      </c>
    </row>
    <row r="20" spans="1:6" ht="13.15" x14ac:dyDescent="0.4">
      <c r="A20" s="136" t="s">
        <v>29</v>
      </c>
      <c r="B20" s="195">
        <f>SUM(B7:B18)</f>
        <v>34309442.519000001</v>
      </c>
      <c r="C20" s="195">
        <f>SUM(C7:C18)</f>
        <v>17988943.82</v>
      </c>
      <c r="D20" s="195">
        <f>SUM(D7:D18)</f>
        <v>52298386.338999994</v>
      </c>
    </row>
    <row r="22" spans="1:6" ht="17.649999999999999" x14ac:dyDescent="0.5">
      <c r="A22" s="134" t="s">
        <v>282</v>
      </c>
    </row>
    <row r="23" spans="1:6" ht="13.15" x14ac:dyDescent="0.4">
      <c r="A23" s="198" t="s">
        <v>22</v>
      </c>
      <c r="B23" s="198" t="s">
        <v>23</v>
      </c>
      <c r="C23" s="198" t="s">
        <v>283</v>
      </c>
      <c r="D23" s="198" t="s">
        <v>284</v>
      </c>
      <c r="E23" s="198" t="s">
        <v>285</v>
      </c>
      <c r="F23" s="198" t="s">
        <v>6</v>
      </c>
    </row>
    <row r="24" spans="1:6" x14ac:dyDescent="0.35">
      <c r="A24" s="162" t="s">
        <v>45</v>
      </c>
      <c r="B24" s="162" t="s">
        <v>88</v>
      </c>
      <c r="C24" s="162" t="s">
        <v>286</v>
      </c>
      <c r="D24" s="163">
        <v>16980419</v>
      </c>
      <c r="E24" s="188">
        <v>0.1013</v>
      </c>
      <c r="F24" s="163">
        <v>167654760</v>
      </c>
    </row>
    <row r="25" spans="1:6" x14ac:dyDescent="0.35">
      <c r="A25" s="162" t="s">
        <v>70</v>
      </c>
      <c r="B25" s="162" t="s">
        <v>89</v>
      </c>
      <c r="C25" s="162" t="s">
        <v>286</v>
      </c>
      <c r="D25" s="163">
        <v>7023335</v>
      </c>
      <c r="E25" s="188">
        <v>0.1022</v>
      </c>
      <c r="F25" s="163">
        <v>68735100</v>
      </c>
    </row>
    <row r="26" spans="1:6" x14ac:dyDescent="0.35">
      <c r="A26" s="162" t="s">
        <v>53</v>
      </c>
      <c r="B26" s="162" t="s">
        <v>54</v>
      </c>
      <c r="C26" s="162" t="s">
        <v>286</v>
      </c>
      <c r="D26" s="163">
        <v>4473514</v>
      </c>
      <c r="E26" s="188">
        <v>0.15820000000000001</v>
      </c>
      <c r="F26" s="163">
        <v>28286300</v>
      </c>
    </row>
    <row r="27" spans="1:6" x14ac:dyDescent="0.35">
      <c r="A27" s="162" t="s">
        <v>86</v>
      </c>
      <c r="B27" s="162" t="s">
        <v>87</v>
      </c>
      <c r="C27" s="162" t="s">
        <v>286</v>
      </c>
      <c r="D27" s="163">
        <v>3984540</v>
      </c>
      <c r="E27" s="188">
        <v>0.1552</v>
      </c>
      <c r="F27" s="163">
        <v>25676910</v>
      </c>
    </row>
    <row r="28" spans="1:6" x14ac:dyDescent="0.35">
      <c r="A28" s="162" t="s">
        <v>51</v>
      </c>
      <c r="B28" s="162" t="s">
        <v>52</v>
      </c>
      <c r="C28" s="162" t="s">
        <v>286</v>
      </c>
      <c r="D28" s="163">
        <v>3507000</v>
      </c>
      <c r="E28" s="188">
        <v>0.11749999999999999</v>
      </c>
      <c r="F28" s="163">
        <v>29835000</v>
      </c>
    </row>
    <row r="29" spans="1:6" x14ac:dyDescent="0.35">
      <c r="A29" s="162" t="s">
        <v>61</v>
      </c>
      <c r="B29" s="162" t="s">
        <v>62</v>
      </c>
      <c r="C29" s="162" t="s">
        <v>286</v>
      </c>
      <c r="D29" s="163">
        <v>3090600</v>
      </c>
      <c r="E29" s="188">
        <v>0.13569999999999999</v>
      </c>
      <c r="F29" s="163">
        <v>22781700</v>
      </c>
    </row>
    <row r="30" spans="1:6" x14ac:dyDescent="0.35">
      <c r="A30" s="162" t="s">
        <v>64</v>
      </c>
      <c r="B30" s="162" t="s">
        <v>65</v>
      </c>
      <c r="C30" s="162" t="s">
        <v>286</v>
      </c>
      <c r="D30" s="163">
        <v>1897500</v>
      </c>
      <c r="E30" s="188">
        <v>9.3599999999999989E-2</v>
      </c>
      <c r="F30" s="163">
        <v>20275000</v>
      </c>
    </row>
    <row r="31" spans="1:6" x14ac:dyDescent="0.35">
      <c r="A31" s="162" t="s">
        <v>120</v>
      </c>
      <c r="B31" s="162" t="s">
        <v>121</v>
      </c>
      <c r="C31" s="162" t="s">
        <v>286</v>
      </c>
      <c r="D31" s="163">
        <v>1825057</v>
      </c>
      <c r="E31" s="188">
        <v>0.14879999999999999</v>
      </c>
      <c r="F31" s="163">
        <v>12265825</v>
      </c>
    </row>
    <row r="32" spans="1:6" x14ac:dyDescent="0.35">
      <c r="A32" s="162" t="s">
        <v>59</v>
      </c>
      <c r="B32" s="162" t="s">
        <v>60</v>
      </c>
      <c r="C32" s="162" t="s">
        <v>286</v>
      </c>
      <c r="D32" s="163">
        <v>1538000</v>
      </c>
      <c r="E32" s="188">
        <v>7.2000000000000008E-2</v>
      </c>
      <c r="F32" s="163">
        <v>21360000</v>
      </c>
    </row>
    <row r="33" spans="1:8" x14ac:dyDescent="0.35">
      <c r="A33" s="162" t="s">
        <v>48</v>
      </c>
      <c r="B33" s="162" t="s">
        <v>49</v>
      </c>
      <c r="C33" s="162" t="s">
        <v>286</v>
      </c>
      <c r="D33" s="163">
        <v>1291498</v>
      </c>
      <c r="E33" s="188">
        <v>3.09E-2</v>
      </c>
      <c r="F33" s="163">
        <v>41839950</v>
      </c>
    </row>
    <row r="34" spans="1:8" x14ac:dyDescent="0.35">
      <c r="A34" s="162" t="s">
        <v>141</v>
      </c>
      <c r="B34" s="162" t="s">
        <v>142</v>
      </c>
      <c r="C34" s="162" t="s">
        <v>286</v>
      </c>
      <c r="D34" s="163">
        <v>1205760</v>
      </c>
      <c r="E34" s="188">
        <v>0.1171</v>
      </c>
      <c r="F34" s="163">
        <v>10299200</v>
      </c>
    </row>
    <row r="35" spans="1:8" x14ac:dyDescent="0.35">
      <c r="A35" s="162" t="s">
        <v>93</v>
      </c>
      <c r="B35" s="162" t="s">
        <v>94</v>
      </c>
      <c r="C35" s="162" t="s">
        <v>286</v>
      </c>
      <c r="D35" s="163">
        <v>988320</v>
      </c>
      <c r="E35" s="188">
        <v>0.13170000000000001</v>
      </c>
      <c r="F35" s="163">
        <v>7502400</v>
      </c>
    </row>
    <row r="36" spans="1:8" x14ac:dyDescent="0.35">
      <c r="A36" s="162" t="s">
        <v>56</v>
      </c>
      <c r="B36" s="162" t="s">
        <v>57</v>
      </c>
      <c r="C36" s="162" t="s">
        <v>287</v>
      </c>
      <c r="D36" s="163">
        <v>573561</v>
      </c>
      <c r="E36" s="188">
        <v>2.1000000000000001E-2</v>
      </c>
      <c r="F36" s="163">
        <v>27327915</v>
      </c>
    </row>
    <row r="37" spans="1:8" x14ac:dyDescent="0.35">
      <c r="A37" s="162" t="s">
        <v>73</v>
      </c>
      <c r="B37" s="162" t="s">
        <v>74</v>
      </c>
      <c r="C37" s="162" t="s">
        <v>286</v>
      </c>
      <c r="D37" s="163">
        <v>541310</v>
      </c>
      <c r="E37" s="188">
        <v>2.9700000000000001E-2</v>
      </c>
      <c r="F37" s="163">
        <v>18240950</v>
      </c>
    </row>
    <row r="38" spans="1:8" x14ac:dyDescent="0.35">
      <c r="A38" s="162" t="s">
        <v>79</v>
      </c>
      <c r="B38" s="162" t="s">
        <v>288</v>
      </c>
      <c r="C38" s="162" t="s">
        <v>286</v>
      </c>
      <c r="D38" s="163">
        <v>506600</v>
      </c>
      <c r="E38" s="188">
        <v>0.1023</v>
      </c>
      <c r="F38" s="163">
        <v>4951250</v>
      </c>
    </row>
    <row r="42" spans="1:8" ht="17.649999999999999" x14ac:dyDescent="0.5">
      <c r="A42" s="134" t="s">
        <v>289</v>
      </c>
    </row>
    <row r="43" spans="1:8" ht="13.15" x14ac:dyDescent="0.4">
      <c r="A43" s="137" t="s">
        <v>235</v>
      </c>
      <c r="B43" s="137" t="s">
        <v>237</v>
      </c>
      <c r="C43" s="137" t="s">
        <v>22</v>
      </c>
      <c r="D43" s="137" t="s">
        <v>23</v>
      </c>
      <c r="E43" s="137" t="s">
        <v>41</v>
      </c>
      <c r="F43" s="137" t="s">
        <v>42</v>
      </c>
      <c r="G43" s="137" t="s">
        <v>290</v>
      </c>
      <c r="H43" s="137" t="s">
        <v>280</v>
      </c>
    </row>
    <row r="44" spans="1:8" x14ac:dyDescent="0.35">
      <c r="A44" s="199">
        <v>46031</v>
      </c>
      <c r="B44" s="138">
        <v>1</v>
      </c>
      <c r="C44" s="138" t="s">
        <v>181</v>
      </c>
      <c r="D44" s="138" t="s">
        <v>182</v>
      </c>
      <c r="E44" s="139"/>
      <c r="F44" s="200">
        <v>1</v>
      </c>
      <c r="G44" s="139">
        <v>1351</v>
      </c>
      <c r="H44" s="138" t="s">
        <v>278</v>
      </c>
    </row>
    <row r="45" spans="1:8" x14ac:dyDescent="0.35">
      <c r="A45" s="199">
        <v>46036</v>
      </c>
      <c r="B45" s="138">
        <v>1</v>
      </c>
      <c r="C45" s="138" t="s">
        <v>51</v>
      </c>
      <c r="D45" s="138" t="s">
        <v>52</v>
      </c>
      <c r="E45" s="139">
        <v>285000</v>
      </c>
      <c r="F45" s="200"/>
      <c r="G45" s="139">
        <v>285000</v>
      </c>
      <c r="H45" s="138" t="s">
        <v>278</v>
      </c>
    </row>
    <row r="46" spans="1:8" x14ac:dyDescent="0.35">
      <c r="A46" s="199">
        <v>46036</v>
      </c>
      <c r="B46" s="138">
        <v>1</v>
      </c>
      <c r="C46" s="138" t="s">
        <v>70</v>
      </c>
      <c r="D46" s="138" t="s">
        <v>89</v>
      </c>
      <c r="E46" s="139">
        <v>617740</v>
      </c>
      <c r="F46" s="200"/>
      <c r="G46" s="139">
        <v>617740</v>
      </c>
      <c r="H46" s="138" t="s">
        <v>278</v>
      </c>
    </row>
    <row r="47" spans="1:8" x14ac:dyDescent="0.35">
      <c r="A47" s="199">
        <v>46036</v>
      </c>
      <c r="B47" s="138">
        <v>1</v>
      </c>
      <c r="C47" s="138" t="s">
        <v>61</v>
      </c>
      <c r="D47" s="138" t="s">
        <v>62</v>
      </c>
      <c r="E47" s="139">
        <v>253980</v>
      </c>
      <c r="F47" s="200"/>
      <c r="G47" s="139">
        <v>253980</v>
      </c>
      <c r="H47" s="138" t="s">
        <v>278</v>
      </c>
    </row>
    <row r="48" spans="1:8" x14ac:dyDescent="0.35">
      <c r="A48" s="199">
        <v>46036</v>
      </c>
      <c r="B48" s="138">
        <v>1</v>
      </c>
      <c r="C48" s="138" t="s">
        <v>48</v>
      </c>
      <c r="D48" s="138" t="s">
        <v>49</v>
      </c>
      <c r="E48" s="139">
        <v>118451</v>
      </c>
      <c r="F48" s="200"/>
      <c r="G48" s="139">
        <v>118451</v>
      </c>
      <c r="H48" s="138" t="s">
        <v>278</v>
      </c>
    </row>
    <row r="49" spans="1:8" x14ac:dyDescent="0.35">
      <c r="A49" s="199">
        <v>46036</v>
      </c>
      <c r="B49" s="138">
        <v>1</v>
      </c>
      <c r="C49" s="138" t="s">
        <v>120</v>
      </c>
      <c r="D49" s="138" t="s">
        <v>121</v>
      </c>
      <c r="E49" s="139">
        <v>130143</v>
      </c>
      <c r="F49" s="200"/>
      <c r="G49" s="139">
        <v>130143</v>
      </c>
      <c r="H49" s="138" t="s">
        <v>278</v>
      </c>
    </row>
    <row r="50" spans="1:8" x14ac:dyDescent="0.35">
      <c r="A50" s="199">
        <v>46051</v>
      </c>
      <c r="B50" s="138">
        <v>1</v>
      </c>
      <c r="C50" s="138" t="s">
        <v>200</v>
      </c>
      <c r="D50" s="138" t="s">
        <v>201</v>
      </c>
      <c r="E50" s="139">
        <v>12825</v>
      </c>
      <c r="F50" s="200"/>
      <c r="G50" s="139">
        <v>12825</v>
      </c>
      <c r="H50" s="138" t="s">
        <v>278</v>
      </c>
    </row>
    <row r="51" spans="1:8" x14ac:dyDescent="0.35">
      <c r="A51" s="199">
        <v>46051</v>
      </c>
      <c r="B51" s="138">
        <v>1</v>
      </c>
      <c r="C51" s="138" t="s">
        <v>64</v>
      </c>
      <c r="D51" s="138" t="s">
        <v>65</v>
      </c>
      <c r="E51" s="139">
        <v>165000</v>
      </c>
      <c r="F51" s="200"/>
      <c r="G51" s="139">
        <v>165000</v>
      </c>
      <c r="H51" s="138" t="s">
        <v>278</v>
      </c>
    </row>
    <row r="52" spans="1:8" x14ac:dyDescent="0.35">
      <c r="A52" s="199">
        <v>46051</v>
      </c>
      <c r="B52" s="138">
        <v>1</v>
      </c>
      <c r="C52" s="138" t="s">
        <v>84</v>
      </c>
      <c r="D52" s="138" t="s">
        <v>85</v>
      </c>
      <c r="E52" s="139">
        <v>14235</v>
      </c>
      <c r="F52" s="200"/>
      <c r="G52" s="139">
        <v>14235</v>
      </c>
      <c r="H52" s="138" t="s">
        <v>278</v>
      </c>
    </row>
    <row r="53" spans="1:8" x14ac:dyDescent="0.35">
      <c r="A53" s="199">
        <v>46051</v>
      </c>
      <c r="B53" s="138">
        <v>1</v>
      </c>
      <c r="C53" s="138" t="s">
        <v>82</v>
      </c>
      <c r="D53" s="138" t="s">
        <v>83</v>
      </c>
      <c r="E53" s="139">
        <v>12844</v>
      </c>
      <c r="F53" s="200"/>
      <c r="G53" s="139">
        <v>12844</v>
      </c>
      <c r="H53" s="138" t="s">
        <v>278</v>
      </c>
    </row>
    <row r="54" spans="1:8" x14ac:dyDescent="0.35">
      <c r="A54" s="199">
        <v>46051</v>
      </c>
      <c r="B54" s="138">
        <v>1</v>
      </c>
      <c r="C54" s="138" t="s">
        <v>67</v>
      </c>
      <c r="D54" s="138" t="s">
        <v>68</v>
      </c>
      <c r="E54" s="139">
        <v>30600</v>
      </c>
      <c r="F54" s="200"/>
      <c r="G54" s="139">
        <v>30600</v>
      </c>
      <c r="H54" s="138" t="s">
        <v>278</v>
      </c>
    </row>
    <row r="55" spans="1:8" x14ac:dyDescent="0.35">
      <c r="A55" s="199">
        <v>46051</v>
      </c>
      <c r="B55" s="138">
        <v>1</v>
      </c>
      <c r="C55" s="138" t="s">
        <v>76</v>
      </c>
      <c r="D55" s="138" t="s">
        <v>291</v>
      </c>
      <c r="E55" s="139">
        <v>16272</v>
      </c>
      <c r="F55" s="200"/>
      <c r="G55" s="139">
        <v>16272</v>
      </c>
      <c r="H55" s="138" t="s">
        <v>278</v>
      </c>
    </row>
    <row r="56" spans="1:8" x14ac:dyDescent="0.35">
      <c r="A56" s="199">
        <v>46051</v>
      </c>
      <c r="B56" s="138">
        <v>1</v>
      </c>
      <c r="C56" s="138" t="s">
        <v>73</v>
      </c>
      <c r="D56" s="138" t="s">
        <v>74</v>
      </c>
      <c r="E56" s="139">
        <v>39900</v>
      </c>
      <c r="F56" s="200"/>
      <c r="G56" s="139">
        <v>39900</v>
      </c>
      <c r="H56" s="138" t="s">
        <v>278</v>
      </c>
    </row>
    <row r="57" spans="1:8" x14ac:dyDescent="0.35">
      <c r="A57" s="199">
        <v>46051</v>
      </c>
      <c r="B57" s="138">
        <v>1</v>
      </c>
      <c r="C57" s="138" t="s">
        <v>45</v>
      </c>
      <c r="D57" s="138" t="s">
        <v>88</v>
      </c>
      <c r="E57" s="139">
        <v>1351064</v>
      </c>
      <c r="F57" s="200"/>
      <c r="G57" s="139">
        <v>1351064</v>
      </c>
      <c r="H57" s="138" t="s">
        <v>278</v>
      </c>
    </row>
    <row r="58" spans="1:8" x14ac:dyDescent="0.35">
      <c r="A58" s="199">
        <v>46051</v>
      </c>
      <c r="B58" s="138">
        <v>1</v>
      </c>
      <c r="C58" s="138" t="s">
        <v>59</v>
      </c>
      <c r="D58" s="138" t="s">
        <v>60</v>
      </c>
      <c r="E58" s="139">
        <v>146000</v>
      </c>
      <c r="F58" s="200"/>
      <c r="G58" s="139">
        <v>146000</v>
      </c>
      <c r="H58" s="138" t="s">
        <v>278</v>
      </c>
    </row>
    <row r="59" spans="1:8" x14ac:dyDescent="0.35">
      <c r="A59" s="199">
        <v>46051</v>
      </c>
      <c r="B59" s="138">
        <v>1</v>
      </c>
      <c r="C59" s="138" t="s">
        <v>93</v>
      </c>
      <c r="D59" s="138" t="s">
        <v>94</v>
      </c>
      <c r="E59" s="139">
        <v>72000</v>
      </c>
      <c r="F59" s="200"/>
      <c r="G59" s="139">
        <v>72000</v>
      </c>
      <c r="H59" s="138" t="s">
        <v>278</v>
      </c>
    </row>
    <row r="60" spans="1:8" x14ac:dyDescent="0.35">
      <c r="A60" s="199">
        <v>46051</v>
      </c>
      <c r="B60" s="138">
        <v>1</v>
      </c>
      <c r="C60" s="138" t="s">
        <v>114</v>
      </c>
      <c r="D60" s="138" t="s">
        <v>115</v>
      </c>
      <c r="E60" s="139">
        <v>3131</v>
      </c>
      <c r="F60" s="200"/>
      <c r="G60" s="139">
        <v>3131</v>
      </c>
      <c r="H60" s="138" t="s">
        <v>278</v>
      </c>
    </row>
    <row r="61" spans="1:8" x14ac:dyDescent="0.35">
      <c r="A61" s="199">
        <v>46051</v>
      </c>
      <c r="B61" s="138">
        <v>1</v>
      </c>
      <c r="C61" s="138" t="s">
        <v>100</v>
      </c>
      <c r="D61" s="138" t="s">
        <v>101</v>
      </c>
      <c r="E61" s="139">
        <v>33187</v>
      </c>
      <c r="F61" s="200"/>
      <c r="G61" s="139">
        <v>33187</v>
      </c>
      <c r="H61" s="138" t="s">
        <v>278</v>
      </c>
    </row>
    <row r="62" spans="1:8" x14ac:dyDescent="0.35">
      <c r="A62" s="199">
        <v>46051</v>
      </c>
      <c r="B62" s="138">
        <v>1</v>
      </c>
      <c r="C62" s="138" t="s">
        <v>111</v>
      </c>
      <c r="D62" s="138" t="s">
        <v>112</v>
      </c>
      <c r="E62" s="139">
        <v>1200</v>
      </c>
      <c r="F62" s="200"/>
      <c r="G62" s="139">
        <v>1200</v>
      </c>
      <c r="H62" s="138" t="s">
        <v>278</v>
      </c>
    </row>
    <row r="63" spans="1:8" x14ac:dyDescent="0.35">
      <c r="A63" s="199">
        <v>46051</v>
      </c>
      <c r="B63" s="138">
        <v>1</v>
      </c>
      <c r="C63" s="138" t="s">
        <v>79</v>
      </c>
      <c r="D63" s="138" t="s">
        <v>288</v>
      </c>
      <c r="E63" s="139">
        <v>42500</v>
      </c>
      <c r="F63" s="200"/>
      <c r="G63" s="139">
        <v>42500</v>
      </c>
      <c r="H63" s="138" t="s">
        <v>278</v>
      </c>
    </row>
    <row r="64" spans="1:8" x14ac:dyDescent="0.35">
      <c r="A64" s="199">
        <v>46051</v>
      </c>
      <c r="B64" s="138">
        <v>1</v>
      </c>
      <c r="C64" s="138" t="s">
        <v>86</v>
      </c>
      <c r="D64" s="138" t="s">
        <v>87</v>
      </c>
      <c r="E64" s="139">
        <v>353934</v>
      </c>
      <c r="F64" s="200"/>
      <c r="G64" s="139">
        <v>353934</v>
      </c>
      <c r="H64" s="138" t="s">
        <v>278</v>
      </c>
    </row>
    <row r="65" spans="1:8" x14ac:dyDescent="0.35">
      <c r="A65" s="199">
        <v>46051</v>
      </c>
      <c r="B65" s="138">
        <v>1</v>
      </c>
      <c r="C65" s="138" t="s">
        <v>97</v>
      </c>
      <c r="D65" s="138" t="s">
        <v>98</v>
      </c>
      <c r="E65" s="139">
        <v>5940</v>
      </c>
      <c r="F65" s="200"/>
      <c r="G65" s="139">
        <v>5940</v>
      </c>
      <c r="H65" s="138" t="s">
        <v>278</v>
      </c>
    </row>
    <row r="66" spans="1:8" x14ac:dyDescent="0.35">
      <c r="A66" s="199">
        <v>46051</v>
      </c>
      <c r="B66" s="138">
        <v>1</v>
      </c>
      <c r="C66" s="138" t="s">
        <v>53</v>
      </c>
      <c r="D66" s="138" t="s">
        <v>54</v>
      </c>
      <c r="E66" s="139">
        <v>368435</v>
      </c>
      <c r="F66" s="200"/>
      <c r="G66" s="139">
        <v>368435</v>
      </c>
      <c r="H66" s="138" t="s">
        <v>278</v>
      </c>
    </row>
    <row r="67" spans="1:8" x14ac:dyDescent="0.35">
      <c r="A67" s="199">
        <v>46052</v>
      </c>
      <c r="B67" s="138">
        <v>1</v>
      </c>
      <c r="C67" s="138" t="s">
        <v>124</v>
      </c>
      <c r="D67" s="138" t="s">
        <v>125</v>
      </c>
      <c r="E67" s="139"/>
      <c r="F67" s="200">
        <v>14.31</v>
      </c>
      <c r="G67" s="139">
        <v>19332.810000000001</v>
      </c>
      <c r="H67" s="138" t="s">
        <v>278</v>
      </c>
    </row>
    <row r="68" spans="1:8" x14ac:dyDescent="0.35">
      <c r="A68" s="199">
        <v>46062</v>
      </c>
      <c r="B68" s="138">
        <v>2</v>
      </c>
      <c r="C68" s="138" t="s">
        <v>129</v>
      </c>
      <c r="D68" s="138" t="s">
        <v>130</v>
      </c>
      <c r="E68" s="139"/>
      <c r="F68" s="200">
        <v>2.34</v>
      </c>
      <c r="G68" s="139">
        <v>3161.34</v>
      </c>
      <c r="H68" s="138" t="s">
        <v>278</v>
      </c>
    </row>
    <row r="69" spans="1:8" x14ac:dyDescent="0.35">
      <c r="A69" s="199">
        <v>46065</v>
      </c>
      <c r="B69" s="138">
        <v>2</v>
      </c>
      <c r="C69" s="138" t="s">
        <v>51</v>
      </c>
      <c r="D69" s="138" t="s">
        <v>52</v>
      </c>
      <c r="E69" s="139">
        <v>306000</v>
      </c>
      <c r="F69" s="200"/>
      <c r="G69" s="139">
        <v>306000</v>
      </c>
      <c r="H69" s="138" t="s">
        <v>278</v>
      </c>
    </row>
    <row r="70" spans="1:8" x14ac:dyDescent="0.35">
      <c r="A70" s="199">
        <v>46065</v>
      </c>
      <c r="B70" s="138">
        <v>2</v>
      </c>
      <c r="C70" s="138" t="s">
        <v>70</v>
      </c>
      <c r="D70" s="138" t="s">
        <v>89</v>
      </c>
      <c r="E70" s="139">
        <v>594690</v>
      </c>
      <c r="F70" s="200"/>
      <c r="G70" s="139">
        <v>594690</v>
      </c>
      <c r="H70" s="138" t="s">
        <v>278</v>
      </c>
    </row>
    <row r="71" spans="1:8" x14ac:dyDescent="0.35">
      <c r="A71" s="199">
        <v>46065</v>
      </c>
      <c r="B71" s="138">
        <v>2</v>
      </c>
      <c r="C71" s="138" t="s">
        <v>61</v>
      </c>
      <c r="D71" s="138" t="s">
        <v>62</v>
      </c>
      <c r="E71" s="139">
        <v>253980</v>
      </c>
      <c r="F71" s="200"/>
      <c r="G71" s="139">
        <v>253980</v>
      </c>
      <c r="H71" s="138" t="s">
        <v>278</v>
      </c>
    </row>
    <row r="72" spans="1:8" x14ac:dyDescent="0.35">
      <c r="A72" s="199">
        <v>46065</v>
      </c>
      <c r="B72" s="138">
        <v>2</v>
      </c>
      <c r="C72" s="138" t="s">
        <v>48</v>
      </c>
      <c r="D72" s="138" t="s">
        <v>49</v>
      </c>
      <c r="E72" s="139">
        <v>91704</v>
      </c>
      <c r="F72" s="200"/>
      <c r="G72" s="139">
        <v>91704</v>
      </c>
      <c r="H72" s="138" t="s">
        <v>278</v>
      </c>
    </row>
    <row r="73" spans="1:8" x14ac:dyDescent="0.35">
      <c r="A73" s="199">
        <v>46065</v>
      </c>
      <c r="B73" s="138">
        <v>2</v>
      </c>
      <c r="C73" s="138" t="s">
        <v>120</v>
      </c>
      <c r="D73" s="138" t="s">
        <v>121</v>
      </c>
      <c r="E73" s="139">
        <v>149084</v>
      </c>
      <c r="F73" s="200"/>
      <c r="G73" s="139">
        <v>149084</v>
      </c>
      <c r="H73" s="138" t="s">
        <v>278</v>
      </c>
    </row>
    <row r="74" spans="1:8" x14ac:dyDescent="0.35">
      <c r="A74" s="199">
        <v>46065</v>
      </c>
      <c r="B74" s="138">
        <v>2</v>
      </c>
      <c r="C74" s="138" t="s">
        <v>210</v>
      </c>
      <c r="D74" s="138" t="s">
        <v>211</v>
      </c>
      <c r="E74" s="139"/>
      <c r="F74" s="200">
        <v>1.03</v>
      </c>
      <c r="G74" s="139">
        <v>1391.53</v>
      </c>
      <c r="H74" s="138" t="s">
        <v>278</v>
      </c>
    </row>
    <row r="75" spans="1:8" x14ac:dyDescent="0.35">
      <c r="A75" s="199">
        <v>46066</v>
      </c>
      <c r="B75" s="138">
        <v>2</v>
      </c>
      <c r="C75" s="138" t="s">
        <v>186</v>
      </c>
      <c r="D75" s="138" t="s">
        <v>187</v>
      </c>
      <c r="E75" s="139"/>
      <c r="F75" s="200">
        <v>1.24</v>
      </c>
      <c r="G75" s="139">
        <v>1675.24</v>
      </c>
      <c r="H75" s="138" t="s">
        <v>278</v>
      </c>
    </row>
    <row r="76" spans="1:8" x14ac:dyDescent="0.35">
      <c r="A76" s="199">
        <v>46070</v>
      </c>
      <c r="B76" s="138">
        <v>2</v>
      </c>
      <c r="C76" s="138" t="s">
        <v>208</v>
      </c>
      <c r="D76" s="138" t="s">
        <v>209</v>
      </c>
      <c r="E76" s="139"/>
      <c r="F76" s="200">
        <v>1.78</v>
      </c>
      <c r="G76" s="139">
        <v>2404.7800000000002</v>
      </c>
      <c r="H76" s="138" t="s">
        <v>278</v>
      </c>
    </row>
    <row r="77" spans="1:8" x14ac:dyDescent="0.35">
      <c r="A77" s="199">
        <v>46072</v>
      </c>
      <c r="B77" s="138">
        <v>2</v>
      </c>
      <c r="C77" s="138" t="s">
        <v>155</v>
      </c>
      <c r="D77" s="138" t="s">
        <v>156</v>
      </c>
      <c r="E77" s="139"/>
      <c r="F77" s="200">
        <v>1.82</v>
      </c>
      <c r="G77" s="139">
        <v>2458.8200000000002</v>
      </c>
      <c r="H77" s="138" t="s">
        <v>278</v>
      </c>
    </row>
    <row r="78" spans="1:8" x14ac:dyDescent="0.35">
      <c r="A78" s="199">
        <v>46079</v>
      </c>
      <c r="B78" s="138">
        <v>2</v>
      </c>
      <c r="C78" s="138" t="s">
        <v>105</v>
      </c>
      <c r="D78" s="138" t="s">
        <v>106</v>
      </c>
      <c r="E78" s="139">
        <v>33150</v>
      </c>
      <c r="F78" s="200"/>
      <c r="G78" s="139">
        <v>33150</v>
      </c>
      <c r="H78" s="138" t="s">
        <v>278</v>
      </c>
    </row>
    <row r="79" spans="1:8" x14ac:dyDescent="0.35">
      <c r="A79" s="199">
        <v>46079</v>
      </c>
      <c r="B79" s="138">
        <v>2</v>
      </c>
      <c r="C79" s="138">
        <v>105560</v>
      </c>
      <c r="D79" s="138" t="s">
        <v>137</v>
      </c>
      <c r="E79" s="139">
        <v>19260</v>
      </c>
      <c r="F79" s="200"/>
      <c r="G79" s="139">
        <v>19260</v>
      </c>
      <c r="H79" s="138" t="s">
        <v>278</v>
      </c>
    </row>
    <row r="80" spans="1:8" x14ac:dyDescent="0.35">
      <c r="A80" s="199">
        <v>46079</v>
      </c>
      <c r="B80" s="138">
        <v>2</v>
      </c>
      <c r="C80" s="138" t="s">
        <v>64</v>
      </c>
      <c r="D80" s="138" t="s">
        <v>65</v>
      </c>
      <c r="E80" s="139">
        <v>165000</v>
      </c>
      <c r="F80" s="200"/>
      <c r="G80" s="139">
        <v>165000</v>
      </c>
      <c r="H80" s="138" t="s">
        <v>278</v>
      </c>
    </row>
    <row r="81" spans="1:8" x14ac:dyDescent="0.35">
      <c r="A81" s="199">
        <v>46079</v>
      </c>
      <c r="B81" s="138">
        <v>2</v>
      </c>
      <c r="C81" s="138" t="s">
        <v>76</v>
      </c>
      <c r="D81" s="138" t="s">
        <v>291</v>
      </c>
      <c r="E81" s="139">
        <v>18984</v>
      </c>
      <c r="F81" s="200"/>
      <c r="G81" s="139">
        <v>18984</v>
      </c>
      <c r="H81" s="138" t="s">
        <v>278</v>
      </c>
    </row>
    <row r="82" spans="1:8" x14ac:dyDescent="0.35">
      <c r="A82" s="199">
        <v>46079</v>
      </c>
      <c r="B82" s="138">
        <v>2</v>
      </c>
      <c r="C82" s="138" t="s">
        <v>73</v>
      </c>
      <c r="D82" s="138" t="s">
        <v>74</v>
      </c>
      <c r="E82" s="139">
        <v>46550</v>
      </c>
      <c r="F82" s="200"/>
      <c r="G82" s="139">
        <v>46550</v>
      </c>
      <c r="H82" s="138" t="s">
        <v>278</v>
      </c>
    </row>
    <row r="83" spans="1:8" x14ac:dyDescent="0.35">
      <c r="A83" s="199">
        <v>46079</v>
      </c>
      <c r="B83" s="138">
        <v>2</v>
      </c>
      <c r="C83" s="138" t="s">
        <v>45</v>
      </c>
      <c r="D83" s="138" t="s">
        <v>88</v>
      </c>
      <c r="E83" s="139">
        <v>1443182</v>
      </c>
      <c r="F83" s="200"/>
      <c r="G83" s="139">
        <v>1443182</v>
      </c>
      <c r="H83" s="138" t="s">
        <v>278</v>
      </c>
    </row>
    <row r="84" spans="1:8" x14ac:dyDescent="0.35">
      <c r="A84" s="199">
        <v>46079</v>
      </c>
      <c r="B84" s="138">
        <v>2</v>
      </c>
      <c r="C84" s="138" t="s">
        <v>59</v>
      </c>
      <c r="D84" s="138" t="s">
        <v>60</v>
      </c>
      <c r="E84" s="139">
        <v>128000</v>
      </c>
      <c r="F84" s="200"/>
      <c r="G84" s="139">
        <v>128000</v>
      </c>
      <c r="H84" s="138" t="s">
        <v>278</v>
      </c>
    </row>
    <row r="85" spans="1:8" x14ac:dyDescent="0.35">
      <c r="A85" s="199">
        <v>46079</v>
      </c>
      <c r="B85" s="138">
        <v>2</v>
      </c>
      <c r="C85" s="138" t="s">
        <v>93</v>
      </c>
      <c r="D85" s="138" t="s">
        <v>94</v>
      </c>
      <c r="E85" s="139">
        <v>72000</v>
      </c>
      <c r="F85" s="200"/>
      <c r="G85" s="139">
        <v>72000</v>
      </c>
      <c r="H85" s="138" t="s">
        <v>278</v>
      </c>
    </row>
    <row r="86" spans="1:8" x14ac:dyDescent="0.35">
      <c r="A86" s="199">
        <v>46079</v>
      </c>
      <c r="B86" s="138">
        <v>2</v>
      </c>
      <c r="C86" s="138" t="s">
        <v>114</v>
      </c>
      <c r="D86" s="138" t="s">
        <v>115</v>
      </c>
      <c r="E86" s="139">
        <v>3131</v>
      </c>
      <c r="F86" s="200"/>
      <c r="G86" s="139">
        <v>3131</v>
      </c>
      <c r="H86" s="138" t="s">
        <v>278</v>
      </c>
    </row>
    <row r="87" spans="1:8" x14ac:dyDescent="0.35">
      <c r="A87" s="199">
        <v>46079</v>
      </c>
      <c r="B87" s="138">
        <v>2</v>
      </c>
      <c r="C87" s="138" t="s">
        <v>100</v>
      </c>
      <c r="D87" s="138" t="s">
        <v>101</v>
      </c>
      <c r="E87" s="139">
        <v>33187</v>
      </c>
      <c r="F87" s="200"/>
      <c r="G87" s="139">
        <v>33187</v>
      </c>
      <c r="H87" s="138" t="s">
        <v>278</v>
      </c>
    </row>
    <row r="88" spans="1:8" x14ac:dyDescent="0.35">
      <c r="A88" s="199">
        <v>46079</v>
      </c>
      <c r="B88" s="138">
        <v>2</v>
      </c>
      <c r="C88" s="138" t="s">
        <v>111</v>
      </c>
      <c r="D88" s="138" t="s">
        <v>112</v>
      </c>
      <c r="E88" s="139">
        <v>1200</v>
      </c>
      <c r="F88" s="200"/>
      <c r="G88" s="139">
        <v>1200</v>
      </c>
      <c r="H88" s="138" t="s">
        <v>278</v>
      </c>
    </row>
    <row r="89" spans="1:8" x14ac:dyDescent="0.35">
      <c r="A89" s="199">
        <v>46079</v>
      </c>
      <c r="B89" s="138">
        <v>2</v>
      </c>
      <c r="C89" s="138" t="s">
        <v>79</v>
      </c>
      <c r="D89" s="138" t="s">
        <v>288</v>
      </c>
      <c r="E89" s="139">
        <v>41225</v>
      </c>
      <c r="F89" s="200"/>
      <c r="G89" s="139">
        <v>41225</v>
      </c>
      <c r="H89" s="138" t="s">
        <v>278</v>
      </c>
    </row>
    <row r="90" spans="1:8" x14ac:dyDescent="0.35">
      <c r="A90" s="199">
        <v>46079</v>
      </c>
      <c r="B90" s="138">
        <v>2</v>
      </c>
      <c r="C90" s="138" t="s">
        <v>86</v>
      </c>
      <c r="D90" s="138" t="s">
        <v>87</v>
      </c>
      <c r="E90" s="139">
        <v>331674</v>
      </c>
      <c r="F90" s="200"/>
      <c r="G90" s="139">
        <v>331674</v>
      </c>
      <c r="H90" s="138" t="s">
        <v>278</v>
      </c>
    </row>
    <row r="91" spans="1:8" x14ac:dyDescent="0.35">
      <c r="A91" s="199">
        <v>46079</v>
      </c>
      <c r="B91" s="138">
        <v>2</v>
      </c>
      <c r="C91" s="138" t="s">
        <v>53</v>
      </c>
      <c r="D91" s="138" t="s">
        <v>54</v>
      </c>
      <c r="E91" s="139">
        <v>449253</v>
      </c>
      <c r="F91" s="200"/>
      <c r="G91" s="139">
        <v>449253</v>
      </c>
      <c r="H91" s="138" t="s">
        <v>278</v>
      </c>
    </row>
    <row r="92" spans="1:8" x14ac:dyDescent="0.35">
      <c r="A92" s="199">
        <v>46080</v>
      </c>
      <c r="B92" s="138">
        <v>2</v>
      </c>
      <c r="C92" s="138" t="s">
        <v>124</v>
      </c>
      <c r="D92" s="138" t="s">
        <v>125</v>
      </c>
      <c r="E92" s="139"/>
      <c r="F92" s="200">
        <v>14.31</v>
      </c>
      <c r="G92" s="139">
        <v>19332.810000000001</v>
      </c>
      <c r="H92" s="138" t="s">
        <v>278</v>
      </c>
    </row>
    <row r="93" spans="1:8" x14ac:dyDescent="0.35">
      <c r="A93" s="199">
        <v>46080</v>
      </c>
      <c r="B93" s="138">
        <v>2</v>
      </c>
      <c r="C93" s="138" t="s">
        <v>158</v>
      </c>
      <c r="D93" s="138" t="s">
        <v>159</v>
      </c>
      <c r="E93" s="139"/>
      <c r="F93" s="200">
        <v>4.08</v>
      </c>
      <c r="G93" s="139">
        <v>5512.08</v>
      </c>
      <c r="H93" s="138" t="s">
        <v>278</v>
      </c>
    </row>
    <row r="94" spans="1:8" x14ac:dyDescent="0.35">
      <c r="A94" s="199">
        <v>46083</v>
      </c>
      <c r="B94" s="138">
        <v>3</v>
      </c>
      <c r="C94" s="138" t="s">
        <v>171</v>
      </c>
      <c r="D94" s="138" t="s">
        <v>172</v>
      </c>
      <c r="E94" s="139"/>
      <c r="F94" s="200">
        <v>4.0999999999999996</v>
      </c>
      <c r="G94" s="139">
        <v>5539.0999999999995</v>
      </c>
      <c r="H94" s="138" t="s">
        <v>278</v>
      </c>
    </row>
    <row r="95" spans="1:8" x14ac:dyDescent="0.35">
      <c r="A95" s="199">
        <v>46093</v>
      </c>
      <c r="B95" s="138">
        <v>3</v>
      </c>
      <c r="C95" s="138" t="s">
        <v>51</v>
      </c>
      <c r="D95" s="138" t="s">
        <v>52</v>
      </c>
      <c r="E95" s="139">
        <v>303000</v>
      </c>
      <c r="F95" s="200"/>
      <c r="G95" s="139">
        <v>303000</v>
      </c>
      <c r="H95" s="138" t="s">
        <v>278</v>
      </c>
    </row>
    <row r="96" spans="1:8" x14ac:dyDescent="0.35">
      <c r="A96" s="199">
        <v>46093</v>
      </c>
      <c r="B96" s="138">
        <v>3</v>
      </c>
      <c r="C96" s="138" t="s">
        <v>133</v>
      </c>
      <c r="D96" s="138" t="s">
        <v>134</v>
      </c>
      <c r="E96" s="139">
        <v>9000</v>
      </c>
      <c r="F96" s="200"/>
      <c r="G96" s="139">
        <v>9000</v>
      </c>
      <c r="H96" s="138" t="s">
        <v>278</v>
      </c>
    </row>
    <row r="97" spans="1:8" x14ac:dyDescent="0.35">
      <c r="A97" s="199">
        <v>46093</v>
      </c>
      <c r="B97" s="138">
        <v>3</v>
      </c>
      <c r="C97" s="138" t="s">
        <v>70</v>
      </c>
      <c r="D97" s="138" t="s">
        <v>89</v>
      </c>
      <c r="E97" s="139">
        <v>580860</v>
      </c>
      <c r="F97" s="200"/>
      <c r="G97" s="139">
        <v>580860</v>
      </c>
      <c r="H97" s="138" t="s">
        <v>278</v>
      </c>
    </row>
    <row r="98" spans="1:8" x14ac:dyDescent="0.35">
      <c r="A98" s="199">
        <v>46093</v>
      </c>
      <c r="B98" s="138">
        <v>3</v>
      </c>
      <c r="C98" s="138" t="s">
        <v>61</v>
      </c>
      <c r="D98" s="138" t="s">
        <v>62</v>
      </c>
      <c r="E98" s="139">
        <v>250920</v>
      </c>
      <c r="F98" s="200"/>
      <c r="G98" s="139">
        <v>250920</v>
      </c>
      <c r="H98" s="138" t="s">
        <v>278</v>
      </c>
    </row>
    <row r="99" spans="1:8" x14ac:dyDescent="0.35">
      <c r="A99" s="199">
        <v>46093</v>
      </c>
      <c r="B99" s="138">
        <v>3</v>
      </c>
      <c r="C99" s="138" t="s">
        <v>48</v>
      </c>
      <c r="D99" s="138" t="s">
        <v>49</v>
      </c>
      <c r="E99" s="139">
        <v>114630</v>
      </c>
      <c r="F99" s="200"/>
      <c r="G99" s="139">
        <v>114630</v>
      </c>
      <c r="H99" s="138" t="s">
        <v>278</v>
      </c>
    </row>
    <row r="100" spans="1:8" x14ac:dyDescent="0.35">
      <c r="A100" s="199">
        <v>46093</v>
      </c>
      <c r="B100" s="138">
        <v>3</v>
      </c>
      <c r="C100" s="138" t="s">
        <v>120</v>
      </c>
      <c r="D100" s="138" t="s">
        <v>121</v>
      </c>
      <c r="E100" s="139">
        <v>153972</v>
      </c>
      <c r="F100" s="200"/>
      <c r="G100" s="139">
        <v>153972</v>
      </c>
      <c r="H100" s="138" t="s">
        <v>278</v>
      </c>
    </row>
    <row r="101" spans="1:8" x14ac:dyDescent="0.35">
      <c r="A101" s="199">
        <v>46098</v>
      </c>
      <c r="B101" s="138">
        <v>3</v>
      </c>
      <c r="C101" s="138" t="s">
        <v>173</v>
      </c>
      <c r="D101" s="138" t="s">
        <v>174</v>
      </c>
      <c r="E101" s="139"/>
      <c r="F101" s="200">
        <v>0.95599999999999996</v>
      </c>
      <c r="G101" s="139">
        <v>1291.556</v>
      </c>
      <c r="H101" s="138" t="s">
        <v>278</v>
      </c>
    </row>
    <row r="102" spans="1:8" x14ac:dyDescent="0.35">
      <c r="A102" s="199">
        <v>46105</v>
      </c>
      <c r="B102" s="138">
        <v>3</v>
      </c>
      <c r="C102" s="138" t="s">
        <v>95</v>
      </c>
      <c r="D102" s="138" t="s">
        <v>96</v>
      </c>
      <c r="E102" s="139">
        <v>231200</v>
      </c>
      <c r="F102" s="200"/>
      <c r="G102" s="139">
        <v>231200</v>
      </c>
      <c r="H102" s="138" t="s">
        <v>278</v>
      </c>
    </row>
    <row r="103" spans="1:8" x14ac:dyDescent="0.35">
      <c r="A103" s="199">
        <v>46106</v>
      </c>
      <c r="B103" s="138">
        <v>3</v>
      </c>
      <c r="C103" s="138" t="s">
        <v>136</v>
      </c>
      <c r="D103" s="138" t="s">
        <v>136</v>
      </c>
      <c r="E103" s="139"/>
      <c r="F103" s="200">
        <v>1.82</v>
      </c>
      <c r="G103" s="139">
        <v>2458.8200000000002</v>
      </c>
      <c r="H103" s="138" t="s">
        <v>278</v>
      </c>
    </row>
    <row r="104" spans="1:8" x14ac:dyDescent="0.35">
      <c r="A104" s="199">
        <v>46106</v>
      </c>
      <c r="B104" s="138">
        <v>3</v>
      </c>
      <c r="C104" s="138" t="s">
        <v>154</v>
      </c>
      <c r="D104" s="138" t="s">
        <v>154</v>
      </c>
      <c r="E104" s="139"/>
      <c r="F104" s="200">
        <v>6.1680000000000001</v>
      </c>
      <c r="G104" s="139">
        <v>8332.9680000000008</v>
      </c>
      <c r="H104" s="138" t="s">
        <v>278</v>
      </c>
    </row>
    <row r="105" spans="1:8" x14ac:dyDescent="0.35">
      <c r="A105" s="201">
        <v>46109</v>
      </c>
      <c r="B105" s="147">
        <v>3</v>
      </c>
      <c r="C105" s="147" t="s">
        <v>105</v>
      </c>
      <c r="D105" s="147" t="s">
        <v>106</v>
      </c>
      <c r="E105" s="148">
        <v>26000</v>
      </c>
      <c r="F105" s="202"/>
      <c r="G105" s="148">
        <v>26000</v>
      </c>
      <c r="H105" s="147" t="s">
        <v>279</v>
      </c>
    </row>
    <row r="106" spans="1:8" x14ac:dyDescent="0.35">
      <c r="A106" s="201">
        <v>46109</v>
      </c>
      <c r="B106" s="147">
        <v>3</v>
      </c>
      <c r="C106" s="147">
        <v>105560</v>
      </c>
      <c r="D106" s="147" t="s">
        <v>137</v>
      </c>
      <c r="E106" s="148">
        <v>9408</v>
      </c>
      <c r="F106" s="202"/>
      <c r="G106" s="148">
        <v>9408</v>
      </c>
      <c r="H106" s="147" t="s">
        <v>279</v>
      </c>
    </row>
    <row r="107" spans="1:8" x14ac:dyDescent="0.35">
      <c r="A107" s="199">
        <v>46111</v>
      </c>
      <c r="B107" s="138">
        <v>3</v>
      </c>
      <c r="C107" s="138" t="s">
        <v>117</v>
      </c>
      <c r="D107" s="138" t="s">
        <v>118</v>
      </c>
      <c r="E107" s="139">
        <v>36828</v>
      </c>
      <c r="F107" s="200"/>
      <c r="G107" s="139">
        <v>36828</v>
      </c>
      <c r="H107" s="138" t="s">
        <v>278</v>
      </c>
    </row>
    <row r="108" spans="1:8" x14ac:dyDescent="0.35">
      <c r="A108" s="199">
        <v>46111</v>
      </c>
      <c r="B108" s="138">
        <v>3</v>
      </c>
      <c r="C108" s="138" t="s">
        <v>131</v>
      </c>
      <c r="D108" s="138" t="s">
        <v>132</v>
      </c>
      <c r="E108" s="139">
        <v>187592</v>
      </c>
      <c r="F108" s="200"/>
      <c r="G108" s="139">
        <v>187592</v>
      </c>
      <c r="H108" s="138" t="s">
        <v>278</v>
      </c>
    </row>
    <row r="109" spans="1:8" x14ac:dyDescent="0.35">
      <c r="A109" s="199">
        <v>46111</v>
      </c>
      <c r="B109" s="138">
        <v>3</v>
      </c>
      <c r="C109" s="138" t="s">
        <v>64</v>
      </c>
      <c r="D109" s="138" t="s">
        <v>65</v>
      </c>
      <c r="E109" s="139">
        <v>165000</v>
      </c>
      <c r="F109" s="200"/>
      <c r="G109" s="139">
        <v>165000</v>
      </c>
      <c r="H109" s="138" t="s">
        <v>278</v>
      </c>
    </row>
    <row r="110" spans="1:8" x14ac:dyDescent="0.35">
      <c r="A110" s="199">
        <v>46111</v>
      </c>
      <c r="B110" s="138">
        <v>3</v>
      </c>
      <c r="C110" s="138" t="s">
        <v>76</v>
      </c>
      <c r="D110" s="138" t="s">
        <v>291</v>
      </c>
      <c r="E110" s="139">
        <v>28476</v>
      </c>
      <c r="F110" s="200"/>
      <c r="G110" s="139">
        <v>28476</v>
      </c>
      <c r="H110" s="138" t="s">
        <v>278</v>
      </c>
    </row>
    <row r="111" spans="1:8" x14ac:dyDescent="0.35">
      <c r="A111" s="199">
        <v>46111</v>
      </c>
      <c r="B111" s="138">
        <v>3</v>
      </c>
      <c r="C111" s="138" t="s">
        <v>73</v>
      </c>
      <c r="D111" s="138" t="s">
        <v>74</v>
      </c>
      <c r="E111" s="139">
        <v>43890</v>
      </c>
      <c r="F111" s="200"/>
      <c r="G111" s="139">
        <v>43890</v>
      </c>
      <c r="H111" s="138" t="s">
        <v>278</v>
      </c>
    </row>
    <row r="112" spans="1:8" x14ac:dyDescent="0.35">
      <c r="A112" s="199">
        <v>46111</v>
      </c>
      <c r="B112" s="138">
        <v>3</v>
      </c>
      <c r="C112" s="138" t="s">
        <v>45</v>
      </c>
      <c r="D112" s="138" t="s">
        <v>88</v>
      </c>
      <c r="E112" s="139">
        <v>1443182</v>
      </c>
      <c r="F112" s="200"/>
      <c r="G112" s="139">
        <v>1443182</v>
      </c>
      <c r="H112" s="138" t="s">
        <v>278</v>
      </c>
    </row>
    <row r="113" spans="1:8" x14ac:dyDescent="0.35">
      <c r="A113" s="199">
        <v>46111</v>
      </c>
      <c r="B113" s="138">
        <v>3</v>
      </c>
      <c r="C113" s="138" t="s">
        <v>59</v>
      </c>
      <c r="D113" s="138" t="s">
        <v>60</v>
      </c>
      <c r="E113" s="139">
        <v>118000</v>
      </c>
      <c r="F113" s="200"/>
      <c r="G113" s="139">
        <v>118000</v>
      </c>
      <c r="H113" s="138" t="s">
        <v>278</v>
      </c>
    </row>
    <row r="114" spans="1:8" x14ac:dyDescent="0.35">
      <c r="A114" s="199">
        <v>46111</v>
      </c>
      <c r="B114" s="138">
        <v>3</v>
      </c>
      <c r="C114" s="138" t="s">
        <v>93</v>
      </c>
      <c r="D114" s="138" t="s">
        <v>94</v>
      </c>
      <c r="E114" s="139">
        <v>73920</v>
      </c>
      <c r="F114" s="200"/>
      <c r="G114" s="139">
        <v>73920</v>
      </c>
      <c r="H114" s="138" t="s">
        <v>278</v>
      </c>
    </row>
    <row r="115" spans="1:8" x14ac:dyDescent="0.35">
      <c r="A115" s="199">
        <v>46111</v>
      </c>
      <c r="B115" s="138">
        <v>3</v>
      </c>
      <c r="C115" s="138" t="s">
        <v>114</v>
      </c>
      <c r="D115" s="138" t="s">
        <v>115</v>
      </c>
      <c r="E115" s="139">
        <v>3333</v>
      </c>
      <c r="F115" s="200"/>
      <c r="G115" s="139">
        <v>3333</v>
      </c>
      <c r="H115" s="138" t="s">
        <v>278</v>
      </c>
    </row>
    <row r="116" spans="1:8" x14ac:dyDescent="0.35">
      <c r="A116" s="199">
        <v>46111</v>
      </c>
      <c r="B116" s="138">
        <v>3</v>
      </c>
      <c r="C116" s="138" t="s">
        <v>100</v>
      </c>
      <c r="D116" s="138" t="s">
        <v>101</v>
      </c>
      <c r="E116" s="139">
        <v>32325</v>
      </c>
      <c r="F116" s="200"/>
      <c r="G116" s="139">
        <v>32325</v>
      </c>
      <c r="H116" s="138" t="s">
        <v>278</v>
      </c>
    </row>
    <row r="117" spans="1:8" x14ac:dyDescent="0.35">
      <c r="A117" s="199">
        <v>46111</v>
      </c>
      <c r="B117" s="138">
        <v>3</v>
      </c>
      <c r="C117" s="138" t="s">
        <v>111</v>
      </c>
      <c r="D117" s="138" t="s">
        <v>112</v>
      </c>
      <c r="E117" s="139">
        <v>3300</v>
      </c>
      <c r="F117" s="200"/>
      <c r="G117" s="139">
        <v>3300</v>
      </c>
      <c r="H117" s="138" t="s">
        <v>278</v>
      </c>
    </row>
    <row r="118" spans="1:8" x14ac:dyDescent="0.35">
      <c r="A118" s="199">
        <v>46111</v>
      </c>
      <c r="B118" s="138">
        <v>3</v>
      </c>
      <c r="C118" s="138" t="s">
        <v>79</v>
      </c>
      <c r="D118" s="138" t="s">
        <v>288</v>
      </c>
      <c r="E118" s="139">
        <v>41225</v>
      </c>
      <c r="F118" s="200"/>
      <c r="G118" s="139">
        <v>41225</v>
      </c>
      <c r="H118" s="138" t="s">
        <v>278</v>
      </c>
    </row>
    <row r="119" spans="1:8" x14ac:dyDescent="0.35">
      <c r="A119" s="199">
        <v>46111</v>
      </c>
      <c r="B119" s="138">
        <v>3</v>
      </c>
      <c r="C119" s="138" t="s">
        <v>86</v>
      </c>
      <c r="D119" s="138" t="s">
        <v>87</v>
      </c>
      <c r="E119" s="139">
        <v>329448</v>
      </c>
      <c r="F119" s="200"/>
      <c r="G119" s="139">
        <v>329448</v>
      </c>
      <c r="H119" s="138" t="s">
        <v>278</v>
      </c>
    </row>
    <row r="120" spans="1:8" x14ac:dyDescent="0.35">
      <c r="A120" s="199">
        <v>46111</v>
      </c>
      <c r="B120" s="138">
        <v>3</v>
      </c>
      <c r="C120" s="138" t="s">
        <v>53</v>
      </c>
      <c r="D120" s="138" t="s">
        <v>54</v>
      </c>
      <c r="E120" s="139">
        <v>385074</v>
      </c>
      <c r="F120" s="200"/>
      <c r="G120" s="139">
        <v>385074</v>
      </c>
      <c r="H120" s="138" t="s">
        <v>278</v>
      </c>
    </row>
    <row r="121" spans="1:8" x14ac:dyDescent="0.35">
      <c r="A121" s="199">
        <v>46111</v>
      </c>
      <c r="B121" s="138">
        <v>3</v>
      </c>
      <c r="C121" s="138" t="s">
        <v>161</v>
      </c>
      <c r="D121" s="138" t="s">
        <v>162</v>
      </c>
      <c r="E121" s="139"/>
      <c r="F121" s="200">
        <v>19.125</v>
      </c>
      <c r="G121" s="139">
        <v>25837.875</v>
      </c>
      <c r="H121" s="138" t="s">
        <v>278</v>
      </c>
    </row>
    <row r="122" spans="1:8" x14ac:dyDescent="0.35">
      <c r="A122" s="199">
        <v>46112</v>
      </c>
      <c r="B122" s="138">
        <v>3</v>
      </c>
      <c r="C122" s="138" t="s">
        <v>124</v>
      </c>
      <c r="D122" s="138" t="s">
        <v>125</v>
      </c>
      <c r="E122" s="139"/>
      <c r="F122" s="200">
        <v>14.363</v>
      </c>
      <c r="G122" s="139">
        <v>19404.413</v>
      </c>
      <c r="H122" s="138" t="s">
        <v>278</v>
      </c>
    </row>
    <row r="123" spans="1:8" x14ac:dyDescent="0.35">
      <c r="A123" s="199">
        <v>46114</v>
      </c>
      <c r="B123" s="138">
        <v>4</v>
      </c>
      <c r="C123" s="138" t="s">
        <v>191</v>
      </c>
      <c r="D123" s="138" t="s">
        <v>192</v>
      </c>
      <c r="E123" s="139">
        <v>7500</v>
      </c>
      <c r="F123" s="200"/>
      <c r="G123" s="139">
        <v>7500</v>
      </c>
      <c r="H123" s="138" t="s">
        <v>278</v>
      </c>
    </row>
    <row r="124" spans="1:8" x14ac:dyDescent="0.35">
      <c r="A124" s="199">
        <v>46121</v>
      </c>
      <c r="B124" s="138">
        <v>4</v>
      </c>
      <c r="C124" s="138" t="s">
        <v>181</v>
      </c>
      <c r="D124" s="138" t="s">
        <v>182</v>
      </c>
      <c r="E124" s="139"/>
      <c r="F124" s="200">
        <v>1</v>
      </c>
      <c r="G124" s="139">
        <v>1351</v>
      </c>
      <c r="H124" s="138" t="s">
        <v>278</v>
      </c>
    </row>
    <row r="125" spans="1:8" x14ac:dyDescent="0.35">
      <c r="A125" s="199">
        <v>46126</v>
      </c>
      <c r="B125" s="138">
        <v>4</v>
      </c>
      <c r="C125" s="138" t="s">
        <v>51</v>
      </c>
      <c r="D125" s="138" t="s">
        <v>52</v>
      </c>
      <c r="E125" s="139">
        <v>303000</v>
      </c>
      <c r="F125" s="200"/>
      <c r="G125" s="139">
        <v>303000</v>
      </c>
      <c r="H125" s="138" t="s">
        <v>278</v>
      </c>
    </row>
    <row r="126" spans="1:8" x14ac:dyDescent="0.35">
      <c r="A126" s="199">
        <v>46126</v>
      </c>
      <c r="B126" s="138">
        <v>4</v>
      </c>
      <c r="C126" s="138" t="s">
        <v>70</v>
      </c>
      <c r="D126" s="138" t="s">
        <v>89</v>
      </c>
      <c r="E126" s="139">
        <v>580860</v>
      </c>
      <c r="F126" s="200"/>
      <c r="G126" s="139">
        <v>580860</v>
      </c>
      <c r="H126" s="138" t="s">
        <v>278</v>
      </c>
    </row>
    <row r="127" spans="1:8" x14ac:dyDescent="0.35">
      <c r="A127" s="199">
        <v>46126</v>
      </c>
      <c r="B127" s="138">
        <v>4</v>
      </c>
      <c r="C127" s="138" t="s">
        <v>61</v>
      </c>
      <c r="D127" s="138" t="s">
        <v>62</v>
      </c>
      <c r="E127" s="139">
        <v>244800</v>
      </c>
      <c r="F127" s="200"/>
      <c r="G127" s="139">
        <v>244800</v>
      </c>
      <c r="H127" s="138" t="s">
        <v>278</v>
      </c>
    </row>
    <row r="128" spans="1:8" x14ac:dyDescent="0.35">
      <c r="A128" s="199">
        <v>46126</v>
      </c>
      <c r="B128" s="138">
        <v>4</v>
      </c>
      <c r="C128" s="138" t="s">
        <v>48</v>
      </c>
      <c r="D128" s="138" t="s">
        <v>49</v>
      </c>
      <c r="E128" s="139">
        <v>114630</v>
      </c>
      <c r="F128" s="200"/>
      <c r="G128" s="139">
        <v>114630</v>
      </c>
      <c r="H128" s="138" t="s">
        <v>278</v>
      </c>
    </row>
    <row r="129" spans="1:8" x14ac:dyDescent="0.35">
      <c r="A129" s="199">
        <v>46126</v>
      </c>
      <c r="B129" s="138">
        <v>4</v>
      </c>
      <c r="C129" s="138" t="s">
        <v>120</v>
      </c>
      <c r="D129" s="138" t="s">
        <v>121</v>
      </c>
      <c r="E129" s="139">
        <v>160082</v>
      </c>
      <c r="F129" s="200"/>
      <c r="G129" s="139">
        <v>160082</v>
      </c>
      <c r="H129" s="138" t="s">
        <v>278</v>
      </c>
    </row>
    <row r="130" spans="1:8" x14ac:dyDescent="0.35">
      <c r="A130" s="199">
        <v>46126</v>
      </c>
      <c r="B130" s="138">
        <v>4</v>
      </c>
      <c r="C130" s="138" t="s">
        <v>150</v>
      </c>
      <c r="D130" s="138" t="s">
        <v>151</v>
      </c>
      <c r="E130" s="139"/>
      <c r="F130" s="200">
        <v>8.9499999999999993</v>
      </c>
      <c r="G130" s="139">
        <v>12091.45</v>
      </c>
      <c r="H130" s="138" t="s">
        <v>278</v>
      </c>
    </row>
    <row r="131" spans="1:8" x14ac:dyDescent="0.35">
      <c r="A131" s="199">
        <v>46141</v>
      </c>
      <c r="B131" s="138">
        <v>4</v>
      </c>
      <c r="C131" s="138" t="s">
        <v>200</v>
      </c>
      <c r="D131" s="138" t="s">
        <v>201</v>
      </c>
      <c r="E131" s="139">
        <v>13395</v>
      </c>
      <c r="F131" s="200"/>
      <c r="G131" s="139">
        <v>13395</v>
      </c>
      <c r="H131" s="138" t="s">
        <v>278</v>
      </c>
    </row>
    <row r="132" spans="1:8" x14ac:dyDescent="0.35">
      <c r="A132" s="199">
        <v>46141</v>
      </c>
      <c r="B132" s="138">
        <v>4</v>
      </c>
      <c r="C132" s="138" t="s">
        <v>64</v>
      </c>
      <c r="D132" s="138" t="s">
        <v>65</v>
      </c>
      <c r="E132" s="139">
        <v>165000</v>
      </c>
      <c r="F132" s="200"/>
      <c r="G132" s="139">
        <v>165000</v>
      </c>
      <c r="H132" s="138" t="s">
        <v>278</v>
      </c>
    </row>
    <row r="133" spans="1:8" x14ac:dyDescent="0.35">
      <c r="A133" s="199">
        <v>46141</v>
      </c>
      <c r="B133" s="138">
        <v>4</v>
      </c>
      <c r="C133" s="138" t="s">
        <v>84</v>
      </c>
      <c r="D133" s="138" t="s">
        <v>85</v>
      </c>
      <c r="E133" s="139">
        <v>13578</v>
      </c>
      <c r="F133" s="200"/>
      <c r="G133" s="139">
        <v>13578</v>
      </c>
      <c r="H133" s="138" t="s">
        <v>278</v>
      </c>
    </row>
    <row r="134" spans="1:8" x14ac:dyDescent="0.35">
      <c r="A134" s="201">
        <v>46141</v>
      </c>
      <c r="B134" s="147">
        <v>4</v>
      </c>
      <c r="C134" s="147" t="s">
        <v>108</v>
      </c>
      <c r="D134" s="147" t="s">
        <v>109</v>
      </c>
      <c r="E134" s="148">
        <v>5104</v>
      </c>
      <c r="F134" s="202"/>
      <c r="G134" s="148">
        <v>5104</v>
      </c>
      <c r="H134" s="147" t="s">
        <v>279</v>
      </c>
    </row>
    <row r="135" spans="1:8" x14ac:dyDescent="0.35">
      <c r="A135" s="199">
        <v>46141</v>
      </c>
      <c r="B135" s="138">
        <v>4</v>
      </c>
      <c r="C135" s="138" t="s">
        <v>82</v>
      </c>
      <c r="D135" s="138" t="s">
        <v>83</v>
      </c>
      <c r="E135" s="139">
        <v>13520</v>
      </c>
      <c r="F135" s="200"/>
      <c r="G135" s="139">
        <v>13520</v>
      </c>
      <c r="H135" s="138" t="s">
        <v>278</v>
      </c>
    </row>
    <row r="136" spans="1:8" x14ac:dyDescent="0.35">
      <c r="A136" s="199">
        <v>46141</v>
      </c>
      <c r="B136" s="138">
        <v>4</v>
      </c>
      <c r="C136" s="138" t="s">
        <v>67</v>
      </c>
      <c r="D136" s="138" t="s">
        <v>68</v>
      </c>
      <c r="E136" s="139">
        <v>30600</v>
      </c>
      <c r="F136" s="200"/>
      <c r="G136" s="139">
        <v>30600</v>
      </c>
      <c r="H136" s="138" t="s">
        <v>278</v>
      </c>
    </row>
    <row r="137" spans="1:8" x14ac:dyDescent="0.35">
      <c r="A137" s="199">
        <v>46141</v>
      </c>
      <c r="B137" s="138">
        <v>4</v>
      </c>
      <c r="C137" s="138" t="s">
        <v>76</v>
      </c>
      <c r="D137" s="138" t="s">
        <v>291</v>
      </c>
      <c r="E137" s="139">
        <v>13560</v>
      </c>
      <c r="F137" s="200"/>
      <c r="G137" s="139">
        <v>13560</v>
      </c>
      <c r="H137" s="138" t="s">
        <v>278</v>
      </c>
    </row>
    <row r="138" spans="1:8" x14ac:dyDescent="0.35">
      <c r="A138" s="199">
        <v>46141</v>
      </c>
      <c r="B138" s="138">
        <v>4</v>
      </c>
      <c r="C138" s="138" t="s">
        <v>73</v>
      </c>
      <c r="D138" s="138" t="s">
        <v>74</v>
      </c>
      <c r="E138" s="139">
        <v>39900</v>
      </c>
      <c r="F138" s="200"/>
      <c r="G138" s="139">
        <v>39900</v>
      </c>
      <c r="H138" s="138" t="s">
        <v>278</v>
      </c>
    </row>
    <row r="139" spans="1:8" x14ac:dyDescent="0.35">
      <c r="A139" s="199">
        <v>46141</v>
      </c>
      <c r="B139" s="138">
        <v>4</v>
      </c>
      <c r="C139" s="138" t="s">
        <v>45</v>
      </c>
      <c r="D139" s="138" t="s">
        <v>88</v>
      </c>
      <c r="E139" s="139">
        <v>1412476</v>
      </c>
      <c r="F139" s="200"/>
      <c r="G139" s="139">
        <v>1412476</v>
      </c>
      <c r="H139" s="138" t="s">
        <v>278</v>
      </c>
    </row>
    <row r="140" spans="1:8" x14ac:dyDescent="0.35">
      <c r="A140" s="199">
        <v>46141</v>
      </c>
      <c r="B140" s="138">
        <v>4</v>
      </c>
      <c r="C140" s="138" t="s">
        <v>59</v>
      </c>
      <c r="D140" s="138" t="s">
        <v>60</v>
      </c>
      <c r="E140" s="139">
        <v>142000</v>
      </c>
      <c r="F140" s="200"/>
      <c r="G140" s="139">
        <v>142000</v>
      </c>
      <c r="H140" s="138" t="s">
        <v>278</v>
      </c>
    </row>
    <row r="141" spans="1:8" x14ac:dyDescent="0.35">
      <c r="A141" s="199">
        <v>46141</v>
      </c>
      <c r="B141" s="138">
        <v>4</v>
      </c>
      <c r="C141" s="138" t="s">
        <v>93</v>
      </c>
      <c r="D141" s="138" t="s">
        <v>94</v>
      </c>
      <c r="E141" s="139">
        <v>91200</v>
      </c>
      <c r="F141" s="200"/>
      <c r="G141" s="139">
        <v>91200</v>
      </c>
      <c r="H141" s="138" t="s">
        <v>278</v>
      </c>
    </row>
    <row r="142" spans="1:8" x14ac:dyDescent="0.35">
      <c r="A142" s="199">
        <v>46141</v>
      </c>
      <c r="B142" s="138">
        <v>4</v>
      </c>
      <c r="C142" s="138" t="s">
        <v>114</v>
      </c>
      <c r="D142" s="138" t="s">
        <v>115</v>
      </c>
      <c r="E142" s="139">
        <v>3535</v>
      </c>
      <c r="F142" s="200"/>
      <c r="G142" s="139">
        <v>3535</v>
      </c>
      <c r="H142" s="138" t="s">
        <v>278</v>
      </c>
    </row>
    <row r="143" spans="1:8" x14ac:dyDescent="0.35">
      <c r="A143" s="199">
        <v>46141</v>
      </c>
      <c r="B143" s="138">
        <v>4</v>
      </c>
      <c r="C143" s="138" t="s">
        <v>100</v>
      </c>
      <c r="D143" s="138" t="s">
        <v>101</v>
      </c>
      <c r="E143" s="139">
        <v>31894</v>
      </c>
      <c r="F143" s="200"/>
      <c r="G143" s="139">
        <v>31894</v>
      </c>
      <c r="H143" s="138" t="s">
        <v>278</v>
      </c>
    </row>
    <row r="144" spans="1:8" x14ac:dyDescent="0.35">
      <c r="A144" s="199">
        <v>46141</v>
      </c>
      <c r="B144" s="138">
        <v>4</v>
      </c>
      <c r="C144" s="138" t="s">
        <v>111</v>
      </c>
      <c r="D144" s="138" t="s">
        <v>112</v>
      </c>
      <c r="E144" s="139">
        <v>1200</v>
      </c>
      <c r="F144" s="200"/>
      <c r="G144" s="139">
        <v>1200</v>
      </c>
      <c r="H144" s="138" t="s">
        <v>278</v>
      </c>
    </row>
    <row r="145" spans="1:8" x14ac:dyDescent="0.35">
      <c r="A145" s="199">
        <v>46141</v>
      </c>
      <c r="B145" s="138">
        <v>4</v>
      </c>
      <c r="C145" s="138" t="s">
        <v>79</v>
      </c>
      <c r="D145" s="138" t="s">
        <v>288</v>
      </c>
      <c r="E145" s="139">
        <v>42925</v>
      </c>
      <c r="F145" s="200"/>
      <c r="G145" s="139">
        <v>42925</v>
      </c>
      <c r="H145" s="138" t="s">
        <v>278</v>
      </c>
    </row>
    <row r="146" spans="1:8" x14ac:dyDescent="0.35">
      <c r="A146" s="199">
        <v>46141</v>
      </c>
      <c r="B146" s="138">
        <v>4</v>
      </c>
      <c r="C146" s="138" t="s">
        <v>86</v>
      </c>
      <c r="D146" s="138" t="s">
        <v>87</v>
      </c>
      <c r="E146" s="139">
        <v>356160</v>
      </c>
      <c r="F146" s="200"/>
      <c r="G146" s="139">
        <v>356160</v>
      </c>
      <c r="H146" s="138" t="s">
        <v>278</v>
      </c>
    </row>
    <row r="147" spans="1:8" x14ac:dyDescent="0.35">
      <c r="A147" s="199">
        <v>46141</v>
      </c>
      <c r="B147" s="138">
        <v>4</v>
      </c>
      <c r="C147" s="138" t="s">
        <v>97</v>
      </c>
      <c r="D147" s="138" t="s">
        <v>98</v>
      </c>
      <c r="E147" s="139">
        <v>3564</v>
      </c>
      <c r="F147" s="200"/>
      <c r="G147" s="139">
        <v>3564</v>
      </c>
      <c r="H147" s="138" t="s">
        <v>278</v>
      </c>
    </row>
    <row r="148" spans="1:8" x14ac:dyDescent="0.35">
      <c r="A148" s="199">
        <v>46141</v>
      </c>
      <c r="B148" s="138">
        <v>4</v>
      </c>
      <c r="C148" s="138" t="s">
        <v>53</v>
      </c>
      <c r="D148" s="138" t="s">
        <v>54</v>
      </c>
      <c r="E148" s="139">
        <v>392205</v>
      </c>
      <c r="F148" s="200"/>
      <c r="G148" s="139">
        <v>392205</v>
      </c>
      <c r="H148" s="138" t="s">
        <v>278</v>
      </c>
    </row>
    <row r="149" spans="1:8" x14ac:dyDescent="0.35">
      <c r="A149" s="199">
        <v>46142</v>
      </c>
      <c r="B149" s="138">
        <v>4</v>
      </c>
      <c r="C149" s="138" t="s">
        <v>124</v>
      </c>
      <c r="D149" s="138" t="s">
        <v>125</v>
      </c>
      <c r="E149" s="139"/>
      <c r="F149" s="200">
        <v>14.363</v>
      </c>
      <c r="G149" s="139">
        <v>19404.413</v>
      </c>
      <c r="H149" s="138" t="s">
        <v>278</v>
      </c>
    </row>
    <row r="150" spans="1:8" x14ac:dyDescent="0.35">
      <c r="A150" s="199">
        <v>46149</v>
      </c>
      <c r="B150" s="138">
        <v>5</v>
      </c>
      <c r="C150" s="138">
        <v>105560</v>
      </c>
      <c r="D150" s="138" t="s">
        <v>137</v>
      </c>
      <c r="E150" s="139">
        <v>13716</v>
      </c>
      <c r="F150" s="200"/>
      <c r="G150" s="139">
        <v>13716</v>
      </c>
      <c r="H150" s="138" t="s">
        <v>278</v>
      </c>
    </row>
    <row r="151" spans="1:8" x14ac:dyDescent="0.35">
      <c r="A151" s="199">
        <v>46153</v>
      </c>
      <c r="B151" s="138">
        <v>5</v>
      </c>
      <c r="C151" s="138" t="s">
        <v>129</v>
      </c>
      <c r="D151" s="138" t="s">
        <v>130</v>
      </c>
      <c r="E151" s="139"/>
      <c r="F151" s="200">
        <v>2.4300000000000002</v>
      </c>
      <c r="G151" s="139">
        <v>3282.93</v>
      </c>
      <c r="H151" s="138" t="s">
        <v>278</v>
      </c>
    </row>
    <row r="152" spans="1:8" x14ac:dyDescent="0.35">
      <c r="A152" s="199">
        <v>46156</v>
      </c>
      <c r="B152" s="138">
        <v>5</v>
      </c>
      <c r="C152" s="138" t="s">
        <v>51</v>
      </c>
      <c r="D152" s="138" t="s">
        <v>52</v>
      </c>
      <c r="E152" s="139">
        <v>306000</v>
      </c>
      <c r="F152" s="200"/>
      <c r="G152" s="139">
        <v>306000</v>
      </c>
      <c r="H152" s="138" t="s">
        <v>278</v>
      </c>
    </row>
    <row r="153" spans="1:8" x14ac:dyDescent="0.35">
      <c r="A153" s="199">
        <v>46156</v>
      </c>
      <c r="B153" s="138">
        <v>5</v>
      </c>
      <c r="C153" s="138" t="s">
        <v>70</v>
      </c>
      <c r="D153" s="138" t="s">
        <v>89</v>
      </c>
      <c r="E153" s="139">
        <v>636180</v>
      </c>
      <c r="F153" s="200"/>
      <c r="G153" s="139">
        <v>636180</v>
      </c>
      <c r="H153" s="138" t="s">
        <v>278</v>
      </c>
    </row>
    <row r="154" spans="1:8" x14ac:dyDescent="0.35">
      <c r="A154" s="199">
        <v>46156</v>
      </c>
      <c r="B154" s="138">
        <v>5</v>
      </c>
      <c r="C154" s="138" t="s">
        <v>61</v>
      </c>
      <c r="D154" s="138" t="s">
        <v>62</v>
      </c>
      <c r="E154" s="139">
        <v>241740</v>
      </c>
      <c r="F154" s="200"/>
      <c r="G154" s="139">
        <v>241740</v>
      </c>
      <c r="H154" s="138" t="s">
        <v>278</v>
      </c>
    </row>
    <row r="155" spans="1:8" x14ac:dyDescent="0.35">
      <c r="A155" s="199">
        <v>46156</v>
      </c>
      <c r="B155" s="138">
        <v>5</v>
      </c>
      <c r="C155" s="138" t="s">
        <v>48</v>
      </c>
      <c r="D155" s="138" t="s">
        <v>49</v>
      </c>
      <c r="E155" s="139">
        <v>84062</v>
      </c>
      <c r="F155" s="200"/>
      <c r="G155" s="139">
        <v>84062</v>
      </c>
      <c r="H155" s="138" t="s">
        <v>278</v>
      </c>
    </row>
    <row r="156" spans="1:8" x14ac:dyDescent="0.35">
      <c r="A156" s="199">
        <v>46156</v>
      </c>
      <c r="B156" s="138">
        <v>5</v>
      </c>
      <c r="C156" s="138" t="s">
        <v>120</v>
      </c>
      <c r="D156" s="138" t="s">
        <v>121</v>
      </c>
      <c r="E156" s="139">
        <v>212628</v>
      </c>
      <c r="F156" s="200"/>
      <c r="G156" s="139">
        <v>212628</v>
      </c>
      <c r="H156" s="138" t="s">
        <v>278</v>
      </c>
    </row>
    <row r="157" spans="1:8" x14ac:dyDescent="0.35">
      <c r="A157" s="199">
        <v>46157</v>
      </c>
      <c r="B157" s="138">
        <v>5</v>
      </c>
      <c r="C157" s="138" t="s">
        <v>186</v>
      </c>
      <c r="D157" s="138" t="s">
        <v>187</v>
      </c>
      <c r="E157" s="139"/>
      <c r="F157" s="200">
        <v>1.24</v>
      </c>
      <c r="G157" s="139">
        <v>1675.24</v>
      </c>
      <c r="H157" s="138" t="s">
        <v>278</v>
      </c>
    </row>
    <row r="158" spans="1:8" x14ac:dyDescent="0.35">
      <c r="A158" s="199">
        <v>46157</v>
      </c>
      <c r="B158" s="138">
        <v>5</v>
      </c>
      <c r="C158" s="138" t="s">
        <v>210</v>
      </c>
      <c r="D158" s="138" t="s">
        <v>211</v>
      </c>
      <c r="E158" s="139"/>
      <c r="F158" s="200">
        <v>1.03</v>
      </c>
      <c r="G158" s="139">
        <v>1391.53</v>
      </c>
      <c r="H158" s="138" t="s">
        <v>278</v>
      </c>
    </row>
    <row r="159" spans="1:8" x14ac:dyDescent="0.35">
      <c r="A159" s="199">
        <v>46161</v>
      </c>
      <c r="B159" s="138">
        <v>5</v>
      </c>
      <c r="C159" s="138" t="s">
        <v>208</v>
      </c>
      <c r="D159" s="138" t="s">
        <v>209</v>
      </c>
      <c r="E159" s="139"/>
      <c r="F159" s="200">
        <v>1.78</v>
      </c>
      <c r="G159" s="139">
        <v>2404.7800000000002</v>
      </c>
      <c r="H159" s="138" t="s">
        <v>278</v>
      </c>
    </row>
    <row r="160" spans="1:8" x14ac:dyDescent="0.35">
      <c r="A160" s="199">
        <v>46163</v>
      </c>
      <c r="B160" s="138">
        <v>5</v>
      </c>
      <c r="C160" s="138" t="s">
        <v>155</v>
      </c>
      <c r="D160" s="138" t="s">
        <v>156</v>
      </c>
      <c r="E160" s="139"/>
      <c r="F160" s="200">
        <v>1.82</v>
      </c>
      <c r="G160" s="139">
        <v>2458.8200000000002</v>
      </c>
      <c r="H160" s="138" t="s">
        <v>278</v>
      </c>
    </row>
    <row r="161" spans="1:8" x14ac:dyDescent="0.35">
      <c r="A161" s="199">
        <v>46170</v>
      </c>
      <c r="B161" s="138">
        <v>5</v>
      </c>
      <c r="C161" s="138" t="s">
        <v>105</v>
      </c>
      <c r="D161" s="138" t="s">
        <v>106</v>
      </c>
      <c r="E161" s="139">
        <v>32500</v>
      </c>
      <c r="F161" s="200"/>
      <c r="G161" s="139">
        <v>32500</v>
      </c>
      <c r="H161" s="138" t="s">
        <v>278</v>
      </c>
    </row>
    <row r="162" spans="1:8" x14ac:dyDescent="0.35">
      <c r="A162" s="199">
        <v>46170</v>
      </c>
      <c r="B162" s="138">
        <v>5</v>
      </c>
      <c r="C162" s="138" t="s">
        <v>64</v>
      </c>
      <c r="D162" s="138" t="s">
        <v>65</v>
      </c>
      <c r="E162" s="139">
        <v>165000</v>
      </c>
      <c r="F162" s="200"/>
      <c r="G162" s="139">
        <v>165000</v>
      </c>
      <c r="H162" s="138" t="s">
        <v>278</v>
      </c>
    </row>
    <row r="163" spans="1:8" x14ac:dyDescent="0.35">
      <c r="A163" s="199">
        <v>46170</v>
      </c>
      <c r="B163" s="138">
        <v>5</v>
      </c>
      <c r="C163" s="138" t="s">
        <v>76</v>
      </c>
      <c r="D163" s="138" t="s">
        <v>291</v>
      </c>
      <c r="E163" s="139">
        <v>24408</v>
      </c>
      <c r="F163" s="200"/>
      <c r="G163" s="139">
        <v>24408</v>
      </c>
      <c r="H163" s="138" t="s">
        <v>278</v>
      </c>
    </row>
    <row r="164" spans="1:8" x14ac:dyDescent="0.35">
      <c r="A164" s="199">
        <v>46170</v>
      </c>
      <c r="B164" s="138">
        <v>5</v>
      </c>
      <c r="C164" s="138" t="s">
        <v>73</v>
      </c>
      <c r="D164" s="138" t="s">
        <v>74</v>
      </c>
      <c r="E164" s="139">
        <v>43890</v>
      </c>
      <c r="F164" s="200"/>
      <c r="G164" s="139">
        <v>43890</v>
      </c>
      <c r="H164" s="138" t="s">
        <v>278</v>
      </c>
    </row>
    <row r="165" spans="1:8" x14ac:dyDescent="0.35">
      <c r="A165" s="199">
        <v>46170</v>
      </c>
      <c r="B165" s="138">
        <v>5</v>
      </c>
      <c r="C165" s="138" t="s">
        <v>45</v>
      </c>
      <c r="D165" s="138" t="s">
        <v>88</v>
      </c>
      <c r="E165" s="139">
        <v>1473888</v>
      </c>
      <c r="F165" s="200"/>
      <c r="G165" s="139">
        <v>1473888</v>
      </c>
      <c r="H165" s="138" t="s">
        <v>278</v>
      </c>
    </row>
    <row r="166" spans="1:8" x14ac:dyDescent="0.35">
      <c r="A166" s="199">
        <v>46170</v>
      </c>
      <c r="B166" s="138">
        <v>5</v>
      </c>
      <c r="C166" s="138" t="s">
        <v>59</v>
      </c>
      <c r="D166" s="138" t="s">
        <v>60</v>
      </c>
      <c r="E166" s="139">
        <v>122000</v>
      </c>
      <c r="F166" s="200"/>
      <c r="G166" s="139">
        <v>122000</v>
      </c>
      <c r="H166" s="138" t="s">
        <v>278</v>
      </c>
    </row>
    <row r="167" spans="1:8" x14ac:dyDescent="0.35">
      <c r="A167" s="199">
        <v>46170</v>
      </c>
      <c r="B167" s="138">
        <v>5</v>
      </c>
      <c r="C167" s="138" t="s">
        <v>93</v>
      </c>
      <c r="D167" s="138" t="s">
        <v>94</v>
      </c>
      <c r="E167" s="139">
        <v>72000</v>
      </c>
      <c r="F167" s="200"/>
      <c r="G167" s="139">
        <v>72000</v>
      </c>
      <c r="H167" s="138" t="s">
        <v>278</v>
      </c>
    </row>
    <row r="168" spans="1:8" x14ac:dyDescent="0.35">
      <c r="A168" s="199">
        <v>46170</v>
      </c>
      <c r="B168" s="138">
        <v>5</v>
      </c>
      <c r="C168" s="138" t="s">
        <v>114</v>
      </c>
      <c r="D168" s="138" t="s">
        <v>115</v>
      </c>
      <c r="E168" s="139">
        <v>3535</v>
      </c>
      <c r="F168" s="200"/>
      <c r="G168" s="139">
        <v>3535</v>
      </c>
      <c r="H168" s="138" t="s">
        <v>278</v>
      </c>
    </row>
    <row r="169" spans="1:8" x14ac:dyDescent="0.35">
      <c r="A169" s="199">
        <v>46170</v>
      </c>
      <c r="B169" s="138">
        <v>5</v>
      </c>
      <c r="C169" s="138" t="s">
        <v>100</v>
      </c>
      <c r="D169" s="138" t="s">
        <v>101</v>
      </c>
      <c r="E169" s="139">
        <v>31032</v>
      </c>
      <c r="F169" s="200"/>
      <c r="G169" s="139">
        <v>31032</v>
      </c>
      <c r="H169" s="138" t="s">
        <v>278</v>
      </c>
    </row>
    <row r="170" spans="1:8" x14ac:dyDescent="0.35">
      <c r="A170" s="199">
        <v>46170</v>
      </c>
      <c r="B170" s="138">
        <v>5</v>
      </c>
      <c r="C170" s="138" t="s">
        <v>111</v>
      </c>
      <c r="D170" s="138" t="s">
        <v>112</v>
      </c>
      <c r="E170" s="139">
        <v>1200</v>
      </c>
      <c r="F170" s="200"/>
      <c r="G170" s="139">
        <v>1200</v>
      </c>
      <c r="H170" s="138" t="s">
        <v>278</v>
      </c>
    </row>
    <row r="171" spans="1:8" x14ac:dyDescent="0.35">
      <c r="A171" s="199">
        <v>46170</v>
      </c>
      <c r="B171" s="138">
        <v>5</v>
      </c>
      <c r="C171" s="138" t="s">
        <v>79</v>
      </c>
      <c r="D171" s="138" t="s">
        <v>288</v>
      </c>
      <c r="E171" s="139">
        <v>45900</v>
      </c>
      <c r="F171" s="200"/>
      <c r="G171" s="139">
        <v>45900</v>
      </c>
      <c r="H171" s="138" t="s">
        <v>278</v>
      </c>
    </row>
    <row r="172" spans="1:8" x14ac:dyDescent="0.35">
      <c r="A172" s="199">
        <v>46170</v>
      </c>
      <c r="B172" s="138">
        <v>5</v>
      </c>
      <c r="C172" s="138" t="s">
        <v>86</v>
      </c>
      <c r="D172" s="138" t="s">
        <v>87</v>
      </c>
      <c r="E172" s="139">
        <v>376194</v>
      </c>
      <c r="F172" s="200"/>
      <c r="G172" s="139">
        <v>376194</v>
      </c>
      <c r="H172" s="138" t="s">
        <v>278</v>
      </c>
    </row>
    <row r="173" spans="1:8" x14ac:dyDescent="0.35">
      <c r="A173" s="199">
        <v>46170</v>
      </c>
      <c r="B173" s="138">
        <v>5</v>
      </c>
      <c r="C173" s="138" t="s">
        <v>53</v>
      </c>
      <c r="D173" s="138" t="s">
        <v>54</v>
      </c>
      <c r="E173" s="139">
        <v>368435</v>
      </c>
      <c r="F173" s="200"/>
      <c r="G173" s="139">
        <v>368435</v>
      </c>
      <c r="H173" s="138" t="s">
        <v>278</v>
      </c>
    </row>
    <row r="174" spans="1:8" x14ac:dyDescent="0.35">
      <c r="A174" s="199">
        <v>46171</v>
      </c>
      <c r="B174" s="138">
        <v>5</v>
      </c>
      <c r="C174" s="138" t="s">
        <v>124</v>
      </c>
      <c r="D174" s="138" t="s">
        <v>125</v>
      </c>
      <c r="E174" s="139"/>
      <c r="F174" s="200">
        <v>14.363</v>
      </c>
      <c r="G174" s="139">
        <v>19404.413</v>
      </c>
      <c r="H174" s="138" t="s">
        <v>278</v>
      </c>
    </row>
    <row r="175" spans="1:8" x14ac:dyDescent="0.35">
      <c r="A175" s="199">
        <v>46171</v>
      </c>
      <c r="B175" s="138">
        <v>5</v>
      </c>
      <c r="C175" s="138" t="s">
        <v>158</v>
      </c>
      <c r="D175" s="138" t="s">
        <v>159</v>
      </c>
      <c r="E175" s="139"/>
      <c r="F175" s="200">
        <v>4.08</v>
      </c>
      <c r="G175" s="139">
        <v>5512.08</v>
      </c>
      <c r="H175" s="138" t="s">
        <v>278</v>
      </c>
    </row>
    <row r="176" spans="1:8" x14ac:dyDescent="0.35">
      <c r="A176" s="199">
        <v>46174</v>
      </c>
      <c r="B176" s="138">
        <v>6</v>
      </c>
      <c r="C176" s="138" t="s">
        <v>171</v>
      </c>
      <c r="D176" s="138" t="s">
        <v>172</v>
      </c>
      <c r="E176" s="139"/>
      <c r="F176" s="200">
        <v>4.0999999999999996</v>
      </c>
      <c r="G176" s="139">
        <v>5539.0999999999995</v>
      </c>
      <c r="H176" s="138" t="s">
        <v>278</v>
      </c>
    </row>
    <row r="177" spans="1:8" x14ac:dyDescent="0.35">
      <c r="A177" s="199">
        <v>46177</v>
      </c>
      <c r="B177" s="138">
        <v>6</v>
      </c>
      <c r="C177" s="138" t="s">
        <v>152</v>
      </c>
      <c r="D177" s="138" t="s">
        <v>153</v>
      </c>
      <c r="E177" s="139"/>
      <c r="F177" s="200">
        <v>1</v>
      </c>
      <c r="G177" s="139">
        <v>1351</v>
      </c>
      <c r="H177" s="138" t="s">
        <v>278</v>
      </c>
    </row>
    <row r="178" spans="1:8" x14ac:dyDescent="0.35">
      <c r="A178" s="199">
        <v>46184</v>
      </c>
      <c r="B178" s="138">
        <v>6</v>
      </c>
      <c r="C178" s="138" t="s">
        <v>173</v>
      </c>
      <c r="D178" s="138" t="s">
        <v>174</v>
      </c>
      <c r="E178" s="139"/>
      <c r="F178" s="200">
        <v>0.95499999999999996</v>
      </c>
      <c r="G178" s="139">
        <v>1290.2049999999999</v>
      </c>
      <c r="H178" s="138" t="s">
        <v>278</v>
      </c>
    </row>
    <row r="179" spans="1:8" x14ac:dyDescent="0.35">
      <c r="A179" s="199">
        <v>46185</v>
      </c>
      <c r="B179" s="138">
        <v>6</v>
      </c>
      <c r="C179" s="138" t="s">
        <v>51</v>
      </c>
      <c r="D179" s="138" t="s">
        <v>52</v>
      </c>
      <c r="E179" s="139">
        <v>318000</v>
      </c>
      <c r="F179" s="200"/>
      <c r="G179" s="139">
        <v>318000</v>
      </c>
      <c r="H179" s="138" t="s">
        <v>278</v>
      </c>
    </row>
    <row r="180" spans="1:8" x14ac:dyDescent="0.35">
      <c r="A180" s="199">
        <v>46185</v>
      </c>
      <c r="B180" s="138">
        <v>6</v>
      </c>
      <c r="C180" s="138" t="s">
        <v>70</v>
      </c>
      <c r="D180" s="138" t="s">
        <v>89</v>
      </c>
      <c r="E180" s="139">
        <v>613130</v>
      </c>
      <c r="F180" s="200"/>
      <c r="G180" s="139">
        <v>613130</v>
      </c>
      <c r="H180" s="138" t="s">
        <v>278</v>
      </c>
    </row>
    <row r="181" spans="1:8" x14ac:dyDescent="0.35">
      <c r="A181" s="199">
        <v>46185</v>
      </c>
      <c r="B181" s="138">
        <v>6</v>
      </c>
      <c r="C181" s="138" t="s">
        <v>61</v>
      </c>
      <c r="D181" s="138" t="s">
        <v>62</v>
      </c>
      <c r="E181" s="139">
        <v>238680</v>
      </c>
      <c r="F181" s="200"/>
      <c r="G181" s="139">
        <v>238680</v>
      </c>
      <c r="H181" s="138" t="s">
        <v>278</v>
      </c>
    </row>
    <row r="182" spans="1:8" x14ac:dyDescent="0.35">
      <c r="A182" s="199">
        <v>46185</v>
      </c>
      <c r="B182" s="138">
        <v>6</v>
      </c>
      <c r="C182" s="138" t="s">
        <v>48</v>
      </c>
      <c r="D182" s="138" t="s">
        <v>49</v>
      </c>
      <c r="E182" s="139">
        <v>129914</v>
      </c>
      <c r="F182" s="200"/>
      <c r="G182" s="139">
        <v>129914</v>
      </c>
      <c r="H182" s="138" t="s">
        <v>278</v>
      </c>
    </row>
    <row r="183" spans="1:8" x14ac:dyDescent="0.35">
      <c r="A183" s="199">
        <v>46185</v>
      </c>
      <c r="B183" s="138">
        <v>6</v>
      </c>
      <c r="C183" s="138" t="s">
        <v>120</v>
      </c>
      <c r="D183" s="138" t="s">
        <v>121</v>
      </c>
      <c r="E183" s="139">
        <v>213850</v>
      </c>
      <c r="F183" s="200"/>
      <c r="G183" s="139">
        <v>213850</v>
      </c>
      <c r="H183" s="138" t="s">
        <v>278</v>
      </c>
    </row>
    <row r="184" spans="1:8" x14ac:dyDescent="0.35">
      <c r="A184" s="199">
        <v>46185</v>
      </c>
      <c r="B184" s="138">
        <v>6</v>
      </c>
      <c r="C184" s="138" t="s">
        <v>150</v>
      </c>
      <c r="D184" s="138" t="s">
        <v>151</v>
      </c>
      <c r="E184" s="139"/>
      <c r="F184" s="200">
        <v>8.9499999999999993</v>
      </c>
      <c r="G184" s="139">
        <v>12091.45</v>
      </c>
      <c r="H184" s="138" t="s">
        <v>278</v>
      </c>
    </row>
    <row r="185" spans="1:8" x14ac:dyDescent="0.35">
      <c r="A185" s="199">
        <v>46197</v>
      </c>
      <c r="B185" s="138">
        <v>6</v>
      </c>
      <c r="C185" s="138" t="s">
        <v>136</v>
      </c>
      <c r="D185" s="138" t="s">
        <v>136</v>
      </c>
      <c r="E185" s="139"/>
      <c r="F185" s="200">
        <v>8.5399999999999991</v>
      </c>
      <c r="G185" s="139">
        <v>11537.54</v>
      </c>
      <c r="H185" s="138" t="s">
        <v>278</v>
      </c>
    </row>
    <row r="186" spans="1:8" x14ac:dyDescent="0.35">
      <c r="A186" s="199">
        <v>46197</v>
      </c>
      <c r="B186" s="138">
        <v>6</v>
      </c>
      <c r="C186" s="138" t="s">
        <v>154</v>
      </c>
      <c r="D186" s="138" t="s">
        <v>154</v>
      </c>
      <c r="E186" s="139"/>
      <c r="F186" s="200">
        <v>6.0720000000000001</v>
      </c>
      <c r="G186" s="139">
        <v>8203.2720000000008</v>
      </c>
      <c r="H186" s="138" t="s">
        <v>278</v>
      </c>
    </row>
    <row r="187" spans="1:8" x14ac:dyDescent="0.35">
      <c r="A187" s="201">
        <v>46200</v>
      </c>
      <c r="B187" s="147">
        <v>6</v>
      </c>
      <c r="C187" s="147" t="s">
        <v>105</v>
      </c>
      <c r="D187" s="147" t="s">
        <v>106</v>
      </c>
      <c r="E187" s="148">
        <v>26000</v>
      </c>
      <c r="F187" s="202"/>
      <c r="G187" s="148">
        <v>26000</v>
      </c>
      <c r="H187" s="147" t="s">
        <v>279</v>
      </c>
    </row>
    <row r="188" spans="1:8" x14ac:dyDescent="0.35">
      <c r="A188" s="201">
        <v>46200</v>
      </c>
      <c r="B188" s="147">
        <v>6</v>
      </c>
      <c r="C188" s="147">
        <v>105560</v>
      </c>
      <c r="D188" s="147" t="s">
        <v>137</v>
      </c>
      <c r="E188" s="148">
        <v>9492</v>
      </c>
      <c r="F188" s="202"/>
      <c r="G188" s="148">
        <v>9492</v>
      </c>
      <c r="H188" s="147" t="s">
        <v>279</v>
      </c>
    </row>
    <row r="189" spans="1:8" x14ac:dyDescent="0.35">
      <c r="A189" s="199">
        <v>46202</v>
      </c>
      <c r="B189" s="138">
        <v>6</v>
      </c>
      <c r="C189" s="138" t="s">
        <v>117</v>
      </c>
      <c r="D189" s="138" t="s">
        <v>118</v>
      </c>
      <c r="E189" s="139">
        <v>37026</v>
      </c>
      <c r="F189" s="200"/>
      <c r="G189" s="139">
        <v>37026</v>
      </c>
      <c r="H189" s="138" t="s">
        <v>278</v>
      </c>
    </row>
    <row r="190" spans="1:8" x14ac:dyDescent="0.35">
      <c r="A190" s="199">
        <v>46202</v>
      </c>
      <c r="B190" s="138">
        <v>6</v>
      </c>
      <c r="C190" s="138" t="s">
        <v>64</v>
      </c>
      <c r="D190" s="138" t="s">
        <v>65</v>
      </c>
      <c r="E190" s="139">
        <v>165000</v>
      </c>
      <c r="F190" s="200"/>
      <c r="G190" s="139">
        <v>165000</v>
      </c>
      <c r="H190" s="138" t="s">
        <v>278</v>
      </c>
    </row>
    <row r="191" spans="1:8" x14ac:dyDescent="0.35">
      <c r="A191" s="199">
        <v>46202</v>
      </c>
      <c r="B191" s="138">
        <v>6</v>
      </c>
      <c r="C191" s="138" t="s">
        <v>76</v>
      </c>
      <c r="D191" s="138" t="s">
        <v>291</v>
      </c>
      <c r="E191" s="139">
        <v>32544</v>
      </c>
      <c r="F191" s="200"/>
      <c r="G191" s="139">
        <v>32544</v>
      </c>
      <c r="H191" s="138" t="s">
        <v>278</v>
      </c>
    </row>
    <row r="192" spans="1:8" x14ac:dyDescent="0.35">
      <c r="A192" s="199">
        <v>46202</v>
      </c>
      <c r="B192" s="138">
        <v>6</v>
      </c>
      <c r="C192" s="138" t="s">
        <v>73</v>
      </c>
      <c r="D192" s="138" t="s">
        <v>74</v>
      </c>
      <c r="E192" s="139">
        <v>55860</v>
      </c>
      <c r="F192" s="200"/>
      <c r="G192" s="139">
        <v>55860</v>
      </c>
      <c r="H192" s="138" t="s">
        <v>278</v>
      </c>
    </row>
    <row r="193" spans="1:8" x14ac:dyDescent="0.35">
      <c r="A193" s="199">
        <v>46202</v>
      </c>
      <c r="B193" s="138">
        <v>6</v>
      </c>
      <c r="C193" s="138" t="s">
        <v>45</v>
      </c>
      <c r="D193" s="138" t="s">
        <v>88</v>
      </c>
      <c r="E193" s="139">
        <v>1489241</v>
      </c>
      <c r="F193" s="200"/>
      <c r="G193" s="139">
        <v>1489241</v>
      </c>
      <c r="H193" s="138" t="s">
        <v>278</v>
      </c>
    </row>
    <row r="194" spans="1:8" x14ac:dyDescent="0.35">
      <c r="A194" s="199">
        <v>46202</v>
      </c>
      <c r="B194" s="138">
        <v>6</v>
      </c>
      <c r="C194" s="138" t="s">
        <v>59</v>
      </c>
      <c r="D194" s="138" t="s">
        <v>60</v>
      </c>
      <c r="E194" s="139">
        <v>130000</v>
      </c>
      <c r="F194" s="200"/>
      <c r="G194" s="139">
        <v>130000</v>
      </c>
      <c r="H194" s="138" t="s">
        <v>278</v>
      </c>
    </row>
    <row r="195" spans="1:8" x14ac:dyDescent="0.35">
      <c r="A195" s="199">
        <v>46202</v>
      </c>
      <c r="B195" s="138">
        <v>6</v>
      </c>
      <c r="C195" s="138" t="s">
        <v>93</v>
      </c>
      <c r="D195" s="138" t="s">
        <v>94</v>
      </c>
      <c r="E195" s="139">
        <v>81600</v>
      </c>
      <c r="F195" s="200"/>
      <c r="G195" s="139">
        <v>81600</v>
      </c>
      <c r="H195" s="138" t="s">
        <v>278</v>
      </c>
    </row>
    <row r="196" spans="1:8" x14ac:dyDescent="0.35">
      <c r="A196" s="199">
        <v>46202</v>
      </c>
      <c r="B196" s="138">
        <v>6</v>
      </c>
      <c r="C196" s="138" t="s">
        <v>114</v>
      </c>
      <c r="D196" s="138" t="s">
        <v>115</v>
      </c>
      <c r="E196" s="139">
        <v>3535</v>
      </c>
      <c r="F196" s="200"/>
      <c r="G196" s="139">
        <v>3535</v>
      </c>
      <c r="H196" s="138" t="s">
        <v>278</v>
      </c>
    </row>
    <row r="197" spans="1:8" x14ac:dyDescent="0.35">
      <c r="A197" s="199">
        <v>46202</v>
      </c>
      <c r="B197" s="138">
        <v>6</v>
      </c>
      <c r="C197" s="138" t="s">
        <v>100</v>
      </c>
      <c r="D197" s="138" t="s">
        <v>101</v>
      </c>
      <c r="E197" s="139">
        <v>31463</v>
      </c>
      <c r="F197" s="200"/>
      <c r="G197" s="139">
        <v>31463</v>
      </c>
      <c r="H197" s="138" t="s">
        <v>278</v>
      </c>
    </row>
    <row r="198" spans="1:8" x14ac:dyDescent="0.35">
      <c r="A198" s="199">
        <v>46202</v>
      </c>
      <c r="B198" s="138">
        <v>6</v>
      </c>
      <c r="C198" s="138" t="s">
        <v>111</v>
      </c>
      <c r="D198" s="138" t="s">
        <v>112</v>
      </c>
      <c r="E198" s="139">
        <v>1500</v>
      </c>
      <c r="F198" s="200"/>
      <c r="G198" s="139">
        <v>1500</v>
      </c>
      <c r="H198" s="138" t="s">
        <v>278</v>
      </c>
    </row>
    <row r="199" spans="1:8" x14ac:dyDescent="0.35">
      <c r="A199" s="199">
        <v>46202</v>
      </c>
      <c r="B199" s="138">
        <v>6</v>
      </c>
      <c r="C199" s="138" t="s">
        <v>79</v>
      </c>
      <c r="D199" s="138" t="s">
        <v>288</v>
      </c>
      <c r="E199" s="139">
        <v>45900</v>
      </c>
      <c r="F199" s="200"/>
      <c r="G199" s="139">
        <v>45900</v>
      </c>
      <c r="H199" s="138" t="s">
        <v>278</v>
      </c>
    </row>
    <row r="200" spans="1:8" x14ac:dyDescent="0.35">
      <c r="A200" s="199">
        <v>46202</v>
      </c>
      <c r="B200" s="138">
        <v>6</v>
      </c>
      <c r="C200" s="138" t="s">
        <v>86</v>
      </c>
      <c r="D200" s="138" t="s">
        <v>87</v>
      </c>
      <c r="E200" s="139">
        <v>351708</v>
      </c>
      <c r="F200" s="200"/>
      <c r="G200" s="139">
        <v>351708</v>
      </c>
      <c r="H200" s="138" t="s">
        <v>278</v>
      </c>
    </row>
    <row r="201" spans="1:8" x14ac:dyDescent="0.35">
      <c r="A201" s="199">
        <v>46202</v>
      </c>
      <c r="B201" s="138">
        <v>6</v>
      </c>
      <c r="C201" s="138" t="s">
        <v>53</v>
      </c>
      <c r="D201" s="138" t="s">
        <v>54</v>
      </c>
      <c r="E201" s="139">
        <v>332780</v>
      </c>
      <c r="F201" s="200"/>
      <c r="G201" s="139">
        <v>332780</v>
      </c>
      <c r="H201" s="138" t="s">
        <v>278</v>
      </c>
    </row>
    <row r="202" spans="1:8" x14ac:dyDescent="0.35">
      <c r="A202" s="199">
        <v>46203</v>
      </c>
      <c r="B202" s="138">
        <v>6</v>
      </c>
      <c r="C202" s="138" t="s">
        <v>124</v>
      </c>
      <c r="D202" s="138" t="s">
        <v>125</v>
      </c>
      <c r="E202" s="139"/>
      <c r="F202" s="200">
        <v>14.363</v>
      </c>
      <c r="G202" s="139">
        <v>19404.413</v>
      </c>
      <c r="H202" s="138" t="s">
        <v>278</v>
      </c>
    </row>
    <row r="203" spans="1:8" x14ac:dyDescent="0.35">
      <c r="A203" s="199">
        <v>46213</v>
      </c>
      <c r="B203" s="138">
        <v>7</v>
      </c>
      <c r="C203" s="138" t="s">
        <v>181</v>
      </c>
      <c r="D203" s="138" t="s">
        <v>182</v>
      </c>
      <c r="E203" s="139"/>
      <c r="F203" s="200">
        <v>1</v>
      </c>
      <c r="G203" s="139">
        <v>1351</v>
      </c>
      <c r="H203" s="138" t="s">
        <v>278</v>
      </c>
    </row>
    <row r="204" spans="1:8" x14ac:dyDescent="0.35">
      <c r="A204" s="199">
        <v>46217</v>
      </c>
      <c r="B204" s="138">
        <v>7</v>
      </c>
      <c r="C204" s="138" t="s">
        <v>51</v>
      </c>
      <c r="D204" s="138" t="s">
        <v>52</v>
      </c>
      <c r="E204" s="139">
        <v>312000</v>
      </c>
      <c r="F204" s="200"/>
      <c r="G204" s="139">
        <v>312000</v>
      </c>
      <c r="H204" s="138" t="s">
        <v>278</v>
      </c>
    </row>
    <row r="205" spans="1:8" x14ac:dyDescent="0.35">
      <c r="A205" s="199">
        <v>46217</v>
      </c>
      <c r="B205" s="138">
        <v>7</v>
      </c>
      <c r="C205" s="138" t="s">
        <v>70</v>
      </c>
      <c r="D205" s="138" t="s">
        <v>89</v>
      </c>
      <c r="E205" s="139">
        <v>608520</v>
      </c>
      <c r="F205" s="200"/>
      <c r="G205" s="139">
        <v>608520</v>
      </c>
      <c r="H205" s="138" t="s">
        <v>278</v>
      </c>
    </row>
    <row r="206" spans="1:8" x14ac:dyDescent="0.35">
      <c r="A206" s="199">
        <v>46217</v>
      </c>
      <c r="B206" s="138">
        <v>7</v>
      </c>
      <c r="C206" s="138" t="s">
        <v>61</v>
      </c>
      <c r="D206" s="138" t="s">
        <v>62</v>
      </c>
      <c r="E206" s="139">
        <v>238680</v>
      </c>
      <c r="F206" s="200"/>
      <c r="G206" s="139">
        <v>238680</v>
      </c>
      <c r="H206" s="138" t="s">
        <v>278</v>
      </c>
    </row>
    <row r="207" spans="1:8" x14ac:dyDescent="0.35">
      <c r="A207" s="199">
        <v>46217</v>
      </c>
      <c r="B207" s="138">
        <v>7</v>
      </c>
      <c r="C207" s="138" t="s">
        <v>48</v>
      </c>
      <c r="D207" s="138" t="s">
        <v>49</v>
      </c>
      <c r="E207" s="139">
        <v>103167</v>
      </c>
      <c r="F207" s="200"/>
      <c r="G207" s="139">
        <v>103167</v>
      </c>
      <c r="H207" s="138" t="s">
        <v>278</v>
      </c>
    </row>
    <row r="208" spans="1:8" x14ac:dyDescent="0.35">
      <c r="A208" s="199">
        <v>46217</v>
      </c>
      <c r="B208" s="138">
        <v>7</v>
      </c>
      <c r="C208" s="138" t="s">
        <v>120</v>
      </c>
      <c r="D208" s="138" t="s">
        <v>121</v>
      </c>
      <c r="E208" s="139">
        <v>197353</v>
      </c>
      <c r="F208" s="200"/>
      <c r="G208" s="139">
        <v>197353</v>
      </c>
      <c r="H208" s="138" t="s">
        <v>278</v>
      </c>
    </row>
    <row r="209" spans="1:8" x14ac:dyDescent="0.35">
      <c r="A209" s="199">
        <v>46233</v>
      </c>
      <c r="B209" s="138">
        <v>7</v>
      </c>
      <c r="C209" s="138" t="s">
        <v>141</v>
      </c>
      <c r="D209" s="138" t="s">
        <v>142</v>
      </c>
      <c r="E209" s="139">
        <v>192168</v>
      </c>
      <c r="F209" s="200"/>
      <c r="G209" s="139">
        <v>192168</v>
      </c>
      <c r="H209" s="138" t="s">
        <v>278</v>
      </c>
    </row>
    <row r="210" spans="1:8" x14ac:dyDescent="0.35">
      <c r="A210" s="199">
        <v>46233</v>
      </c>
      <c r="B210" s="138">
        <v>7</v>
      </c>
      <c r="C210" s="138" t="s">
        <v>131</v>
      </c>
      <c r="D210" s="138" t="s">
        <v>132</v>
      </c>
      <c r="E210" s="139">
        <v>37590</v>
      </c>
      <c r="F210" s="200"/>
      <c r="G210" s="139">
        <v>37590</v>
      </c>
      <c r="H210" s="138" t="s">
        <v>278</v>
      </c>
    </row>
    <row r="211" spans="1:8" x14ac:dyDescent="0.35">
      <c r="A211" s="199">
        <v>46233</v>
      </c>
      <c r="B211" s="138">
        <v>7</v>
      </c>
      <c r="C211" s="138" t="s">
        <v>200</v>
      </c>
      <c r="D211" s="138" t="s">
        <v>201</v>
      </c>
      <c r="E211" s="139">
        <v>14535</v>
      </c>
      <c r="F211" s="200"/>
      <c r="G211" s="139">
        <v>14535</v>
      </c>
      <c r="H211" s="138" t="s">
        <v>278</v>
      </c>
    </row>
    <row r="212" spans="1:8" x14ac:dyDescent="0.35">
      <c r="A212" s="199">
        <v>46233</v>
      </c>
      <c r="B212" s="138">
        <v>7</v>
      </c>
      <c r="C212" s="138" t="s">
        <v>64</v>
      </c>
      <c r="D212" s="138" t="s">
        <v>65</v>
      </c>
      <c r="E212" s="139">
        <v>165000</v>
      </c>
      <c r="F212" s="200"/>
      <c r="G212" s="139">
        <v>165000</v>
      </c>
      <c r="H212" s="138" t="s">
        <v>278</v>
      </c>
    </row>
    <row r="213" spans="1:8" x14ac:dyDescent="0.35">
      <c r="A213" s="199">
        <v>46233</v>
      </c>
      <c r="B213" s="138">
        <v>7</v>
      </c>
      <c r="C213" s="138" t="s">
        <v>84</v>
      </c>
      <c r="D213" s="138" t="s">
        <v>85</v>
      </c>
      <c r="E213" s="139">
        <v>14454</v>
      </c>
      <c r="F213" s="200"/>
      <c r="G213" s="139">
        <v>14454</v>
      </c>
      <c r="H213" s="138" t="s">
        <v>278</v>
      </c>
    </row>
    <row r="214" spans="1:8" x14ac:dyDescent="0.35">
      <c r="A214" s="199">
        <v>46233</v>
      </c>
      <c r="B214" s="138">
        <v>7</v>
      </c>
      <c r="C214" s="138" t="s">
        <v>82</v>
      </c>
      <c r="D214" s="138" t="s">
        <v>83</v>
      </c>
      <c r="E214" s="139">
        <v>15210</v>
      </c>
      <c r="F214" s="200"/>
      <c r="G214" s="139">
        <v>15210</v>
      </c>
      <c r="H214" s="138" t="s">
        <v>278</v>
      </c>
    </row>
    <row r="215" spans="1:8" x14ac:dyDescent="0.35">
      <c r="A215" s="199">
        <v>46233</v>
      </c>
      <c r="B215" s="138">
        <v>7</v>
      </c>
      <c r="C215" s="138" t="s">
        <v>67</v>
      </c>
      <c r="D215" s="138" t="s">
        <v>68</v>
      </c>
      <c r="E215" s="139">
        <v>37350</v>
      </c>
      <c r="F215" s="200"/>
      <c r="G215" s="139">
        <v>37350</v>
      </c>
      <c r="H215" s="138" t="s">
        <v>278</v>
      </c>
    </row>
    <row r="216" spans="1:8" x14ac:dyDescent="0.35">
      <c r="A216" s="199">
        <v>46233</v>
      </c>
      <c r="B216" s="138">
        <v>7</v>
      </c>
      <c r="C216" s="138" t="s">
        <v>76</v>
      </c>
      <c r="D216" s="138" t="s">
        <v>291</v>
      </c>
      <c r="E216" s="139">
        <v>16272</v>
      </c>
      <c r="F216" s="200"/>
      <c r="G216" s="139">
        <v>16272</v>
      </c>
      <c r="H216" s="138" t="s">
        <v>278</v>
      </c>
    </row>
    <row r="217" spans="1:8" x14ac:dyDescent="0.35">
      <c r="A217" s="199">
        <v>46233</v>
      </c>
      <c r="B217" s="138">
        <v>7</v>
      </c>
      <c r="C217" s="138" t="s">
        <v>73</v>
      </c>
      <c r="D217" s="138" t="s">
        <v>74</v>
      </c>
      <c r="E217" s="139">
        <v>46550</v>
      </c>
      <c r="F217" s="200"/>
      <c r="G217" s="139">
        <v>46550</v>
      </c>
      <c r="H217" s="138" t="s">
        <v>278</v>
      </c>
    </row>
    <row r="218" spans="1:8" x14ac:dyDescent="0.35">
      <c r="A218" s="199">
        <v>46233</v>
      </c>
      <c r="B218" s="138">
        <v>7</v>
      </c>
      <c r="C218" s="138" t="s">
        <v>45</v>
      </c>
      <c r="D218" s="138" t="s">
        <v>88</v>
      </c>
      <c r="E218" s="139">
        <v>1427829</v>
      </c>
      <c r="F218" s="200"/>
      <c r="G218" s="139">
        <v>1427829</v>
      </c>
      <c r="H218" s="138" t="s">
        <v>278</v>
      </c>
    </row>
    <row r="219" spans="1:8" x14ac:dyDescent="0.35">
      <c r="A219" s="199">
        <v>46233</v>
      </c>
      <c r="B219" s="138">
        <v>7</v>
      </c>
      <c r="C219" s="138" t="s">
        <v>59</v>
      </c>
      <c r="D219" s="138" t="s">
        <v>60</v>
      </c>
      <c r="E219" s="139">
        <v>130000</v>
      </c>
      <c r="F219" s="200"/>
      <c r="G219" s="139">
        <v>130000</v>
      </c>
      <c r="H219" s="138" t="s">
        <v>278</v>
      </c>
    </row>
    <row r="220" spans="1:8" x14ac:dyDescent="0.35">
      <c r="A220" s="199">
        <v>46233</v>
      </c>
      <c r="B220" s="138">
        <v>7</v>
      </c>
      <c r="C220" s="138" t="s">
        <v>93</v>
      </c>
      <c r="D220" s="138" t="s">
        <v>94</v>
      </c>
      <c r="E220" s="139">
        <v>62400</v>
      </c>
      <c r="F220" s="200"/>
      <c r="G220" s="139">
        <v>62400</v>
      </c>
      <c r="H220" s="138" t="s">
        <v>278</v>
      </c>
    </row>
    <row r="221" spans="1:8" x14ac:dyDescent="0.35">
      <c r="A221" s="199">
        <v>46233</v>
      </c>
      <c r="B221" s="138">
        <v>7</v>
      </c>
      <c r="C221" s="138" t="s">
        <v>114</v>
      </c>
      <c r="D221" s="138" t="s">
        <v>115</v>
      </c>
      <c r="E221" s="139">
        <v>3333</v>
      </c>
      <c r="F221" s="200"/>
      <c r="G221" s="139">
        <v>3333</v>
      </c>
      <c r="H221" s="138" t="s">
        <v>278</v>
      </c>
    </row>
    <row r="222" spans="1:8" x14ac:dyDescent="0.35">
      <c r="A222" s="199">
        <v>46233</v>
      </c>
      <c r="B222" s="138">
        <v>7</v>
      </c>
      <c r="C222" s="138" t="s">
        <v>100</v>
      </c>
      <c r="D222" s="138" t="s">
        <v>101</v>
      </c>
      <c r="E222" s="139">
        <v>30170</v>
      </c>
      <c r="F222" s="200"/>
      <c r="G222" s="139">
        <v>30170</v>
      </c>
      <c r="H222" s="138" t="s">
        <v>278</v>
      </c>
    </row>
    <row r="223" spans="1:8" x14ac:dyDescent="0.35">
      <c r="A223" s="199">
        <v>46233</v>
      </c>
      <c r="B223" s="138">
        <v>7</v>
      </c>
      <c r="C223" s="138" t="s">
        <v>111</v>
      </c>
      <c r="D223" s="138" t="s">
        <v>112</v>
      </c>
      <c r="E223" s="139">
        <v>1100</v>
      </c>
      <c r="F223" s="200"/>
      <c r="G223" s="139">
        <v>1100</v>
      </c>
      <c r="H223" s="138" t="s">
        <v>278</v>
      </c>
    </row>
    <row r="224" spans="1:8" x14ac:dyDescent="0.35">
      <c r="A224" s="199">
        <v>46233</v>
      </c>
      <c r="B224" s="138">
        <v>7</v>
      </c>
      <c r="C224" s="138" t="s">
        <v>79</v>
      </c>
      <c r="D224" s="138" t="s">
        <v>288</v>
      </c>
      <c r="E224" s="139">
        <v>43350</v>
      </c>
      <c r="F224" s="200"/>
      <c r="G224" s="139">
        <v>43350</v>
      </c>
      <c r="H224" s="138" t="s">
        <v>278</v>
      </c>
    </row>
    <row r="225" spans="1:8" x14ac:dyDescent="0.35">
      <c r="A225" s="199">
        <v>46233</v>
      </c>
      <c r="B225" s="138">
        <v>7</v>
      </c>
      <c r="C225" s="138" t="s">
        <v>86</v>
      </c>
      <c r="D225" s="138" t="s">
        <v>87</v>
      </c>
      <c r="E225" s="139">
        <v>260442</v>
      </c>
      <c r="F225" s="200"/>
      <c r="G225" s="139">
        <v>260442</v>
      </c>
      <c r="H225" s="138" t="s">
        <v>278</v>
      </c>
    </row>
    <row r="226" spans="1:8" x14ac:dyDescent="0.35">
      <c r="A226" s="199">
        <v>46233</v>
      </c>
      <c r="B226" s="138">
        <v>7</v>
      </c>
      <c r="C226" s="138" t="s">
        <v>97</v>
      </c>
      <c r="D226" s="138" t="s">
        <v>98</v>
      </c>
      <c r="E226" s="139">
        <v>4158</v>
      </c>
      <c r="F226" s="200"/>
      <c r="G226" s="139">
        <v>4158</v>
      </c>
      <c r="H226" s="138" t="s">
        <v>278</v>
      </c>
    </row>
    <row r="227" spans="1:8" x14ac:dyDescent="0.35">
      <c r="A227" s="199">
        <v>46233</v>
      </c>
      <c r="B227" s="138">
        <v>7</v>
      </c>
      <c r="C227" s="138" t="s">
        <v>53</v>
      </c>
      <c r="D227" s="138" t="s">
        <v>54</v>
      </c>
      <c r="E227" s="139">
        <v>366058</v>
      </c>
      <c r="F227" s="200"/>
      <c r="G227" s="139">
        <v>366058</v>
      </c>
      <c r="H227" s="138" t="s">
        <v>278</v>
      </c>
    </row>
    <row r="228" spans="1:8" x14ac:dyDescent="0.35">
      <c r="A228" s="199">
        <v>46234</v>
      </c>
      <c r="B228" s="138">
        <v>7</v>
      </c>
      <c r="C228" s="138" t="s">
        <v>124</v>
      </c>
      <c r="D228" s="138" t="s">
        <v>125</v>
      </c>
      <c r="E228" s="139"/>
      <c r="F228" s="200">
        <v>14.363</v>
      </c>
      <c r="G228" s="139">
        <v>19404.413</v>
      </c>
      <c r="H228" s="138" t="s">
        <v>278</v>
      </c>
    </row>
    <row r="229" spans="1:8" x14ac:dyDescent="0.35">
      <c r="A229" s="199">
        <v>46240</v>
      </c>
      <c r="B229" s="138">
        <v>8</v>
      </c>
      <c r="C229" s="138">
        <v>105560</v>
      </c>
      <c r="D229" s="138" t="s">
        <v>137</v>
      </c>
      <c r="E229" s="139">
        <v>13860</v>
      </c>
      <c r="F229" s="200"/>
      <c r="G229" s="139">
        <v>13860</v>
      </c>
      <c r="H229" s="138" t="s">
        <v>278</v>
      </c>
    </row>
    <row r="230" spans="1:8" x14ac:dyDescent="0.35">
      <c r="A230" s="199">
        <v>46244</v>
      </c>
      <c r="B230" s="138">
        <v>8</v>
      </c>
      <c r="C230" s="138" t="s">
        <v>129</v>
      </c>
      <c r="D230" s="138" t="s">
        <v>130</v>
      </c>
      <c r="E230" s="139"/>
      <c r="F230" s="200">
        <v>2.4300000000000002</v>
      </c>
      <c r="G230" s="139">
        <v>3282.93</v>
      </c>
      <c r="H230" s="138" t="s">
        <v>278</v>
      </c>
    </row>
    <row r="231" spans="1:8" x14ac:dyDescent="0.35">
      <c r="A231" s="199">
        <v>46247</v>
      </c>
      <c r="B231" s="138">
        <v>8</v>
      </c>
      <c r="C231" s="138" t="s">
        <v>51</v>
      </c>
      <c r="D231" s="138" t="s">
        <v>52</v>
      </c>
      <c r="E231" s="139">
        <v>309000</v>
      </c>
      <c r="F231" s="200"/>
      <c r="G231" s="139">
        <v>309000</v>
      </c>
      <c r="H231" s="138" t="s">
        <v>278</v>
      </c>
    </row>
    <row r="232" spans="1:8" x14ac:dyDescent="0.35">
      <c r="A232" s="199">
        <v>46247</v>
      </c>
      <c r="B232" s="138">
        <v>8</v>
      </c>
      <c r="C232" s="138" t="s">
        <v>70</v>
      </c>
      <c r="D232" s="138" t="s">
        <v>89</v>
      </c>
      <c r="E232" s="139">
        <v>599300</v>
      </c>
      <c r="F232" s="200"/>
      <c r="G232" s="139">
        <v>599300</v>
      </c>
      <c r="H232" s="138" t="s">
        <v>278</v>
      </c>
    </row>
    <row r="233" spans="1:8" x14ac:dyDescent="0.35">
      <c r="A233" s="199">
        <v>46247</v>
      </c>
      <c r="B233" s="138">
        <v>8</v>
      </c>
      <c r="C233" s="138" t="s">
        <v>61</v>
      </c>
      <c r="D233" s="138" t="s">
        <v>62</v>
      </c>
      <c r="E233" s="139">
        <v>226440</v>
      </c>
      <c r="F233" s="200"/>
      <c r="G233" s="139">
        <v>226440</v>
      </c>
      <c r="H233" s="138" t="s">
        <v>278</v>
      </c>
    </row>
    <row r="234" spans="1:8" x14ac:dyDescent="0.35">
      <c r="A234" s="199">
        <v>46247</v>
      </c>
      <c r="B234" s="138">
        <v>8</v>
      </c>
      <c r="C234" s="138" t="s">
        <v>48</v>
      </c>
      <c r="D234" s="138" t="s">
        <v>49</v>
      </c>
      <c r="E234" s="139">
        <v>80241</v>
      </c>
      <c r="F234" s="200"/>
      <c r="G234" s="139">
        <v>80241</v>
      </c>
      <c r="H234" s="138" t="s">
        <v>278</v>
      </c>
    </row>
    <row r="235" spans="1:8" x14ac:dyDescent="0.35">
      <c r="A235" s="199">
        <v>46247</v>
      </c>
      <c r="B235" s="138">
        <v>8</v>
      </c>
      <c r="C235" s="138" t="s">
        <v>120</v>
      </c>
      <c r="D235" s="138" t="s">
        <v>121</v>
      </c>
      <c r="E235" s="139">
        <v>164970</v>
      </c>
      <c r="F235" s="200"/>
      <c r="G235" s="139">
        <v>164970</v>
      </c>
      <c r="H235" s="138" t="s">
        <v>278</v>
      </c>
    </row>
    <row r="236" spans="1:8" x14ac:dyDescent="0.35">
      <c r="A236" s="199">
        <v>46248</v>
      </c>
      <c r="B236" s="138">
        <v>8</v>
      </c>
      <c r="C236" s="138" t="s">
        <v>186</v>
      </c>
      <c r="D236" s="138" t="s">
        <v>187</v>
      </c>
      <c r="E236" s="139"/>
      <c r="F236" s="200">
        <v>1.24</v>
      </c>
      <c r="G236" s="139">
        <v>1675.24</v>
      </c>
      <c r="H236" s="138" t="s">
        <v>278</v>
      </c>
    </row>
    <row r="237" spans="1:8" x14ac:dyDescent="0.35">
      <c r="A237" s="199">
        <v>46251</v>
      </c>
      <c r="B237" s="138">
        <v>8</v>
      </c>
      <c r="C237" s="138" t="s">
        <v>161</v>
      </c>
      <c r="D237" s="138" t="s">
        <v>162</v>
      </c>
      <c r="E237" s="139"/>
      <c r="F237" s="200">
        <v>8.6850000000000005</v>
      </c>
      <c r="G237" s="139">
        <v>11733.434999999999</v>
      </c>
      <c r="H237" s="138" t="s">
        <v>278</v>
      </c>
    </row>
    <row r="238" spans="1:8" x14ac:dyDescent="0.35">
      <c r="A238" s="199">
        <v>46251</v>
      </c>
      <c r="B238" s="138">
        <v>8</v>
      </c>
      <c r="C238" s="138" t="s">
        <v>210</v>
      </c>
      <c r="D238" s="138" t="s">
        <v>211</v>
      </c>
      <c r="E238" s="139"/>
      <c r="F238" s="200">
        <v>1.03</v>
      </c>
      <c r="G238" s="139">
        <v>1391.53</v>
      </c>
      <c r="H238" s="138" t="s">
        <v>278</v>
      </c>
    </row>
    <row r="239" spans="1:8" x14ac:dyDescent="0.35">
      <c r="A239" s="199">
        <v>46253</v>
      </c>
      <c r="B239" s="138">
        <v>8</v>
      </c>
      <c r="C239" s="138" t="s">
        <v>208</v>
      </c>
      <c r="D239" s="138" t="s">
        <v>209</v>
      </c>
      <c r="E239" s="139"/>
      <c r="F239" s="200">
        <v>1.78</v>
      </c>
      <c r="G239" s="139">
        <v>2404.7800000000002</v>
      </c>
      <c r="H239" s="138" t="s">
        <v>278</v>
      </c>
    </row>
    <row r="240" spans="1:8" x14ac:dyDescent="0.35">
      <c r="A240" s="199">
        <v>46254</v>
      </c>
      <c r="B240" s="138">
        <v>8</v>
      </c>
      <c r="C240" s="138" t="s">
        <v>155</v>
      </c>
      <c r="D240" s="138" t="s">
        <v>156</v>
      </c>
      <c r="E240" s="139"/>
      <c r="F240" s="200">
        <v>1.82</v>
      </c>
      <c r="G240" s="139">
        <v>2458.8200000000002</v>
      </c>
      <c r="H240" s="138" t="s">
        <v>278</v>
      </c>
    </row>
    <row r="241" spans="1:8" x14ac:dyDescent="0.35">
      <c r="A241" s="199">
        <v>46262</v>
      </c>
      <c r="B241" s="138">
        <v>8</v>
      </c>
      <c r="C241" s="138" t="s">
        <v>105</v>
      </c>
      <c r="D241" s="138" t="s">
        <v>106</v>
      </c>
      <c r="E241" s="139">
        <v>32500</v>
      </c>
      <c r="F241" s="200"/>
      <c r="G241" s="139">
        <v>32500</v>
      </c>
      <c r="H241" s="138" t="s">
        <v>278</v>
      </c>
    </row>
    <row r="242" spans="1:8" x14ac:dyDescent="0.35">
      <c r="A242" s="199">
        <v>46262</v>
      </c>
      <c r="B242" s="138">
        <v>8</v>
      </c>
      <c r="C242" s="138" t="s">
        <v>141</v>
      </c>
      <c r="D242" s="138" t="s">
        <v>142</v>
      </c>
      <c r="E242" s="139">
        <v>209752</v>
      </c>
      <c r="F242" s="200"/>
      <c r="G242" s="139">
        <v>209752</v>
      </c>
      <c r="H242" s="138" t="s">
        <v>278</v>
      </c>
    </row>
    <row r="243" spans="1:8" x14ac:dyDescent="0.35">
      <c r="A243" s="199">
        <v>46262</v>
      </c>
      <c r="B243" s="138">
        <v>8</v>
      </c>
      <c r="C243" s="138" t="s">
        <v>64</v>
      </c>
      <c r="D243" s="138" t="s">
        <v>65</v>
      </c>
      <c r="E243" s="139">
        <v>165000</v>
      </c>
      <c r="F243" s="200"/>
      <c r="G243" s="139">
        <v>165000</v>
      </c>
      <c r="H243" s="138" t="s">
        <v>278</v>
      </c>
    </row>
    <row r="244" spans="1:8" x14ac:dyDescent="0.35">
      <c r="A244" s="199">
        <v>46262</v>
      </c>
      <c r="B244" s="138">
        <v>8</v>
      </c>
      <c r="C244" s="138" t="s">
        <v>76</v>
      </c>
      <c r="D244" s="138" t="s">
        <v>291</v>
      </c>
      <c r="E244" s="139">
        <v>25764</v>
      </c>
      <c r="F244" s="200"/>
      <c r="G244" s="139">
        <v>25764</v>
      </c>
      <c r="H244" s="138" t="s">
        <v>278</v>
      </c>
    </row>
    <row r="245" spans="1:8" x14ac:dyDescent="0.35">
      <c r="A245" s="199">
        <v>46262</v>
      </c>
      <c r="B245" s="138">
        <v>8</v>
      </c>
      <c r="C245" s="138" t="s">
        <v>73</v>
      </c>
      <c r="D245" s="138" t="s">
        <v>74</v>
      </c>
      <c r="E245" s="139">
        <v>35910</v>
      </c>
      <c r="F245" s="200"/>
      <c r="G245" s="139">
        <v>35910</v>
      </c>
      <c r="H245" s="138" t="s">
        <v>278</v>
      </c>
    </row>
    <row r="246" spans="1:8" x14ac:dyDescent="0.35">
      <c r="A246" s="199">
        <v>46262</v>
      </c>
      <c r="B246" s="138">
        <v>8</v>
      </c>
      <c r="C246" s="138" t="s">
        <v>45</v>
      </c>
      <c r="D246" s="138" t="s">
        <v>88</v>
      </c>
      <c r="E246" s="139">
        <v>1381770</v>
      </c>
      <c r="F246" s="200"/>
      <c r="G246" s="139">
        <v>1381770</v>
      </c>
      <c r="H246" s="138" t="s">
        <v>278</v>
      </c>
    </row>
    <row r="247" spans="1:8" x14ac:dyDescent="0.35">
      <c r="A247" s="199">
        <v>46262</v>
      </c>
      <c r="B247" s="138">
        <v>8</v>
      </c>
      <c r="C247" s="138" t="s">
        <v>59</v>
      </c>
      <c r="D247" s="138" t="s">
        <v>60</v>
      </c>
      <c r="E247" s="139">
        <v>126000</v>
      </c>
      <c r="F247" s="200"/>
      <c r="G247" s="139">
        <v>126000</v>
      </c>
      <c r="H247" s="138" t="s">
        <v>278</v>
      </c>
    </row>
    <row r="248" spans="1:8" x14ac:dyDescent="0.35">
      <c r="A248" s="199">
        <v>46262</v>
      </c>
      <c r="B248" s="138">
        <v>8</v>
      </c>
      <c r="C248" s="138" t="s">
        <v>93</v>
      </c>
      <c r="D248" s="138" t="s">
        <v>94</v>
      </c>
      <c r="E248" s="139">
        <v>57600</v>
      </c>
      <c r="F248" s="200"/>
      <c r="G248" s="139">
        <v>57600</v>
      </c>
      <c r="H248" s="138" t="s">
        <v>278</v>
      </c>
    </row>
    <row r="249" spans="1:8" x14ac:dyDescent="0.35">
      <c r="A249" s="199">
        <v>46262</v>
      </c>
      <c r="B249" s="138">
        <v>8</v>
      </c>
      <c r="C249" s="138" t="s">
        <v>114</v>
      </c>
      <c r="D249" s="138" t="s">
        <v>115</v>
      </c>
      <c r="E249" s="139">
        <v>3232</v>
      </c>
      <c r="F249" s="200"/>
      <c r="G249" s="139">
        <v>3232</v>
      </c>
      <c r="H249" s="138" t="s">
        <v>278</v>
      </c>
    </row>
    <row r="250" spans="1:8" x14ac:dyDescent="0.35">
      <c r="A250" s="199">
        <v>46262</v>
      </c>
      <c r="B250" s="138">
        <v>8</v>
      </c>
      <c r="C250" s="138" t="s">
        <v>100</v>
      </c>
      <c r="D250" s="138" t="s">
        <v>101</v>
      </c>
      <c r="E250" s="139">
        <v>29739</v>
      </c>
      <c r="F250" s="200"/>
      <c r="G250" s="139">
        <v>29739</v>
      </c>
      <c r="H250" s="138" t="s">
        <v>278</v>
      </c>
    </row>
    <row r="251" spans="1:8" x14ac:dyDescent="0.35">
      <c r="A251" s="199">
        <v>46262</v>
      </c>
      <c r="B251" s="138">
        <v>8</v>
      </c>
      <c r="C251" s="138" t="s">
        <v>111</v>
      </c>
      <c r="D251" s="138" t="s">
        <v>112</v>
      </c>
      <c r="E251" s="139">
        <v>1100</v>
      </c>
      <c r="F251" s="200"/>
      <c r="G251" s="139">
        <v>1100</v>
      </c>
      <c r="H251" s="138" t="s">
        <v>278</v>
      </c>
    </row>
    <row r="252" spans="1:8" x14ac:dyDescent="0.35">
      <c r="A252" s="199">
        <v>46262</v>
      </c>
      <c r="B252" s="138">
        <v>8</v>
      </c>
      <c r="C252" s="138" t="s">
        <v>79</v>
      </c>
      <c r="D252" s="138" t="s">
        <v>288</v>
      </c>
      <c r="E252" s="139">
        <v>42500</v>
      </c>
      <c r="F252" s="200"/>
      <c r="G252" s="139">
        <v>42500</v>
      </c>
      <c r="H252" s="138" t="s">
        <v>278</v>
      </c>
    </row>
    <row r="253" spans="1:8" x14ac:dyDescent="0.35">
      <c r="A253" s="199">
        <v>46262</v>
      </c>
      <c r="B253" s="138">
        <v>8</v>
      </c>
      <c r="C253" s="138" t="s">
        <v>86</v>
      </c>
      <c r="D253" s="138" t="s">
        <v>87</v>
      </c>
      <c r="E253" s="139">
        <v>318318</v>
      </c>
      <c r="F253" s="200"/>
      <c r="G253" s="139">
        <v>318318</v>
      </c>
      <c r="H253" s="138" t="s">
        <v>278</v>
      </c>
    </row>
    <row r="254" spans="1:8" x14ac:dyDescent="0.35">
      <c r="A254" s="199">
        <v>46262</v>
      </c>
      <c r="B254" s="138">
        <v>8</v>
      </c>
      <c r="C254" s="138" t="s">
        <v>53</v>
      </c>
      <c r="D254" s="138" t="s">
        <v>54</v>
      </c>
      <c r="E254" s="139">
        <v>342288</v>
      </c>
      <c r="F254" s="200"/>
      <c r="G254" s="139">
        <v>342288</v>
      </c>
      <c r="H254" s="138" t="s">
        <v>278</v>
      </c>
    </row>
    <row r="255" spans="1:8" x14ac:dyDescent="0.35">
      <c r="A255" s="199">
        <v>46262</v>
      </c>
      <c r="B255" s="138">
        <v>8</v>
      </c>
      <c r="C255" s="138" t="s">
        <v>158</v>
      </c>
      <c r="D255" s="138" t="s">
        <v>159</v>
      </c>
      <c r="E255" s="139"/>
      <c r="F255" s="200">
        <v>4.08</v>
      </c>
      <c r="G255" s="139">
        <v>5512.08</v>
      </c>
      <c r="H255" s="138" t="s">
        <v>278</v>
      </c>
    </row>
    <row r="256" spans="1:8" x14ac:dyDescent="0.35">
      <c r="A256" s="199">
        <v>46265</v>
      </c>
      <c r="B256" s="138">
        <v>8</v>
      </c>
      <c r="C256" s="138" t="s">
        <v>124</v>
      </c>
      <c r="D256" s="138" t="s">
        <v>125</v>
      </c>
      <c r="E256" s="139"/>
      <c r="F256" s="200">
        <v>14.363</v>
      </c>
      <c r="G256" s="139">
        <v>19404.413</v>
      </c>
      <c r="H256" s="138" t="s">
        <v>278</v>
      </c>
    </row>
    <row r="257" spans="1:8" x14ac:dyDescent="0.35">
      <c r="A257" s="199">
        <v>46266</v>
      </c>
      <c r="B257" s="138">
        <v>9</v>
      </c>
      <c r="C257" s="138" t="s">
        <v>171</v>
      </c>
      <c r="D257" s="138" t="s">
        <v>172</v>
      </c>
      <c r="E257" s="139"/>
      <c r="F257" s="200">
        <v>4.0999999999999996</v>
      </c>
      <c r="G257" s="139">
        <v>5539.0999999999995</v>
      </c>
      <c r="H257" s="138" t="s">
        <v>278</v>
      </c>
    </row>
    <row r="258" spans="1:8" x14ac:dyDescent="0.35">
      <c r="A258" s="201">
        <v>46267</v>
      </c>
      <c r="B258" s="147">
        <v>9</v>
      </c>
      <c r="C258" s="147" t="s">
        <v>124</v>
      </c>
      <c r="D258" s="147" t="s">
        <v>125</v>
      </c>
      <c r="E258" s="148"/>
      <c r="F258" s="202">
        <v>14.098000000000001</v>
      </c>
      <c r="G258" s="148">
        <v>19046.398000000001</v>
      </c>
      <c r="H258" s="147" t="s">
        <v>279</v>
      </c>
    </row>
    <row r="259" spans="1:8" x14ac:dyDescent="0.35">
      <c r="A259" s="201">
        <v>46277</v>
      </c>
      <c r="B259" s="147">
        <v>9</v>
      </c>
      <c r="C259" s="147" t="s">
        <v>51</v>
      </c>
      <c r="D259" s="147" t="s">
        <v>52</v>
      </c>
      <c r="E259" s="148">
        <v>264000</v>
      </c>
      <c r="F259" s="202"/>
      <c r="G259" s="148">
        <v>264000</v>
      </c>
      <c r="H259" s="147" t="s">
        <v>279</v>
      </c>
    </row>
    <row r="260" spans="1:8" x14ac:dyDescent="0.35">
      <c r="A260" s="201">
        <v>46277</v>
      </c>
      <c r="B260" s="147">
        <v>9</v>
      </c>
      <c r="C260" s="147" t="s">
        <v>70</v>
      </c>
      <c r="D260" s="147" t="s">
        <v>89</v>
      </c>
      <c r="E260" s="148">
        <v>500185</v>
      </c>
      <c r="F260" s="202"/>
      <c r="G260" s="148">
        <v>500185</v>
      </c>
      <c r="H260" s="147" t="s">
        <v>279</v>
      </c>
    </row>
    <row r="261" spans="1:8" x14ac:dyDescent="0.35">
      <c r="A261" s="201">
        <v>46277</v>
      </c>
      <c r="B261" s="147">
        <v>9</v>
      </c>
      <c r="C261" s="147" t="s">
        <v>48</v>
      </c>
      <c r="D261" s="147" t="s">
        <v>49</v>
      </c>
      <c r="E261" s="148">
        <v>137556</v>
      </c>
      <c r="F261" s="202"/>
      <c r="G261" s="148">
        <v>137556</v>
      </c>
      <c r="H261" s="147" t="s">
        <v>279</v>
      </c>
    </row>
    <row r="262" spans="1:8" x14ac:dyDescent="0.35">
      <c r="A262" s="201">
        <v>46277</v>
      </c>
      <c r="B262" s="147">
        <v>9</v>
      </c>
      <c r="C262" s="147" t="s">
        <v>120</v>
      </c>
      <c r="D262" s="147" t="s">
        <v>121</v>
      </c>
      <c r="E262" s="148">
        <v>98371</v>
      </c>
      <c r="F262" s="202"/>
      <c r="G262" s="148">
        <v>98371</v>
      </c>
      <c r="H262" s="147" t="s">
        <v>279</v>
      </c>
    </row>
    <row r="263" spans="1:8" x14ac:dyDescent="0.35">
      <c r="A263" s="201">
        <v>46285</v>
      </c>
      <c r="B263" s="147">
        <v>9</v>
      </c>
      <c r="C263" s="147" t="s">
        <v>61</v>
      </c>
      <c r="D263" s="147" t="s">
        <v>62</v>
      </c>
      <c r="E263" s="148">
        <v>296820</v>
      </c>
      <c r="F263" s="202"/>
      <c r="G263" s="148">
        <v>296820</v>
      </c>
      <c r="H263" s="147" t="s">
        <v>279</v>
      </c>
    </row>
    <row r="264" spans="1:8" x14ac:dyDescent="0.35">
      <c r="A264" s="201">
        <v>46289</v>
      </c>
      <c r="B264" s="147">
        <v>9</v>
      </c>
      <c r="C264" s="147" t="s">
        <v>136</v>
      </c>
      <c r="D264" s="147" t="s">
        <v>136</v>
      </c>
      <c r="E264" s="148"/>
      <c r="F264" s="202">
        <v>3.22</v>
      </c>
      <c r="G264" s="148">
        <v>4350.22</v>
      </c>
      <c r="H264" s="147" t="s">
        <v>279</v>
      </c>
    </row>
    <row r="265" spans="1:8" x14ac:dyDescent="0.35">
      <c r="A265" s="201">
        <v>46289</v>
      </c>
      <c r="B265" s="147">
        <v>9</v>
      </c>
      <c r="C265" s="147" t="s">
        <v>154</v>
      </c>
      <c r="D265" s="147" t="s">
        <v>154</v>
      </c>
      <c r="E265" s="148"/>
      <c r="F265" s="202">
        <v>6.14</v>
      </c>
      <c r="G265" s="148">
        <v>8295.14</v>
      </c>
      <c r="H265" s="147" t="s">
        <v>279</v>
      </c>
    </row>
    <row r="266" spans="1:8" x14ac:dyDescent="0.35">
      <c r="A266" s="201">
        <v>46292</v>
      </c>
      <c r="B266" s="147">
        <v>9</v>
      </c>
      <c r="C266" s="147" t="s">
        <v>105</v>
      </c>
      <c r="D266" s="147" t="s">
        <v>106</v>
      </c>
      <c r="E266" s="148">
        <v>26000</v>
      </c>
      <c r="F266" s="202"/>
      <c r="G266" s="148">
        <v>26000</v>
      </c>
      <c r="H266" s="147" t="s">
        <v>279</v>
      </c>
    </row>
    <row r="267" spans="1:8" x14ac:dyDescent="0.35">
      <c r="A267" s="201">
        <v>46292</v>
      </c>
      <c r="B267" s="147">
        <v>9</v>
      </c>
      <c r="C267" s="147">
        <v>105560</v>
      </c>
      <c r="D267" s="147" t="s">
        <v>137</v>
      </c>
      <c r="E267" s="148">
        <v>9540</v>
      </c>
      <c r="F267" s="202"/>
      <c r="G267" s="148">
        <v>9540</v>
      </c>
      <c r="H267" s="147" t="s">
        <v>279</v>
      </c>
    </row>
    <row r="268" spans="1:8" x14ac:dyDescent="0.35">
      <c r="A268" s="201">
        <v>46293</v>
      </c>
      <c r="B268" s="147">
        <v>9</v>
      </c>
      <c r="C268" s="147" t="s">
        <v>117</v>
      </c>
      <c r="D268" s="147" t="s">
        <v>118</v>
      </c>
      <c r="E268" s="148">
        <v>36184</v>
      </c>
      <c r="F268" s="202"/>
      <c r="G268" s="148">
        <v>36184</v>
      </c>
      <c r="H268" s="147" t="s">
        <v>279</v>
      </c>
    </row>
    <row r="269" spans="1:8" x14ac:dyDescent="0.35">
      <c r="A269" s="201">
        <v>46293</v>
      </c>
      <c r="B269" s="147">
        <v>9</v>
      </c>
      <c r="C269" s="147" t="s">
        <v>64</v>
      </c>
      <c r="D269" s="147" t="s">
        <v>65</v>
      </c>
      <c r="E269" s="148">
        <v>195000</v>
      </c>
      <c r="F269" s="202"/>
      <c r="G269" s="148">
        <v>195000</v>
      </c>
      <c r="H269" s="147" t="s">
        <v>279</v>
      </c>
    </row>
    <row r="270" spans="1:8" x14ac:dyDescent="0.35">
      <c r="A270" s="201">
        <v>46293</v>
      </c>
      <c r="B270" s="147">
        <v>9</v>
      </c>
      <c r="C270" s="147" t="s">
        <v>76</v>
      </c>
      <c r="D270" s="147" t="s">
        <v>291</v>
      </c>
      <c r="E270" s="148">
        <v>21018</v>
      </c>
      <c r="F270" s="202"/>
      <c r="G270" s="148">
        <v>21018</v>
      </c>
      <c r="H270" s="147" t="s">
        <v>279</v>
      </c>
    </row>
    <row r="271" spans="1:8" x14ac:dyDescent="0.35">
      <c r="A271" s="201">
        <v>46293</v>
      </c>
      <c r="B271" s="147">
        <v>9</v>
      </c>
      <c r="C271" s="147" t="s">
        <v>73</v>
      </c>
      <c r="D271" s="147" t="s">
        <v>74</v>
      </c>
      <c r="E271" s="148">
        <v>43225</v>
      </c>
      <c r="F271" s="202"/>
      <c r="G271" s="148">
        <v>43225</v>
      </c>
      <c r="H271" s="147" t="s">
        <v>279</v>
      </c>
    </row>
    <row r="272" spans="1:8" x14ac:dyDescent="0.35">
      <c r="A272" s="201">
        <v>46293</v>
      </c>
      <c r="B272" s="147">
        <v>9</v>
      </c>
      <c r="C272" s="147" t="s">
        <v>45</v>
      </c>
      <c r="D272" s="147" t="s">
        <v>88</v>
      </c>
      <c r="E272" s="148">
        <v>1366417</v>
      </c>
      <c r="F272" s="202"/>
      <c r="G272" s="148">
        <v>1366417</v>
      </c>
      <c r="H272" s="147" t="s">
        <v>279</v>
      </c>
    </row>
    <row r="273" spans="1:8" x14ac:dyDescent="0.35">
      <c r="A273" s="201">
        <v>46293</v>
      </c>
      <c r="B273" s="147">
        <v>9</v>
      </c>
      <c r="C273" s="147" t="s">
        <v>59</v>
      </c>
      <c r="D273" s="147" t="s">
        <v>60</v>
      </c>
      <c r="E273" s="148">
        <v>119000</v>
      </c>
      <c r="F273" s="202"/>
      <c r="G273" s="148">
        <v>119000</v>
      </c>
      <c r="H273" s="147" t="s">
        <v>279</v>
      </c>
    </row>
    <row r="274" spans="1:8" x14ac:dyDescent="0.35">
      <c r="A274" s="201">
        <v>46293</v>
      </c>
      <c r="B274" s="147">
        <v>9</v>
      </c>
      <c r="C274" s="147" t="s">
        <v>93</v>
      </c>
      <c r="D274" s="147" t="s">
        <v>94</v>
      </c>
      <c r="E274" s="148">
        <v>89280</v>
      </c>
      <c r="F274" s="202"/>
      <c r="G274" s="148">
        <v>89280</v>
      </c>
      <c r="H274" s="147" t="s">
        <v>279</v>
      </c>
    </row>
    <row r="275" spans="1:8" x14ac:dyDescent="0.35">
      <c r="A275" s="201">
        <v>46293</v>
      </c>
      <c r="B275" s="147">
        <v>9</v>
      </c>
      <c r="C275" s="147" t="s">
        <v>114</v>
      </c>
      <c r="D275" s="147" t="s">
        <v>115</v>
      </c>
      <c r="E275" s="148">
        <v>3737</v>
      </c>
      <c r="F275" s="202"/>
      <c r="G275" s="148">
        <v>3737</v>
      </c>
      <c r="H275" s="147" t="s">
        <v>279</v>
      </c>
    </row>
    <row r="276" spans="1:8" x14ac:dyDescent="0.35">
      <c r="A276" s="201">
        <v>46293</v>
      </c>
      <c r="B276" s="147">
        <v>9</v>
      </c>
      <c r="C276" s="147" t="s">
        <v>100</v>
      </c>
      <c r="D276" s="147" t="s">
        <v>101</v>
      </c>
      <c r="E276" s="148">
        <v>38790</v>
      </c>
      <c r="F276" s="202"/>
      <c r="G276" s="148">
        <v>38790</v>
      </c>
      <c r="H276" s="147" t="s">
        <v>279</v>
      </c>
    </row>
    <row r="277" spans="1:8" x14ac:dyDescent="0.35">
      <c r="A277" s="201">
        <v>46293</v>
      </c>
      <c r="B277" s="147">
        <v>9</v>
      </c>
      <c r="C277" s="147" t="s">
        <v>111</v>
      </c>
      <c r="D277" s="147" t="s">
        <v>112</v>
      </c>
      <c r="E277" s="148">
        <v>1250</v>
      </c>
      <c r="F277" s="202"/>
      <c r="G277" s="148">
        <v>1250</v>
      </c>
      <c r="H277" s="147" t="s">
        <v>279</v>
      </c>
    </row>
    <row r="278" spans="1:8" x14ac:dyDescent="0.35">
      <c r="A278" s="201">
        <v>46293</v>
      </c>
      <c r="B278" s="147">
        <v>9</v>
      </c>
      <c r="C278" s="147" t="s">
        <v>79</v>
      </c>
      <c r="D278" s="147" t="s">
        <v>288</v>
      </c>
      <c r="E278" s="148">
        <v>38250</v>
      </c>
      <c r="F278" s="202"/>
      <c r="G278" s="148">
        <v>38250</v>
      </c>
      <c r="H278" s="147" t="s">
        <v>279</v>
      </c>
    </row>
    <row r="279" spans="1:8" x14ac:dyDescent="0.35">
      <c r="A279" s="201">
        <v>46293</v>
      </c>
      <c r="B279" s="147">
        <v>9</v>
      </c>
      <c r="C279" s="147" t="s">
        <v>86</v>
      </c>
      <c r="D279" s="147" t="s">
        <v>87</v>
      </c>
      <c r="E279" s="148">
        <v>309414</v>
      </c>
      <c r="F279" s="202"/>
      <c r="G279" s="148">
        <v>309414</v>
      </c>
      <c r="H279" s="147" t="s">
        <v>279</v>
      </c>
    </row>
    <row r="280" spans="1:8" x14ac:dyDescent="0.35">
      <c r="A280" s="201">
        <v>46294</v>
      </c>
      <c r="B280" s="147">
        <v>9</v>
      </c>
      <c r="C280" s="147" t="s">
        <v>53</v>
      </c>
      <c r="D280" s="147" t="s">
        <v>54</v>
      </c>
      <c r="E280" s="148">
        <v>375566</v>
      </c>
      <c r="F280" s="202"/>
      <c r="G280" s="148">
        <v>375566</v>
      </c>
      <c r="H280" s="147" t="s">
        <v>279</v>
      </c>
    </row>
    <row r="281" spans="1:8" x14ac:dyDescent="0.35">
      <c r="A281" s="201">
        <v>46295</v>
      </c>
      <c r="B281" s="147">
        <v>9</v>
      </c>
      <c r="C281" s="147" t="s">
        <v>141</v>
      </c>
      <c r="D281" s="147" t="s">
        <v>142</v>
      </c>
      <c r="E281" s="148">
        <v>200960</v>
      </c>
      <c r="F281" s="202"/>
      <c r="G281" s="148">
        <v>200960</v>
      </c>
      <c r="H281" s="147" t="s">
        <v>279</v>
      </c>
    </row>
    <row r="282" spans="1:8" x14ac:dyDescent="0.35">
      <c r="A282" s="201">
        <v>46295</v>
      </c>
      <c r="B282" s="147">
        <v>9</v>
      </c>
      <c r="C282" s="147" t="s">
        <v>150</v>
      </c>
      <c r="D282" s="147" t="s">
        <v>151</v>
      </c>
      <c r="E282" s="148"/>
      <c r="F282" s="202">
        <v>8.5</v>
      </c>
      <c r="G282" s="148">
        <v>11483.5</v>
      </c>
      <c r="H282" s="147" t="s">
        <v>279</v>
      </c>
    </row>
    <row r="283" spans="1:8" x14ac:dyDescent="0.35">
      <c r="A283" s="201">
        <v>46304</v>
      </c>
      <c r="B283" s="147">
        <v>10</v>
      </c>
      <c r="C283" s="147" t="s">
        <v>150</v>
      </c>
      <c r="D283" s="147" t="s">
        <v>151</v>
      </c>
      <c r="E283" s="148"/>
      <c r="F283" s="202">
        <v>8.1</v>
      </c>
      <c r="G283" s="148">
        <v>10943.1</v>
      </c>
      <c r="H283" s="147" t="s">
        <v>279</v>
      </c>
    </row>
    <row r="284" spans="1:8" x14ac:dyDescent="0.35">
      <c r="A284" s="201">
        <v>46305</v>
      </c>
      <c r="B284" s="147">
        <v>10</v>
      </c>
      <c r="C284" s="147" t="s">
        <v>181</v>
      </c>
      <c r="D284" s="147" t="s">
        <v>182</v>
      </c>
      <c r="E284" s="148"/>
      <c r="F284" s="202">
        <v>0.9</v>
      </c>
      <c r="G284" s="148">
        <v>1215.9000000000001</v>
      </c>
      <c r="H284" s="147" t="s">
        <v>279</v>
      </c>
    </row>
    <row r="285" spans="1:8" x14ac:dyDescent="0.35">
      <c r="A285" s="201">
        <v>46306</v>
      </c>
      <c r="B285" s="147">
        <v>10</v>
      </c>
      <c r="C285" s="147" t="s">
        <v>124</v>
      </c>
      <c r="D285" s="147" t="s">
        <v>125</v>
      </c>
      <c r="E285" s="148"/>
      <c r="F285" s="202">
        <v>14.204000000000001</v>
      </c>
      <c r="G285" s="148">
        <v>19189.603999999999</v>
      </c>
      <c r="H285" s="147" t="s">
        <v>279</v>
      </c>
    </row>
    <row r="286" spans="1:8" x14ac:dyDescent="0.35">
      <c r="A286" s="201">
        <v>46309</v>
      </c>
      <c r="B286" s="147">
        <v>10</v>
      </c>
      <c r="C286" s="147" t="s">
        <v>51</v>
      </c>
      <c r="D286" s="147" t="s">
        <v>52</v>
      </c>
      <c r="E286" s="148">
        <v>261000</v>
      </c>
      <c r="F286" s="202"/>
      <c r="G286" s="148">
        <v>261000</v>
      </c>
      <c r="H286" s="147" t="s">
        <v>279</v>
      </c>
    </row>
    <row r="287" spans="1:8" x14ac:dyDescent="0.35">
      <c r="A287" s="201">
        <v>46309</v>
      </c>
      <c r="B287" s="147">
        <v>10</v>
      </c>
      <c r="C287" s="147" t="s">
        <v>70</v>
      </c>
      <c r="D287" s="147" t="s">
        <v>89</v>
      </c>
      <c r="E287" s="148">
        <v>527845</v>
      </c>
      <c r="F287" s="202"/>
      <c r="G287" s="148">
        <v>527845</v>
      </c>
      <c r="H287" s="147" t="s">
        <v>279</v>
      </c>
    </row>
    <row r="288" spans="1:8" x14ac:dyDescent="0.35">
      <c r="A288" s="201">
        <v>46309</v>
      </c>
      <c r="B288" s="147">
        <v>10</v>
      </c>
      <c r="C288" s="147" t="s">
        <v>61</v>
      </c>
      <c r="D288" s="147" t="s">
        <v>62</v>
      </c>
      <c r="E288" s="148">
        <v>287640</v>
      </c>
      <c r="F288" s="202"/>
      <c r="G288" s="148">
        <v>287640</v>
      </c>
      <c r="H288" s="147" t="s">
        <v>279</v>
      </c>
    </row>
    <row r="289" spans="1:8" x14ac:dyDescent="0.35">
      <c r="A289" s="201">
        <v>46309</v>
      </c>
      <c r="B289" s="147">
        <v>10</v>
      </c>
      <c r="C289" s="147" t="s">
        <v>48</v>
      </c>
      <c r="D289" s="147" t="s">
        <v>49</v>
      </c>
      <c r="E289" s="148">
        <v>80241</v>
      </c>
      <c r="F289" s="202"/>
      <c r="G289" s="148">
        <v>80241</v>
      </c>
      <c r="H289" s="147" t="s">
        <v>279</v>
      </c>
    </row>
    <row r="290" spans="1:8" x14ac:dyDescent="0.35">
      <c r="A290" s="201">
        <v>46309</v>
      </c>
      <c r="B290" s="147">
        <v>10</v>
      </c>
      <c r="C290" s="147" t="s">
        <v>120</v>
      </c>
      <c r="D290" s="147" t="s">
        <v>121</v>
      </c>
      <c r="E290" s="148">
        <v>105092</v>
      </c>
      <c r="F290" s="202"/>
      <c r="G290" s="148">
        <v>105092</v>
      </c>
      <c r="H290" s="147" t="s">
        <v>279</v>
      </c>
    </row>
    <row r="291" spans="1:8" x14ac:dyDescent="0.35">
      <c r="A291" s="201">
        <v>46325</v>
      </c>
      <c r="B291" s="147">
        <v>10</v>
      </c>
      <c r="C291" s="147" t="s">
        <v>200</v>
      </c>
      <c r="D291" s="147" t="s">
        <v>201</v>
      </c>
      <c r="E291" s="148">
        <v>11457</v>
      </c>
      <c r="F291" s="202"/>
      <c r="G291" s="148">
        <v>11457</v>
      </c>
      <c r="H291" s="147" t="s">
        <v>279</v>
      </c>
    </row>
    <row r="292" spans="1:8" x14ac:dyDescent="0.35">
      <c r="A292" s="201">
        <v>46325</v>
      </c>
      <c r="B292" s="147">
        <v>10</v>
      </c>
      <c r="C292" s="147" t="s">
        <v>64</v>
      </c>
      <c r="D292" s="147" t="s">
        <v>65</v>
      </c>
      <c r="E292" s="148">
        <v>155000</v>
      </c>
      <c r="F292" s="202"/>
      <c r="G292" s="148">
        <v>155000</v>
      </c>
      <c r="H292" s="147" t="s">
        <v>279</v>
      </c>
    </row>
    <row r="293" spans="1:8" x14ac:dyDescent="0.35">
      <c r="A293" s="201">
        <v>46325</v>
      </c>
      <c r="B293" s="147">
        <v>10</v>
      </c>
      <c r="C293" s="147" t="s">
        <v>84</v>
      </c>
      <c r="D293" s="147" t="s">
        <v>85</v>
      </c>
      <c r="E293" s="148">
        <v>13688</v>
      </c>
      <c r="F293" s="202"/>
      <c r="G293" s="148">
        <v>13688</v>
      </c>
      <c r="H293" s="147" t="s">
        <v>279</v>
      </c>
    </row>
    <row r="294" spans="1:8" x14ac:dyDescent="0.35">
      <c r="A294" s="201">
        <v>46325</v>
      </c>
      <c r="B294" s="147">
        <v>10</v>
      </c>
      <c r="C294" s="147" t="s">
        <v>82</v>
      </c>
      <c r="D294" s="147" t="s">
        <v>83</v>
      </c>
      <c r="E294" s="148">
        <v>12337</v>
      </c>
      <c r="F294" s="202"/>
      <c r="G294" s="148">
        <v>12337</v>
      </c>
      <c r="H294" s="147" t="s">
        <v>279</v>
      </c>
    </row>
    <row r="295" spans="1:8" x14ac:dyDescent="0.35">
      <c r="A295" s="201">
        <v>46325</v>
      </c>
      <c r="B295" s="147">
        <v>10</v>
      </c>
      <c r="C295" s="147" t="s">
        <v>67</v>
      </c>
      <c r="D295" s="147" t="s">
        <v>68</v>
      </c>
      <c r="E295" s="148">
        <v>28350</v>
      </c>
      <c r="F295" s="202"/>
      <c r="G295" s="148">
        <v>28350</v>
      </c>
      <c r="H295" s="147" t="s">
        <v>279</v>
      </c>
    </row>
    <row r="296" spans="1:8" x14ac:dyDescent="0.35">
      <c r="A296" s="201">
        <v>46325</v>
      </c>
      <c r="B296" s="147">
        <v>10</v>
      </c>
      <c r="C296" s="147" t="s">
        <v>76</v>
      </c>
      <c r="D296" s="147" t="s">
        <v>291</v>
      </c>
      <c r="E296" s="148">
        <v>14916</v>
      </c>
      <c r="F296" s="202"/>
      <c r="G296" s="148">
        <v>14916</v>
      </c>
      <c r="H296" s="147" t="s">
        <v>279</v>
      </c>
    </row>
    <row r="297" spans="1:8" x14ac:dyDescent="0.35">
      <c r="A297" s="201">
        <v>46325</v>
      </c>
      <c r="B297" s="147">
        <v>10</v>
      </c>
      <c r="C297" s="147" t="s">
        <v>73</v>
      </c>
      <c r="D297" s="147" t="s">
        <v>74</v>
      </c>
      <c r="E297" s="148">
        <v>43890</v>
      </c>
      <c r="F297" s="202"/>
      <c r="G297" s="148">
        <v>43890</v>
      </c>
      <c r="H297" s="147" t="s">
        <v>279</v>
      </c>
    </row>
    <row r="298" spans="1:8" x14ac:dyDescent="0.35">
      <c r="A298" s="201">
        <v>46325</v>
      </c>
      <c r="B298" s="147">
        <v>10</v>
      </c>
      <c r="C298" s="147" t="s">
        <v>45</v>
      </c>
      <c r="D298" s="147" t="s">
        <v>88</v>
      </c>
      <c r="E298" s="148">
        <v>1343388</v>
      </c>
      <c r="F298" s="202"/>
      <c r="G298" s="148">
        <v>1343388</v>
      </c>
      <c r="H298" s="147" t="s">
        <v>279</v>
      </c>
    </row>
    <row r="299" spans="1:8" x14ac:dyDescent="0.35">
      <c r="A299" s="201">
        <v>46325</v>
      </c>
      <c r="B299" s="147">
        <v>10</v>
      </c>
      <c r="C299" s="147" t="s">
        <v>59</v>
      </c>
      <c r="D299" s="147" t="s">
        <v>60</v>
      </c>
      <c r="E299" s="148">
        <v>120000</v>
      </c>
      <c r="F299" s="202"/>
      <c r="G299" s="148">
        <v>120000</v>
      </c>
      <c r="H299" s="147" t="s">
        <v>279</v>
      </c>
    </row>
    <row r="300" spans="1:8" x14ac:dyDescent="0.35">
      <c r="A300" s="201">
        <v>46325</v>
      </c>
      <c r="B300" s="147">
        <v>10</v>
      </c>
      <c r="C300" s="147" t="s">
        <v>93</v>
      </c>
      <c r="D300" s="147" t="s">
        <v>94</v>
      </c>
      <c r="E300" s="148">
        <v>78720</v>
      </c>
      <c r="F300" s="202"/>
      <c r="G300" s="148">
        <v>78720</v>
      </c>
      <c r="H300" s="147" t="s">
        <v>279</v>
      </c>
    </row>
    <row r="301" spans="1:8" x14ac:dyDescent="0.35">
      <c r="A301" s="201">
        <v>46325</v>
      </c>
      <c r="B301" s="147">
        <v>10</v>
      </c>
      <c r="C301" s="147" t="s">
        <v>114</v>
      </c>
      <c r="D301" s="147" t="s">
        <v>115</v>
      </c>
      <c r="E301" s="148">
        <v>3737</v>
      </c>
      <c r="F301" s="202"/>
      <c r="G301" s="148">
        <v>3737</v>
      </c>
      <c r="H301" s="147" t="s">
        <v>279</v>
      </c>
    </row>
    <row r="302" spans="1:8" x14ac:dyDescent="0.35">
      <c r="A302" s="201">
        <v>46325</v>
      </c>
      <c r="B302" s="147">
        <v>10</v>
      </c>
      <c r="C302" s="147" t="s">
        <v>100</v>
      </c>
      <c r="D302" s="147" t="s">
        <v>101</v>
      </c>
      <c r="E302" s="148">
        <v>37928</v>
      </c>
      <c r="F302" s="202"/>
      <c r="G302" s="148">
        <v>37928</v>
      </c>
      <c r="H302" s="147" t="s">
        <v>279</v>
      </c>
    </row>
    <row r="303" spans="1:8" x14ac:dyDescent="0.35">
      <c r="A303" s="201">
        <v>46325</v>
      </c>
      <c r="B303" s="147">
        <v>10</v>
      </c>
      <c r="C303" s="147" t="s">
        <v>111</v>
      </c>
      <c r="D303" s="147" t="s">
        <v>112</v>
      </c>
      <c r="E303" s="148">
        <v>1200</v>
      </c>
      <c r="F303" s="202"/>
      <c r="G303" s="148">
        <v>1200</v>
      </c>
      <c r="H303" s="147" t="s">
        <v>279</v>
      </c>
    </row>
    <row r="304" spans="1:8" x14ac:dyDescent="0.35">
      <c r="A304" s="201">
        <v>46325</v>
      </c>
      <c r="B304" s="147">
        <v>10</v>
      </c>
      <c r="C304" s="147" t="s">
        <v>79</v>
      </c>
      <c r="D304" s="147" t="s">
        <v>288</v>
      </c>
      <c r="E304" s="148">
        <v>40375</v>
      </c>
      <c r="F304" s="202"/>
      <c r="G304" s="148">
        <v>40375</v>
      </c>
      <c r="H304" s="147" t="s">
        <v>279</v>
      </c>
    </row>
    <row r="305" spans="1:8" x14ac:dyDescent="0.35">
      <c r="A305" s="201">
        <v>46325</v>
      </c>
      <c r="B305" s="147">
        <v>10</v>
      </c>
      <c r="C305" s="147" t="s">
        <v>86</v>
      </c>
      <c r="D305" s="147" t="s">
        <v>87</v>
      </c>
      <c r="E305" s="148">
        <v>324996</v>
      </c>
      <c r="F305" s="202"/>
      <c r="G305" s="148">
        <v>324996</v>
      </c>
      <c r="H305" s="147" t="s">
        <v>279</v>
      </c>
    </row>
    <row r="306" spans="1:8" x14ac:dyDescent="0.35">
      <c r="A306" s="201">
        <v>46325</v>
      </c>
      <c r="B306" s="147">
        <v>10</v>
      </c>
      <c r="C306" s="147" t="s">
        <v>53</v>
      </c>
      <c r="D306" s="147" t="s">
        <v>54</v>
      </c>
      <c r="E306" s="148">
        <v>366058</v>
      </c>
      <c r="F306" s="202"/>
      <c r="G306" s="148">
        <v>366058</v>
      </c>
      <c r="H306" s="147" t="s">
        <v>279</v>
      </c>
    </row>
    <row r="307" spans="1:8" x14ac:dyDescent="0.35">
      <c r="A307" s="201">
        <v>46326</v>
      </c>
      <c r="B307" s="147">
        <v>10</v>
      </c>
      <c r="C307" s="147" t="s">
        <v>141</v>
      </c>
      <c r="D307" s="147" t="s">
        <v>142</v>
      </c>
      <c r="E307" s="148">
        <v>200960</v>
      </c>
      <c r="F307" s="202"/>
      <c r="G307" s="148">
        <v>200960</v>
      </c>
      <c r="H307" s="147" t="s">
        <v>279</v>
      </c>
    </row>
    <row r="308" spans="1:8" x14ac:dyDescent="0.35">
      <c r="A308" s="201">
        <v>46335</v>
      </c>
      <c r="B308" s="147">
        <v>11</v>
      </c>
      <c r="C308" s="147" t="s">
        <v>129</v>
      </c>
      <c r="D308" s="147" t="s">
        <v>130</v>
      </c>
      <c r="E308" s="148"/>
      <c r="F308" s="202">
        <v>2.2949999999999999</v>
      </c>
      <c r="G308" s="148">
        <v>3100.5450000000001</v>
      </c>
      <c r="H308" s="147" t="s">
        <v>279</v>
      </c>
    </row>
    <row r="309" spans="1:8" x14ac:dyDescent="0.35">
      <c r="A309" s="201">
        <v>46339</v>
      </c>
      <c r="B309" s="147">
        <v>11</v>
      </c>
      <c r="C309" s="147" t="s">
        <v>51</v>
      </c>
      <c r="D309" s="147" t="s">
        <v>52</v>
      </c>
      <c r="E309" s="148">
        <v>267000</v>
      </c>
      <c r="F309" s="202"/>
      <c r="G309" s="148">
        <v>267000</v>
      </c>
      <c r="H309" s="147" t="s">
        <v>279</v>
      </c>
    </row>
    <row r="310" spans="1:8" x14ac:dyDescent="0.35">
      <c r="A310" s="201">
        <v>46339</v>
      </c>
      <c r="B310" s="147">
        <v>11</v>
      </c>
      <c r="C310" s="147">
        <v>105560</v>
      </c>
      <c r="D310" s="147" t="s">
        <v>137</v>
      </c>
      <c r="E310" s="148">
        <v>11160</v>
      </c>
      <c r="F310" s="202"/>
      <c r="G310" s="148">
        <v>11160</v>
      </c>
      <c r="H310" s="147" t="s">
        <v>279</v>
      </c>
    </row>
    <row r="311" spans="1:8" x14ac:dyDescent="0.35">
      <c r="A311" s="201">
        <v>46339</v>
      </c>
      <c r="B311" s="147">
        <v>11</v>
      </c>
      <c r="C311" s="147" t="s">
        <v>120</v>
      </c>
      <c r="D311" s="147" t="s">
        <v>121</v>
      </c>
      <c r="E311" s="148">
        <v>119756</v>
      </c>
      <c r="F311" s="202"/>
      <c r="G311" s="148">
        <v>119756</v>
      </c>
      <c r="H311" s="147" t="s">
        <v>279</v>
      </c>
    </row>
    <row r="312" spans="1:8" x14ac:dyDescent="0.35">
      <c r="A312" s="201">
        <v>46340</v>
      </c>
      <c r="B312" s="147">
        <v>11</v>
      </c>
      <c r="C312" s="147" t="s">
        <v>70</v>
      </c>
      <c r="D312" s="147" t="s">
        <v>89</v>
      </c>
      <c r="E312" s="148">
        <v>576250</v>
      </c>
      <c r="F312" s="202"/>
      <c r="G312" s="148">
        <v>576250</v>
      </c>
      <c r="H312" s="147" t="s">
        <v>279</v>
      </c>
    </row>
    <row r="313" spans="1:8" x14ac:dyDescent="0.35">
      <c r="A313" s="201">
        <v>46340</v>
      </c>
      <c r="B313" s="147">
        <v>11</v>
      </c>
      <c r="C313" s="147" t="s">
        <v>61</v>
      </c>
      <c r="D313" s="147" t="s">
        <v>62</v>
      </c>
      <c r="E313" s="148">
        <v>278460</v>
      </c>
      <c r="F313" s="202"/>
      <c r="G313" s="148">
        <v>278460</v>
      </c>
      <c r="H313" s="147" t="s">
        <v>279</v>
      </c>
    </row>
    <row r="314" spans="1:8" x14ac:dyDescent="0.35">
      <c r="A314" s="201">
        <v>46340</v>
      </c>
      <c r="B314" s="147">
        <v>11</v>
      </c>
      <c r="C314" s="147" t="s">
        <v>48</v>
      </c>
      <c r="D314" s="147" t="s">
        <v>49</v>
      </c>
      <c r="E314" s="148">
        <v>122272</v>
      </c>
      <c r="F314" s="202"/>
      <c r="G314" s="148">
        <v>122272</v>
      </c>
      <c r="H314" s="147" t="s">
        <v>279</v>
      </c>
    </row>
    <row r="315" spans="1:8" x14ac:dyDescent="0.35">
      <c r="A315" s="201">
        <v>46340</v>
      </c>
      <c r="B315" s="147">
        <v>11</v>
      </c>
      <c r="C315" s="147" t="s">
        <v>124</v>
      </c>
      <c r="D315" s="147" t="s">
        <v>125</v>
      </c>
      <c r="E315" s="148"/>
      <c r="F315" s="202">
        <v>14.151</v>
      </c>
      <c r="G315" s="148">
        <v>19118.001</v>
      </c>
      <c r="H315" s="147" t="s">
        <v>279</v>
      </c>
    </row>
    <row r="316" spans="1:8" x14ac:dyDescent="0.35">
      <c r="A316" s="201">
        <v>46340</v>
      </c>
      <c r="B316" s="147">
        <v>11</v>
      </c>
      <c r="C316" s="147" t="s">
        <v>186</v>
      </c>
      <c r="D316" s="147" t="s">
        <v>187</v>
      </c>
      <c r="E316" s="148"/>
      <c r="F316" s="202">
        <v>1.23</v>
      </c>
      <c r="G316" s="148">
        <v>1661.73</v>
      </c>
      <c r="H316" s="147" t="s">
        <v>279</v>
      </c>
    </row>
    <row r="317" spans="1:8" x14ac:dyDescent="0.35">
      <c r="A317" s="201">
        <v>46340</v>
      </c>
      <c r="B317" s="147">
        <v>11</v>
      </c>
      <c r="C317" s="147" t="s">
        <v>210</v>
      </c>
      <c r="D317" s="147" t="s">
        <v>211</v>
      </c>
      <c r="E317" s="148"/>
      <c r="F317" s="202">
        <v>1.01</v>
      </c>
      <c r="G317" s="148">
        <v>1364.51</v>
      </c>
      <c r="H317" s="147" t="s">
        <v>279</v>
      </c>
    </row>
    <row r="318" spans="1:8" x14ac:dyDescent="0.35">
      <c r="A318" s="201">
        <v>46344</v>
      </c>
      <c r="B318" s="147">
        <v>11</v>
      </c>
      <c r="C318" s="147" t="s">
        <v>208</v>
      </c>
      <c r="D318" s="147" t="s">
        <v>209</v>
      </c>
      <c r="E318" s="148"/>
      <c r="F318" s="202">
        <v>1.67</v>
      </c>
      <c r="G318" s="148">
        <v>2256.17</v>
      </c>
      <c r="H318" s="147" t="s">
        <v>279</v>
      </c>
    </row>
    <row r="319" spans="1:8" x14ac:dyDescent="0.35">
      <c r="A319" s="201">
        <v>46346</v>
      </c>
      <c r="B319" s="147">
        <v>11</v>
      </c>
      <c r="C319" s="147" t="s">
        <v>155</v>
      </c>
      <c r="D319" s="147" t="s">
        <v>156</v>
      </c>
      <c r="E319" s="148"/>
      <c r="F319" s="202">
        <v>1.74</v>
      </c>
      <c r="G319" s="148">
        <v>2350.7399999999998</v>
      </c>
      <c r="H319" s="147" t="s">
        <v>279</v>
      </c>
    </row>
    <row r="320" spans="1:8" x14ac:dyDescent="0.35">
      <c r="A320" s="201">
        <v>46352</v>
      </c>
      <c r="B320" s="147">
        <v>11</v>
      </c>
      <c r="C320" s="147" t="s">
        <v>158</v>
      </c>
      <c r="D320" s="147" t="s">
        <v>159</v>
      </c>
      <c r="E320" s="148"/>
      <c r="F320" s="202">
        <v>3.8</v>
      </c>
      <c r="G320" s="148">
        <v>5133.8</v>
      </c>
      <c r="H320" s="147" t="s">
        <v>279</v>
      </c>
    </row>
    <row r="321" spans="1:8" x14ac:dyDescent="0.35">
      <c r="A321" s="201">
        <v>46353</v>
      </c>
      <c r="B321" s="147">
        <v>11</v>
      </c>
      <c r="C321" s="147" t="s">
        <v>105</v>
      </c>
      <c r="D321" s="147" t="s">
        <v>106</v>
      </c>
      <c r="E321" s="148">
        <v>32500</v>
      </c>
      <c r="F321" s="202"/>
      <c r="G321" s="148">
        <v>32500</v>
      </c>
      <c r="H321" s="147" t="s">
        <v>279</v>
      </c>
    </row>
    <row r="322" spans="1:8" x14ac:dyDescent="0.35">
      <c r="A322" s="201">
        <v>46353</v>
      </c>
      <c r="B322" s="147">
        <v>11</v>
      </c>
      <c r="C322" s="147" t="s">
        <v>56</v>
      </c>
      <c r="D322" s="147" t="s">
        <v>57</v>
      </c>
      <c r="E322" s="148">
        <v>100521</v>
      </c>
      <c r="F322" s="202"/>
      <c r="G322" s="148">
        <v>100521</v>
      </c>
      <c r="H322" s="147" t="s">
        <v>279</v>
      </c>
    </row>
    <row r="323" spans="1:8" x14ac:dyDescent="0.35">
      <c r="A323" s="201">
        <v>46353</v>
      </c>
      <c r="B323" s="147">
        <v>11</v>
      </c>
      <c r="C323" s="147" t="s">
        <v>53</v>
      </c>
      <c r="D323" s="147" t="s">
        <v>54</v>
      </c>
      <c r="E323" s="148">
        <v>366058</v>
      </c>
      <c r="F323" s="202"/>
      <c r="G323" s="148">
        <v>366058</v>
      </c>
      <c r="H323" s="147" t="s">
        <v>279</v>
      </c>
    </row>
    <row r="324" spans="1:8" x14ac:dyDescent="0.35">
      <c r="A324" s="201">
        <v>46354</v>
      </c>
      <c r="B324" s="147">
        <v>11</v>
      </c>
      <c r="C324" s="147" t="s">
        <v>64</v>
      </c>
      <c r="D324" s="147" t="s">
        <v>65</v>
      </c>
      <c r="E324" s="148">
        <v>107500</v>
      </c>
      <c r="F324" s="202"/>
      <c r="G324" s="148">
        <v>107500</v>
      </c>
      <c r="H324" s="147" t="s">
        <v>279</v>
      </c>
    </row>
    <row r="325" spans="1:8" x14ac:dyDescent="0.35">
      <c r="A325" s="201">
        <v>46354</v>
      </c>
      <c r="B325" s="147">
        <v>11</v>
      </c>
      <c r="C325" s="147" t="s">
        <v>76</v>
      </c>
      <c r="D325" s="147" t="s">
        <v>291</v>
      </c>
      <c r="E325" s="148">
        <v>23730</v>
      </c>
      <c r="F325" s="202"/>
      <c r="G325" s="148">
        <v>23730</v>
      </c>
      <c r="H325" s="147" t="s">
        <v>279</v>
      </c>
    </row>
    <row r="326" spans="1:8" x14ac:dyDescent="0.35">
      <c r="A326" s="201">
        <v>46354</v>
      </c>
      <c r="B326" s="147">
        <v>11</v>
      </c>
      <c r="C326" s="147" t="s">
        <v>73</v>
      </c>
      <c r="D326" s="147" t="s">
        <v>74</v>
      </c>
      <c r="E326" s="148">
        <v>53865</v>
      </c>
      <c r="F326" s="202"/>
      <c r="G326" s="148">
        <v>53865</v>
      </c>
      <c r="H326" s="147" t="s">
        <v>279</v>
      </c>
    </row>
    <row r="327" spans="1:8" x14ac:dyDescent="0.35">
      <c r="A327" s="201">
        <v>46354</v>
      </c>
      <c r="B327" s="147">
        <v>11</v>
      </c>
      <c r="C327" s="147" t="s">
        <v>45</v>
      </c>
      <c r="D327" s="147" t="s">
        <v>88</v>
      </c>
      <c r="E327" s="148">
        <v>1435506</v>
      </c>
      <c r="F327" s="202"/>
      <c r="G327" s="148">
        <v>1435506</v>
      </c>
      <c r="H327" s="147" t="s">
        <v>279</v>
      </c>
    </row>
    <row r="328" spans="1:8" x14ac:dyDescent="0.35">
      <c r="A328" s="201">
        <v>46354</v>
      </c>
      <c r="B328" s="147">
        <v>11</v>
      </c>
      <c r="C328" s="147" t="s">
        <v>59</v>
      </c>
      <c r="D328" s="147" t="s">
        <v>60</v>
      </c>
      <c r="E328" s="148">
        <v>124000</v>
      </c>
      <c r="F328" s="202"/>
      <c r="G328" s="148">
        <v>124000</v>
      </c>
      <c r="H328" s="147" t="s">
        <v>279</v>
      </c>
    </row>
    <row r="329" spans="1:8" x14ac:dyDescent="0.35">
      <c r="A329" s="201">
        <v>46354</v>
      </c>
      <c r="B329" s="147">
        <v>11</v>
      </c>
      <c r="C329" s="147" t="s">
        <v>93</v>
      </c>
      <c r="D329" s="147" t="s">
        <v>94</v>
      </c>
      <c r="E329" s="148">
        <v>108000</v>
      </c>
      <c r="F329" s="202"/>
      <c r="G329" s="148">
        <v>108000</v>
      </c>
      <c r="H329" s="147" t="s">
        <v>279</v>
      </c>
    </row>
    <row r="330" spans="1:8" x14ac:dyDescent="0.35">
      <c r="A330" s="201">
        <v>46354</v>
      </c>
      <c r="B330" s="147">
        <v>11</v>
      </c>
      <c r="C330" s="147" t="s">
        <v>114</v>
      </c>
      <c r="D330" s="147" t="s">
        <v>115</v>
      </c>
      <c r="E330" s="148">
        <v>3737</v>
      </c>
      <c r="F330" s="202"/>
      <c r="G330" s="148">
        <v>3737</v>
      </c>
      <c r="H330" s="147" t="s">
        <v>279</v>
      </c>
    </row>
    <row r="331" spans="1:8" x14ac:dyDescent="0.35">
      <c r="A331" s="201">
        <v>46354</v>
      </c>
      <c r="B331" s="147">
        <v>11</v>
      </c>
      <c r="C331" s="147" t="s">
        <v>100</v>
      </c>
      <c r="D331" s="147" t="s">
        <v>101</v>
      </c>
      <c r="E331" s="148">
        <v>37066</v>
      </c>
      <c r="F331" s="202"/>
      <c r="G331" s="148">
        <v>37066</v>
      </c>
      <c r="H331" s="147" t="s">
        <v>279</v>
      </c>
    </row>
    <row r="332" spans="1:8" x14ac:dyDescent="0.35">
      <c r="A332" s="201">
        <v>46354</v>
      </c>
      <c r="B332" s="147">
        <v>11</v>
      </c>
      <c r="C332" s="147" t="s">
        <v>111</v>
      </c>
      <c r="D332" s="147" t="s">
        <v>112</v>
      </c>
      <c r="E332" s="148">
        <v>1200</v>
      </c>
      <c r="F332" s="202"/>
      <c r="G332" s="148">
        <v>1200</v>
      </c>
      <c r="H332" s="147" t="s">
        <v>279</v>
      </c>
    </row>
    <row r="333" spans="1:8" x14ac:dyDescent="0.35">
      <c r="A333" s="201">
        <v>46354</v>
      </c>
      <c r="B333" s="147">
        <v>11</v>
      </c>
      <c r="C333" s="147" t="s">
        <v>79</v>
      </c>
      <c r="D333" s="147" t="s">
        <v>288</v>
      </c>
      <c r="E333" s="148">
        <v>40800</v>
      </c>
      <c r="F333" s="202"/>
      <c r="G333" s="148">
        <v>40800</v>
      </c>
      <c r="H333" s="147" t="s">
        <v>279</v>
      </c>
    </row>
    <row r="334" spans="1:8" x14ac:dyDescent="0.35">
      <c r="A334" s="201">
        <v>46354</v>
      </c>
      <c r="B334" s="147">
        <v>11</v>
      </c>
      <c r="C334" s="147" t="s">
        <v>86</v>
      </c>
      <c r="D334" s="147" t="s">
        <v>87</v>
      </c>
      <c r="E334" s="148">
        <v>329448</v>
      </c>
      <c r="F334" s="202"/>
      <c r="G334" s="148">
        <v>329448</v>
      </c>
      <c r="H334" s="147" t="s">
        <v>279</v>
      </c>
    </row>
    <row r="335" spans="1:8" x14ac:dyDescent="0.35">
      <c r="A335" s="201">
        <v>46356</v>
      </c>
      <c r="B335" s="147">
        <v>11</v>
      </c>
      <c r="C335" s="147" t="s">
        <v>141</v>
      </c>
      <c r="D335" s="147" t="s">
        <v>142</v>
      </c>
      <c r="E335" s="148">
        <v>200960</v>
      </c>
      <c r="F335" s="202"/>
      <c r="G335" s="148">
        <v>200960</v>
      </c>
      <c r="H335" s="147" t="s">
        <v>279</v>
      </c>
    </row>
    <row r="336" spans="1:8" x14ac:dyDescent="0.35">
      <c r="A336" s="201">
        <v>46358</v>
      </c>
      <c r="B336" s="147">
        <v>12</v>
      </c>
      <c r="C336" s="147" t="s">
        <v>171</v>
      </c>
      <c r="D336" s="147" t="s">
        <v>172</v>
      </c>
      <c r="E336" s="148"/>
      <c r="F336" s="202">
        <v>4.05</v>
      </c>
      <c r="G336" s="148">
        <v>5471.55</v>
      </c>
      <c r="H336" s="147" t="s">
        <v>279</v>
      </c>
    </row>
    <row r="337" spans="1:8" x14ac:dyDescent="0.35">
      <c r="A337" s="201">
        <v>46366</v>
      </c>
      <c r="B337" s="147">
        <v>12</v>
      </c>
      <c r="C337" s="147" t="s">
        <v>154</v>
      </c>
      <c r="D337" s="147" t="s">
        <v>154</v>
      </c>
      <c r="E337" s="148"/>
      <c r="F337" s="202">
        <v>6.516</v>
      </c>
      <c r="G337" s="148">
        <v>8803.116</v>
      </c>
      <c r="H337" s="147" t="s">
        <v>279</v>
      </c>
    </row>
    <row r="338" spans="1:8" x14ac:dyDescent="0.35">
      <c r="A338" s="201">
        <v>46368</v>
      </c>
      <c r="B338" s="147">
        <v>12</v>
      </c>
      <c r="C338" s="147" t="s">
        <v>51</v>
      </c>
      <c r="D338" s="147" t="s">
        <v>52</v>
      </c>
      <c r="E338" s="148">
        <v>273000</v>
      </c>
      <c r="F338" s="202"/>
      <c r="G338" s="148">
        <v>273000</v>
      </c>
      <c r="H338" s="147" t="s">
        <v>279</v>
      </c>
    </row>
    <row r="339" spans="1:8" x14ac:dyDescent="0.35">
      <c r="A339" s="201">
        <v>46368</v>
      </c>
      <c r="B339" s="147">
        <v>12</v>
      </c>
      <c r="C339" s="147" t="s">
        <v>70</v>
      </c>
      <c r="D339" s="147" t="s">
        <v>89</v>
      </c>
      <c r="E339" s="148">
        <v>587775</v>
      </c>
      <c r="F339" s="202"/>
      <c r="G339" s="148">
        <v>587775</v>
      </c>
      <c r="H339" s="147" t="s">
        <v>279</v>
      </c>
    </row>
    <row r="340" spans="1:8" x14ac:dyDescent="0.35">
      <c r="A340" s="201">
        <v>46368</v>
      </c>
      <c r="B340" s="147">
        <v>12</v>
      </c>
      <c r="C340" s="147" t="s">
        <v>61</v>
      </c>
      <c r="D340" s="147" t="s">
        <v>62</v>
      </c>
      <c r="E340" s="148">
        <v>278460</v>
      </c>
      <c r="F340" s="202"/>
      <c r="G340" s="148">
        <v>278460</v>
      </c>
      <c r="H340" s="147" t="s">
        <v>279</v>
      </c>
    </row>
    <row r="341" spans="1:8" x14ac:dyDescent="0.35">
      <c r="A341" s="201">
        <v>46368</v>
      </c>
      <c r="B341" s="147">
        <v>12</v>
      </c>
      <c r="C341" s="147" t="s">
        <v>48</v>
      </c>
      <c r="D341" s="147" t="s">
        <v>49</v>
      </c>
      <c r="E341" s="148">
        <v>114630</v>
      </c>
      <c r="F341" s="202"/>
      <c r="G341" s="148">
        <v>114630</v>
      </c>
      <c r="H341" s="147" t="s">
        <v>279</v>
      </c>
    </row>
    <row r="342" spans="1:8" x14ac:dyDescent="0.35">
      <c r="A342" s="201">
        <v>46368</v>
      </c>
      <c r="B342" s="147">
        <v>12</v>
      </c>
      <c r="C342" s="147" t="s">
        <v>120</v>
      </c>
      <c r="D342" s="147" t="s">
        <v>121</v>
      </c>
      <c r="E342" s="148">
        <v>119756</v>
      </c>
      <c r="F342" s="202"/>
      <c r="G342" s="148">
        <v>119756</v>
      </c>
      <c r="H342" s="147" t="s">
        <v>279</v>
      </c>
    </row>
    <row r="343" spans="1:8" x14ac:dyDescent="0.35">
      <c r="A343" s="201">
        <v>46372</v>
      </c>
      <c r="B343" s="147">
        <v>12</v>
      </c>
      <c r="C343" s="147" t="s">
        <v>124</v>
      </c>
      <c r="D343" s="147" t="s">
        <v>125</v>
      </c>
      <c r="E343" s="148"/>
      <c r="F343" s="202">
        <v>14.151</v>
      </c>
      <c r="G343" s="148">
        <v>19118.001</v>
      </c>
      <c r="H343" s="147" t="s">
        <v>279</v>
      </c>
    </row>
    <row r="344" spans="1:8" x14ac:dyDescent="0.35">
      <c r="A344" s="201">
        <v>46380</v>
      </c>
      <c r="B344" s="147">
        <v>12</v>
      </c>
      <c r="C344" s="147" t="s">
        <v>136</v>
      </c>
      <c r="D344" s="147" t="s">
        <v>136</v>
      </c>
      <c r="E344" s="148"/>
      <c r="F344" s="202">
        <v>3.7450000000000001</v>
      </c>
      <c r="G344" s="148">
        <v>5059.4949999999999</v>
      </c>
      <c r="H344" s="147" t="s">
        <v>279</v>
      </c>
    </row>
    <row r="345" spans="1:8" x14ac:dyDescent="0.35">
      <c r="A345" s="201">
        <v>46383</v>
      </c>
      <c r="B345" s="147">
        <v>12</v>
      </c>
      <c r="C345" s="147" t="s">
        <v>56</v>
      </c>
      <c r="D345" s="147" t="s">
        <v>57</v>
      </c>
      <c r="E345" s="148">
        <v>473040</v>
      </c>
      <c r="F345" s="202"/>
      <c r="G345" s="148">
        <v>473040</v>
      </c>
      <c r="H345" s="147" t="s">
        <v>279</v>
      </c>
    </row>
    <row r="346" spans="1:8" x14ac:dyDescent="0.35">
      <c r="A346" s="201">
        <v>46384</v>
      </c>
      <c r="B346" s="147">
        <v>12</v>
      </c>
      <c r="C346" s="147" t="s">
        <v>117</v>
      </c>
      <c r="D346" s="147" t="s">
        <v>118</v>
      </c>
      <c r="E346" s="148">
        <v>45986</v>
      </c>
      <c r="F346" s="202"/>
      <c r="G346" s="148">
        <v>45986</v>
      </c>
      <c r="H346" s="147" t="s">
        <v>279</v>
      </c>
    </row>
    <row r="347" spans="1:8" x14ac:dyDescent="0.35">
      <c r="A347" s="201">
        <v>46384</v>
      </c>
      <c r="B347" s="147">
        <v>12</v>
      </c>
      <c r="C347" s="147" t="s">
        <v>64</v>
      </c>
      <c r="D347" s="147" t="s">
        <v>65</v>
      </c>
      <c r="E347" s="148">
        <v>120000</v>
      </c>
      <c r="F347" s="202"/>
      <c r="G347" s="148">
        <v>120000</v>
      </c>
      <c r="H347" s="147" t="s">
        <v>279</v>
      </c>
    </row>
    <row r="348" spans="1:8" x14ac:dyDescent="0.35">
      <c r="A348" s="201">
        <v>46384</v>
      </c>
      <c r="B348" s="147">
        <v>12</v>
      </c>
      <c r="C348" s="147" t="s">
        <v>76</v>
      </c>
      <c r="D348" s="147" t="s">
        <v>291</v>
      </c>
      <c r="E348" s="148">
        <v>24408</v>
      </c>
      <c r="F348" s="202"/>
      <c r="G348" s="148">
        <v>24408</v>
      </c>
      <c r="H348" s="147" t="s">
        <v>279</v>
      </c>
    </row>
    <row r="349" spans="1:8" x14ac:dyDescent="0.35">
      <c r="A349" s="201">
        <v>46384</v>
      </c>
      <c r="B349" s="147">
        <v>12</v>
      </c>
      <c r="C349" s="147" t="s">
        <v>73</v>
      </c>
      <c r="D349" s="147" t="s">
        <v>74</v>
      </c>
      <c r="E349" s="148">
        <v>47880</v>
      </c>
      <c r="F349" s="202"/>
      <c r="G349" s="148">
        <v>47880</v>
      </c>
      <c r="H349" s="147" t="s">
        <v>279</v>
      </c>
    </row>
    <row r="350" spans="1:8" x14ac:dyDescent="0.35">
      <c r="A350" s="201">
        <v>46384</v>
      </c>
      <c r="B350" s="147">
        <v>12</v>
      </c>
      <c r="C350" s="147" t="s">
        <v>45</v>
      </c>
      <c r="D350" s="147" t="s">
        <v>88</v>
      </c>
      <c r="E350" s="148">
        <v>1412476</v>
      </c>
      <c r="F350" s="202"/>
      <c r="G350" s="148">
        <v>1412476</v>
      </c>
      <c r="H350" s="147" t="s">
        <v>279</v>
      </c>
    </row>
    <row r="351" spans="1:8" x14ac:dyDescent="0.35">
      <c r="A351" s="201">
        <v>46384</v>
      </c>
      <c r="B351" s="147">
        <v>12</v>
      </c>
      <c r="C351" s="147" t="s">
        <v>59</v>
      </c>
      <c r="D351" s="147" t="s">
        <v>60</v>
      </c>
      <c r="E351" s="148">
        <v>133000</v>
      </c>
      <c r="F351" s="202"/>
      <c r="G351" s="148">
        <v>133000</v>
      </c>
      <c r="H351" s="147" t="s">
        <v>279</v>
      </c>
    </row>
    <row r="352" spans="1:8" x14ac:dyDescent="0.35">
      <c r="A352" s="201">
        <v>46384</v>
      </c>
      <c r="B352" s="147">
        <v>12</v>
      </c>
      <c r="C352" s="147" t="s">
        <v>93</v>
      </c>
      <c r="D352" s="147" t="s">
        <v>94</v>
      </c>
      <c r="E352" s="148">
        <v>129600</v>
      </c>
      <c r="F352" s="202"/>
      <c r="G352" s="148">
        <v>129600</v>
      </c>
      <c r="H352" s="147" t="s">
        <v>279</v>
      </c>
    </row>
    <row r="353" spans="1:8" x14ac:dyDescent="0.35">
      <c r="A353" s="201">
        <v>46384</v>
      </c>
      <c r="B353" s="147">
        <v>12</v>
      </c>
      <c r="C353" s="147" t="s">
        <v>114</v>
      </c>
      <c r="D353" s="147" t="s">
        <v>115</v>
      </c>
      <c r="E353" s="148">
        <v>3737</v>
      </c>
      <c r="F353" s="202"/>
      <c r="G353" s="148">
        <v>3737</v>
      </c>
      <c r="H353" s="147" t="s">
        <v>279</v>
      </c>
    </row>
    <row r="354" spans="1:8" x14ac:dyDescent="0.35">
      <c r="A354" s="201">
        <v>46384</v>
      </c>
      <c r="B354" s="147">
        <v>12</v>
      </c>
      <c r="C354" s="147" t="s">
        <v>100</v>
      </c>
      <c r="D354" s="147" t="s">
        <v>101</v>
      </c>
      <c r="E354" s="148">
        <v>34911</v>
      </c>
      <c r="F354" s="202"/>
      <c r="G354" s="148">
        <v>34911</v>
      </c>
      <c r="H354" s="147" t="s">
        <v>279</v>
      </c>
    </row>
    <row r="355" spans="1:8" x14ac:dyDescent="0.35">
      <c r="A355" s="201">
        <v>46384</v>
      </c>
      <c r="B355" s="147">
        <v>12</v>
      </c>
      <c r="C355" s="147" t="s">
        <v>111</v>
      </c>
      <c r="D355" s="147" t="s">
        <v>112</v>
      </c>
      <c r="E355" s="148">
        <v>1350</v>
      </c>
      <c r="F355" s="202"/>
      <c r="G355" s="148">
        <v>1350</v>
      </c>
      <c r="H355" s="147" t="s">
        <v>279</v>
      </c>
    </row>
    <row r="356" spans="1:8" x14ac:dyDescent="0.35">
      <c r="A356" s="201">
        <v>46384</v>
      </c>
      <c r="B356" s="147">
        <v>12</v>
      </c>
      <c r="C356" s="147" t="s">
        <v>79</v>
      </c>
      <c r="D356" s="147" t="s">
        <v>288</v>
      </c>
      <c r="E356" s="148">
        <v>41650</v>
      </c>
      <c r="F356" s="202"/>
      <c r="G356" s="148">
        <v>41650</v>
      </c>
      <c r="H356" s="147" t="s">
        <v>279</v>
      </c>
    </row>
    <row r="357" spans="1:8" x14ac:dyDescent="0.35">
      <c r="A357" s="201">
        <v>46384</v>
      </c>
      <c r="B357" s="147">
        <v>12</v>
      </c>
      <c r="C357" s="147" t="s">
        <v>86</v>
      </c>
      <c r="D357" s="147" t="s">
        <v>87</v>
      </c>
      <c r="E357" s="148">
        <v>342804</v>
      </c>
      <c r="F357" s="202"/>
      <c r="G357" s="148">
        <v>342804</v>
      </c>
      <c r="H357" s="147" t="s">
        <v>279</v>
      </c>
    </row>
    <row r="358" spans="1:8" x14ac:dyDescent="0.35">
      <c r="A358" s="201">
        <v>46384</v>
      </c>
      <c r="B358" s="147">
        <v>12</v>
      </c>
      <c r="C358" s="147" t="s">
        <v>150</v>
      </c>
      <c r="D358" s="147" t="s">
        <v>151</v>
      </c>
      <c r="E358" s="148"/>
      <c r="F358" s="202">
        <v>8.3000000000000007</v>
      </c>
      <c r="G358" s="148">
        <v>11213.3</v>
      </c>
      <c r="H358" s="147" t="s">
        <v>279</v>
      </c>
    </row>
    <row r="359" spans="1:8" x14ac:dyDescent="0.35">
      <c r="A359" s="201">
        <v>46385</v>
      </c>
      <c r="B359" s="147">
        <v>12</v>
      </c>
      <c r="C359" s="147" t="s">
        <v>202</v>
      </c>
      <c r="D359" s="147" t="s">
        <v>203</v>
      </c>
      <c r="E359" s="148">
        <v>24871</v>
      </c>
      <c r="F359" s="202"/>
      <c r="G359" s="148">
        <v>24871</v>
      </c>
      <c r="H359" s="147" t="s">
        <v>279</v>
      </c>
    </row>
    <row r="360" spans="1:8" x14ac:dyDescent="0.35">
      <c r="A360" s="201">
        <v>46385</v>
      </c>
      <c r="B360" s="147">
        <v>12</v>
      </c>
      <c r="C360" s="147" t="s">
        <v>197</v>
      </c>
      <c r="D360" s="147" t="s">
        <v>198</v>
      </c>
      <c r="E360" s="148">
        <v>228672</v>
      </c>
      <c r="F360" s="202"/>
      <c r="G360" s="148">
        <v>228672</v>
      </c>
      <c r="H360" s="147" t="s">
        <v>279</v>
      </c>
    </row>
    <row r="361" spans="1:8" x14ac:dyDescent="0.35">
      <c r="A361" s="201">
        <v>46385</v>
      </c>
      <c r="B361" s="147">
        <v>12</v>
      </c>
      <c r="C361" s="147" t="s">
        <v>90</v>
      </c>
      <c r="D361" s="147" t="s">
        <v>91</v>
      </c>
      <c r="E361" s="148">
        <v>184325</v>
      </c>
      <c r="F361" s="202"/>
      <c r="G361" s="148">
        <v>184325</v>
      </c>
      <c r="H361" s="147" t="s">
        <v>279</v>
      </c>
    </row>
    <row r="362" spans="1:8" x14ac:dyDescent="0.35">
      <c r="A362" s="201">
        <v>46385</v>
      </c>
      <c r="B362" s="147">
        <v>12</v>
      </c>
      <c r="C362" s="147" t="s">
        <v>53</v>
      </c>
      <c r="D362" s="147" t="s">
        <v>54</v>
      </c>
      <c r="E362" s="148">
        <v>361304</v>
      </c>
      <c r="F362" s="202"/>
      <c r="G362" s="148">
        <v>361304</v>
      </c>
      <c r="H362" s="147" t="s">
        <v>279</v>
      </c>
    </row>
    <row r="363" spans="1:8" x14ac:dyDescent="0.35">
      <c r="A363" s="201">
        <v>46387</v>
      </c>
      <c r="B363" s="147">
        <v>12</v>
      </c>
      <c r="C363" s="147" t="s">
        <v>141</v>
      </c>
      <c r="D363" s="147" t="s">
        <v>142</v>
      </c>
      <c r="E363" s="148">
        <v>200960</v>
      </c>
      <c r="F363" s="202"/>
      <c r="G363" s="148">
        <v>200960</v>
      </c>
      <c r="H363" s="147" t="s">
        <v>279</v>
      </c>
    </row>
  </sheetData>
  <autoFilter ref="A43:H363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Hyoyol Park</cp:lastModifiedBy>
  <dcterms:created xsi:type="dcterms:W3CDTF">2026-07-19T12:57:25Z</dcterms:created>
  <dcterms:modified xsi:type="dcterms:W3CDTF">2026-09-06T14:40:13Z</dcterms:modified>
</cp:coreProperties>
</file>