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\\wsl.localhost\Ubuntu-22.04\home\ben\repos\satplan\results\"/>
    </mc:Choice>
  </mc:AlternateContent>
  <xr:revisionPtr revIDLastSave="0" documentId="13_ncr:1_{584D3947-F18D-44FF-9388-E00F95476C8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updated_experimen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V50" i="1" l="1"/>
  <c r="BV49" i="1"/>
  <c r="BV48" i="1"/>
  <c r="BV47" i="1"/>
  <c r="BV46" i="1"/>
  <c r="BV45" i="1"/>
  <c r="BV44" i="1"/>
  <c r="BV43" i="1"/>
  <c r="BV42" i="1"/>
  <c r="BV41" i="1"/>
  <c r="BV40" i="1"/>
  <c r="BV39" i="1"/>
  <c r="BV38" i="1"/>
  <c r="BV37" i="1"/>
  <c r="BV36" i="1"/>
  <c r="BV35" i="1"/>
  <c r="BV34" i="1"/>
  <c r="BV33" i="1"/>
  <c r="BV32" i="1"/>
  <c r="BV31" i="1"/>
  <c r="BV30" i="1"/>
  <c r="BV29" i="1"/>
  <c r="BV28" i="1"/>
  <c r="BV27" i="1"/>
  <c r="BV26" i="1"/>
  <c r="BV25" i="1"/>
  <c r="BV24" i="1"/>
  <c r="BV23" i="1"/>
  <c r="BV22" i="1"/>
  <c r="BV21" i="1"/>
  <c r="BV20" i="1"/>
  <c r="BV19" i="1"/>
  <c r="BV18" i="1"/>
  <c r="BV17" i="1"/>
  <c r="BV16" i="1"/>
  <c r="BV15" i="1"/>
  <c r="BV14" i="1"/>
  <c r="BV13" i="1"/>
  <c r="BV12" i="1"/>
  <c r="BV11" i="1"/>
  <c r="BV10" i="1"/>
  <c r="BV9" i="1"/>
  <c r="BV8" i="1"/>
  <c r="BV7" i="1"/>
  <c r="BV6" i="1"/>
  <c r="BV5" i="1"/>
  <c r="BV4" i="1"/>
  <c r="BV3" i="1"/>
  <c r="BV2" i="1"/>
  <c r="BZ50" i="1"/>
  <c r="BY50" i="1"/>
  <c r="BX50" i="1"/>
  <c r="BW50" i="1"/>
  <c r="BZ49" i="1"/>
  <c r="BY49" i="1"/>
  <c r="BX49" i="1"/>
  <c r="BW49" i="1"/>
  <c r="BZ48" i="1"/>
  <c r="BY48" i="1"/>
  <c r="BX48" i="1"/>
  <c r="BW48" i="1"/>
  <c r="BZ47" i="1"/>
  <c r="BY47" i="1"/>
  <c r="BX47" i="1"/>
  <c r="BW47" i="1"/>
  <c r="BZ46" i="1"/>
  <c r="BY46" i="1"/>
  <c r="BX46" i="1"/>
  <c r="BW46" i="1"/>
  <c r="BZ45" i="1"/>
  <c r="BY45" i="1"/>
  <c r="BX45" i="1"/>
  <c r="BW45" i="1"/>
  <c r="BZ44" i="1"/>
  <c r="BY44" i="1"/>
  <c r="BX44" i="1"/>
  <c r="BW44" i="1"/>
  <c r="BZ43" i="1"/>
  <c r="BY43" i="1"/>
  <c r="BX43" i="1"/>
  <c r="BW43" i="1"/>
  <c r="BZ42" i="1"/>
  <c r="BY42" i="1"/>
  <c r="BX42" i="1"/>
  <c r="BW42" i="1"/>
  <c r="BZ41" i="1"/>
  <c r="BY41" i="1"/>
  <c r="BX41" i="1"/>
  <c r="BW41" i="1"/>
  <c r="BZ40" i="1"/>
  <c r="BY40" i="1"/>
  <c r="BX40" i="1"/>
  <c r="BW40" i="1"/>
  <c r="BZ39" i="1"/>
  <c r="BY39" i="1"/>
  <c r="BX39" i="1"/>
  <c r="BW39" i="1"/>
  <c r="BZ38" i="1"/>
  <c r="BY38" i="1"/>
  <c r="BX38" i="1"/>
  <c r="BW38" i="1"/>
  <c r="BZ37" i="1"/>
  <c r="BY37" i="1"/>
  <c r="BX37" i="1"/>
  <c r="BW37" i="1"/>
  <c r="BZ36" i="1"/>
  <c r="BY36" i="1"/>
  <c r="BX36" i="1"/>
  <c r="BW36" i="1"/>
  <c r="BZ35" i="1"/>
  <c r="BY35" i="1"/>
  <c r="BX35" i="1"/>
  <c r="BW35" i="1"/>
  <c r="BZ34" i="1"/>
  <c r="BY34" i="1"/>
  <c r="BX34" i="1"/>
  <c r="BW34" i="1"/>
  <c r="BZ33" i="1"/>
  <c r="BY33" i="1"/>
  <c r="BX33" i="1"/>
  <c r="BW33" i="1"/>
  <c r="BZ32" i="1"/>
  <c r="BY32" i="1"/>
  <c r="BX32" i="1"/>
  <c r="BW32" i="1"/>
  <c r="BZ31" i="1"/>
  <c r="BY31" i="1"/>
  <c r="BX31" i="1"/>
  <c r="BW31" i="1"/>
  <c r="BZ30" i="1"/>
  <c r="BY30" i="1"/>
  <c r="BX30" i="1"/>
  <c r="BW30" i="1"/>
  <c r="BZ29" i="1"/>
  <c r="BY29" i="1"/>
  <c r="BX29" i="1"/>
  <c r="BW29" i="1"/>
  <c r="BZ28" i="1"/>
  <c r="BY28" i="1"/>
  <c r="BX28" i="1"/>
  <c r="BW28" i="1"/>
  <c r="BZ27" i="1"/>
  <c r="BY27" i="1"/>
  <c r="BX27" i="1"/>
  <c r="BW27" i="1"/>
  <c r="BZ26" i="1"/>
  <c r="BY26" i="1"/>
  <c r="BX26" i="1"/>
  <c r="BW26" i="1"/>
  <c r="BZ25" i="1"/>
  <c r="BY25" i="1"/>
  <c r="BX25" i="1"/>
  <c r="BW25" i="1"/>
  <c r="BZ24" i="1"/>
  <c r="BY24" i="1"/>
  <c r="BX24" i="1"/>
  <c r="BW24" i="1"/>
  <c r="BZ23" i="1"/>
  <c r="BY23" i="1"/>
  <c r="BX23" i="1"/>
  <c r="BW23" i="1"/>
  <c r="BZ22" i="1"/>
  <c r="BY22" i="1"/>
  <c r="BX22" i="1"/>
  <c r="BW22" i="1"/>
  <c r="BZ21" i="1"/>
  <c r="BY21" i="1"/>
  <c r="BX21" i="1"/>
  <c r="BW21" i="1"/>
  <c r="BZ20" i="1"/>
  <c r="BY20" i="1"/>
  <c r="BX20" i="1"/>
  <c r="BW20" i="1"/>
  <c r="BZ19" i="1"/>
  <c r="BY19" i="1"/>
  <c r="BX19" i="1"/>
  <c r="BW19" i="1"/>
  <c r="BZ18" i="1"/>
  <c r="BY18" i="1"/>
  <c r="BX18" i="1"/>
  <c r="BW18" i="1"/>
  <c r="BZ17" i="1"/>
  <c r="BY17" i="1"/>
  <c r="BX17" i="1"/>
  <c r="BW17" i="1"/>
  <c r="BZ16" i="1"/>
  <c r="BY16" i="1"/>
  <c r="BX16" i="1"/>
  <c r="BW16" i="1"/>
  <c r="BZ15" i="1"/>
  <c r="BY15" i="1"/>
  <c r="BX15" i="1"/>
  <c r="BW15" i="1"/>
  <c r="BZ14" i="1"/>
  <c r="BY14" i="1"/>
  <c r="BX14" i="1"/>
  <c r="BW14" i="1"/>
  <c r="BZ13" i="1"/>
  <c r="BY13" i="1"/>
  <c r="BX13" i="1"/>
  <c r="BW13" i="1"/>
  <c r="BZ12" i="1"/>
  <c r="BY12" i="1"/>
  <c r="BX12" i="1"/>
  <c r="BW12" i="1"/>
  <c r="BZ11" i="1"/>
  <c r="BY11" i="1"/>
  <c r="BX11" i="1"/>
  <c r="BW11" i="1"/>
  <c r="BZ10" i="1"/>
  <c r="BY10" i="1"/>
  <c r="BX10" i="1"/>
  <c r="BW10" i="1"/>
  <c r="BZ9" i="1"/>
  <c r="BY9" i="1"/>
  <c r="BX9" i="1"/>
  <c r="BW9" i="1"/>
  <c r="BZ8" i="1"/>
  <c r="BY8" i="1"/>
  <c r="BX8" i="1"/>
  <c r="BW8" i="1"/>
  <c r="BZ7" i="1"/>
  <c r="BY7" i="1"/>
  <c r="BX7" i="1"/>
  <c r="BW7" i="1"/>
  <c r="BZ6" i="1"/>
  <c r="BY6" i="1"/>
  <c r="BX6" i="1"/>
  <c r="BW6" i="1"/>
  <c r="BZ5" i="1"/>
  <c r="BY5" i="1"/>
  <c r="BX5" i="1"/>
  <c r="BW5" i="1"/>
  <c r="BZ4" i="1"/>
  <c r="BY4" i="1"/>
  <c r="BX4" i="1"/>
  <c r="BW4" i="1"/>
  <c r="BZ3" i="1"/>
  <c r="BY3" i="1"/>
  <c r="BX3" i="1"/>
  <c r="BW3" i="1"/>
  <c r="BZ2" i="1"/>
  <c r="BY2" i="1"/>
  <c r="BX2" i="1"/>
  <c r="BW2" i="1"/>
  <c r="BU50" i="1"/>
  <c r="BU49" i="1"/>
  <c r="BU48" i="1"/>
  <c r="BU47" i="1"/>
  <c r="BU46" i="1"/>
  <c r="BU45" i="1"/>
  <c r="BU44" i="1"/>
  <c r="BU43" i="1"/>
  <c r="BU42" i="1"/>
  <c r="BU41" i="1"/>
  <c r="BU40" i="1"/>
  <c r="BU39" i="1"/>
  <c r="BU38" i="1"/>
  <c r="BU37" i="1"/>
  <c r="BU36" i="1"/>
  <c r="BU35" i="1"/>
  <c r="BU34" i="1"/>
  <c r="BU33" i="1"/>
  <c r="BU32" i="1"/>
  <c r="BU31" i="1"/>
  <c r="BU30" i="1"/>
  <c r="BU29" i="1"/>
  <c r="BU28" i="1"/>
  <c r="BU27" i="1"/>
  <c r="BU26" i="1"/>
  <c r="BU25" i="1"/>
  <c r="BU24" i="1"/>
  <c r="BU23" i="1"/>
  <c r="BU22" i="1"/>
  <c r="BU21" i="1"/>
  <c r="BU20" i="1"/>
  <c r="BU19" i="1"/>
  <c r="BU18" i="1"/>
  <c r="BU17" i="1"/>
  <c r="BU16" i="1"/>
  <c r="BU15" i="1"/>
  <c r="BU14" i="1"/>
  <c r="BU13" i="1"/>
  <c r="BU12" i="1"/>
  <c r="BU11" i="1"/>
  <c r="BU10" i="1"/>
  <c r="BU9" i="1"/>
  <c r="BU8" i="1"/>
  <c r="BU7" i="1"/>
  <c r="BU6" i="1"/>
  <c r="BU5" i="1"/>
  <c r="BU4" i="1"/>
  <c r="BU3" i="1"/>
  <c r="BU2" i="1"/>
  <c r="BT50" i="1"/>
  <c r="BT49" i="1"/>
  <c r="BT48" i="1"/>
  <c r="BT47" i="1"/>
  <c r="BT46" i="1"/>
  <c r="BT45" i="1"/>
  <c r="BT44" i="1"/>
  <c r="BT43" i="1"/>
  <c r="BT42" i="1"/>
  <c r="BT41" i="1"/>
  <c r="BT40" i="1"/>
  <c r="BT39" i="1"/>
  <c r="BT38" i="1"/>
  <c r="BT37" i="1"/>
  <c r="BT36" i="1"/>
  <c r="BT35" i="1"/>
  <c r="BT34" i="1"/>
  <c r="BT33" i="1"/>
  <c r="BT32" i="1"/>
  <c r="BT31" i="1"/>
  <c r="BT30" i="1"/>
  <c r="BT29" i="1"/>
  <c r="BT28" i="1"/>
  <c r="BT27" i="1"/>
  <c r="BT26" i="1"/>
  <c r="BT25" i="1"/>
  <c r="BT24" i="1"/>
  <c r="BT23" i="1"/>
  <c r="BT22" i="1"/>
  <c r="BT21" i="1"/>
  <c r="BT20" i="1"/>
  <c r="BT19" i="1"/>
  <c r="BT18" i="1"/>
  <c r="BT17" i="1"/>
  <c r="BT16" i="1"/>
  <c r="BT15" i="1"/>
  <c r="BT14" i="1"/>
  <c r="BT13" i="1"/>
  <c r="BT12" i="1"/>
  <c r="BT11" i="1"/>
  <c r="BT10" i="1"/>
  <c r="BT9" i="1"/>
  <c r="BT8" i="1"/>
  <c r="BT7" i="1"/>
  <c r="BT6" i="1"/>
  <c r="BT5" i="1"/>
  <c r="BT4" i="1"/>
  <c r="BT3" i="1"/>
  <c r="BT2" i="1"/>
  <c r="BS50" i="1"/>
  <c r="BS49" i="1"/>
  <c r="BS48" i="1"/>
  <c r="BS47" i="1"/>
  <c r="BS46" i="1"/>
  <c r="BS45" i="1"/>
  <c r="BS44" i="1"/>
  <c r="BS43" i="1"/>
  <c r="BS42" i="1"/>
  <c r="BS41" i="1"/>
  <c r="BS40" i="1"/>
  <c r="BS39" i="1"/>
  <c r="BS38" i="1"/>
  <c r="BS37" i="1"/>
  <c r="BS36" i="1"/>
  <c r="BS35" i="1"/>
  <c r="BS34" i="1"/>
  <c r="BS33" i="1"/>
  <c r="BS32" i="1"/>
  <c r="BS31" i="1"/>
  <c r="BS30" i="1"/>
  <c r="BS29" i="1"/>
  <c r="BS28" i="1"/>
  <c r="BS27" i="1"/>
  <c r="BS26" i="1"/>
  <c r="BS25" i="1"/>
  <c r="BS24" i="1"/>
  <c r="BS23" i="1"/>
  <c r="BS22" i="1"/>
  <c r="BS21" i="1"/>
  <c r="BS20" i="1"/>
  <c r="BS19" i="1"/>
  <c r="BS18" i="1"/>
  <c r="BS17" i="1"/>
  <c r="BS16" i="1"/>
  <c r="BS15" i="1"/>
  <c r="BS14" i="1"/>
  <c r="BS13" i="1"/>
  <c r="BS12" i="1"/>
  <c r="BS11" i="1"/>
  <c r="BS10" i="1"/>
  <c r="BS9" i="1"/>
  <c r="BS8" i="1"/>
  <c r="BS7" i="1"/>
  <c r="BS6" i="1"/>
  <c r="BS5" i="1"/>
  <c r="BS4" i="1"/>
  <c r="BS3" i="1"/>
  <c r="BS2" i="1"/>
  <c r="BR50" i="1"/>
  <c r="BR49" i="1"/>
  <c r="BR48" i="1"/>
  <c r="BR47" i="1"/>
  <c r="BR46" i="1"/>
  <c r="BR45" i="1"/>
  <c r="BR44" i="1"/>
  <c r="BR43" i="1"/>
  <c r="BR42" i="1"/>
  <c r="BR41" i="1"/>
  <c r="BR40" i="1"/>
  <c r="BR39" i="1"/>
  <c r="BR38" i="1"/>
  <c r="BR37" i="1"/>
  <c r="BR36" i="1"/>
  <c r="BR35" i="1"/>
  <c r="BR34" i="1"/>
  <c r="BR33" i="1"/>
  <c r="BR32" i="1"/>
  <c r="BR31" i="1"/>
  <c r="BR30" i="1"/>
  <c r="BR29" i="1"/>
  <c r="BR28" i="1"/>
  <c r="BR27" i="1"/>
  <c r="BR26" i="1"/>
  <c r="BR25" i="1"/>
  <c r="BR24" i="1"/>
  <c r="BR23" i="1"/>
  <c r="BR22" i="1"/>
  <c r="BR21" i="1"/>
  <c r="BR20" i="1"/>
  <c r="BR19" i="1"/>
  <c r="BR18" i="1"/>
  <c r="BR17" i="1"/>
  <c r="BR16" i="1"/>
  <c r="BR15" i="1"/>
  <c r="BR14" i="1"/>
  <c r="BR13" i="1"/>
  <c r="BR12" i="1"/>
  <c r="BR11" i="1"/>
  <c r="BR10" i="1"/>
  <c r="BR9" i="1"/>
  <c r="BR8" i="1"/>
  <c r="BR7" i="1"/>
  <c r="BR6" i="1"/>
  <c r="BR5" i="1"/>
  <c r="BR4" i="1"/>
  <c r="BR3" i="1"/>
  <c r="BR2" i="1"/>
  <c r="BQ50" i="1"/>
  <c r="BQ49" i="1"/>
  <c r="BQ48" i="1"/>
  <c r="BQ47" i="1"/>
  <c r="BQ46" i="1"/>
  <c r="BQ45" i="1"/>
  <c r="BQ44" i="1"/>
  <c r="BQ43" i="1"/>
  <c r="BQ42" i="1"/>
  <c r="BQ41" i="1"/>
  <c r="BQ40" i="1"/>
  <c r="BQ39" i="1"/>
  <c r="BQ38" i="1"/>
  <c r="BQ37" i="1"/>
  <c r="BQ36" i="1"/>
  <c r="BQ35" i="1"/>
  <c r="BQ34" i="1"/>
  <c r="BQ33" i="1"/>
  <c r="BQ32" i="1"/>
  <c r="BQ31" i="1"/>
  <c r="BQ30" i="1"/>
  <c r="BQ29" i="1"/>
  <c r="BQ28" i="1"/>
  <c r="BQ27" i="1"/>
  <c r="BQ26" i="1"/>
  <c r="BQ25" i="1"/>
  <c r="BQ24" i="1"/>
  <c r="BQ23" i="1"/>
  <c r="BQ22" i="1"/>
  <c r="BQ21" i="1"/>
  <c r="BQ20" i="1"/>
  <c r="BQ19" i="1"/>
  <c r="BQ18" i="1"/>
  <c r="BQ17" i="1"/>
  <c r="BQ16" i="1"/>
  <c r="BQ15" i="1"/>
  <c r="BQ14" i="1"/>
  <c r="BQ13" i="1"/>
  <c r="BQ12" i="1"/>
  <c r="BQ11" i="1"/>
  <c r="BQ10" i="1"/>
  <c r="BQ9" i="1"/>
  <c r="BQ8" i="1"/>
  <c r="BQ7" i="1"/>
  <c r="BQ6" i="1"/>
  <c r="BQ5" i="1"/>
  <c r="BQ4" i="1"/>
  <c r="BQ3" i="1"/>
  <c r="BQ2" i="1"/>
  <c r="BP50" i="1"/>
  <c r="BP49" i="1"/>
  <c r="BP48" i="1"/>
  <c r="BP47" i="1"/>
  <c r="BP46" i="1"/>
  <c r="BP45" i="1"/>
  <c r="BP44" i="1"/>
  <c r="BP43" i="1"/>
  <c r="BP42" i="1"/>
  <c r="BP41" i="1"/>
  <c r="BP40" i="1"/>
  <c r="BP39" i="1"/>
  <c r="BP38" i="1"/>
  <c r="BP37" i="1"/>
  <c r="BP36" i="1"/>
  <c r="BP35" i="1"/>
  <c r="BP34" i="1"/>
  <c r="BP33" i="1"/>
  <c r="BP32" i="1"/>
  <c r="BP31" i="1"/>
  <c r="BP30" i="1"/>
  <c r="BP29" i="1"/>
  <c r="BP28" i="1"/>
  <c r="BP27" i="1"/>
  <c r="BP26" i="1"/>
  <c r="BP25" i="1"/>
  <c r="BP24" i="1"/>
  <c r="BP23" i="1"/>
  <c r="BP22" i="1"/>
  <c r="BP21" i="1"/>
  <c r="BP20" i="1"/>
  <c r="BP19" i="1"/>
  <c r="BP18" i="1"/>
  <c r="BP17" i="1"/>
  <c r="BP16" i="1"/>
  <c r="BP15" i="1"/>
  <c r="BP14" i="1"/>
  <c r="BP13" i="1"/>
  <c r="BP12" i="1"/>
  <c r="BP11" i="1"/>
  <c r="BP10" i="1"/>
  <c r="BP9" i="1"/>
  <c r="BP8" i="1"/>
  <c r="BP7" i="1"/>
  <c r="BP6" i="1"/>
  <c r="BP5" i="1"/>
  <c r="BP4" i="1"/>
  <c r="BP3" i="1"/>
  <c r="BP2" i="1"/>
  <c r="BO50" i="1"/>
  <c r="BO49" i="1"/>
  <c r="BO48" i="1"/>
  <c r="BO47" i="1"/>
  <c r="BO46" i="1"/>
  <c r="BO45" i="1"/>
  <c r="BO44" i="1"/>
  <c r="BO43" i="1"/>
  <c r="BO42" i="1"/>
  <c r="BO41" i="1"/>
  <c r="BO40" i="1"/>
  <c r="BO39" i="1"/>
  <c r="BO38" i="1"/>
  <c r="BO37" i="1"/>
  <c r="BO36" i="1"/>
  <c r="BO35" i="1"/>
  <c r="BO34" i="1"/>
  <c r="BO33" i="1"/>
  <c r="BO32" i="1"/>
  <c r="BO31" i="1"/>
  <c r="BO30" i="1"/>
  <c r="BO29" i="1"/>
  <c r="BO28" i="1"/>
  <c r="BO27" i="1"/>
  <c r="BO26" i="1"/>
  <c r="BO25" i="1"/>
  <c r="BO24" i="1"/>
  <c r="BO23" i="1"/>
  <c r="BO22" i="1"/>
  <c r="BO21" i="1"/>
  <c r="BO20" i="1"/>
  <c r="BO19" i="1"/>
  <c r="BO18" i="1"/>
  <c r="BO17" i="1"/>
  <c r="BO16" i="1"/>
  <c r="BO15" i="1"/>
  <c r="BO14" i="1"/>
  <c r="BO13" i="1"/>
  <c r="BO12" i="1"/>
  <c r="BO11" i="1"/>
  <c r="BO10" i="1"/>
  <c r="BO9" i="1"/>
  <c r="BO8" i="1"/>
  <c r="BO7" i="1"/>
  <c r="BO6" i="1"/>
  <c r="BO5" i="1"/>
  <c r="BO4" i="1"/>
  <c r="BO3" i="1"/>
  <c r="BO2" i="1"/>
</calcChain>
</file>

<file path=xl/sharedStrings.xml><?xml version="1.0" encoding="utf-8"?>
<sst xmlns="http://schemas.openxmlformats.org/spreadsheetml/2006/main" count="274" uniqueCount="129">
  <si>
    <t>name</t>
  </si>
  <si>
    <t>num_planes</t>
  </si>
  <si>
    <t>num_sats_per_plane</t>
  </si>
  <si>
    <t>num_events</t>
  </si>
  <si>
    <t>event_clustering</t>
  </si>
  <si>
    <t>num_meas_types</t>
  </si>
  <si>
    <t>planner</t>
  </si>
  <si>
    <t>reobserve_reward</t>
  </si>
  <si>
    <t>reward</t>
  </si>
  <si>
    <t>events</t>
  </si>
  <si>
    <t>init_obs_count</t>
  </si>
  <si>
    <t>replan_obs_count</t>
  </si>
  <si>
    <t>oracle_obs_count</t>
  </si>
  <si>
    <t>init_event_obs_count</t>
  </si>
  <si>
    <t>init_events_seen_1+</t>
  </si>
  <si>
    <t>init_events_seen_1</t>
  </si>
  <si>
    <t>init_events_seen_2</t>
  </si>
  <si>
    <t>init_events_seen_3</t>
  </si>
  <si>
    <t>init_events_seen_4</t>
  </si>
  <si>
    <t>init_event_reward</t>
  </si>
  <si>
    <t>init_planner_reward</t>
  </si>
  <si>
    <t>init_reobserve_reward</t>
  </si>
  <si>
    <t>init_perc_cov</t>
  </si>
  <si>
    <t>init_max_rev</t>
  </si>
  <si>
    <t>init_avg_rev</t>
  </si>
  <si>
    <t>init_all_perc_cov</t>
  </si>
  <si>
    <t>init_all_max_rev</t>
  </si>
  <si>
    <t>init_all_avg_rev</t>
  </si>
  <si>
    <t>replan_event_obs_count</t>
  </si>
  <si>
    <t>replan_events_seen_1+</t>
  </si>
  <si>
    <t>replan_events_seen_1</t>
  </si>
  <si>
    <t>replan_events_seen_2</t>
  </si>
  <si>
    <t>replan_events_seen_3</t>
  </si>
  <si>
    <t>replan_events_seen_4+</t>
  </si>
  <si>
    <t>replan_event_reward</t>
  </si>
  <si>
    <t>replan_planner_reward</t>
  </si>
  <si>
    <t>replan_reobserve_reward</t>
  </si>
  <si>
    <t>replan_perc_cov</t>
  </si>
  <si>
    <t>replan_max_rev</t>
  </si>
  <si>
    <t>replan_avg_rev</t>
  </si>
  <si>
    <t>replan_all_perc_cov</t>
  </si>
  <si>
    <t>replan_all_max_rev</t>
  </si>
  <si>
    <t>replan_all_avg_rev</t>
  </si>
  <si>
    <t>oracle_event_obs_count</t>
  </si>
  <si>
    <t>oracle_events_seen_1+</t>
  </si>
  <si>
    <t>oracle_events_seen_1</t>
  </si>
  <si>
    <t>oracle_events_seen_2</t>
  </si>
  <si>
    <t>oracle_events_seen_3</t>
  </si>
  <si>
    <t>oracle_events_seen_4+</t>
  </si>
  <si>
    <t>oracle_event_reward</t>
  </si>
  <si>
    <t>oracle_planner_reward</t>
  </si>
  <si>
    <t>oracle_reobserve_reward</t>
  </si>
  <si>
    <t>oracle_perc_cov</t>
  </si>
  <si>
    <t>oracle_max_rev</t>
  </si>
  <si>
    <t>oracle_avg_rev</t>
  </si>
  <si>
    <t>oracle_all_perc_cov</t>
  </si>
  <si>
    <t>oracle_all_max_rev</t>
  </si>
  <si>
    <t>oracle_all_avg_rev</t>
  </si>
  <si>
    <t>time</t>
  </si>
  <si>
    <t>oracle_replan_reobs_diff</t>
  </si>
  <si>
    <t>replan_init_diff_reobs</t>
  </si>
  <si>
    <t>oracle_replan_diff_events</t>
  </si>
  <si>
    <t>replan_init_diff_events</t>
  </si>
  <si>
    <t>oracle_replan_diff_obs</t>
  </si>
  <si>
    <t>replan_init_diff_obs</t>
  </si>
  <si>
    <t>updated_experiment_0</t>
  </si>
  <si>
    <t>uniform</t>
  </si>
  <si>
    <t>dp</t>
  </si>
  <si>
    <t>updated_experiment_1</t>
  </si>
  <si>
    <t>updated_experiment_2</t>
  </si>
  <si>
    <t>updated_experiment_3</t>
  </si>
  <si>
    <t>clustered</t>
  </si>
  <si>
    <t>updated_experiment_4</t>
  </si>
  <si>
    <t>updated_experiment_5</t>
  </si>
  <si>
    <t>updated_experiment_6</t>
  </si>
  <si>
    <t>updated_experiment_7</t>
  </si>
  <si>
    <t>updated_experiment_8</t>
  </si>
  <si>
    <t>updated_experiment_9</t>
  </si>
  <si>
    <t>updated_experiment_10</t>
  </si>
  <si>
    <t>updated_experiment_11</t>
  </si>
  <si>
    <t>updated_experiment_12</t>
  </si>
  <si>
    <t>updated_experiment_13</t>
  </si>
  <si>
    <t>updated_experiment_14</t>
  </si>
  <si>
    <t>updated_experiment_15</t>
  </si>
  <si>
    <t>updated_experiment_16</t>
  </si>
  <si>
    <t>updated_experiment_17</t>
  </si>
  <si>
    <t>updated_experiment_18</t>
  </si>
  <si>
    <t>updated_experiment_19</t>
  </si>
  <si>
    <t>updated_experiment_20</t>
  </si>
  <si>
    <t>updated_experiment_21</t>
  </si>
  <si>
    <t>updated_experiment_22</t>
  </si>
  <si>
    <t>updated_experiment_23</t>
  </si>
  <si>
    <t>updated_experiment_24</t>
  </si>
  <si>
    <t>updated_experiment_25</t>
  </si>
  <si>
    <t>updated_experiment_26</t>
  </si>
  <si>
    <t>updated_experiment_27</t>
  </si>
  <si>
    <t>updated_experiment_28</t>
  </si>
  <si>
    <t>updated_experiment_29</t>
  </si>
  <si>
    <t>updated_experiment_30</t>
  </si>
  <si>
    <t>updated_experiment_31</t>
  </si>
  <si>
    <t>updated_experiment_32</t>
  </si>
  <si>
    <t>updated_experiment_33</t>
  </si>
  <si>
    <t>updated_experiment_34</t>
  </si>
  <si>
    <t>updated_experiment_35</t>
  </si>
  <si>
    <t>updated_experiment_36</t>
  </si>
  <si>
    <t>updated_experiment_37</t>
  </si>
  <si>
    <t>updated_experiment_38</t>
  </si>
  <si>
    <t>updated_experiment_39</t>
  </si>
  <si>
    <t>updated_experiment_40</t>
  </si>
  <si>
    <t>updated_experiment_41</t>
  </si>
  <si>
    <t>updated_experiment_42</t>
  </si>
  <si>
    <t>updated_experiment_43</t>
  </si>
  <si>
    <t>updated_experiment_44</t>
  </si>
  <si>
    <t>updated_experiment_45</t>
  </si>
  <si>
    <t>updated_experiment_46</t>
  </si>
  <si>
    <t>updated_experiment_47</t>
  </si>
  <si>
    <t>updated_experiment_48</t>
  </si>
  <si>
    <t>A</t>
  </si>
  <si>
    <t>B</t>
  </si>
  <si>
    <t>constellation ID</t>
  </si>
  <si>
    <t>C</t>
  </si>
  <si>
    <t>D</t>
  </si>
  <si>
    <t>constellation ID alpha</t>
  </si>
  <si>
    <t>event_clustering ID</t>
  </si>
  <si>
    <t>replan_init_diff_reobs_event_norm</t>
  </si>
  <si>
    <t>agility (deg/s)</t>
  </si>
  <si>
    <t>fov (deg)</t>
  </si>
  <si>
    <t>for (deg)</t>
  </si>
  <si>
    <t>event_duration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</si>
</sst>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Z51"/>
  <sheetViews>
    <sheetView tabSelected="1" workbookViewId="0">
      <selection activeCell="I5" sqref="I5"/>
    </sheetView>
  </sheetViews>
  <sheetFormatPr defaultRowHeight="15" x14ac:dyDescent="0.25"/>
  <cols>
    <col min="18" max="67" width="0" hidden="1" customWidth="1"/>
    <col min="69" max="73" width="0" hidden="1" customWidth="1"/>
    <col min="75" max="78" width="0" hidden="1" customWidth="1"/>
  </cols>
  <sheetData>
    <row r="1" spans="1:78" x14ac:dyDescent="0.25">
      <c r="A1" t="s">
        <v>0</v>
      </c>
      <c r="B1" t="s">
        <v>127</v>
      </c>
      <c r="C1" t="s">
        <v>126</v>
      </c>
      <c r="D1" t="s">
        <v>119</v>
      </c>
      <c r="E1" t="s">
        <v>125</v>
      </c>
      <c r="F1" t="s">
        <v>128</v>
      </c>
      <c r="G1" t="s">
        <v>3</v>
      </c>
      <c r="H1" t="s">
        <v>123</v>
      </c>
      <c r="I1" t="s">
        <v>4</v>
      </c>
      <c r="J1" t="s">
        <v>1</v>
      </c>
      <c r="K1" t="s">
        <v>2</v>
      </c>
      <c r="L1" t="s">
        <v>122</v>
      </c>
      <c r="M1" t="s">
        <v>5</v>
      </c>
      <c r="N1" t="s">
        <v>6</v>
      </c>
      <c r="O1" t="s">
        <v>7</v>
      </c>
      <c r="P1" t="s">
        <v>8</v>
      </c>
      <c r="Q1" t="s">
        <v>9</v>
      </c>
      <c r="R1" t="s">
        <v>10</v>
      </c>
      <c r="S1" t="s">
        <v>11</v>
      </c>
      <c r="T1" t="s">
        <v>12</v>
      </c>
      <c r="U1" t="s">
        <v>13</v>
      </c>
      <c r="V1" t="s">
        <v>14</v>
      </c>
      <c r="W1" t="s">
        <v>15</v>
      </c>
      <c r="X1" t="s">
        <v>16</v>
      </c>
      <c r="Y1" t="s">
        <v>17</v>
      </c>
      <c r="Z1" t="s">
        <v>18</v>
      </c>
      <c r="AA1" t="s">
        <v>19</v>
      </c>
      <c r="AB1" t="s">
        <v>20</v>
      </c>
      <c r="AC1" t="s">
        <v>21</v>
      </c>
      <c r="AD1" t="s">
        <v>22</v>
      </c>
      <c r="AE1" t="s">
        <v>23</v>
      </c>
      <c r="AF1" t="s">
        <v>24</v>
      </c>
      <c r="AG1" t="s">
        <v>25</v>
      </c>
      <c r="AH1" t="s">
        <v>26</v>
      </c>
      <c r="AI1" t="s">
        <v>27</v>
      </c>
      <c r="AJ1" t="s">
        <v>28</v>
      </c>
      <c r="AK1" t="s">
        <v>29</v>
      </c>
      <c r="AL1" t="s">
        <v>30</v>
      </c>
      <c r="AM1" t="s">
        <v>31</v>
      </c>
      <c r="AN1" t="s">
        <v>32</v>
      </c>
      <c r="AO1" t="s">
        <v>33</v>
      </c>
      <c r="AP1" t="s">
        <v>34</v>
      </c>
      <c r="AQ1" t="s">
        <v>35</v>
      </c>
      <c r="AR1" t="s">
        <v>36</v>
      </c>
      <c r="AS1" t="s">
        <v>37</v>
      </c>
      <c r="AT1" t="s">
        <v>38</v>
      </c>
      <c r="AU1" t="s">
        <v>39</v>
      </c>
      <c r="AV1" t="s">
        <v>40</v>
      </c>
      <c r="AW1" t="s">
        <v>41</v>
      </c>
      <c r="AX1" t="s">
        <v>42</v>
      </c>
      <c r="AY1" t="s">
        <v>43</v>
      </c>
      <c r="AZ1" t="s">
        <v>44</v>
      </c>
      <c r="BA1" t="s">
        <v>45</v>
      </c>
      <c r="BB1" t="s">
        <v>46</v>
      </c>
      <c r="BC1" t="s">
        <v>47</v>
      </c>
      <c r="BD1" t="s">
        <v>48</v>
      </c>
      <c r="BE1" t="s">
        <v>49</v>
      </c>
      <c r="BF1" t="s">
        <v>50</v>
      </c>
      <c r="BG1" t="s">
        <v>51</v>
      </c>
      <c r="BH1" t="s">
        <v>52</v>
      </c>
      <c r="BI1" t="s">
        <v>53</v>
      </c>
      <c r="BJ1" t="s">
        <v>54</v>
      </c>
      <c r="BK1" t="s">
        <v>55</v>
      </c>
      <c r="BL1" t="s">
        <v>56</v>
      </c>
      <c r="BM1" t="s">
        <v>57</v>
      </c>
      <c r="BN1" t="s">
        <v>58</v>
      </c>
      <c r="BO1" t="s">
        <v>59</v>
      </c>
      <c r="BP1" t="s">
        <v>60</v>
      </c>
      <c r="BQ1" t="s">
        <v>61</v>
      </c>
      <c r="BR1" t="s">
        <v>62</v>
      </c>
      <c r="BS1" t="s">
        <v>63</v>
      </c>
      <c r="BT1" t="s">
        <v>64</v>
      </c>
      <c r="BU1" t="s">
        <v>59</v>
      </c>
      <c r="BV1" t="s">
        <v>124</v>
      </c>
      <c r="BW1" t="s">
        <v>61</v>
      </c>
      <c r="BX1" t="s">
        <v>62</v>
      </c>
      <c r="BY1" t="s">
        <v>63</v>
      </c>
      <c r="BZ1" t="s">
        <v>64</v>
      </c>
    </row>
    <row r="2" spans="1:78" x14ac:dyDescent="0.25">
      <c r="A2" t="s">
        <v>65</v>
      </c>
      <c r="B2">
        <v>30</v>
      </c>
      <c r="C2">
        <v>1</v>
      </c>
      <c r="D2">
        <v>0</v>
      </c>
      <c r="E2">
        <v>0.1</v>
      </c>
      <c r="F2">
        <v>900</v>
      </c>
      <c r="G2">
        <v>1000</v>
      </c>
      <c r="H2">
        <v>0</v>
      </c>
      <c r="I2" t="s">
        <v>66</v>
      </c>
      <c r="J2">
        <v>2</v>
      </c>
      <c r="K2">
        <v>2</v>
      </c>
      <c r="L2" t="s">
        <v>117</v>
      </c>
      <c r="M2">
        <v>3</v>
      </c>
      <c r="N2" t="s">
        <v>67</v>
      </c>
      <c r="O2">
        <v>2</v>
      </c>
      <c r="P2">
        <v>10</v>
      </c>
      <c r="Q2">
        <v>1000</v>
      </c>
      <c r="R2">
        <v>1319</v>
      </c>
      <c r="S2">
        <v>2051</v>
      </c>
      <c r="T2">
        <v>1315</v>
      </c>
      <c r="U2">
        <v>13</v>
      </c>
      <c r="V2">
        <v>13</v>
      </c>
      <c r="W2">
        <v>13</v>
      </c>
      <c r="X2">
        <v>0</v>
      </c>
      <c r="Y2">
        <v>0</v>
      </c>
      <c r="Z2">
        <v>0</v>
      </c>
      <c r="AA2">
        <v>13</v>
      </c>
      <c r="AB2">
        <v>130</v>
      </c>
      <c r="AC2">
        <v>13</v>
      </c>
      <c r="AD2">
        <v>1.2999999999999999E-2</v>
      </c>
      <c r="AE2">
        <v>852</v>
      </c>
      <c r="AF2">
        <v>450</v>
      </c>
      <c r="AG2">
        <v>1</v>
      </c>
      <c r="AH2">
        <v>86400</v>
      </c>
      <c r="AI2">
        <v>53588.864029999997</v>
      </c>
      <c r="AJ2">
        <v>18</v>
      </c>
      <c r="AK2">
        <v>13</v>
      </c>
      <c r="AL2">
        <v>8</v>
      </c>
      <c r="AM2">
        <v>5</v>
      </c>
      <c r="AN2">
        <v>0</v>
      </c>
      <c r="AO2">
        <v>0</v>
      </c>
      <c r="AP2">
        <v>18</v>
      </c>
      <c r="AQ2">
        <v>180</v>
      </c>
      <c r="AR2">
        <v>18</v>
      </c>
      <c r="AS2">
        <v>1.2999999999999999E-2</v>
      </c>
      <c r="AT2">
        <v>852</v>
      </c>
      <c r="AU2">
        <v>392.30769229999999</v>
      </c>
      <c r="AV2">
        <v>1</v>
      </c>
      <c r="AW2">
        <v>86400</v>
      </c>
      <c r="AX2">
        <v>49184.349309999998</v>
      </c>
      <c r="AY2">
        <v>16</v>
      </c>
      <c r="AZ2">
        <v>16</v>
      </c>
      <c r="BA2">
        <v>16</v>
      </c>
      <c r="BB2">
        <v>0</v>
      </c>
      <c r="BC2">
        <v>0</v>
      </c>
      <c r="BD2">
        <v>0</v>
      </c>
      <c r="BE2">
        <v>16</v>
      </c>
      <c r="BF2">
        <v>160</v>
      </c>
      <c r="BG2">
        <v>16</v>
      </c>
      <c r="BH2">
        <v>1.6E-2</v>
      </c>
      <c r="BI2">
        <v>874.6</v>
      </c>
      <c r="BJ2">
        <v>450</v>
      </c>
      <c r="BK2">
        <v>1</v>
      </c>
      <c r="BL2">
        <v>86400</v>
      </c>
      <c r="BM2">
        <v>53621.2644</v>
      </c>
      <c r="BN2">
        <v>138.07362409999999</v>
      </c>
      <c r="BO2">
        <f>BG2-AR2</f>
        <v>-2</v>
      </c>
      <c r="BP2">
        <f>AR2-AC2</f>
        <v>5</v>
      </c>
      <c r="BQ2">
        <f>AZ2-AK2</f>
        <v>3</v>
      </c>
      <c r="BR2">
        <f>AK2-V2</f>
        <v>0</v>
      </c>
      <c r="BS2">
        <f>AY2-AJ2</f>
        <v>-2</v>
      </c>
      <c r="BT2">
        <f>AJ2-U2</f>
        <v>5</v>
      </c>
      <c r="BU2">
        <f>(BG2-AR2)/Q2</f>
        <v>-2E-3</v>
      </c>
      <c r="BV2" s="1">
        <f>(AR2-AC2)/AC2</f>
        <v>0.38461538461538464</v>
      </c>
      <c r="BW2">
        <f>(AZ2-AK2)/Q2</f>
        <v>3.0000000000000001E-3</v>
      </c>
      <c r="BX2">
        <f>(AK2-V2)/Q2</f>
        <v>0</v>
      </c>
      <c r="BY2">
        <f>(AY2-AJ2)/Q2</f>
        <v>-2E-3</v>
      </c>
      <c r="BZ2">
        <f>(AJ2-U2)/Q2</f>
        <v>5.0000000000000001E-3</v>
      </c>
    </row>
    <row r="3" spans="1:78" x14ac:dyDescent="0.25">
      <c r="A3" t="s">
        <v>68</v>
      </c>
      <c r="B3">
        <v>30</v>
      </c>
      <c r="C3">
        <v>1</v>
      </c>
      <c r="D3">
        <v>1</v>
      </c>
      <c r="E3">
        <v>0.1</v>
      </c>
      <c r="F3">
        <v>3600</v>
      </c>
      <c r="G3">
        <v>1000</v>
      </c>
      <c r="H3">
        <v>0</v>
      </c>
      <c r="I3" t="s">
        <v>66</v>
      </c>
      <c r="J3">
        <v>1</v>
      </c>
      <c r="K3">
        <v>4</v>
      </c>
      <c r="L3" t="s">
        <v>118</v>
      </c>
      <c r="M3">
        <v>3</v>
      </c>
      <c r="N3" t="s">
        <v>67</v>
      </c>
      <c r="O3">
        <v>2</v>
      </c>
      <c r="P3">
        <v>10</v>
      </c>
      <c r="Q3">
        <v>1000</v>
      </c>
      <c r="R3">
        <v>1287</v>
      </c>
      <c r="S3">
        <v>2248</v>
      </c>
      <c r="T3">
        <v>1279</v>
      </c>
      <c r="U3">
        <v>50</v>
      </c>
      <c r="V3">
        <v>46</v>
      </c>
      <c r="W3">
        <v>42</v>
      </c>
      <c r="X3">
        <v>4</v>
      </c>
      <c r="Y3">
        <v>0</v>
      </c>
      <c r="Z3">
        <v>0</v>
      </c>
      <c r="AA3">
        <v>50</v>
      </c>
      <c r="AB3">
        <v>500</v>
      </c>
      <c r="AC3">
        <v>50</v>
      </c>
      <c r="AD3">
        <v>4.5999999999999999E-2</v>
      </c>
      <c r="AE3">
        <v>3581.4</v>
      </c>
      <c r="AF3">
        <v>1747.8260869999999</v>
      </c>
      <c r="AG3">
        <v>1</v>
      </c>
      <c r="AH3">
        <v>86400</v>
      </c>
      <c r="AI3">
        <v>49955.191339999998</v>
      </c>
      <c r="AJ3">
        <v>90</v>
      </c>
      <c r="AK3">
        <v>48</v>
      </c>
      <c r="AL3">
        <v>14</v>
      </c>
      <c r="AM3">
        <v>29</v>
      </c>
      <c r="AN3">
        <v>2</v>
      </c>
      <c r="AO3">
        <v>3</v>
      </c>
      <c r="AP3">
        <v>90</v>
      </c>
      <c r="AQ3">
        <v>900</v>
      </c>
      <c r="AR3">
        <v>90</v>
      </c>
      <c r="AS3">
        <v>4.8000000000000001E-2</v>
      </c>
      <c r="AT3">
        <v>3581.4</v>
      </c>
      <c r="AU3">
        <v>1332.5</v>
      </c>
      <c r="AV3">
        <v>1</v>
      </c>
      <c r="AW3">
        <v>86400</v>
      </c>
      <c r="AX3">
        <v>41580.98287</v>
      </c>
      <c r="AY3">
        <v>69</v>
      </c>
      <c r="AZ3">
        <v>58</v>
      </c>
      <c r="BA3">
        <v>48</v>
      </c>
      <c r="BB3">
        <v>9</v>
      </c>
      <c r="BC3">
        <v>1</v>
      </c>
      <c r="BD3">
        <v>0</v>
      </c>
      <c r="BE3">
        <v>69</v>
      </c>
      <c r="BF3">
        <v>690</v>
      </c>
      <c r="BG3">
        <v>69</v>
      </c>
      <c r="BH3">
        <v>5.8000000000000003E-2</v>
      </c>
      <c r="BI3">
        <v>3581.4</v>
      </c>
      <c r="BJ3">
        <v>1691.37931</v>
      </c>
      <c r="BK3">
        <v>1</v>
      </c>
      <c r="BL3">
        <v>86400</v>
      </c>
      <c r="BM3">
        <v>50281.760589999998</v>
      </c>
      <c r="BN3">
        <v>161.62760539999999</v>
      </c>
      <c r="BO3">
        <f t="shared" ref="BO3:BO50" si="0">BG3-AR3</f>
        <v>-21</v>
      </c>
      <c r="BP3">
        <f t="shared" ref="BP3:BP50" si="1">AR3-AC3</f>
        <v>40</v>
      </c>
      <c r="BQ3">
        <f t="shared" ref="BQ3:BQ50" si="2">AZ3-AK3</f>
        <v>10</v>
      </c>
      <c r="BR3">
        <f t="shared" ref="BR3:BR50" si="3">AK3-V3</f>
        <v>2</v>
      </c>
      <c r="BS3">
        <f t="shared" ref="BS3:BS50" si="4">AY3-AJ3</f>
        <v>-21</v>
      </c>
      <c r="BT3">
        <f t="shared" ref="BT3:BT50" si="5">AJ3-U3</f>
        <v>40</v>
      </c>
      <c r="BU3">
        <f t="shared" ref="BU3:BU50" si="6">(BG3-AR3)/Q3</f>
        <v>-2.1000000000000001E-2</v>
      </c>
      <c r="BV3" s="1">
        <f t="shared" ref="BV3:BV50" si="7">(AR3-AC3)/AC3</f>
        <v>0.8</v>
      </c>
      <c r="BW3">
        <f t="shared" ref="BW3:BW50" si="8">(AZ3-AK3)/Q3</f>
        <v>0.01</v>
      </c>
      <c r="BX3">
        <f t="shared" ref="BX3:BX50" si="9">(AK3-V3)/Q3</f>
        <v>2E-3</v>
      </c>
      <c r="BY3">
        <f t="shared" ref="BY3:BY50" si="10">(AY3-AJ3)/Q3</f>
        <v>-2.1000000000000001E-2</v>
      </c>
      <c r="BZ3">
        <f t="shared" ref="BZ3:BZ50" si="11">(AJ3-U3)/Q3</f>
        <v>0.04</v>
      </c>
    </row>
    <row r="4" spans="1:78" x14ac:dyDescent="0.25">
      <c r="A4" t="s">
        <v>69</v>
      </c>
      <c r="B4">
        <v>30</v>
      </c>
      <c r="C4">
        <v>5</v>
      </c>
      <c r="D4">
        <v>1</v>
      </c>
      <c r="E4">
        <v>1</v>
      </c>
      <c r="F4">
        <v>3600</v>
      </c>
      <c r="G4">
        <v>1000</v>
      </c>
      <c r="H4">
        <v>0</v>
      </c>
      <c r="I4" t="s">
        <v>66</v>
      </c>
      <c r="J4">
        <v>1</v>
      </c>
      <c r="K4">
        <v>4</v>
      </c>
      <c r="L4" t="s">
        <v>118</v>
      </c>
      <c r="M4">
        <v>3</v>
      </c>
      <c r="N4" t="s">
        <v>67</v>
      </c>
      <c r="O4">
        <v>2</v>
      </c>
      <c r="P4">
        <v>10</v>
      </c>
      <c r="Q4">
        <v>1000</v>
      </c>
      <c r="R4">
        <v>1890</v>
      </c>
      <c r="S4">
        <v>3111</v>
      </c>
      <c r="T4">
        <v>1886</v>
      </c>
      <c r="U4">
        <v>85</v>
      </c>
      <c r="V4">
        <v>65</v>
      </c>
      <c r="W4">
        <v>49</v>
      </c>
      <c r="X4">
        <v>12</v>
      </c>
      <c r="Y4">
        <v>4</v>
      </c>
      <c r="Z4">
        <v>0</v>
      </c>
      <c r="AA4">
        <v>85</v>
      </c>
      <c r="AB4">
        <v>850</v>
      </c>
      <c r="AC4">
        <v>85</v>
      </c>
      <c r="AD4">
        <v>6.5000000000000002E-2</v>
      </c>
      <c r="AE4">
        <v>3569</v>
      </c>
      <c r="AF4">
        <v>1633.8461540000001</v>
      </c>
      <c r="AG4">
        <v>1</v>
      </c>
      <c r="AH4">
        <v>86400</v>
      </c>
      <c r="AI4">
        <v>42139.647149999997</v>
      </c>
      <c r="AJ4">
        <v>133</v>
      </c>
      <c r="AK4">
        <v>66</v>
      </c>
      <c r="AL4">
        <v>14</v>
      </c>
      <c r="AM4">
        <v>42</v>
      </c>
      <c r="AN4">
        <v>5</v>
      </c>
      <c r="AO4">
        <v>5</v>
      </c>
      <c r="AP4">
        <v>133</v>
      </c>
      <c r="AQ4">
        <v>1330</v>
      </c>
      <c r="AR4">
        <v>133</v>
      </c>
      <c r="AS4">
        <v>6.6000000000000003E-2</v>
      </c>
      <c r="AT4">
        <v>3569</v>
      </c>
      <c r="AU4">
        <v>1268.181818</v>
      </c>
      <c r="AV4">
        <v>1</v>
      </c>
      <c r="AW4">
        <v>86400</v>
      </c>
      <c r="AX4">
        <v>33733.867319999998</v>
      </c>
      <c r="AY4">
        <v>97</v>
      </c>
      <c r="AZ4">
        <v>72</v>
      </c>
      <c r="BA4">
        <v>52</v>
      </c>
      <c r="BB4">
        <v>15</v>
      </c>
      <c r="BC4">
        <v>5</v>
      </c>
      <c r="BD4">
        <v>0</v>
      </c>
      <c r="BE4">
        <v>97</v>
      </c>
      <c r="BF4">
        <v>970</v>
      </c>
      <c r="BG4">
        <v>97</v>
      </c>
      <c r="BH4">
        <v>7.1999999999999995E-2</v>
      </c>
      <c r="BI4">
        <v>3569</v>
      </c>
      <c r="BJ4">
        <v>1612.5</v>
      </c>
      <c r="BK4">
        <v>1</v>
      </c>
      <c r="BL4">
        <v>86400</v>
      </c>
      <c r="BM4">
        <v>42206.680999999997</v>
      </c>
      <c r="BN4">
        <v>167.74065730000001</v>
      </c>
      <c r="BO4">
        <f t="shared" si="0"/>
        <v>-36</v>
      </c>
      <c r="BP4">
        <f t="shared" si="1"/>
        <v>48</v>
      </c>
      <c r="BQ4">
        <f t="shared" si="2"/>
        <v>6</v>
      </c>
      <c r="BR4">
        <f t="shared" si="3"/>
        <v>1</v>
      </c>
      <c r="BS4">
        <f t="shared" si="4"/>
        <v>-36</v>
      </c>
      <c r="BT4">
        <f t="shared" si="5"/>
        <v>48</v>
      </c>
      <c r="BU4">
        <f t="shared" si="6"/>
        <v>-3.5999999999999997E-2</v>
      </c>
      <c r="BV4" s="1">
        <f t="shared" si="7"/>
        <v>0.56470588235294117</v>
      </c>
      <c r="BW4">
        <f t="shared" si="8"/>
        <v>6.0000000000000001E-3</v>
      </c>
      <c r="BX4">
        <f t="shared" si="9"/>
        <v>1E-3</v>
      </c>
      <c r="BY4">
        <f t="shared" si="10"/>
        <v>-3.5999999999999997E-2</v>
      </c>
      <c r="BZ4">
        <f t="shared" si="11"/>
        <v>4.8000000000000001E-2</v>
      </c>
    </row>
    <row r="5" spans="1:78" x14ac:dyDescent="0.25">
      <c r="A5" t="s">
        <v>70</v>
      </c>
      <c r="B5">
        <v>30</v>
      </c>
      <c r="C5">
        <v>5</v>
      </c>
      <c r="D5">
        <v>2</v>
      </c>
      <c r="E5">
        <v>1</v>
      </c>
      <c r="F5">
        <v>10800</v>
      </c>
      <c r="G5">
        <v>10000</v>
      </c>
      <c r="H5">
        <v>1</v>
      </c>
      <c r="I5" t="s">
        <v>71</v>
      </c>
      <c r="J5">
        <v>3</v>
      </c>
      <c r="K5">
        <v>8</v>
      </c>
      <c r="L5" t="s">
        <v>120</v>
      </c>
      <c r="M5">
        <v>3</v>
      </c>
      <c r="N5" t="s">
        <v>67</v>
      </c>
      <c r="O5">
        <v>2</v>
      </c>
      <c r="P5">
        <v>10</v>
      </c>
      <c r="Q5">
        <v>10000</v>
      </c>
      <c r="R5">
        <v>13926</v>
      </c>
      <c r="S5">
        <v>25434</v>
      </c>
      <c r="T5">
        <v>13508</v>
      </c>
      <c r="U5">
        <v>1662</v>
      </c>
      <c r="V5">
        <v>1136</v>
      </c>
      <c r="W5">
        <v>833</v>
      </c>
      <c r="X5">
        <v>201</v>
      </c>
      <c r="Y5">
        <v>57</v>
      </c>
      <c r="Z5">
        <v>45</v>
      </c>
      <c r="AA5">
        <v>1662</v>
      </c>
      <c r="AB5">
        <v>16620</v>
      </c>
      <c r="AC5">
        <v>1586</v>
      </c>
      <c r="AD5">
        <v>0.11360000000000001</v>
      </c>
      <c r="AE5">
        <v>10796.4</v>
      </c>
      <c r="AF5">
        <v>4800.4413979999999</v>
      </c>
      <c r="AG5">
        <v>1</v>
      </c>
      <c r="AH5">
        <v>86400</v>
      </c>
      <c r="AI5">
        <v>65667.982149999996</v>
      </c>
      <c r="AJ5">
        <v>3306</v>
      </c>
      <c r="AK5">
        <v>1612</v>
      </c>
      <c r="AL5">
        <v>794</v>
      </c>
      <c r="AM5">
        <v>452</v>
      </c>
      <c r="AN5">
        <v>178</v>
      </c>
      <c r="AO5">
        <v>188</v>
      </c>
      <c r="AP5">
        <v>3306</v>
      </c>
      <c r="AQ5">
        <v>33060</v>
      </c>
      <c r="AR5">
        <v>2984</v>
      </c>
      <c r="AS5">
        <v>0.16120000000000001</v>
      </c>
      <c r="AT5">
        <v>10796</v>
      </c>
      <c r="AU5">
        <v>4172.1628000000001</v>
      </c>
      <c r="AV5">
        <v>1</v>
      </c>
      <c r="AW5">
        <v>86400</v>
      </c>
      <c r="AX5">
        <v>52975.995779999997</v>
      </c>
      <c r="AY5">
        <v>3416</v>
      </c>
      <c r="AZ5">
        <v>1996</v>
      </c>
      <c r="BA5">
        <v>1264</v>
      </c>
      <c r="BB5">
        <v>502</v>
      </c>
      <c r="BC5">
        <v>92</v>
      </c>
      <c r="BD5">
        <v>138</v>
      </c>
      <c r="BE5">
        <v>3416</v>
      </c>
      <c r="BF5">
        <v>34160</v>
      </c>
      <c r="BG5">
        <v>3096</v>
      </c>
      <c r="BH5">
        <v>0.1996</v>
      </c>
      <c r="BI5">
        <v>10796.4</v>
      </c>
      <c r="BJ5">
        <v>4559.4972959999996</v>
      </c>
      <c r="BK5">
        <v>1</v>
      </c>
      <c r="BL5">
        <v>86400</v>
      </c>
      <c r="BM5">
        <v>61958.131390000002</v>
      </c>
      <c r="BN5">
        <v>6670.7034530000001</v>
      </c>
      <c r="BO5">
        <f t="shared" si="0"/>
        <v>112</v>
      </c>
      <c r="BP5">
        <f t="shared" si="1"/>
        <v>1398</v>
      </c>
      <c r="BQ5">
        <f t="shared" si="2"/>
        <v>384</v>
      </c>
      <c r="BR5">
        <f t="shared" si="3"/>
        <v>476</v>
      </c>
      <c r="BS5">
        <f t="shared" si="4"/>
        <v>110</v>
      </c>
      <c r="BT5">
        <f t="shared" si="5"/>
        <v>1644</v>
      </c>
      <c r="BU5">
        <f t="shared" si="6"/>
        <v>1.12E-2</v>
      </c>
      <c r="BV5" s="1">
        <f t="shared" si="7"/>
        <v>0.88146279949558637</v>
      </c>
      <c r="BW5">
        <f t="shared" si="8"/>
        <v>3.8399999999999997E-2</v>
      </c>
      <c r="BX5">
        <f t="shared" si="9"/>
        <v>4.7600000000000003E-2</v>
      </c>
      <c r="BY5">
        <f t="shared" si="10"/>
        <v>1.0999999999999999E-2</v>
      </c>
      <c r="BZ5">
        <f t="shared" si="11"/>
        <v>0.16439999999999999</v>
      </c>
    </row>
    <row r="6" spans="1:78" x14ac:dyDescent="0.25">
      <c r="A6" t="s">
        <v>72</v>
      </c>
      <c r="B6">
        <v>30</v>
      </c>
      <c r="C6">
        <v>10</v>
      </c>
      <c r="D6">
        <v>2</v>
      </c>
      <c r="E6">
        <v>10</v>
      </c>
      <c r="F6">
        <v>10800</v>
      </c>
      <c r="G6">
        <v>10000</v>
      </c>
      <c r="H6">
        <v>1</v>
      </c>
      <c r="I6" t="s">
        <v>71</v>
      </c>
      <c r="J6">
        <v>3</v>
      </c>
      <c r="K6">
        <v>8</v>
      </c>
      <c r="L6" t="s">
        <v>120</v>
      </c>
      <c r="M6">
        <v>3</v>
      </c>
      <c r="N6" t="s">
        <v>67</v>
      </c>
      <c r="O6">
        <v>2</v>
      </c>
      <c r="P6">
        <v>10</v>
      </c>
      <c r="Q6">
        <v>10000</v>
      </c>
      <c r="R6">
        <v>14952</v>
      </c>
      <c r="S6">
        <v>27218</v>
      </c>
      <c r="T6">
        <v>14952</v>
      </c>
      <c r="U6">
        <v>1792</v>
      </c>
      <c r="V6">
        <v>1049</v>
      </c>
      <c r="W6">
        <v>665</v>
      </c>
      <c r="X6">
        <v>236</v>
      </c>
      <c r="Y6">
        <v>78</v>
      </c>
      <c r="Z6">
        <v>70</v>
      </c>
      <c r="AA6">
        <v>1792</v>
      </c>
      <c r="AB6">
        <v>17920</v>
      </c>
      <c r="AC6">
        <v>1651</v>
      </c>
      <c r="AD6">
        <v>0.10489999999999999</v>
      </c>
      <c r="AE6">
        <v>10784.71</v>
      </c>
      <c r="AF6">
        <v>4546.7809500000003</v>
      </c>
      <c r="AG6">
        <v>1</v>
      </c>
      <c r="AH6">
        <v>86400</v>
      </c>
      <c r="AI6">
        <v>67905.058869999993</v>
      </c>
      <c r="AJ6">
        <v>3289</v>
      </c>
      <c r="AK6">
        <v>1565</v>
      </c>
      <c r="AL6">
        <v>760</v>
      </c>
      <c r="AM6">
        <v>423</v>
      </c>
      <c r="AN6">
        <v>165</v>
      </c>
      <c r="AO6">
        <v>217</v>
      </c>
      <c r="AP6">
        <v>3289</v>
      </c>
      <c r="AQ6">
        <v>32890</v>
      </c>
      <c r="AR6">
        <v>2969</v>
      </c>
      <c r="AS6">
        <v>0.1565</v>
      </c>
      <c r="AT6">
        <v>10799.72</v>
      </c>
      <c r="AU6">
        <v>4129.530409</v>
      </c>
      <c r="AV6">
        <v>1</v>
      </c>
      <c r="AW6">
        <v>86400</v>
      </c>
      <c r="AX6">
        <v>56128.449560000001</v>
      </c>
      <c r="AY6">
        <v>2362</v>
      </c>
      <c r="AZ6">
        <v>1318</v>
      </c>
      <c r="BA6">
        <v>775</v>
      </c>
      <c r="BB6">
        <v>348</v>
      </c>
      <c r="BC6">
        <v>91</v>
      </c>
      <c r="BD6">
        <v>104</v>
      </c>
      <c r="BE6">
        <v>2362</v>
      </c>
      <c r="BF6">
        <v>23620</v>
      </c>
      <c r="BG6">
        <v>2160</v>
      </c>
      <c r="BH6">
        <v>0.1318</v>
      </c>
      <c r="BI6">
        <v>10799</v>
      </c>
      <c r="BJ6">
        <v>4445.9391889999997</v>
      </c>
      <c r="BK6">
        <v>1</v>
      </c>
      <c r="BL6">
        <v>86400</v>
      </c>
      <c r="BM6">
        <v>63457.503369999999</v>
      </c>
      <c r="BN6">
        <v>5522.1719309999999</v>
      </c>
      <c r="BO6">
        <f t="shared" si="0"/>
        <v>-809</v>
      </c>
      <c r="BP6">
        <f t="shared" si="1"/>
        <v>1318</v>
      </c>
      <c r="BQ6">
        <f t="shared" si="2"/>
        <v>-247</v>
      </c>
      <c r="BR6">
        <f t="shared" si="3"/>
        <v>516</v>
      </c>
      <c r="BS6">
        <f t="shared" si="4"/>
        <v>-927</v>
      </c>
      <c r="BT6">
        <f t="shared" si="5"/>
        <v>1497</v>
      </c>
      <c r="BU6">
        <f t="shared" si="6"/>
        <v>-8.09E-2</v>
      </c>
      <c r="BV6" s="1">
        <f t="shared" si="7"/>
        <v>0.79830405814657779</v>
      </c>
      <c r="BW6">
        <f t="shared" si="8"/>
        <v>-2.47E-2</v>
      </c>
      <c r="BX6">
        <f t="shared" si="9"/>
        <v>5.16E-2</v>
      </c>
      <c r="BY6">
        <f t="shared" si="10"/>
        <v>-9.2700000000000005E-2</v>
      </c>
      <c r="BZ6">
        <f t="shared" si="11"/>
        <v>0.1497</v>
      </c>
    </row>
    <row r="7" spans="1:78" x14ac:dyDescent="0.25">
      <c r="A7" t="s">
        <v>73</v>
      </c>
      <c r="B7">
        <v>30</v>
      </c>
      <c r="C7">
        <v>10</v>
      </c>
      <c r="D7">
        <v>3</v>
      </c>
      <c r="E7">
        <v>10</v>
      </c>
      <c r="F7">
        <v>21600</v>
      </c>
      <c r="G7">
        <v>10000</v>
      </c>
      <c r="H7">
        <v>1</v>
      </c>
      <c r="I7" t="s">
        <v>71</v>
      </c>
      <c r="J7">
        <v>8</v>
      </c>
      <c r="K7">
        <v>3</v>
      </c>
      <c r="L7" t="s">
        <v>121</v>
      </c>
      <c r="M7">
        <v>3</v>
      </c>
      <c r="N7" t="s">
        <v>67</v>
      </c>
      <c r="O7">
        <v>2</v>
      </c>
      <c r="P7">
        <v>10</v>
      </c>
      <c r="Q7">
        <v>10000</v>
      </c>
      <c r="R7">
        <v>14724</v>
      </c>
      <c r="S7">
        <v>27037</v>
      </c>
      <c r="T7">
        <v>14724</v>
      </c>
      <c r="U7">
        <v>3237</v>
      </c>
      <c r="V7">
        <v>1655</v>
      </c>
      <c r="W7">
        <v>938</v>
      </c>
      <c r="X7">
        <v>425</v>
      </c>
      <c r="Y7">
        <v>137</v>
      </c>
      <c r="Z7">
        <v>155</v>
      </c>
      <c r="AA7">
        <v>3237</v>
      </c>
      <c r="AB7">
        <v>32370</v>
      </c>
      <c r="AC7">
        <v>2819</v>
      </c>
      <c r="AD7">
        <v>0.16550000000000001</v>
      </c>
      <c r="AE7">
        <v>21592.614000000001</v>
      </c>
      <c r="AF7">
        <v>8718.9291319999993</v>
      </c>
      <c r="AG7">
        <v>1</v>
      </c>
      <c r="AH7">
        <v>86400</v>
      </c>
      <c r="AI7">
        <v>67504.984750000003</v>
      </c>
      <c r="AJ7">
        <v>5959</v>
      </c>
      <c r="AK7">
        <v>2352</v>
      </c>
      <c r="AL7">
        <v>941</v>
      </c>
      <c r="AM7">
        <v>664</v>
      </c>
      <c r="AN7">
        <v>286</v>
      </c>
      <c r="AO7">
        <v>461</v>
      </c>
      <c r="AP7">
        <v>5959</v>
      </c>
      <c r="AQ7">
        <v>59590</v>
      </c>
      <c r="AR7">
        <v>4971</v>
      </c>
      <c r="AS7">
        <v>0.23519999999999999</v>
      </c>
      <c r="AT7">
        <v>21592.614000000001</v>
      </c>
      <c r="AU7">
        <v>7685.7513490000001</v>
      </c>
      <c r="AV7">
        <v>1</v>
      </c>
      <c r="AW7">
        <v>86400</v>
      </c>
      <c r="AX7">
        <v>57570.974119999999</v>
      </c>
      <c r="AY7">
        <v>3914</v>
      </c>
      <c r="AZ7">
        <v>1910</v>
      </c>
      <c r="BA7">
        <v>917</v>
      </c>
      <c r="BB7">
        <v>597</v>
      </c>
      <c r="BC7">
        <v>195</v>
      </c>
      <c r="BD7">
        <v>201</v>
      </c>
      <c r="BE7">
        <v>3914</v>
      </c>
      <c r="BF7">
        <v>39140</v>
      </c>
      <c r="BG7">
        <v>3500</v>
      </c>
      <c r="BH7">
        <v>0.191</v>
      </c>
      <c r="BI7">
        <v>21571.071</v>
      </c>
      <c r="BJ7">
        <v>8351.8938859999998</v>
      </c>
      <c r="BK7">
        <v>1</v>
      </c>
      <c r="BL7">
        <v>86400</v>
      </c>
      <c r="BM7">
        <v>64191.268239999998</v>
      </c>
      <c r="BN7">
        <v>4459.121024</v>
      </c>
      <c r="BO7">
        <f t="shared" si="0"/>
        <v>-1471</v>
      </c>
      <c r="BP7">
        <f t="shared" si="1"/>
        <v>2152</v>
      </c>
      <c r="BQ7">
        <f t="shared" si="2"/>
        <v>-442</v>
      </c>
      <c r="BR7">
        <f t="shared" si="3"/>
        <v>697</v>
      </c>
      <c r="BS7">
        <f t="shared" si="4"/>
        <v>-2045</v>
      </c>
      <c r="BT7">
        <f t="shared" si="5"/>
        <v>2722</v>
      </c>
      <c r="BU7">
        <f t="shared" si="6"/>
        <v>-0.14710000000000001</v>
      </c>
      <c r="BV7" s="1">
        <f t="shared" si="7"/>
        <v>0.76339127350124159</v>
      </c>
      <c r="BW7">
        <f t="shared" si="8"/>
        <v>-4.4200000000000003E-2</v>
      </c>
      <c r="BX7">
        <f t="shared" si="9"/>
        <v>6.9699999999999998E-2</v>
      </c>
      <c r="BY7">
        <f t="shared" si="10"/>
        <v>-0.20449999999999999</v>
      </c>
      <c r="BZ7">
        <f t="shared" si="11"/>
        <v>0.2722</v>
      </c>
    </row>
    <row r="8" spans="1:78" x14ac:dyDescent="0.25">
      <c r="A8" t="s">
        <v>74</v>
      </c>
      <c r="B8">
        <v>30</v>
      </c>
      <c r="C8">
        <v>10</v>
      </c>
      <c r="D8">
        <v>3</v>
      </c>
      <c r="E8">
        <v>10</v>
      </c>
      <c r="F8">
        <v>21600</v>
      </c>
      <c r="G8">
        <v>10000</v>
      </c>
      <c r="H8">
        <v>1</v>
      </c>
      <c r="I8" t="s">
        <v>71</v>
      </c>
      <c r="J8">
        <v>8</v>
      </c>
      <c r="K8">
        <v>3</v>
      </c>
      <c r="L8" t="s">
        <v>121</v>
      </c>
      <c r="M8">
        <v>3</v>
      </c>
      <c r="N8" t="s">
        <v>67</v>
      </c>
      <c r="O8">
        <v>2</v>
      </c>
      <c r="P8">
        <v>10</v>
      </c>
      <c r="Q8">
        <v>10000</v>
      </c>
      <c r="R8">
        <v>14681</v>
      </c>
      <c r="S8">
        <v>27127</v>
      </c>
      <c r="T8">
        <v>14681</v>
      </c>
      <c r="U8">
        <v>3188</v>
      </c>
      <c r="V8">
        <v>1666</v>
      </c>
      <c r="W8">
        <v>931</v>
      </c>
      <c r="X8">
        <v>446</v>
      </c>
      <c r="Y8">
        <v>135</v>
      </c>
      <c r="Z8">
        <v>154</v>
      </c>
      <c r="AA8">
        <v>3188</v>
      </c>
      <c r="AB8">
        <v>31880</v>
      </c>
      <c r="AC8">
        <v>2844</v>
      </c>
      <c r="AD8">
        <v>0.1666</v>
      </c>
      <c r="AE8">
        <v>21596.566999999999</v>
      </c>
      <c r="AF8">
        <v>8712.5426310000003</v>
      </c>
      <c r="AG8">
        <v>1</v>
      </c>
      <c r="AH8">
        <v>86400</v>
      </c>
      <c r="AI8">
        <v>67032.417449999994</v>
      </c>
      <c r="AJ8">
        <v>5954</v>
      </c>
      <c r="AK8">
        <v>2313</v>
      </c>
      <c r="AL8">
        <v>852</v>
      </c>
      <c r="AM8">
        <v>657</v>
      </c>
      <c r="AN8">
        <v>346</v>
      </c>
      <c r="AO8">
        <v>458</v>
      </c>
      <c r="AP8">
        <v>5954</v>
      </c>
      <c r="AQ8">
        <v>59540</v>
      </c>
      <c r="AR8">
        <v>5036</v>
      </c>
      <c r="AS8">
        <v>0.23130000000000001</v>
      </c>
      <c r="AT8">
        <v>21596.991999999998</v>
      </c>
      <c r="AU8">
        <v>7517.7214990000002</v>
      </c>
      <c r="AV8">
        <v>1</v>
      </c>
      <c r="AW8">
        <v>86400</v>
      </c>
      <c r="AX8">
        <v>57477.91502</v>
      </c>
      <c r="AY8">
        <v>4062</v>
      </c>
      <c r="AZ8">
        <v>1969</v>
      </c>
      <c r="BA8">
        <v>954</v>
      </c>
      <c r="BB8">
        <v>626</v>
      </c>
      <c r="BC8">
        <v>200</v>
      </c>
      <c r="BD8">
        <v>189</v>
      </c>
      <c r="BE8">
        <v>4062</v>
      </c>
      <c r="BF8">
        <v>40620</v>
      </c>
      <c r="BG8">
        <v>3562</v>
      </c>
      <c r="BH8">
        <v>0.19689999999999999</v>
      </c>
      <c r="BI8">
        <v>21589.177</v>
      </c>
      <c r="BJ8">
        <v>8386.6766069999994</v>
      </c>
      <c r="BK8">
        <v>1</v>
      </c>
      <c r="BL8">
        <v>86400</v>
      </c>
      <c r="BM8">
        <v>63944.385110000003</v>
      </c>
      <c r="BN8">
        <v>4011.682671</v>
      </c>
      <c r="BO8">
        <f t="shared" si="0"/>
        <v>-1474</v>
      </c>
      <c r="BP8">
        <f t="shared" si="1"/>
        <v>2192</v>
      </c>
      <c r="BQ8">
        <f t="shared" si="2"/>
        <v>-344</v>
      </c>
      <c r="BR8">
        <f t="shared" si="3"/>
        <v>647</v>
      </c>
      <c r="BS8">
        <f t="shared" si="4"/>
        <v>-1892</v>
      </c>
      <c r="BT8">
        <f t="shared" si="5"/>
        <v>2766</v>
      </c>
      <c r="BU8">
        <f t="shared" si="6"/>
        <v>-0.1474</v>
      </c>
      <c r="BV8" s="1">
        <f t="shared" si="7"/>
        <v>0.77074542897327702</v>
      </c>
      <c r="BW8">
        <f t="shared" si="8"/>
        <v>-3.44E-2</v>
      </c>
      <c r="BX8">
        <f t="shared" si="9"/>
        <v>6.4699999999999994E-2</v>
      </c>
      <c r="BY8">
        <f t="shared" si="10"/>
        <v>-0.18920000000000001</v>
      </c>
      <c r="BZ8">
        <f t="shared" si="11"/>
        <v>0.27660000000000001</v>
      </c>
    </row>
    <row r="9" spans="1:78" x14ac:dyDescent="0.25">
      <c r="A9" t="s">
        <v>75</v>
      </c>
      <c r="B9">
        <v>30</v>
      </c>
      <c r="C9">
        <v>1</v>
      </c>
      <c r="D9">
        <v>0</v>
      </c>
      <c r="E9">
        <v>0.1</v>
      </c>
      <c r="F9">
        <v>10800</v>
      </c>
      <c r="G9">
        <v>10000</v>
      </c>
      <c r="H9">
        <v>0</v>
      </c>
      <c r="I9" t="s">
        <v>66</v>
      </c>
      <c r="J9">
        <v>2</v>
      </c>
      <c r="K9">
        <v>2</v>
      </c>
      <c r="L9" t="s">
        <v>117</v>
      </c>
      <c r="M9">
        <v>3</v>
      </c>
      <c r="N9" t="s">
        <v>67</v>
      </c>
      <c r="O9">
        <v>2</v>
      </c>
      <c r="P9">
        <v>10</v>
      </c>
      <c r="Q9">
        <v>10000</v>
      </c>
      <c r="R9">
        <v>6778</v>
      </c>
      <c r="S9">
        <v>12821</v>
      </c>
      <c r="T9">
        <v>5976</v>
      </c>
      <c r="U9">
        <v>788</v>
      </c>
      <c r="V9">
        <v>736</v>
      </c>
      <c r="W9">
        <v>689</v>
      </c>
      <c r="X9">
        <v>42</v>
      </c>
      <c r="Y9">
        <v>5</v>
      </c>
      <c r="Z9">
        <v>0</v>
      </c>
      <c r="AA9">
        <v>788</v>
      </c>
      <c r="AB9">
        <v>7880</v>
      </c>
      <c r="AC9">
        <v>788</v>
      </c>
      <c r="AD9">
        <v>7.3599999999999999E-2</v>
      </c>
      <c r="AE9">
        <v>10792.5</v>
      </c>
      <c r="AF9">
        <v>5278.9402170000003</v>
      </c>
      <c r="AG9">
        <v>1</v>
      </c>
      <c r="AH9">
        <v>86400</v>
      </c>
      <c r="AI9">
        <v>65236.873549999997</v>
      </c>
      <c r="AJ9">
        <v>1544</v>
      </c>
      <c r="AK9">
        <v>926</v>
      </c>
      <c r="AL9">
        <v>429</v>
      </c>
      <c r="AM9">
        <v>415</v>
      </c>
      <c r="AN9">
        <v>51</v>
      </c>
      <c r="AO9">
        <v>31</v>
      </c>
      <c r="AP9">
        <v>1544</v>
      </c>
      <c r="AQ9">
        <v>15440</v>
      </c>
      <c r="AR9">
        <v>1536</v>
      </c>
      <c r="AS9">
        <v>9.2600000000000002E-2</v>
      </c>
      <c r="AT9">
        <v>10792.5</v>
      </c>
      <c r="AU9">
        <v>4333.5374879999999</v>
      </c>
      <c r="AV9">
        <v>1</v>
      </c>
      <c r="AW9">
        <v>86400</v>
      </c>
      <c r="AX9">
        <v>56762.645989999997</v>
      </c>
      <c r="AY9">
        <v>1463</v>
      </c>
      <c r="AZ9">
        <v>1246</v>
      </c>
      <c r="BA9">
        <v>1063</v>
      </c>
      <c r="BB9">
        <v>153</v>
      </c>
      <c r="BC9">
        <v>26</v>
      </c>
      <c r="BD9">
        <v>4</v>
      </c>
      <c r="BE9">
        <v>1463</v>
      </c>
      <c r="BF9">
        <v>14630</v>
      </c>
      <c r="BG9">
        <v>1463</v>
      </c>
      <c r="BH9">
        <v>0.1246</v>
      </c>
      <c r="BI9">
        <v>10792.7</v>
      </c>
      <c r="BJ9">
        <v>5112.2311399999999</v>
      </c>
      <c r="BK9">
        <v>1</v>
      </c>
      <c r="BL9">
        <v>86400</v>
      </c>
      <c r="BM9">
        <v>66950.864360000007</v>
      </c>
      <c r="BN9">
        <v>2018.1291490000001</v>
      </c>
      <c r="BO9">
        <f t="shared" si="0"/>
        <v>-73</v>
      </c>
      <c r="BP9">
        <f t="shared" si="1"/>
        <v>748</v>
      </c>
      <c r="BQ9">
        <f t="shared" si="2"/>
        <v>320</v>
      </c>
      <c r="BR9">
        <f t="shared" si="3"/>
        <v>190</v>
      </c>
      <c r="BS9">
        <f t="shared" si="4"/>
        <v>-81</v>
      </c>
      <c r="BT9">
        <f t="shared" si="5"/>
        <v>756</v>
      </c>
      <c r="BU9">
        <f t="shared" si="6"/>
        <v>-7.3000000000000001E-3</v>
      </c>
      <c r="BV9" s="1">
        <f t="shared" si="7"/>
        <v>0.949238578680203</v>
      </c>
      <c r="BW9">
        <f t="shared" si="8"/>
        <v>3.2000000000000001E-2</v>
      </c>
      <c r="BX9">
        <f t="shared" si="9"/>
        <v>1.9E-2</v>
      </c>
      <c r="BY9">
        <f t="shared" si="10"/>
        <v>-8.0999999999999996E-3</v>
      </c>
      <c r="BZ9">
        <f t="shared" si="11"/>
        <v>7.5600000000000001E-2</v>
      </c>
    </row>
    <row r="10" spans="1:78" x14ac:dyDescent="0.25">
      <c r="A10" t="s">
        <v>76</v>
      </c>
      <c r="B10">
        <v>30</v>
      </c>
      <c r="C10">
        <v>1</v>
      </c>
      <c r="D10">
        <v>0</v>
      </c>
      <c r="E10">
        <v>1</v>
      </c>
      <c r="F10">
        <v>21600</v>
      </c>
      <c r="G10">
        <v>10000</v>
      </c>
      <c r="H10">
        <v>1</v>
      </c>
      <c r="I10" t="s">
        <v>71</v>
      </c>
      <c r="J10">
        <v>2</v>
      </c>
      <c r="K10">
        <v>2</v>
      </c>
      <c r="L10" t="s">
        <v>117</v>
      </c>
      <c r="M10">
        <v>3</v>
      </c>
      <c r="N10" t="s">
        <v>67</v>
      </c>
      <c r="O10">
        <v>2</v>
      </c>
      <c r="P10">
        <v>10</v>
      </c>
      <c r="Q10">
        <v>10000</v>
      </c>
      <c r="R10">
        <v>2227</v>
      </c>
      <c r="S10">
        <v>4398</v>
      </c>
      <c r="T10">
        <v>2185</v>
      </c>
      <c r="U10">
        <v>510</v>
      </c>
      <c r="V10">
        <v>460</v>
      </c>
      <c r="W10">
        <v>422</v>
      </c>
      <c r="X10">
        <v>31</v>
      </c>
      <c r="Y10">
        <v>4</v>
      </c>
      <c r="Z10">
        <v>3</v>
      </c>
      <c r="AA10">
        <v>510</v>
      </c>
      <c r="AB10">
        <v>5100</v>
      </c>
      <c r="AC10">
        <v>508</v>
      </c>
      <c r="AD10">
        <v>4.5999999999999999E-2</v>
      </c>
      <c r="AE10">
        <v>21595.34</v>
      </c>
      <c r="AF10">
        <v>10465.490680000001</v>
      </c>
      <c r="AG10">
        <v>1</v>
      </c>
      <c r="AH10">
        <v>86400</v>
      </c>
      <c r="AI10">
        <v>79190.913759999996</v>
      </c>
      <c r="AJ10">
        <v>1066</v>
      </c>
      <c r="AK10">
        <v>587</v>
      </c>
      <c r="AL10">
        <v>236</v>
      </c>
      <c r="AM10">
        <v>278</v>
      </c>
      <c r="AN10">
        <v>41</v>
      </c>
      <c r="AO10">
        <v>32</v>
      </c>
      <c r="AP10">
        <v>1066</v>
      </c>
      <c r="AQ10">
        <v>10660</v>
      </c>
      <c r="AR10">
        <v>1043</v>
      </c>
      <c r="AS10">
        <v>5.8700000000000002E-2</v>
      </c>
      <c r="AT10">
        <v>21595.34</v>
      </c>
      <c r="AU10">
        <v>8345.9868580000002</v>
      </c>
      <c r="AV10">
        <v>1</v>
      </c>
      <c r="AW10">
        <v>86400</v>
      </c>
      <c r="AX10">
        <v>75626.162899999996</v>
      </c>
      <c r="AY10">
        <v>1281</v>
      </c>
      <c r="AZ10">
        <v>1074</v>
      </c>
      <c r="BA10">
        <v>910</v>
      </c>
      <c r="BB10">
        <v>142</v>
      </c>
      <c r="BC10">
        <v>11</v>
      </c>
      <c r="BD10">
        <v>11</v>
      </c>
      <c r="BE10">
        <v>1281</v>
      </c>
      <c r="BF10">
        <v>12810</v>
      </c>
      <c r="BG10">
        <v>1271</v>
      </c>
      <c r="BH10">
        <v>0.1074</v>
      </c>
      <c r="BI10">
        <v>21595.34</v>
      </c>
      <c r="BJ10">
        <v>10196.336789999999</v>
      </c>
      <c r="BK10">
        <v>1</v>
      </c>
      <c r="BL10">
        <v>86400</v>
      </c>
      <c r="BM10">
        <v>78686.153139999995</v>
      </c>
      <c r="BN10">
        <v>967.68686630000002</v>
      </c>
      <c r="BO10">
        <f t="shared" si="0"/>
        <v>228</v>
      </c>
      <c r="BP10">
        <f t="shared" si="1"/>
        <v>535</v>
      </c>
      <c r="BQ10">
        <f t="shared" si="2"/>
        <v>487</v>
      </c>
      <c r="BR10">
        <f t="shared" si="3"/>
        <v>127</v>
      </c>
      <c r="BS10">
        <f t="shared" si="4"/>
        <v>215</v>
      </c>
      <c r="BT10">
        <f t="shared" si="5"/>
        <v>556</v>
      </c>
      <c r="BU10">
        <f t="shared" si="6"/>
        <v>2.2800000000000001E-2</v>
      </c>
      <c r="BV10" s="1">
        <f t="shared" si="7"/>
        <v>1.0531496062992125</v>
      </c>
      <c r="BW10">
        <f t="shared" si="8"/>
        <v>4.87E-2</v>
      </c>
      <c r="BX10">
        <f t="shared" si="9"/>
        <v>1.2699999999999999E-2</v>
      </c>
      <c r="BY10">
        <f t="shared" si="10"/>
        <v>2.1499999999999998E-2</v>
      </c>
      <c r="BZ10">
        <f t="shared" si="11"/>
        <v>5.5599999999999997E-2</v>
      </c>
    </row>
    <row r="11" spans="1:78" x14ac:dyDescent="0.25">
      <c r="A11" t="s">
        <v>77</v>
      </c>
      <c r="B11">
        <v>30</v>
      </c>
      <c r="C11">
        <v>5</v>
      </c>
      <c r="D11">
        <v>1</v>
      </c>
      <c r="E11">
        <v>1</v>
      </c>
      <c r="F11">
        <v>900</v>
      </c>
      <c r="G11">
        <v>10000</v>
      </c>
      <c r="H11">
        <v>1</v>
      </c>
      <c r="I11" t="s">
        <v>71</v>
      </c>
      <c r="J11">
        <v>1</v>
      </c>
      <c r="K11">
        <v>4</v>
      </c>
      <c r="L11" t="s">
        <v>118</v>
      </c>
      <c r="M11">
        <v>3</v>
      </c>
      <c r="N11" t="s">
        <v>67</v>
      </c>
      <c r="O11">
        <v>2</v>
      </c>
      <c r="P11">
        <v>10</v>
      </c>
      <c r="Q11">
        <v>10000</v>
      </c>
      <c r="R11">
        <v>2396</v>
      </c>
      <c r="S11">
        <v>3249</v>
      </c>
      <c r="T11">
        <v>2380</v>
      </c>
      <c r="U11">
        <v>23</v>
      </c>
      <c r="V11">
        <v>23</v>
      </c>
      <c r="W11">
        <v>23</v>
      </c>
      <c r="X11">
        <v>0</v>
      </c>
      <c r="Y11">
        <v>0</v>
      </c>
      <c r="Z11">
        <v>0</v>
      </c>
      <c r="AA11">
        <v>23</v>
      </c>
      <c r="AB11">
        <v>230</v>
      </c>
      <c r="AC11">
        <v>23</v>
      </c>
      <c r="AD11">
        <v>2.3E-3</v>
      </c>
      <c r="AE11">
        <v>879.34</v>
      </c>
      <c r="AF11">
        <v>450</v>
      </c>
      <c r="AG11">
        <v>1</v>
      </c>
      <c r="AH11">
        <v>86400</v>
      </c>
      <c r="AI11">
        <v>78743.202409999998</v>
      </c>
      <c r="AJ11">
        <v>33</v>
      </c>
      <c r="AK11">
        <v>23</v>
      </c>
      <c r="AL11">
        <v>13</v>
      </c>
      <c r="AM11">
        <v>10</v>
      </c>
      <c r="AN11">
        <v>0</v>
      </c>
      <c r="AO11">
        <v>0</v>
      </c>
      <c r="AP11">
        <v>33</v>
      </c>
      <c r="AQ11">
        <v>330</v>
      </c>
      <c r="AR11">
        <v>33</v>
      </c>
      <c r="AS11">
        <v>2.3E-3</v>
      </c>
      <c r="AT11">
        <v>879.34</v>
      </c>
      <c r="AU11">
        <v>384.78260870000003</v>
      </c>
      <c r="AV11">
        <v>1</v>
      </c>
      <c r="AW11">
        <v>86400</v>
      </c>
      <c r="AX11">
        <v>77948.449049999996</v>
      </c>
      <c r="AY11">
        <v>60</v>
      </c>
      <c r="AZ11">
        <v>59</v>
      </c>
      <c r="BA11">
        <v>58</v>
      </c>
      <c r="BB11">
        <v>1</v>
      </c>
      <c r="BC11">
        <v>0</v>
      </c>
      <c r="BD11">
        <v>0</v>
      </c>
      <c r="BE11">
        <v>60</v>
      </c>
      <c r="BF11">
        <v>600</v>
      </c>
      <c r="BG11">
        <v>60</v>
      </c>
      <c r="BH11">
        <v>5.8999999999999999E-3</v>
      </c>
      <c r="BI11">
        <v>892.27</v>
      </c>
      <c r="BJ11">
        <v>447.45762710000002</v>
      </c>
      <c r="BK11">
        <v>1</v>
      </c>
      <c r="BL11">
        <v>86400</v>
      </c>
      <c r="BM11">
        <v>78532.172879999998</v>
      </c>
      <c r="BN11">
        <v>877.2146583</v>
      </c>
      <c r="BO11">
        <f t="shared" si="0"/>
        <v>27</v>
      </c>
      <c r="BP11">
        <f t="shared" si="1"/>
        <v>10</v>
      </c>
      <c r="BQ11">
        <f t="shared" si="2"/>
        <v>36</v>
      </c>
      <c r="BR11">
        <f t="shared" si="3"/>
        <v>0</v>
      </c>
      <c r="BS11">
        <f t="shared" si="4"/>
        <v>27</v>
      </c>
      <c r="BT11">
        <f t="shared" si="5"/>
        <v>10</v>
      </c>
      <c r="BU11">
        <f t="shared" si="6"/>
        <v>2.7000000000000001E-3</v>
      </c>
      <c r="BV11" s="1">
        <f t="shared" si="7"/>
        <v>0.43478260869565216</v>
      </c>
      <c r="BW11">
        <f t="shared" si="8"/>
        <v>3.5999999999999999E-3</v>
      </c>
      <c r="BX11">
        <f t="shared" si="9"/>
        <v>0</v>
      </c>
      <c r="BY11">
        <f t="shared" si="10"/>
        <v>2.7000000000000001E-3</v>
      </c>
      <c r="BZ11">
        <f t="shared" si="11"/>
        <v>1E-3</v>
      </c>
    </row>
    <row r="12" spans="1:78" x14ac:dyDescent="0.25">
      <c r="A12" t="s">
        <v>78</v>
      </c>
      <c r="B12">
        <v>30</v>
      </c>
      <c r="C12">
        <v>5</v>
      </c>
      <c r="D12">
        <v>1</v>
      </c>
      <c r="E12">
        <v>10</v>
      </c>
      <c r="F12">
        <v>900</v>
      </c>
      <c r="G12">
        <v>1000</v>
      </c>
      <c r="H12">
        <v>1</v>
      </c>
      <c r="I12" t="s">
        <v>71</v>
      </c>
      <c r="J12">
        <v>1</v>
      </c>
      <c r="K12">
        <v>4</v>
      </c>
      <c r="L12" t="s">
        <v>118</v>
      </c>
      <c r="M12">
        <v>3</v>
      </c>
      <c r="N12" t="s">
        <v>67</v>
      </c>
      <c r="O12">
        <v>2</v>
      </c>
      <c r="P12">
        <v>10</v>
      </c>
      <c r="Q12">
        <v>1000</v>
      </c>
      <c r="R12">
        <v>1090</v>
      </c>
      <c r="S12">
        <v>1528</v>
      </c>
      <c r="T12">
        <v>1090</v>
      </c>
      <c r="U12">
        <v>9</v>
      </c>
      <c r="V12">
        <v>9</v>
      </c>
      <c r="W12">
        <v>9</v>
      </c>
      <c r="X12">
        <v>0</v>
      </c>
      <c r="Y12">
        <v>0</v>
      </c>
      <c r="Z12">
        <v>0</v>
      </c>
      <c r="AA12">
        <v>9</v>
      </c>
      <c r="AB12">
        <v>90</v>
      </c>
      <c r="AC12">
        <v>9</v>
      </c>
      <c r="AD12">
        <v>8.9999999999999993E-3</v>
      </c>
      <c r="AE12">
        <v>891</v>
      </c>
      <c r="AF12">
        <v>450</v>
      </c>
      <c r="AG12">
        <v>1</v>
      </c>
      <c r="AH12">
        <v>86400</v>
      </c>
      <c r="AI12">
        <v>56917.888830000004</v>
      </c>
      <c r="AJ12">
        <v>13</v>
      </c>
      <c r="AK12">
        <v>9</v>
      </c>
      <c r="AL12">
        <v>5</v>
      </c>
      <c r="AM12">
        <v>4</v>
      </c>
      <c r="AN12">
        <v>0</v>
      </c>
      <c r="AO12">
        <v>0</v>
      </c>
      <c r="AP12">
        <v>13</v>
      </c>
      <c r="AQ12">
        <v>130</v>
      </c>
      <c r="AR12">
        <v>13</v>
      </c>
      <c r="AS12">
        <v>8.9999999999999993E-3</v>
      </c>
      <c r="AT12">
        <v>891</v>
      </c>
      <c r="AU12">
        <v>383.33333329999999</v>
      </c>
      <c r="AV12">
        <v>1</v>
      </c>
      <c r="AW12">
        <v>86400</v>
      </c>
      <c r="AX12">
        <v>53820.986230000002</v>
      </c>
      <c r="AY12">
        <v>11</v>
      </c>
      <c r="AZ12">
        <v>11</v>
      </c>
      <c r="BA12">
        <v>11</v>
      </c>
      <c r="BB12">
        <v>0</v>
      </c>
      <c r="BC12">
        <v>0</v>
      </c>
      <c r="BD12">
        <v>0</v>
      </c>
      <c r="BE12">
        <v>11</v>
      </c>
      <c r="BF12">
        <v>110</v>
      </c>
      <c r="BG12">
        <v>11</v>
      </c>
      <c r="BH12">
        <v>1.0999999999999999E-2</v>
      </c>
      <c r="BI12">
        <v>891</v>
      </c>
      <c r="BJ12">
        <v>450</v>
      </c>
      <c r="BK12">
        <v>1</v>
      </c>
      <c r="BL12">
        <v>86400</v>
      </c>
      <c r="BM12">
        <v>56803.888830000004</v>
      </c>
      <c r="BN12">
        <v>176.30123230000001</v>
      </c>
      <c r="BO12">
        <f t="shared" si="0"/>
        <v>-2</v>
      </c>
      <c r="BP12">
        <f t="shared" si="1"/>
        <v>4</v>
      </c>
      <c r="BQ12">
        <f t="shared" si="2"/>
        <v>2</v>
      </c>
      <c r="BR12">
        <f t="shared" si="3"/>
        <v>0</v>
      </c>
      <c r="BS12">
        <f t="shared" si="4"/>
        <v>-2</v>
      </c>
      <c r="BT12">
        <f t="shared" si="5"/>
        <v>4</v>
      </c>
      <c r="BU12">
        <f t="shared" si="6"/>
        <v>-2E-3</v>
      </c>
      <c r="BV12" s="1">
        <f t="shared" si="7"/>
        <v>0.44444444444444442</v>
      </c>
      <c r="BW12">
        <f t="shared" si="8"/>
        <v>2E-3</v>
      </c>
      <c r="BX12">
        <f t="shared" si="9"/>
        <v>0</v>
      </c>
      <c r="BY12">
        <f t="shared" si="10"/>
        <v>-2E-3</v>
      </c>
      <c r="BZ12">
        <f t="shared" si="11"/>
        <v>4.0000000000000001E-3</v>
      </c>
    </row>
    <row r="13" spans="1:78" x14ac:dyDescent="0.25">
      <c r="A13" t="s">
        <v>79</v>
      </c>
      <c r="B13">
        <v>30</v>
      </c>
      <c r="C13">
        <v>10</v>
      </c>
      <c r="D13">
        <v>2</v>
      </c>
      <c r="E13">
        <v>10</v>
      </c>
      <c r="F13">
        <v>3600</v>
      </c>
      <c r="G13">
        <v>1000</v>
      </c>
      <c r="H13">
        <v>0</v>
      </c>
      <c r="I13" t="s">
        <v>66</v>
      </c>
      <c r="J13">
        <v>3</v>
      </c>
      <c r="K13">
        <v>8</v>
      </c>
      <c r="L13" t="s">
        <v>120</v>
      </c>
      <c r="M13">
        <v>3</v>
      </c>
      <c r="N13" t="s">
        <v>67</v>
      </c>
      <c r="O13">
        <v>2</v>
      </c>
      <c r="P13">
        <v>10</v>
      </c>
      <c r="Q13">
        <v>1000</v>
      </c>
      <c r="R13">
        <v>12377</v>
      </c>
      <c r="S13">
        <v>14389</v>
      </c>
      <c r="T13">
        <v>12377</v>
      </c>
      <c r="U13">
        <v>498</v>
      </c>
      <c r="V13">
        <v>259</v>
      </c>
      <c r="W13">
        <v>127</v>
      </c>
      <c r="X13">
        <v>71</v>
      </c>
      <c r="Y13">
        <v>30</v>
      </c>
      <c r="Z13">
        <v>31</v>
      </c>
      <c r="AA13">
        <v>498</v>
      </c>
      <c r="AB13">
        <v>4980</v>
      </c>
      <c r="AC13">
        <v>483</v>
      </c>
      <c r="AD13">
        <v>0.25900000000000001</v>
      </c>
      <c r="AE13">
        <v>3599.8980000000001</v>
      </c>
      <c r="AF13">
        <v>1395.0579150000001</v>
      </c>
      <c r="AG13">
        <v>1</v>
      </c>
      <c r="AH13">
        <v>86400</v>
      </c>
      <c r="AI13">
        <v>15056.540950000001</v>
      </c>
      <c r="AJ13">
        <v>581</v>
      </c>
      <c r="AK13">
        <v>260</v>
      </c>
      <c r="AL13">
        <v>97</v>
      </c>
      <c r="AM13">
        <v>89</v>
      </c>
      <c r="AN13">
        <v>29</v>
      </c>
      <c r="AO13">
        <v>45</v>
      </c>
      <c r="AP13">
        <v>581</v>
      </c>
      <c r="AQ13">
        <v>5810</v>
      </c>
      <c r="AR13">
        <v>542</v>
      </c>
      <c r="AS13">
        <v>0.26</v>
      </c>
      <c r="AT13">
        <v>3599.8980000000001</v>
      </c>
      <c r="AU13">
        <v>1293.3141860000001</v>
      </c>
      <c r="AV13">
        <v>1</v>
      </c>
      <c r="AW13">
        <v>86400</v>
      </c>
      <c r="AX13">
        <v>13462.19312</v>
      </c>
      <c r="AY13">
        <v>518</v>
      </c>
      <c r="AZ13">
        <v>263</v>
      </c>
      <c r="BA13">
        <v>125</v>
      </c>
      <c r="BB13">
        <v>73</v>
      </c>
      <c r="BC13">
        <v>30</v>
      </c>
      <c r="BD13">
        <v>35</v>
      </c>
      <c r="BE13">
        <v>518</v>
      </c>
      <c r="BF13">
        <v>5180</v>
      </c>
      <c r="BG13">
        <v>501</v>
      </c>
      <c r="BH13">
        <v>0.26300000000000001</v>
      </c>
      <c r="BI13">
        <v>3599.8980000000001</v>
      </c>
      <c r="BJ13">
        <v>1379.4459529999999</v>
      </c>
      <c r="BK13">
        <v>1</v>
      </c>
      <c r="BL13">
        <v>86400</v>
      </c>
      <c r="BM13">
        <v>15049.683139999999</v>
      </c>
      <c r="BN13">
        <v>439.2496605</v>
      </c>
      <c r="BO13">
        <f t="shared" si="0"/>
        <v>-41</v>
      </c>
      <c r="BP13">
        <f t="shared" si="1"/>
        <v>59</v>
      </c>
      <c r="BQ13">
        <f t="shared" si="2"/>
        <v>3</v>
      </c>
      <c r="BR13">
        <f t="shared" si="3"/>
        <v>1</v>
      </c>
      <c r="BS13">
        <f t="shared" si="4"/>
        <v>-63</v>
      </c>
      <c r="BT13">
        <f t="shared" si="5"/>
        <v>83</v>
      </c>
      <c r="BU13">
        <f t="shared" si="6"/>
        <v>-4.1000000000000002E-2</v>
      </c>
      <c r="BV13" s="1">
        <f t="shared" si="7"/>
        <v>0.12215320910973085</v>
      </c>
      <c r="BW13">
        <f t="shared" si="8"/>
        <v>3.0000000000000001E-3</v>
      </c>
      <c r="BX13">
        <f t="shared" si="9"/>
        <v>1E-3</v>
      </c>
      <c r="BY13">
        <f t="shared" si="10"/>
        <v>-6.3E-2</v>
      </c>
      <c r="BZ13">
        <f t="shared" si="11"/>
        <v>8.3000000000000004E-2</v>
      </c>
    </row>
    <row r="14" spans="1:78" x14ac:dyDescent="0.25">
      <c r="A14" t="s">
        <v>80</v>
      </c>
      <c r="B14">
        <v>30</v>
      </c>
      <c r="C14">
        <v>10</v>
      </c>
      <c r="D14">
        <v>2</v>
      </c>
      <c r="E14">
        <v>0.1</v>
      </c>
      <c r="F14">
        <v>3600</v>
      </c>
      <c r="G14">
        <v>1000</v>
      </c>
      <c r="H14">
        <v>0</v>
      </c>
      <c r="I14" t="s">
        <v>66</v>
      </c>
      <c r="J14">
        <v>3</v>
      </c>
      <c r="K14">
        <v>8</v>
      </c>
      <c r="L14" t="s">
        <v>120</v>
      </c>
      <c r="M14">
        <v>3</v>
      </c>
      <c r="N14" t="s">
        <v>67</v>
      </c>
      <c r="O14">
        <v>2</v>
      </c>
      <c r="P14">
        <v>10</v>
      </c>
      <c r="Q14">
        <v>1000</v>
      </c>
      <c r="R14">
        <v>8050</v>
      </c>
      <c r="S14">
        <v>10040</v>
      </c>
      <c r="T14">
        <v>7918</v>
      </c>
      <c r="U14">
        <v>338</v>
      </c>
      <c r="V14">
        <v>219</v>
      </c>
      <c r="W14">
        <v>144</v>
      </c>
      <c r="X14">
        <v>50</v>
      </c>
      <c r="Y14">
        <v>11</v>
      </c>
      <c r="Z14">
        <v>14</v>
      </c>
      <c r="AA14">
        <v>338</v>
      </c>
      <c r="AB14">
        <v>3380</v>
      </c>
      <c r="AC14">
        <v>333</v>
      </c>
      <c r="AD14">
        <v>0.219</v>
      </c>
      <c r="AE14">
        <v>3591.7</v>
      </c>
      <c r="AF14">
        <v>1546.183953</v>
      </c>
      <c r="AG14">
        <v>1</v>
      </c>
      <c r="AH14">
        <v>86400</v>
      </c>
      <c r="AI14">
        <v>18979.171920000001</v>
      </c>
      <c r="AJ14">
        <v>449</v>
      </c>
      <c r="AK14">
        <v>225</v>
      </c>
      <c r="AL14">
        <v>102</v>
      </c>
      <c r="AM14">
        <v>76</v>
      </c>
      <c r="AN14">
        <v>21</v>
      </c>
      <c r="AO14">
        <v>26</v>
      </c>
      <c r="AP14">
        <v>449</v>
      </c>
      <c r="AQ14">
        <v>4490</v>
      </c>
      <c r="AR14">
        <v>421</v>
      </c>
      <c r="AS14">
        <v>0.22500000000000001</v>
      </c>
      <c r="AT14">
        <v>3591.7</v>
      </c>
      <c r="AU14">
        <v>1378.621245</v>
      </c>
      <c r="AV14">
        <v>1</v>
      </c>
      <c r="AW14">
        <v>86400</v>
      </c>
      <c r="AX14">
        <v>16110.92571</v>
      </c>
      <c r="AY14">
        <v>488</v>
      </c>
      <c r="AZ14">
        <v>254</v>
      </c>
      <c r="BA14">
        <v>131</v>
      </c>
      <c r="BB14">
        <v>70</v>
      </c>
      <c r="BC14">
        <v>17</v>
      </c>
      <c r="BD14">
        <v>36</v>
      </c>
      <c r="BE14">
        <v>488</v>
      </c>
      <c r="BF14">
        <v>4880</v>
      </c>
      <c r="BG14">
        <v>466</v>
      </c>
      <c r="BH14">
        <v>0.254</v>
      </c>
      <c r="BI14">
        <v>3591.7</v>
      </c>
      <c r="BJ14">
        <v>1412.4746909999999</v>
      </c>
      <c r="BK14">
        <v>1</v>
      </c>
      <c r="BL14">
        <v>86400</v>
      </c>
      <c r="BM14">
        <v>19016.573850000001</v>
      </c>
      <c r="BN14">
        <v>386.82531569999998</v>
      </c>
      <c r="BO14">
        <f t="shared" si="0"/>
        <v>45</v>
      </c>
      <c r="BP14">
        <f t="shared" si="1"/>
        <v>88</v>
      </c>
      <c r="BQ14">
        <f t="shared" si="2"/>
        <v>29</v>
      </c>
      <c r="BR14">
        <f t="shared" si="3"/>
        <v>6</v>
      </c>
      <c r="BS14">
        <f t="shared" si="4"/>
        <v>39</v>
      </c>
      <c r="BT14">
        <f t="shared" si="5"/>
        <v>111</v>
      </c>
      <c r="BU14">
        <f t="shared" si="6"/>
        <v>4.4999999999999998E-2</v>
      </c>
      <c r="BV14" s="1">
        <f t="shared" si="7"/>
        <v>0.26426426426426425</v>
      </c>
      <c r="BW14">
        <f t="shared" si="8"/>
        <v>2.9000000000000001E-2</v>
      </c>
      <c r="BX14">
        <f t="shared" si="9"/>
        <v>6.0000000000000001E-3</v>
      </c>
      <c r="BY14">
        <f t="shared" si="10"/>
        <v>3.9E-2</v>
      </c>
      <c r="BZ14">
        <f t="shared" si="11"/>
        <v>0.111</v>
      </c>
    </row>
    <row r="15" spans="1:78" x14ac:dyDescent="0.25">
      <c r="A15" t="s">
        <v>81</v>
      </c>
      <c r="B15">
        <v>30</v>
      </c>
      <c r="C15">
        <v>1</v>
      </c>
      <c r="D15">
        <v>3</v>
      </c>
      <c r="E15">
        <v>0.1</v>
      </c>
      <c r="F15">
        <v>10800</v>
      </c>
      <c r="G15">
        <v>1000</v>
      </c>
      <c r="H15">
        <v>0</v>
      </c>
      <c r="I15" t="s">
        <v>66</v>
      </c>
      <c r="J15">
        <v>8</v>
      </c>
      <c r="K15">
        <v>3</v>
      </c>
      <c r="L15" t="s">
        <v>121</v>
      </c>
      <c r="M15">
        <v>3</v>
      </c>
      <c r="N15" t="s">
        <v>67</v>
      </c>
      <c r="O15">
        <v>2</v>
      </c>
      <c r="P15">
        <v>10</v>
      </c>
      <c r="Q15">
        <v>1000</v>
      </c>
      <c r="R15">
        <v>8268</v>
      </c>
      <c r="S15">
        <v>10358</v>
      </c>
      <c r="T15">
        <v>7958</v>
      </c>
      <c r="U15">
        <v>961</v>
      </c>
      <c r="V15">
        <v>596</v>
      </c>
      <c r="W15">
        <v>377</v>
      </c>
      <c r="X15">
        <v>143</v>
      </c>
      <c r="Y15">
        <v>40</v>
      </c>
      <c r="Z15">
        <v>36</v>
      </c>
      <c r="AA15">
        <v>961</v>
      </c>
      <c r="AB15">
        <v>9610</v>
      </c>
      <c r="AC15">
        <v>927</v>
      </c>
      <c r="AD15">
        <v>0.59599999999999997</v>
      </c>
      <c r="AE15">
        <v>10790.6</v>
      </c>
      <c r="AF15">
        <v>4574.7267499999998</v>
      </c>
      <c r="AG15">
        <v>1</v>
      </c>
      <c r="AH15">
        <v>86400</v>
      </c>
      <c r="AI15">
        <v>17527.38537</v>
      </c>
      <c r="AJ15">
        <v>1193</v>
      </c>
      <c r="AK15">
        <v>615</v>
      </c>
      <c r="AL15">
        <v>290</v>
      </c>
      <c r="AM15">
        <v>191</v>
      </c>
      <c r="AN15">
        <v>61</v>
      </c>
      <c r="AO15">
        <v>73</v>
      </c>
      <c r="AP15">
        <v>1193</v>
      </c>
      <c r="AQ15">
        <v>11930</v>
      </c>
      <c r="AR15">
        <v>1147</v>
      </c>
      <c r="AS15">
        <v>0.61499999999999999</v>
      </c>
      <c r="AT15">
        <v>10790.6</v>
      </c>
      <c r="AU15">
        <v>4167.6870449999997</v>
      </c>
      <c r="AV15">
        <v>1</v>
      </c>
      <c r="AW15">
        <v>86400</v>
      </c>
      <c r="AX15">
        <v>14550.23018</v>
      </c>
      <c r="AY15">
        <v>1340</v>
      </c>
      <c r="AZ15">
        <v>690</v>
      </c>
      <c r="BA15">
        <v>364</v>
      </c>
      <c r="BB15">
        <v>211</v>
      </c>
      <c r="BC15">
        <v>45</v>
      </c>
      <c r="BD15">
        <v>70</v>
      </c>
      <c r="BE15">
        <v>1340</v>
      </c>
      <c r="BF15">
        <v>13400</v>
      </c>
      <c r="BG15">
        <v>1201</v>
      </c>
      <c r="BH15">
        <v>0.69</v>
      </c>
      <c r="BI15">
        <v>10790.6</v>
      </c>
      <c r="BJ15">
        <v>4294.6963910000004</v>
      </c>
      <c r="BK15">
        <v>1</v>
      </c>
      <c r="BL15">
        <v>86400</v>
      </c>
      <c r="BM15">
        <v>17650.30456</v>
      </c>
      <c r="BN15">
        <v>455.14095229999998</v>
      </c>
      <c r="BO15">
        <f t="shared" si="0"/>
        <v>54</v>
      </c>
      <c r="BP15">
        <f t="shared" si="1"/>
        <v>220</v>
      </c>
      <c r="BQ15">
        <f t="shared" si="2"/>
        <v>75</v>
      </c>
      <c r="BR15">
        <f t="shared" si="3"/>
        <v>19</v>
      </c>
      <c r="BS15">
        <f t="shared" si="4"/>
        <v>147</v>
      </c>
      <c r="BT15">
        <f t="shared" si="5"/>
        <v>232</v>
      </c>
      <c r="BU15">
        <f t="shared" si="6"/>
        <v>5.3999999999999999E-2</v>
      </c>
      <c r="BV15" s="1">
        <f t="shared" si="7"/>
        <v>0.23732470334412081</v>
      </c>
      <c r="BW15">
        <f t="shared" si="8"/>
        <v>7.4999999999999997E-2</v>
      </c>
      <c r="BX15">
        <f t="shared" si="9"/>
        <v>1.9E-2</v>
      </c>
      <c r="BY15">
        <f t="shared" si="10"/>
        <v>0.14699999999999999</v>
      </c>
      <c r="BZ15">
        <f t="shared" si="11"/>
        <v>0.23200000000000001</v>
      </c>
    </row>
    <row r="16" spans="1:78" x14ac:dyDescent="0.25">
      <c r="A16" t="s">
        <v>82</v>
      </c>
      <c r="B16">
        <v>30</v>
      </c>
      <c r="C16">
        <v>5</v>
      </c>
      <c r="D16">
        <v>0</v>
      </c>
      <c r="E16">
        <v>1</v>
      </c>
      <c r="F16">
        <v>3600</v>
      </c>
      <c r="G16">
        <v>1000</v>
      </c>
      <c r="H16">
        <v>1</v>
      </c>
      <c r="I16" t="s">
        <v>71</v>
      </c>
      <c r="J16">
        <v>2</v>
      </c>
      <c r="K16">
        <v>2</v>
      </c>
      <c r="L16" t="s">
        <v>117</v>
      </c>
      <c r="M16">
        <v>3</v>
      </c>
      <c r="N16" t="s">
        <v>67</v>
      </c>
      <c r="O16">
        <v>2</v>
      </c>
      <c r="P16">
        <v>10</v>
      </c>
      <c r="Q16">
        <v>1000</v>
      </c>
      <c r="R16">
        <v>896</v>
      </c>
      <c r="S16">
        <v>1610</v>
      </c>
      <c r="T16">
        <v>884</v>
      </c>
      <c r="U16">
        <v>28</v>
      </c>
      <c r="V16">
        <v>28</v>
      </c>
      <c r="W16">
        <v>28</v>
      </c>
      <c r="X16">
        <v>0</v>
      </c>
      <c r="Y16">
        <v>0</v>
      </c>
      <c r="Z16">
        <v>0</v>
      </c>
      <c r="AA16">
        <v>28</v>
      </c>
      <c r="AB16">
        <v>280</v>
      </c>
      <c r="AC16">
        <v>28</v>
      </c>
      <c r="AD16">
        <v>2.8000000000000001E-2</v>
      </c>
      <c r="AE16">
        <v>3501.73</v>
      </c>
      <c r="AF16">
        <v>1800</v>
      </c>
      <c r="AG16">
        <v>1</v>
      </c>
      <c r="AH16">
        <v>86400</v>
      </c>
      <c r="AI16">
        <v>61115.622860000003</v>
      </c>
      <c r="AJ16">
        <v>49</v>
      </c>
      <c r="AK16">
        <v>30</v>
      </c>
      <c r="AL16">
        <v>11</v>
      </c>
      <c r="AM16">
        <v>19</v>
      </c>
      <c r="AN16">
        <v>0</v>
      </c>
      <c r="AO16">
        <v>0</v>
      </c>
      <c r="AP16">
        <v>49</v>
      </c>
      <c r="AQ16">
        <v>490</v>
      </c>
      <c r="AR16">
        <v>49</v>
      </c>
      <c r="AS16">
        <v>0.03</v>
      </c>
      <c r="AT16">
        <v>3501.73</v>
      </c>
      <c r="AU16">
        <v>1420</v>
      </c>
      <c r="AV16">
        <v>1</v>
      </c>
      <c r="AW16">
        <v>86400</v>
      </c>
      <c r="AX16">
        <v>53975.389089999997</v>
      </c>
      <c r="AY16">
        <v>49</v>
      </c>
      <c r="AZ16">
        <v>48</v>
      </c>
      <c r="BA16">
        <v>47</v>
      </c>
      <c r="BB16">
        <v>1</v>
      </c>
      <c r="BC16">
        <v>0</v>
      </c>
      <c r="BD16">
        <v>0</v>
      </c>
      <c r="BE16">
        <v>49</v>
      </c>
      <c r="BF16">
        <v>490</v>
      </c>
      <c r="BG16">
        <v>49</v>
      </c>
      <c r="BH16">
        <v>4.8000000000000001E-2</v>
      </c>
      <c r="BI16">
        <v>3501.73</v>
      </c>
      <c r="BJ16">
        <v>1787.5</v>
      </c>
      <c r="BK16">
        <v>1</v>
      </c>
      <c r="BL16">
        <v>86400</v>
      </c>
      <c r="BM16">
        <v>61052.262860000003</v>
      </c>
      <c r="BN16">
        <v>173.62168339999999</v>
      </c>
      <c r="BO16">
        <f t="shared" si="0"/>
        <v>0</v>
      </c>
      <c r="BP16">
        <f t="shared" si="1"/>
        <v>21</v>
      </c>
      <c r="BQ16">
        <f t="shared" si="2"/>
        <v>18</v>
      </c>
      <c r="BR16">
        <f t="shared" si="3"/>
        <v>2</v>
      </c>
      <c r="BS16">
        <f t="shared" si="4"/>
        <v>0</v>
      </c>
      <c r="BT16">
        <f t="shared" si="5"/>
        <v>21</v>
      </c>
      <c r="BU16">
        <f t="shared" si="6"/>
        <v>0</v>
      </c>
      <c r="BV16" s="1">
        <f t="shared" si="7"/>
        <v>0.75</v>
      </c>
      <c r="BW16">
        <f t="shared" si="8"/>
        <v>1.7999999999999999E-2</v>
      </c>
      <c r="BX16">
        <f t="shared" si="9"/>
        <v>2E-3</v>
      </c>
      <c r="BY16">
        <f t="shared" si="10"/>
        <v>0</v>
      </c>
      <c r="BZ16">
        <f t="shared" si="11"/>
        <v>2.1000000000000001E-2</v>
      </c>
    </row>
    <row r="17" spans="1:78" x14ac:dyDescent="0.25">
      <c r="A17" t="s">
        <v>83</v>
      </c>
      <c r="B17">
        <v>30</v>
      </c>
      <c r="C17">
        <v>5</v>
      </c>
      <c r="D17">
        <v>0</v>
      </c>
      <c r="E17">
        <v>10</v>
      </c>
      <c r="F17">
        <v>10800</v>
      </c>
      <c r="G17">
        <v>1000</v>
      </c>
      <c r="H17">
        <v>0</v>
      </c>
      <c r="I17" t="s">
        <v>66</v>
      </c>
      <c r="J17">
        <v>2</v>
      </c>
      <c r="K17">
        <v>2</v>
      </c>
      <c r="L17" t="s">
        <v>117</v>
      </c>
      <c r="M17">
        <v>3</v>
      </c>
      <c r="N17" t="s">
        <v>67</v>
      </c>
      <c r="O17">
        <v>2</v>
      </c>
      <c r="P17">
        <v>10</v>
      </c>
      <c r="Q17">
        <v>1000</v>
      </c>
      <c r="R17">
        <v>2135</v>
      </c>
      <c r="S17">
        <v>3451</v>
      </c>
      <c r="T17">
        <v>2135</v>
      </c>
      <c r="U17">
        <v>246</v>
      </c>
      <c r="V17">
        <v>192</v>
      </c>
      <c r="W17">
        <v>145</v>
      </c>
      <c r="X17">
        <v>42</v>
      </c>
      <c r="Y17">
        <v>3</v>
      </c>
      <c r="Z17">
        <v>2</v>
      </c>
      <c r="AA17">
        <v>246</v>
      </c>
      <c r="AB17">
        <v>2460</v>
      </c>
      <c r="AC17">
        <v>246</v>
      </c>
      <c r="AD17">
        <v>0.192</v>
      </c>
      <c r="AE17">
        <v>10752</v>
      </c>
      <c r="AF17">
        <v>4930.3125</v>
      </c>
      <c r="AG17">
        <v>1</v>
      </c>
      <c r="AH17">
        <v>86400</v>
      </c>
      <c r="AI17">
        <v>44138.99856</v>
      </c>
      <c r="AJ17">
        <v>395</v>
      </c>
      <c r="AK17">
        <v>193</v>
      </c>
      <c r="AL17">
        <v>47</v>
      </c>
      <c r="AM17">
        <v>118</v>
      </c>
      <c r="AN17">
        <v>2</v>
      </c>
      <c r="AO17">
        <v>26</v>
      </c>
      <c r="AP17">
        <v>395</v>
      </c>
      <c r="AQ17">
        <v>3950</v>
      </c>
      <c r="AR17">
        <v>393</v>
      </c>
      <c r="AS17">
        <v>0.193</v>
      </c>
      <c r="AT17">
        <v>10752</v>
      </c>
      <c r="AU17">
        <v>3831.8282749999998</v>
      </c>
      <c r="AV17">
        <v>1</v>
      </c>
      <c r="AW17">
        <v>86400</v>
      </c>
      <c r="AX17">
        <v>37608.869330000001</v>
      </c>
      <c r="AY17">
        <v>252</v>
      </c>
      <c r="AZ17">
        <v>196</v>
      </c>
      <c r="BA17">
        <v>148</v>
      </c>
      <c r="BB17">
        <v>42</v>
      </c>
      <c r="BC17">
        <v>4</v>
      </c>
      <c r="BD17">
        <v>2</v>
      </c>
      <c r="BE17">
        <v>252</v>
      </c>
      <c r="BF17">
        <v>2520</v>
      </c>
      <c r="BG17">
        <v>252</v>
      </c>
      <c r="BH17">
        <v>0.19600000000000001</v>
      </c>
      <c r="BI17">
        <v>10752</v>
      </c>
      <c r="BJ17">
        <v>4926.1224490000004</v>
      </c>
      <c r="BK17">
        <v>1</v>
      </c>
      <c r="BL17">
        <v>86400</v>
      </c>
      <c r="BM17">
        <v>44118.495699999999</v>
      </c>
      <c r="BN17">
        <v>185.14609239999999</v>
      </c>
      <c r="BO17">
        <f t="shared" si="0"/>
        <v>-141</v>
      </c>
      <c r="BP17">
        <f t="shared" si="1"/>
        <v>147</v>
      </c>
      <c r="BQ17">
        <f t="shared" si="2"/>
        <v>3</v>
      </c>
      <c r="BR17">
        <f t="shared" si="3"/>
        <v>1</v>
      </c>
      <c r="BS17">
        <f t="shared" si="4"/>
        <v>-143</v>
      </c>
      <c r="BT17">
        <f t="shared" si="5"/>
        <v>149</v>
      </c>
      <c r="BU17">
        <f t="shared" si="6"/>
        <v>-0.14099999999999999</v>
      </c>
      <c r="BV17" s="1">
        <f t="shared" si="7"/>
        <v>0.59756097560975607</v>
      </c>
      <c r="BW17">
        <f t="shared" si="8"/>
        <v>3.0000000000000001E-3</v>
      </c>
      <c r="BX17">
        <f t="shared" si="9"/>
        <v>1E-3</v>
      </c>
      <c r="BY17">
        <f t="shared" si="10"/>
        <v>-0.14299999999999999</v>
      </c>
      <c r="BZ17">
        <f t="shared" si="11"/>
        <v>0.14899999999999999</v>
      </c>
    </row>
    <row r="18" spans="1:78" x14ac:dyDescent="0.25">
      <c r="A18" t="s">
        <v>84</v>
      </c>
      <c r="B18">
        <v>30</v>
      </c>
      <c r="C18">
        <v>5</v>
      </c>
      <c r="D18">
        <v>1</v>
      </c>
      <c r="E18">
        <v>10</v>
      </c>
      <c r="F18">
        <v>21600</v>
      </c>
      <c r="G18">
        <v>1000</v>
      </c>
      <c r="H18">
        <v>0</v>
      </c>
      <c r="I18" t="s">
        <v>66</v>
      </c>
      <c r="J18">
        <v>1</v>
      </c>
      <c r="K18">
        <v>4</v>
      </c>
      <c r="L18" t="s">
        <v>118</v>
      </c>
      <c r="M18">
        <v>3</v>
      </c>
      <c r="N18" t="s">
        <v>67</v>
      </c>
      <c r="O18">
        <v>2</v>
      </c>
      <c r="P18">
        <v>10</v>
      </c>
      <c r="Q18">
        <v>1000</v>
      </c>
      <c r="R18">
        <v>2191</v>
      </c>
      <c r="S18">
        <v>3689</v>
      </c>
      <c r="T18">
        <v>2191</v>
      </c>
      <c r="U18">
        <v>507</v>
      </c>
      <c r="V18">
        <v>307</v>
      </c>
      <c r="W18">
        <v>216</v>
      </c>
      <c r="X18">
        <v>53</v>
      </c>
      <c r="Y18">
        <v>18</v>
      </c>
      <c r="Z18">
        <v>20</v>
      </c>
      <c r="AA18">
        <v>507</v>
      </c>
      <c r="AB18">
        <v>5070</v>
      </c>
      <c r="AC18">
        <v>456</v>
      </c>
      <c r="AD18">
        <v>0.307</v>
      </c>
      <c r="AE18">
        <v>21572</v>
      </c>
      <c r="AF18">
        <v>9354.8863509999992</v>
      </c>
      <c r="AG18">
        <v>1</v>
      </c>
      <c r="AH18">
        <v>86400</v>
      </c>
      <c r="AI18">
        <v>40115.137459999998</v>
      </c>
      <c r="AJ18">
        <v>899</v>
      </c>
      <c r="AK18">
        <v>307</v>
      </c>
      <c r="AL18">
        <v>14</v>
      </c>
      <c r="AM18">
        <v>219</v>
      </c>
      <c r="AN18">
        <v>11</v>
      </c>
      <c r="AO18">
        <v>63</v>
      </c>
      <c r="AP18">
        <v>899</v>
      </c>
      <c r="AQ18">
        <v>8990</v>
      </c>
      <c r="AR18">
        <v>737</v>
      </c>
      <c r="AS18">
        <v>0.307</v>
      </c>
      <c r="AT18">
        <v>21572</v>
      </c>
      <c r="AU18">
        <v>6530.0363500000003</v>
      </c>
      <c r="AV18">
        <v>1</v>
      </c>
      <c r="AW18">
        <v>86400</v>
      </c>
      <c r="AX18">
        <v>31187.749309999999</v>
      </c>
      <c r="AY18">
        <v>522</v>
      </c>
      <c r="AZ18">
        <v>311</v>
      </c>
      <c r="BA18">
        <v>218</v>
      </c>
      <c r="BB18">
        <v>53</v>
      </c>
      <c r="BC18">
        <v>20</v>
      </c>
      <c r="BD18">
        <v>20</v>
      </c>
      <c r="BE18">
        <v>522</v>
      </c>
      <c r="BF18">
        <v>5220</v>
      </c>
      <c r="BG18">
        <v>464</v>
      </c>
      <c r="BH18">
        <v>0.311</v>
      </c>
      <c r="BI18">
        <v>21572</v>
      </c>
      <c r="BJ18">
        <v>9332.4900180000004</v>
      </c>
      <c r="BK18">
        <v>1</v>
      </c>
      <c r="BL18">
        <v>86400</v>
      </c>
      <c r="BM18">
        <v>40063.017899999999</v>
      </c>
      <c r="BN18">
        <v>190.44974569999999</v>
      </c>
      <c r="BO18">
        <f t="shared" si="0"/>
        <v>-273</v>
      </c>
      <c r="BP18">
        <f t="shared" si="1"/>
        <v>281</v>
      </c>
      <c r="BQ18">
        <f t="shared" si="2"/>
        <v>4</v>
      </c>
      <c r="BR18">
        <f t="shared" si="3"/>
        <v>0</v>
      </c>
      <c r="BS18">
        <f t="shared" si="4"/>
        <v>-377</v>
      </c>
      <c r="BT18">
        <f t="shared" si="5"/>
        <v>392</v>
      </c>
      <c r="BU18">
        <f t="shared" si="6"/>
        <v>-0.27300000000000002</v>
      </c>
      <c r="BV18" s="1">
        <f t="shared" si="7"/>
        <v>0.61622807017543857</v>
      </c>
      <c r="BW18">
        <f t="shared" si="8"/>
        <v>4.0000000000000001E-3</v>
      </c>
      <c r="BX18">
        <f t="shared" si="9"/>
        <v>0</v>
      </c>
      <c r="BY18">
        <f t="shared" si="10"/>
        <v>-0.377</v>
      </c>
      <c r="BZ18">
        <f t="shared" si="11"/>
        <v>0.39200000000000002</v>
      </c>
    </row>
    <row r="19" spans="1:78" x14ac:dyDescent="0.25">
      <c r="A19" t="s">
        <v>85</v>
      </c>
      <c r="B19">
        <v>30</v>
      </c>
      <c r="C19">
        <v>10</v>
      </c>
      <c r="D19">
        <v>1</v>
      </c>
      <c r="E19">
        <v>0.1</v>
      </c>
      <c r="F19">
        <v>21600</v>
      </c>
      <c r="G19">
        <v>10000</v>
      </c>
      <c r="H19">
        <v>0</v>
      </c>
      <c r="I19" t="s">
        <v>66</v>
      </c>
      <c r="J19">
        <v>1</v>
      </c>
      <c r="K19">
        <v>4</v>
      </c>
      <c r="L19" t="s">
        <v>118</v>
      </c>
      <c r="M19">
        <v>3</v>
      </c>
      <c r="N19" t="s">
        <v>67</v>
      </c>
      <c r="O19">
        <v>2</v>
      </c>
      <c r="P19">
        <v>10</v>
      </c>
      <c r="Q19">
        <v>10000</v>
      </c>
      <c r="R19">
        <v>6834</v>
      </c>
      <c r="S19">
        <v>13011</v>
      </c>
      <c r="T19">
        <v>6054</v>
      </c>
      <c r="U19">
        <v>1473</v>
      </c>
      <c r="V19">
        <v>1263</v>
      </c>
      <c r="W19">
        <v>1132</v>
      </c>
      <c r="X19">
        <v>85</v>
      </c>
      <c r="Y19">
        <v>25</v>
      </c>
      <c r="Z19">
        <v>21</v>
      </c>
      <c r="AA19">
        <v>1473</v>
      </c>
      <c r="AB19">
        <v>14730</v>
      </c>
      <c r="AC19">
        <v>1461</v>
      </c>
      <c r="AD19">
        <v>0.1263</v>
      </c>
      <c r="AE19">
        <v>21597.8</v>
      </c>
      <c r="AF19">
        <v>10337.000340000001</v>
      </c>
      <c r="AG19">
        <v>1</v>
      </c>
      <c r="AH19">
        <v>86400</v>
      </c>
      <c r="AI19">
        <v>63652.139190000002</v>
      </c>
      <c r="AJ19">
        <v>2949</v>
      </c>
      <c r="AK19">
        <v>1462</v>
      </c>
      <c r="AL19">
        <v>430</v>
      </c>
      <c r="AM19">
        <v>845</v>
      </c>
      <c r="AN19">
        <v>96</v>
      </c>
      <c r="AO19">
        <v>91</v>
      </c>
      <c r="AP19">
        <v>2949</v>
      </c>
      <c r="AQ19">
        <v>29490</v>
      </c>
      <c r="AR19">
        <v>2772</v>
      </c>
      <c r="AS19">
        <v>0.1462</v>
      </c>
      <c r="AT19">
        <v>21597.8</v>
      </c>
      <c r="AU19">
        <v>7905.6786979999997</v>
      </c>
      <c r="AV19">
        <v>1</v>
      </c>
      <c r="AW19">
        <v>86400</v>
      </c>
      <c r="AX19">
        <v>55769.509559999999</v>
      </c>
      <c r="AY19">
        <v>2159</v>
      </c>
      <c r="AZ19">
        <v>1732</v>
      </c>
      <c r="BA19">
        <v>1483</v>
      </c>
      <c r="BB19">
        <v>165</v>
      </c>
      <c r="BC19">
        <v>48</v>
      </c>
      <c r="BD19">
        <v>36</v>
      </c>
      <c r="BE19">
        <v>2159</v>
      </c>
      <c r="BF19">
        <v>21590</v>
      </c>
      <c r="BG19">
        <v>2101</v>
      </c>
      <c r="BH19">
        <v>0.17319999999999999</v>
      </c>
      <c r="BI19">
        <v>21595.200000000001</v>
      </c>
      <c r="BJ19">
        <v>10154.955459999999</v>
      </c>
      <c r="BK19">
        <v>1</v>
      </c>
      <c r="BL19">
        <v>86400</v>
      </c>
      <c r="BM19">
        <v>65878.873640000005</v>
      </c>
      <c r="BN19">
        <v>1965.606254</v>
      </c>
      <c r="BO19">
        <f t="shared" si="0"/>
        <v>-671</v>
      </c>
      <c r="BP19">
        <f t="shared" si="1"/>
        <v>1311</v>
      </c>
      <c r="BQ19">
        <f t="shared" si="2"/>
        <v>270</v>
      </c>
      <c r="BR19">
        <f t="shared" si="3"/>
        <v>199</v>
      </c>
      <c r="BS19">
        <f t="shared" si="4"/>
        <v>-790</v>
      </c>
      <c r="BT19">
        <f t="shared" si="5"/>
        <v>1476</v>
      </c>
      <c r="BU19">
        <f t="shared" si="6"/>
        <v>-6.7100000000000007E-2</v>
      </c>
      <c r="BV19" s="1">
        <f t="shared" si="7"/>
        <v>0.89733059548254623</v>
      </c>
      <c r="BW19">
        <f t="shared" si="8"/>
        <v>2.7E-2</v>
      </c>
      <c r="BX19">
        <f t="shared" si="9"/>
        <v>1.9900000000000001E-2</v>
      </c>
      <c r="BY19">
        <f t="shared" si="10"/>
        <v>-7.9000000000000001E-2</v>
      </c>
      <c r="BZ19">
        <f t="shared" si="11"/>
        <v>0.14760000000000001</v>
      </c>
    </row>
    <row r="20" spans="1:78" x14ac:dyDescent="0.25">
      <c r="A20" t="s">
        <v>86</v>
      </c>
      <c r="B20">
        <v>30</v>
      </c>
      <c r="C20">
        <v>10</v>
      </c>
      <c r="D20">
        <v>2</v>
      </c>
      <c r="E20">
        <v>0.1</v>
      </c>
      <c r="F20">
        <v>900</v>
      </c>
      <c r="G20">
        <v>10000</v>
      </c>
      <c r="H20">
        <v>0</v>
      </c>
      <c r="I20" t="s">
        <v>66</v>
      </c>
      <c r="J20">
        <v>3</v>
      </c>
      <c r="K20">
        <v>8</v>
      </c>
      <c r="L20" t="s">
        <v>120</v>
      </c>
      <c r="M20">
        <v>3</v>
      </c>
      <c r="N20" t="s">
        <v>67</v>
      </c>
      <c r="O20">
        <v>2</v>
      </c>
      <c r="P20">
        <v>10</v>
      </c>
      <c r="Q20">
        <v>10000</v>
      </c>
      <c r="R20">
        <v>40648</v>
      </c>
      <c r="S20">
        <v>50029</v>
      </c>
      <c r="T20">
        <v>39229</v>
      </c>
      <c r="U20">
        <v>441</v>
      </c>
      <c r="V20">
        <v>421</v>
      </c>
      <c r="W20">
        <v>401</v>
      </c>
      <c r="X20">
        <v>20</v>
      </c>
      <c r="Y20">
        <v>0</v>
      </c>
      <c r="Z20">
        <v>0</v>
      </c>
      <c r="AA20">
        <v>441</v>
      </c>
      <c r="AB20">
        <v>4410</v>
      </c>
      <c r="AC20">
        <v>441</v>
      </c>
      <c r="AD20">
        <v>4.2099999999999999E-2</v>
      </c>
      <c r="AE20">
        <v>899.2</v>
      </c>
      <c r="AF20">
        <v>442.87410929999999</v>
      </c>
      <c r="AG20">
        <v>1</v>
      </c>
      <c r="AH20">
        <v>86400</v>
      </c>
      <c r="AI20">
        <v>30369.66661</v>
      </c>
      <c r="AJ20">
        <v>544</v>
      </c>
      <c r="AK20">
        <v>460</v>
      </c>
      <c r="AL20">
        <v>379</v>
      </c>
      <c r="AM20">
        <v>78</v>
      </c>
      <c r="AN20">
        <v>3</v>
      </c>
      <c r="AO20">
        <v>0</v>
      </c>
      <c r="AP20">
        <v>544</v>
      </c>
      <c r="AQ20">
        <v>5440</v>
      </c>
      <c r="AR20">
        <v>544</v>
      </c>
      <c r="AS20">
        <v>4.5999999999999999E-2</v>
      </c>
      <c r="AT20">
        <v>899.2</v>
      </c>
      <c r="AU20">
        <v>423.09782610000002</v>
      </c>
      <c r="AV20">
        <v>1</v>
      </c>
      <c r="AW20">
        <v>86400</v>
      </c>
      <c r="AX20">
        <v>27512.16992</v>
      </c>
      <c r="AY20">
        <v>788</v>
      </c>
      <c r="AZ20">
        <v>726</v>
      </c>
      <c r="BA20">
        <v>667</v>
      </c>
      <c r="BB20">
        <v>56</v>
      </c>
      <c r="BC20">
        <v>3</v>
      </c>
      <c r="BD20">
        <v>0</v>
      </c>
      <c r="BE20">
        <v>788</v>
      </c>
      <c r="BF20">
        <v>7880</v>
      </c>
      <c r="BG20">
        <v>788</v>
      </c>
      <c r="BH20">
        <v>7.2599999999999998E-2</v>
      </c>
      <c r="BI20">
        <v>899.2</v>
      </c>
      <c r="BJ20">
        <v>437.5</v>
      </c>
      <c r="BK20">
        <v>1</v>
      </c>
      <c r="BL20">
        <v>86400</v>
      </c>
      <c r="BM20">
        <v>30710.413509999998</v>
      </c>
      <c r="BN20">
        <v>6758.964841</v>
      </c>
      <c r="BO20">
        <f t="shared" si="0"/>
        <v>244</v>
      </c>
      <c r="BP20">
        <f t="shared" si="1"/>
        <v>103</v>
      </c>
      <c r="BQ20">
        <f t="shared" si="2"/>
        <v>266</v>
      </c>
      <c r="BR20">
        <f t="shared" si="3"/>
        <v>39</v>
      </c>
      <c r="BS20">
        <f t="shared" si="4"/>
        <v>244</v>
      </c>
      <c r="BT20">
        <f t="shared" si="5"/>
        <v>103</v>
      </c>
      <c r="BU20">
        <f t="shared" si="6"/>
        <v>2.4400000000000002E-2</v>
      </c>
      <c r="BV20" s="1">
        <f t="shared" si="7"/>
        <v>0.23356009070294784</v>
      </c>
      <c r="BW20">
        <f t="shared" si="8"/>
        <v>2.6599999999999999E-2</v>
      </c>
      <c r="BX20">
        <f t="shared" si="9"/>
        <v>3.8999999999999998E-3</v>
      </c>
      <c r="BY20">
        <f t="shared" si="10"/>
        <v>2.4400000000000002E-2</v>
      </c>
      <c r="BZ20">
        <f t="shared" si="11"/>
        <v>1.03E-2</v>
      </c>
    </row>
    <row r="21" spans="1:78" x14ac:dyDescent="0.25">
      <c r="A21" t="s">
        <v>87</v>
      </c>
      <c r="B21">
        <v>30</v>
      </c>
      <c r="C21">
        <v>1</v>
      </c>
      <c r="D21">
        <v>3</v>
      </c>
      <c r="E21">
        <v>1</v>
      </c>
      <c r="F21">
        <v>900</v>
      </c>
      <c r="G21">
        <v>10000</v>
      </c>
      <c r="H21">
        <v>1</v>
      </c>
      <c r="I21" t="s">
        <v>71</v>
      </c>
      <c r="J21">
        <v>8</v>
      </c>
      <c r="K21">
        <v>3</v>
      </c>
      <c r="L21" t="s">
        <v>121</v>
      </c>
      <c r="M21">
        <v>3</v>
      </c>
      <c r="N21" t="s">
        <v>67</v>
      </c>
      <c r="O21">
        <v>2</v>
      </c>
      <c r="P21">
        <v>10</v>
      </c>
      <c r="Q21">
        <v>10000</v>
      </c>
      <c r="R21">
        <v>14315</v>
      </c>
      <c r="S21">
        <v>19501</v>
      </c>
      <c r="T21">
        <v>14098</v>
      </c>
      <c r="U21">
        <v>147</v>
      </c>
      <c r="V21">
        <v>146</v>
      </c>
      <c r="W21">
        <v>145</v>
      </c>
      <c r="X21">
        <v>1</v>
      </c>
      <c r="Y21">
        <v>0</v>
      </c>
      <c r="Z21">
        <v>0</v>
      </c>
      <c r="AA21">
        <v>147</v>
      </c>
      <c r="AB21">
        <v>1470</v>
      </c>
      <c r="AC21">
        <v>147</v>
      </c>
      <c r="AD21">
        <v>1.46E-2</v>
      </c>
      <c r="AE21">
        <v>899.27</v>
      </c>
      <c r="AF21">
        <v>448.97260269999998</v>
      </c>
      <c r="AG21">
        <v>1</v>
      </c>
      <c r="AH21">
        <v>86400</v>
      </c>
      <c r="AI21">
        <v>62466.971360000003</v>
      </c>
      <c r="AJ21">
        <v>204</v>
      </c>
      <c r="AK21">
        <v>167</v>
      </c>
      <c r="AL21">
        <v>130</v>
      </c>
      <c r="AM21">
        <v>37</v>
      </c>
      <c r="AN21">
        <v>0</v>
      </c>
      <c r="AO21">
        <v>0</v>
      </c>
      <c r="AP21">
        <v>204</v>
      </c>
      <c r="AQ21">
        <v>2040</v>
      </c>
      <c r="AR21">
        <v>204</v>
      </c>
      <c r="AS21">
        <v>1.67E-2</v>
      </c>
      <c r="AT21">
        <v>899.27</v>
      </c>
      <c r="AU21">
        <v>416.7664671</v>
      </c>
      <c r="AV21">
        <v>1</v>
      </c>
      <c r="AW21">
        <v>86400</v>
      </c>
      <c r="AX21">
        <v>58998.69371</v>
      </c>
      <c r="AY21">
        <v>848</v>
      </c>
      <c r="AZ21">
        <v>788</v>
      </c>
      <c r="BA21">
        <v>728</v>
      </c>
      <c r="BB21">
        <v>60</v>
      </c>
      <c r="BC21">
        <v>0</v>
      </c>
      <c r="BD21">
        <v>0</v>
      </c>
      <c r="BE21">
        <v>848</v>
      </c>
      <c r="BF21">
        <v>8480</v>
      </c>
      <c r="BG21">
        <v>848</v>
      </c>
      <c r="BH21">
        <v>7.8799999999999995E-2</v>
      </c>
      <c r="BI21">
        <v>899.4</v>
      </c>
      <c r="BJ21">
        <v>438.57868020000001</v>
      </c>
      <c r="BK21">
        <v>1</v>
      </c>
      <c r="BL21">
        <v>86400</v>
      </c>
      <c r="BM21">
        <v>60337.422440000002</v>
      </c>
      <c r="BN21">
        <v>3439.184428</v>
      </c>
      <c r="BO21">
        <f t="shared" si="0"/>
        <v>644</v>
      </c>
      <c r="BP21">
        <f t="shared" si="1"/>
        <v>57</v>
      </c>
      <c r="BQ21">
        <f t="shared" si="2"/>
        <v>621</v>
      </c>
      <c r="BR21">
        <f t="shared" si="3"/>
        <v>21</v>
      </c>
      <c r="BS21">
        <f t="shared" si="4"/>
        <v>644</v>
      </c>
      <c r="BT21">
        <f t="shared" si="5"/>
        <v>57</v>
      </c>
      <c r="BU21">
        <f t="shared" si="6"/>
        <v>6.4399999999999999E-2</v>
      </c>
      <c r="BV21" s="1">
        <f t="shared" si="7"/>
        <v>0.38775510204081631</v>
      </c>
      <c r="BW21">
        <f t="shared" si="8"/>
        <v>6.2100000000000002E-2</v>
      </c>
      <c r="BX21">
        <f t="shared" si="9"/>
        <v>2.0999999999999999E-3</v>
      </c>
      <c r="BY21">
        <f t="shared" si="10"/>
        <v>6.4399999999999999E-2</v>
      </c>
      <c r="BZ21">
        <f t="shared" si="11"/>
        <v>5.7000000000000002E-3</v>
      </c>
    </row>
    <row r="22" spans="1:78" x14ac:dyDescent="0.25">
      <c r="A22" t="s">
        <v>88</v>
      </c>
      <c r="B22">
        <v>30</v>
      </c>
      <c r="C22">
        <v>1</v>
      </c>
      <c r="D22">
        <v>3</v>
      </c>
      <c r="E22">
        <v>1</v>
      </c>
      <c r="F22">
        <v>3600</v>
      </c>
      <c r="G22">
        <v>1000</v>
      </c>
      <c r="H22">
        <v>1</v>
      </c>
      <c r="I22" t="s">
        <v>71</v>
      </c>
      <c r="J22">
        <v>8</v>
      </c>
      <c r="K22">
        <v>3</v>
      </c>
      <c r="L22" t="s">
        <v>121</v>
      </c>
      <c r="M22">
        <v>3</v>
      </c>
      <c r="N22" t="s">
        <v>67</v>
      </c>
      <c r="O22">
        <v>2</v>
      </c>
      <c r="P22">
        <v>10</v>
      </c>
      <c r="Q22">
        <v>1000</v>
      </c>
      <c r="R22">
        <v>5715</v>
      </c>
      <c r="S22">
        <v>7671</v>
      </c>
      <c r="T22">
        <v>5608</v>
      </c>
      <c r="U22">
        <v>232</v>
      </c>
      <c r="V22">
        <v>199</v>
      </c>
      <c r="W22">
        <v>172</v>
      </c>
      <c r="X22">
        <v>21</v>
      </c>
      <c r="Y22">
        <v>6</v>
      </c>
      <c r="Z22">
        <v>0</v>
      </c>
      <c r="AA22">
        <v>232</v>
      </c>
      <c r="AB22">
        <v>2320</v>
      </c>
      <c r="AC22">
        <v>232</v>
      </c>
      <c r="AD22">
        <v>0.19900000000000001</v>
      </c>
      <c r="AE22">
        <v>3557.68</v>
      </c>
      <c r="AF22">
        <v>1709.5477390000001</v>
      </c>
      <c r="AG22">
        <v>1</v>
      </c>
      <c r="AH22">
        <v>86400</v>
      </c>
      <c r="AI22">
        <v>26871.345679999999</v>
      </c>
      <c r="AJ22">
        <v>323</v>
      </c>
      <c r="AK22">
        <v>208</v>
      </c>
      <c r="AL22">
        <v>127</v>
      </c>
      <c r="AM22">
        <v>61</v>
      </c>
      <c r="AN22">
        <v>9</v>
      </c>
      <c r="AO22">
        <v>11</v>
      </c>
      <c r="AP22">
        <v>323</v>
      </c>
      <c r="AQ22">
        <v>3230</v>
      </c>
      <c r="AR22">
        <v>320</v>
      </c>
      <c r="AS22">
        <v>0.20799999999999999</v>
      </c>
      <c r="AT22">
        <v>3557.68</v>
      </c>
      <c r="AU22">
        <v>1526.414835</v>
      </c>
      <c r="AV22">
        <v>1</v>
      </c>
      <c r="AW22">
        <v>86400</v>
      </c>
      <c r="AX22">
        <v>19155.447080000002</v>
      </c>
      <c r="AY22">
        <v>435</v>
      </c>
      <c r="AZ22">
        <v>327</v>
      </c>
      <c r="BA22">
        <v>253</v>
      </c>
      <c r="BB22">
        <v>47</v>
      </c>
      <c r="BC22">
        <v>20</v>
      </c>
      <c r="BD22">
        <v>7</v>
      </c>
      <c r="BE22">
        <v>435</v>
      </c>
      <c r="BF22">
        <v>4350</v>
      </c>
      <c r="BG22">
        <v>435</v>
      </c>
      <c r="BH22">
        <v>0.32700000000000001</v>
      </c>
      <c r="BI22">
        <v>3565.05</v>
      </c>
      <c r="BJ22">
        <v>1635.5963300000001</v>
      </c>
      <c r="BK22">
        <v>1</v>
      </c>
      <c r="BL22">
        <v>86400</v>
      </c>
      <c r="BM22">
        <v>26252.80689</v>
      </c>
      <c r="BN22">
        <v>376.40216729999997</v>
      </c>
      <c r="BO22">
        <f t="shared" si="0"/>
        <v>115</v>
      </c>
      <c r="BP22">
        <f t="shared" si="1"/>
        <v>88</v>
      </c>
      <c r="BQ22">
        <f t="shared" si="2"/>
        <v>119</v>
      </c>
      <c r="BR22">
        <f t="shared" si="3"/>
        <v>9</v>
      </c>
      <c r="BS22">
        <f t="shared" si="4"/>
        <v>112</v>
      </c>
      <c r="BT22">
        <f t="shared" si="5"/>
        <v>91</v>
      </c>
      <c r="BU22">
        <f t="shared" si="6"/>
        <v>0.115</v>
      </c>
      <c r="BV22" s="1">
        <f t="shared" si="7"/>
        <v>0.37931034482758619</v>
      </c>
      <c r="BW22">
        <f t="shared" si="8"/>
        <v>0.11899999999999999</v>
      </c>
      <c r="BX22">
        <f t="shared" si="9"/>
        <v>8.9999999999999993E-3</v>
      </c>
      <c r="BY22">
        <f t="shared" si="10"/>
        <v>0.112</v>
      </c>
      <c r="BZ22">
        <f t="shared" si="11"/>
        <v>9.0999999999999998E-2</v>
      </c>
    </row>
    <row r="23" spans="1:78" x14ac:dyDescent="0.25">
      <c r="A23" t="s">
        <v>89</v>
      </c>
      <c r="B23">
        <v>60</v>
      </c>
      <c r="C23">
        <v>5</v>
      </c>
      <c r="D23">
        <v>0</v>
      </c>
      <c r="E23">
        <v>10</v>
      </c>
      <c r="F23">
        <v>3600</v>
      </c>
      <c r="G23">
        <v>10000</v>
      </c>
      <c r="H23">
        <v>0</v>
      </c>
      <c r="I23" t="s">
        <v>66</v>
      </c>
      <c r="J23">
        <v>2</v>
      </c>
      <c r="K23">
        <v>2</v>
      </c>
      <c r="L23" t="s">
        <v>117</v>
      </c>
      <c r="M23">
        <v>3</v>
      </c>
      <c r="N23" t="s">
        <v>67</v>
      </c>
      <c r="O23">
        <v>2</v>
      </c>
      <c r="P23">
        <v>10</v>
      </c>
      <c r="Q23">
        <v>10000</v>
      </c>
      <c r="R23">
        <v>18334</v>
      </c>
      <c r="S23">
        <v>31421</v>
      </c>
      <c r="T23">
        <v>18334</v>
      </c>
      <c r="U23">
        <v>733</v>
      </c>
      <c r="V23">
        <v>690</v>
      </c>
      <c r="W23">
        <v>648</v>
      </c>
      <c r="X23">
        <v>41</v>
      </c>
      <c r="Y23">
        <v>1</v>
      </c>
      <c r="Z23">
        <v>0</v>
      </c>
      <c r="AA23">
        <v>733</v>
      </c>
      <c r="AB23">
        <v>7330</v>
      </c>
      <c r="AC23">
        <v>733</v>
      </c>
      <c r="AD23">
        <v>6.9000000000000006E-2</v>
      </c>
      <c r="AE23">
        <v>3592.6460000000002</v>
      </c>
      <c r="AF23">
        <v>1763.0434780000001</v>
      </c>
      <c r="AG23">
        <v>1</v>
      </c>
      <c r="AH23">
        <v>86400</v>
      </c>
      <c r="AI23">
        <v>45072.905989999999</v>
      </c>
      <c r="AJ23">
        <v>1270</v>
      </c>
      <c r="AK23">
        <v>809</v>
      </c>
      <c r="AL23">
        <v>411</v>
      </c>
      <c r="AM23">
        <v>357</v>
      </c>
      <c r="AN23">
        <v>19</v>
      </c>
      <c r="AO23">
        <v>22</v>
      </c>
      <c r="AP23">
        <v>1270</v>
      </c>
      <c r="AQ23">
        <v>12700</v>
      </c>
      <c r="AR23">
        <v>1270</v>
      </c>
      <c r="AS23">
        <v>8.09E-2</v>
      </c>
      <c r="AT23">
        <v>3592.6460000000002</v>
      </c>
      <c r="AU23">
        <v>1484.7218789999999</v>
      </c>
      <c r="AV23">
        <v>1</v>
      </c>
      <c r="AW23">
        <v>86400</v>
      </c>
      <c r="AX23">
        <v>33597.992720000002</v>
      </c>
      <c r="AY23">
        <v>1399</v>
      </c>
      <c r="AZ23">
        <v>1281</v>
      </c>
      <c r="BA23">
        <v>1165</v>
      </c>
      <c r="BB23">
        <v>114</v>
      </c>
      <c r="BC23">
        <v>2</v>
      </c>
      <c r="BD23">
        <v>0</v>
      </c>
      <c r="BE23">
        <v>1399</v>
      </c>
      <c r="BF23">
        <v>13990</v>
      </c>
      <c r="BG23">
        <v>1399</v>
      </c>
      <c r="BH23">
        <v>0.12809999999999999</v>
      </c>
      <c r="BI23">
        <v>3592.6460000000002</v>
      </c>
      <c r="BJ23">
        <v>1745.199063</v>
      </c>
      <c r="BK23">
        <v>1</v>
      </c>
      <c r="BL23">
        <v>86400</v>
      </c>
      <c r="BM23">
        <v>44167.859420000001</v>
      </c>
      <c r="BN23">
        <v>5224.5415009999997</v>
      </c>
      <c r="BO23">
        <f t="shared" si="0"/>
        <v>129</v>
      </c>
      <c r="BP23">
        <f t="shared" si="1"/>
        <v>537</v>
      </c>
      <c r="BQ23">
        <f t="shared" si="2"/>
        <v>472</v>
      </c>
      <c r="BR23">
        <f t="shared" si="3"/>
        <v>119</v>
      </c>
      <c r="BS23">
        <f t="shared" si="4"/>
        <v>129</v>
      </c>
      <c r="BT23">
        <f t="shared" si="5"/>
        <v>537</v>
      </c>
      <c r="BU23">
        <f t="shared" si="6"/>
        <v>1.29E-2</v>
      </c>
      <c r="BV23" s="1">
        <f t="shared" si="7"/>
        <v>0.73260572987721695</v>
      </c>
      <c r="BW23">
        <f t="shared" si="8"/>
        <v>4.7199999999999999E-2</v>
      </c>
      <c r="BX23">
        <f t="shared" si="9"/>
        <v>1.1900000000000001E-2</v>
      </c>
      <c r="BY23">
        <f t="shared" si="10"/>
        <v>1.29E-2</v>
      </c>
      <c r="BZ23">
        <f t="shared" si="11"/>
        <v>5.3699999999999998E-2</v>
      </c>
    </row>
    <row r="24" spans="1:78" x14ac:dyDescent="0.25">
      <c r="A24" t="s">
        <v>90</v>
      </c>
      <c r="B24">
        <v>30</v>
      </c>
      <c r="C24">
        <v>10</v>
      </c>
      <c r="D24">
        <v>1</v>
      </c>
      <c r="E24">
        <v>0.1</v>
      </c>
      <c r="F24">
        <v>3600</v>
      </c>
      <c r="G24">
        <v>10000</v>
      </c>
      <c r="H24">
        <v>1</v>
      </c>
      <c r="I24" t="s">
        <v>71</v>
      </c>
      <c r="J24">
        <v>1</v>
      </c>
      <c r="K24">
        <v>4</v>
      </c>
      <c r="L24" t="s">
        <v>118</v>
      </c>
      <c r="M24">
        <v>3</v>
      </c>
      <c r="N24" t="s">
        <v>67</v>
      </c>
      <c r="O24">
        <v>2</v>
      </c>
      <c r="P24">
        <v>10</v>
      </c>
      <c r="Q24">
        <v>10000</v>
      </c>
      <c r="R24">
        <v>1793</v>
      </c>
      <c r="S24">
        <v>3239</v>
      </c>
      <c r="T24">
        <v>1594</v>
      </c>
      <c r="U24">
        <v>78</v>
      </c>
      <c r="V24">
        <v>72</v>
      </c>
      <c r="W24">
        <v>66</v>
      </c>
      <c r="X24">
        <v>6</v>
      </c>
      <c r="Y24">
        <v>0</v>
      </c>
      <c r="Z24">
        <v>0</v>
      </c>
      <c r="AA24">
        <v>78</v>
      </c>
      <c r="AB24">
        <v>780</v>
      </c>
      <c r="AC24">
        <v>78</v>
      </c>
      <c r="AD24">
        <v>7.1999999999999998E-3</v>
      </c>
      <c r="AE24">
        <v>3597.8</v>
      </c>
      <c r="AF24">
        <v>1750</v>
      </c>
      <c r="AG24">
        <v>1</v>
      </c>
      <c r="AH24">
        <v>86400</v>
      </c>
      <c r="AI24">
        <v>79819.686860000002</v>
      </c>
      <c r="AJ24">
        <v>151</v>
      </c>
      <c r="AK24">
        <v>86</v>
      </c>
      <c r="AL24">
        <v>31</v>
      </c>
      <c r="AM24">
        <v>49</v>
      </c>
      <c r="AN24">
        <v>3</v>
      </c>
      <c r="AO24">
        <v>3</v>
      </c>
      <c r="AP24">
        <v>151</v>
      </c>
      <c r="AQ24">
        <v>1510</v>
      </c>
      <c r="AR24">
        <v>150</v>
      </c>
      <c r="AS24">
        <v>8.6E-3</v>
      </c>
      <c r="AT24">
        <v>3597.8</v>
      </c>
      <c r="AU24">
        <v>1387.6744189999999</v>
      </c>
      <c r="AV24">
        <v>1</v>
      </c>
      <c r="AW24">
        <v>86400</v>
      </c>
      <c r="AX24">
        <v>77926.14804</v>
      </c>
      <c r="AY24">
        <v>93</v>
      </c>
      <c r="AZ24">
        <v>86</v>
      </c>
      <c r="BA24">
        <v>79</v>
      </c>
      <c r="BB24">
        <v>7</v>
      </c>
      <c r="BC24">
        <v>0</v>
      </c>
      <c r="BD24">
        <v>0</v>
      </c>
      <c r="BE24">
        <v>93</v>
      </c>
      <c r="BF24">
        <v>930</v>
      </c>
      <c r="BG24">
        <v>93</v>
      </c>
      <c r="BH24">
        <v>8.6E-3</v>
      </c>
      <c r="BI24">
        <v>3597.8</v>
      </c>
      <c r="BJ24">
        <v>1751.162791</v>
      </c>
      <c r="BK24">
        <v>1</v>
      </c>
      <c r="BL24">
        <v>86400</v>
      </c>
      <c r="BM24">
        <v>80413.858290000004</v>
      </c>
      <c r="BN24">
        <v>756.38840100000004</v>
      </c>
      <c r="BO24">
        <f t="shared" si="0"/>
        <v>-57</v>
      </c>
      <c r="BP24">
        <f t="shared" si="1"/>
        <v>72</v>
      </c>
      <c r="BQ24">
        <f t="shared" si="2"/>
        <v>0</v>
      </c>
      <c r="BR24">
        <f t="shared" si="3"/>
        <v>14</v>
      </c>
      <c r="BS24">
        <f t="shared" si="4"/>
        <v>-58</v>
      </c>
      <c r="BT24">
        <f t="shared" si="5"/>
        <v>73</v>
      </c>
      <c r="BU24">
        <f t="shared" si="6"/>
        <v>-5.7000000000000002E-3</v>
      </c>
      <c r="BV24" s="1">
        <f t="shared" si="7"/>
        <v>0.92307692307692313</v>
      </c>
      <c r="BW24">
        <f t="shared" si="8"/>
        <v>0</v>
      </c>
      <c r="BX24">
        <f t="shared" si="9"/>
        <v>1.4E-3</v>
      </c>
      <c r="BY24">
        <f t="shared" si="10"/>
        <v>-5.7999999999999996E-3</v>
      </c>
      <c r="BZ24">
        <f t="shared" si="11"/>
        <v>7.3000000000000001E-3</v>
      </c>
    </row>
    <row r="25" spans="1:78" x14ac:dyDescent="0.25">
      <c r="A25" t="s">
        <v>91</v>
      </c>
      <c r="B25">
        <v>30</v>
      </c>
      <c r="C25">
        <v>10</v>
      </c>
      <c r="D25">
        <v>1</v>
      </c>
      <c r="E25">
        <v>0.1</v>
      </c>
      <c r="F25">
        <v>10800</v>
      </c>
      <c r="G25">
        <v>1000</v>
      </c>
      <c r="H25">
        <v>1</v>
      </c>
      <c r="I25" t="s">
        <v>71</v>
      </c>
      <c r="J25">
        <v>1</v>
      </c>
      <c r="K25">
        <v>4</v>
      </c>
      <c r="L25" t="s">
        <v>118</v>
      </c>
      <c r="M25">
        <v>3</v>
      </c>
      <c r="N25" t="s">
        <v>67</v>
      </c>
      <c r="O25">
        <v>2</v>
      </c>
      <c r="P25">
        <v>10</v>
      </c>
      <c r="Q25">
        <v>1000</v>
      </c>
      <c r="R25">
        <v>744</v>
      </c>
      <c r="S25">
        <v>1424</v>
      </c>
      <c r="T25">
        <v>663</v>
      </c>
      <c r="U25">
        <v>69</v>
      </c>
      <c r="V25">
        <v>56</v>
      </c>
      <c r="W25">
        <v>47</v>
      </c>
      <c r="X25">
        <v>7</v>
      </c>
      <c r="Y25">
        <v>0</v>
      </c>
      <c r="Z25">
        <v>2</v>
      </c>
      <c r="AA25">
        <v>69</v>
      </c>
      <c r="AB25">
        <v>690</v>
      </c>
      <c r="AC25">
        <v>69</v>
      </c>
      <c r="AD25">
        <v>5.6000000000000001E-2</v>
      </c>
      <c r="AE25">
        <v>10627.3</v>
      </c>
      <c r="AF25">
        <v>5059.2857139999996</v>
      </c>
      <c r="AG25">
        <v>1</v>
      </c>
      <c r="AH25">
        <v>86400</v>
      </c>
      <c r="AI25">
        <v>64467.457929999997</v>
      </c>
      <c r="AJ25">
        <v>139</v>
      </c>
      <c r="AK25">
        <v>64</v>
      </c>
      <c r="AL25">
        <v>16</v>
      </c>
      <c r="AM25">
        <v>36</v>
      </c>
      <c r="AN25">
        <v>6</v>
      </c>
      <c r="AO25">
        <v>6</v>
      </c>
      <c r="AP25">
        <v>139</v>
      </c>
      <c r="AQ25">
        <v>1390</v>
      </c>
      <c r="AR25">
        <v>130</v>
      </c>
      <c r="AS25">
        <v>6.4000000000000001E-2</v>
      </c>
      <c r="AT25">
        <v>10627.3</v>
      </c>
      <c r="AU25">
        <v>3795.340909</v>
      </c>
      <c r="AV25">
        <v>1</v>
      </c>
      <c r="AW25">
        <v>86400</v>
      </c>
      <c r="AX25">
        <v>57781.162980000001</v>
      </c>
      <c r="AY25">
        <v>113</v>
      </c>
      <c r="AZ25">
        <v>84</v>
      </c>
      <c r="BA25">
        <v>68</v>
      </c>
      <c r="BB25">
        <v>9</v>
      </c>
      <c r="BC25">
        <v>5</v>
      </c>
      <c r="BD25">
        <v>2</v>
      </c>
      <c r="BE25">
        <v>113</v>
      </c>
      <c r="BF25">
        <v>1130</v>
      </c>
      <c r="BG25">
        <v>109</v>
      </c>
      <c r="BH25">
        <v>8.4000000000000005E-2</v>
      </c>
      <c r="BI25">
        <v>10777.8</v>
      </c>
      <c r="BJ25">
        <v>4955.3571430000002</v>
      </c>
      <c r="BK25">
        <v>1</v>
      </c>
      <c r="BL25">
        <v>86400</v>
      </c>
      <c r="BM25">
        <v>66390.935849999994</v>
      </c>
      <c r="BN25">
        <v>179.82185670000001</v>
      </c>
      <c r="BO25">
        <f t="shared" si="0"/>
        <v>-21</v>
      </c>
      <c r="BP25">
        <f t="shared" si="1"/>
        <v>61</v>
      </c>
      <c r="BQ25">
        <f t="shared" si="2"/>
        <v>20</v>
      </c>
      <c r="BR25">
        <f t="shared" si="3"/>
        <v>8</v>
      </c>
      <c r="BS25">
        <f t="shared" si="4"/>
        <v>-26</v>
      </c>
      <c r="BT25">
        <f t="shared" si="5"/>
        <v>70</v>
      </c>
      <c r="BU25">
        <f t="shared" si="6"/>
        <v>-2.1000000000000001E-2</v>
      </c>
      <c r="BV25" s="1">
        <f t="shared" si="7"/>
        <v>0.88405797101449279</v>
      </c>
      <c r="BW25">
        <f t="shared" si="8"/>
        <v>0.02</v>
      </c>
      <c r="BX25">
        <f t="shared" si="9"/>
        <v>8.0000000000000002E-3</v>
      </c>
      <c r="BY25">
        <f t="shared" si="10"/>
        <v>-2.5999999999999999E-2</v>
      </c>
      <c r="BZ25">
        <f t="shared" si="11"/>
        <v>7.0000000000000007E-2</v>
      </c>
    </row>
    <row r="26" spans="1:78" x14ac:dyDescent="0.25">
      <c r="A26" t="s">
        <v>92</v>
      </c>
      <c r="B26">
        <v>60</v>
      </c>
      <c r="C26">
        <v>10</v>
      </c>
      <c r="D26">
        <v>2</v>
      </c>
      <c r="E26">
        <v>1</v>
      </c>
      <c r="F26">
        <v>10800</v>
      </c>
      <c r="G26">
        <v>1000</v>
      </c>
      <c r="H26">
        <v>1</v>
      </c>
      <c r="I26" t="s">
        <v>71</v>
      </c>
      <c r="J26">
        <v>3</v>
      </c>
      <c r="K26">
        <v>8</v>
      </c>
      <c r="L26" t="s">
        <v>120</v>
      </c>
      <c r="M26">
        <v>3</v>
      </c>
      <c r="N26" t="s">
        <v>67</v>
      </c>
      <c r="O26">
        <v>2</v>
      </c>
      <c r="P26">
        <v>10</v>
      </c>
      <c r="Q26">
        <v>1000</v>
      </c>
      <c r="R26">
        <v>10253</v>
      </c>
      <c r="S26">
        <v>12509</v>
      </c>
      <c r="T26">
        <v>9994</v>
      </c>
      <c r="U26">
        <v>1224</v>
      </c>
      <c r="V26">
        <v>435</v>
      </c>
      <c r="W26">
        <v>162</v>
      </c>
      <c r="X26">
        <v>113</v>
      </c>
      <c r="Y26">
        <v>65</v>
      </c>
      <c r="Z26">
        <v>95</v>
      </c>
      <c r="AA26">
        <v>1224</v>
      </c>
      <c r="AB26">
        <v>12240</v>
      </c>
      <c r="AC26">
        <v>963</v>
      </c>
      <c r="AD26">
        <v>0.435</v>
      </c>
      <c r="AE26">
        <v>10786.61</v>
      </c>
      <c r="AF26">
        <v>3696.8321310000001</v>
      </c>
      <c r="AG26">
        <v>1</v>
      </c>
      <c r="AH26">
        <v>86400</v>
      </c>
      <c r="AI26">
        <v>30590.33525</v>
      </c>
      <c r="AJ26">
        <v>1564</v>
      </c>
      <c r="AK26">
        <v>452</v>
      </c>
      <c r="AL26">
        <v>135</v>
      </c>
      <c r="AM26">
        <v>105</v>
      </c>
      <c r="AN26">
        <v>63</v>
      </c>
      <c r="AO26">
        <v>149</v>
      </c>
      <c r="AP26">
        <v>1564</v>
      </c>
      <c r="AQ26">
        <v>15640</v>
      </c>
      <c r="AR26">
        <v>1130</v>
      </c>
      <c r="AS26">
        <v>0.45200000000000001</v>
      </c>
      <c r="AT26">
        <v>10786.61</v>
      </c>
      <c r="AU26">
        <v>3359.403746</v>
      </c>
      <c r="AV26">
        <v>1</v>
      </c>
      <c r="AW26">
        <v>86400</v>
      </c>
      <c r="AX26">
        <v>27818.210449999999</v>
      </c>
      <c r="AY26">
        <v>1666</v>
      </c>
      <c r="AZ26">
        <v>512</v>
      </c>
      <c r="BA26">
        <v>130</v>
      </c>
      <c r="BB26">
        <v>147</v>
      </c>
      <c r="BC26">
        <v>92</v>
      </c>
      <c r="BD26">
        <v>143</v>
      </c>
      <c r="BE26">
        <v>1666</v>
      </c>
      <c r="BF26">
        <v>16660</v>
      </c>
      <c r="BG26">
        <v>1272</v>
      </c>
      <c r="BH26">
        <v>0.51200000000000001</v>
      </c>
      <c r="BI26">
        <v>10786.61</v>
      </c>
      <c r="BJ26">
        <v>3337.6804029999998</v>
      </c>
      <c r="BK26">
        <v>1</v>
      </c>
      <c r="BL26">
        <v>86400</v>
      </c>
      <c r="BM26">
        <v>29726.772929999999</v>
      </c>
      <c r="BN26">
        <v>678.88830299999995</v>
      </c>
      <c r="BO26">
        <f t="shared" si="0"/>
        <v>142</v>
      </c>
      <c r="BP26">
        <f t="shared" si="1"/>
        <v>167</v>
      </c>
      <c r="BQ26">
        <f t="shared" si="2"/>
        <v>60</v>
      </c>
      <c r="BR26">
        <f t="shared" si="3"/>
        <v>17</v>
      </c>
      <c r="BS26">
        <f t="shared" si="4"/>
        <v>102</v>
      </c>
      <c r="BT26">
        <f t="shared" si="5"/>
        <v>340</v>
      </c>
      <c r="BU26">
        <f t="shared" si="6"/>
        <v>0.14199999999999999</v>
      </c>
      <c r="BV26" s="1">
        <f t="shared" si="7"/>
        <v>0.17341640706126688</v>
      </c>
      <c r="BW26">
        <f t="shared" si="8"/>
        <v>0.06</v>
      </c>
      <c r="BX26">
        <f t="shared" si="9"/>
        <v>1.7000000000000001E-2</v>
      </c>
      <c r="BY26">
        <f t="shared" si="10"/>
        <v>0.10199999999999999</v>
      </c>
      <c r="BZ26">
        <f t="shared" si="11"/>
        <v>0.34</v>
      </c>
    </row>
    <row r="27" spans="1:78" x14ac:dyDescent="0.25">
      <c r="A27" t="s">
        <v>93</v>
      </c>
      <c r="B27">
        <v>60</v>
      </c>
      <c r="C27">
        <v>1</v>
      </c>
      <c r="D27">
        <v>2</v>
      </c>
      <c r="E27">
        <v>1</v>
      </c>
      <c r="F27">
        <v>21600</v>
      </c>
      <c r="G27">
        <v>1000</v>
      </c>
      <c r="H27">
        <v>1</v>
      </c>
      <c r="I27" t="s">
        <v>71</v>
      </c>
      <c r="J27">
        <v>3</v>
      </c>
      <c r="K27">
        <v>8</v>
      </c>
      <c r="L27" t="s">
        <v>120</v>
      </c>
      <c r="M27">
        <v>3</v>
      </c>
      <c r="N27" t="s">
        <v>67</v>
      </c>
      <c r="O27">
        <v>2</v>
      </c>
      <c r="P27">
        <v>10</v>
      </c>
      <c r="Q27">
        <v>1000</v>
      </c>
      <c r="R27">
        <v>10997</v>
      </c>
      <c r="S27">
        <v>13442</v>
      </c>
      <c r="T27">
        <v>10767</v>
      </c>
      <c r="U27">
        <v>2447</v>
      </c>
      <c r="V27">
        <v>683</v>
      </c>
      <c r="W27">
        <v>198</v>
      </c>
      <c r="X27">
        <v>148</v>
      </c>
      <c r="Y27">
        <v>103</v>
      </c>
      <c r="Z27">
        <v>234</v>
      </c>
      <c r="AA27">
        <v>2447</v>
      </c>
      <c r="AB27">
        <v>24470</v>
      </c>
      <c r="AC27">
        <v>1739</v>
      </c>
      <c r="AD27">
        <v>0.68300000000000005</v>
      </c>
      <c r="AE27">
        <v>21578.49</v>
      </c>
      <c r="AF27">
        <v>6578.0934630000002</v>
      </c>
      <c r="AG27">
        <v>1</v>
      </c>
      <c r="AH27">
        <v>86400</v>
      </c>
      <c r="AI27">
        <v>20935.792130000002</v>
      </c>
      <c r="AJ27">
        <v>3128</v>
      </c>
      <c r="AK27">
        <v>714</v>
      </c>
      <c r="AL27">
        <v>168</v>
      </c>
      <c r="AM27">
        <v>117</v>
      </c>
      <c r="AN27">
        <v>106</v>
      </c>
      <c r="AO27">
        <v>323</v>
      </c>
      <c r="AP27">
        <v>3128</v>
      </c>
      <c r="AQ27">
        <v>31280</v>
      </c>
      <c r="AR27">
        <v>2012</v>
      </c>
      <c r="AS27">
        <v>0.71399999999999997</v>
      </c>
      <c r="AT27">
        <v>21578.49</v>
      </c>
      <c r="AU27">
        <v>5907.3940750000002</v>
      </c>
      <c r="AV27">
        <v>1</v>
      </c>
      <c r="AW27">
        <v>86400</v>
      </c>
      <c r="AX27">
        <v>15763.245510000001</v>
      </c>
      <c r="AY27">
        <v>3924</v>
      </c>
      <c r="AZ27">
        <v>791</v>
      </c>
      <c r="BA27">
        <v>109</v>
      </c>
      <c r="BB27">
        <v>165</v>
      </c>
      <c r="BC27">
        <v>120</v>
      </c>
      <c r="BD27">
        <v>397</v>
      </c>
      <c r="BE27">
        <v>3924</v>
      </c>
      <c r="BF27">
        <v>39240</v>
      </c>
      <c r="BG27">
        <v>2387</v>
      </c>
      <c r="BH27">
        <v>0.79100000000000004</v>
      </c>
      <c r="BI27">
        <v>21488.82</v>
      </c>
      <c r="BJ27">
        <v>5294.2634900000003</v>
      </c>
      <c r="BK27">
        <v>1</v>
      </c>
      <c r="BL27">
        <v>86400</v>
      </c>
      <c r="BM27">
        <v>19023.507730000001</v>
      </c>
      <c r="BN27">
        <v>687.96804810000003</v>
      </c>
      <c r="BO27">
        <f t="shared" si="0"/>
        <v>375</v>
      </c>
      <c r="BP27">
        <f t="shared" si="1"/>
        <v>273</v>
      </c>
      <c r="BQ27">
        <f t="shared" si="2"/>
        <v>77</v>
      </c>
      <c r="BR27">
        <f t="shared" si="3"/>
        <v>31</v>
      </c>
      <c r="BS27">
        <f t="shared" si="4"/>
        <v>796</v>
      </c>
      <c r="BT27">
        <f t="shared" si="5"/>
        <v>681</v>
      </c>
      <c r="BU27">
        <f t="shared" si="6"/>
        <v>0.375</v>
      </c>
      <c r="BV27" s="1">
        <f t="shared" si="7"/>
        <v>0.15698677400805061</v>
      </c>
      <c r="BW27">
        <f t="shared" si="8"/>
        <v>7.6999999999999999E-2</v>
      </c>
      <c r="BX27">
        <f t="shared" si="9"/>
        <v>3.1E-2</v>
      </c>
      <c r="BY27">
        <f t="shared" si="10"/>
        <v>0.79600000000000004</v>
      </c>
      <c r="BZ27">
        <f t="shared" si="11"/>
        <v>0.68100000000000005</v>
      </c>
    </row>
    <row r="28" spans="1:78" x14ac:dyDescent="0.25">
      <c r="A28" t="s">
        <v>94</v>
      </c>
      <c r="B28">
        <v>30</v>
      </c>
      <c r="C28">
        <v>1</v>
      </c>
      <c r="D28">
        <v>3</v>
      </c>
      <c r="E28">
        <v>10</v>
      </c>
      <c r="F28">
        <v>21600</v>
      </c>
      <c r="G28">
        <v>10000</v>
      </c>
      <c r="H28">
        <v>0</v>
      </c>
      <c r="I28" t="s">
        <v>66</v>
      </c>
      <c r="J28">
        <v>8</v>
      </c>
      <c r="K28">
        <v>3</v>
      </c>
      <c r="L28" t="s">
        <v>121</v>
      </c>
      <c r="M28">
        <v>3</v>
      </c>
      <c r="N28" t="s">
        <v>67</v>
      </c>
      <c r="O28">
        <v>2</v>
      </c>
      <c r="P28">
        <v>10</v>
      </c>
      <c r="Q28">
        <v>10000</v>
      </c>
      <c r="R28">
        <v>84079</v>
      </c>
      <c r="S28">
        <v>107802</v>
      </c>
      <c r="T28">
        <v>84079</v>
      </c>
      <c r="U28">
        <v>18422</v>
      </c>
      <c r="V28">
        <v>7544</v>
      </c>
      <c r="W28">
        <v>2500</v>
      </c>
      <c r="X28">
        <v>2867</v>
      </c>
      <c r="Y28">
        <v>1030</v>
      </c>
      <c r="Z28">
        <v>1147</v>
      </c>
      <c r="AA28">
        <v>18422</v>
      </c>
      <c r="AB28">
        <v>184220</v>
      </c>
      <c r="AC28">
        <v>15912</v>
      </c>
      <c r="AD28">
        <v>0.75439999999999996</v>
      </c>
      <c r="AE28">
        <v>21584.876</v>
      </c>
      <c r="AF28">
        <v>7572.4956899999997</v>
      </c>
      <c r="AG28">
        <v>1</v>
      </c>
      <c r="AH28">
        <v>86400</v>
      </c>
      <c r="AI28">
        <v>18547.566350000001</v>
      </c>
      <c r="AJ28">
        <v>23417</v>
      </c>
      <c r="AK28">
        <v>7701</v>
      </c>
      <c r="AL28">
        <v>1951</v>
      </c>
      <c r="AM28">
        <v>2512</v>
      </c>
      <c r="AN28">
        <v>991</v>
      </c>
      <c r="AO28">
        <v>2247</v>
      </c>
      <c r="AP28">
        <v>23417</v>
      </c>
      <c r="AQ28">
        <v>234170</v>
      </c>
      <c r="AR28">
        <v>18936</v>
      </c>
      <c r="AS28">
        <v>0.77010000000000001</v>
      </c>
      <c r="AT28">
        <v>21576.897000000001</v>
      </c>
      <c r="AU28">
        <v>6802.4463379999997</v>
      </c>
      <c r="AV28">
        <v>1</v>
      </c>
      <c r="AW28">
        <v>86400</v>
      </c>
      <c r="AX28">
        <v>14631.425569999999</v>
      </c>
      <c r="AY28">
        <v>24933</v>
      </c>
      <c r="AZ28">
        <v>8204</v>
      </c>
      <c r="BA28">
        <v>2033</v>
      </c>
      <c r="BB28">
        <v>3072</v>
      </c>
      <c r="BC28">
        <v>1229</v>
      </c>
      <c r="BD28">
        <v>1870</v>
      </c>
      <c r="BE28">
        <v>24933</v>
      </c>
      <c r="BF28">
        <v>249330</v>
      </c>
      <c r="BG28">
        <v>19344</v>
      </c>
      <c r="BH28">
        <v>0.82040000000000002</v>
      </c>
      <c r="BI28">
        <v>21574.433000000001</v>
      </c>
      <c r="BJ28">
        <v>6913.3788489999997</v>
      </c>
      <c r="BK28">
        <v>1</v>
      </c>
      <c r="BL28">
        <v>86400</v>
      </c>
      <c r="BM28">
        <v>17327.569309999999</v>
      </c>
      <c r="BN28">
        <v>18360.242330000001</v>
      </c>
      <c r="BO28">
        <f t="shared" si="0"/>
        <v>408</v>
      </c>
      <c r="BP28">
        <f t="shared" si="1"/>
        <v>3024</v>
      </c>
      <c r="BQ28">
        <f t="shared" si="2"/>
        <v>503</v>
      </c>
      <c r="BR28">
        <f t="shared" si="3"/>
        <v>157</v>
      </c>
      <c r="BS28">
        <f t="shared" si="4"/>
        <v>1516</v>
      </c>
      <c r="BT28">
        <f t="shared" si="5"/>
        <v>4995</v>
      </c>
      <c r="BU28">
        <f t="shared" si="6"/>
        <v>4.0800000000000003E-2</v>
      </c>
      <c r="BV28" s="1">
        <f t="shared" si="7"/>
        <v>0.19004524886877827</v>
      </c>
      <c r="BW28">
        <f t="shared" si="8"/>
        <v>5.0299999999999997E-2</v>
      </c>
      <c r="BX28">
        <f t="shared" si="9"/>
        <v>1.5699999999999999E-2</v>
      </c>
      <c r="BY28">
        <f t="shared" si="10"/>
        <v>0.15160000000000001</v>
      </c>
      <c r="BZ28">
        <f t="shared" si="11"/>
        <v>0.4995</v>
      </c>
    </row>
    <row r="29" spans="1:78" x14ac:dyDescent="0.25">
      <c r="A29" t="s">
        <v>95</v>
      </c>
      <c r="B29">
        <v>30</v>
      </c>
      <c r="C29">
        <v>5</v>
      </c>
      <c r="D29">
        <v>3</v>
      </c>
      <c r="E29">
        <v>10</v>
      </c>
      <c r="F29">
        <v>900</v>
      </c>
      <c r="G29">
        <v>10000</v>
      </c>
      <c r="H29">
        <v>0</v>
      </c>
      <c r="I29" t="s">
        <v>66</v>
      </c>
      <c r="J29">
        <v>8</v>
      </c>
      <c r="K29">
        <v>3</v>
      </c>
      <c r="L29" t="s">
        <v>121</v>
      </c>
      <c r="M29">
        <v>3</v>
      </c>
      <c r="N29" t="s">
        <v>67</v>
      </c>
      <c r="O29">
        <v>2</v>
      </c>
      <c r="P29">
        <v>10</v>
      </c>
      <c r="Q29">
        <v>10000</v>
      </c>
      <c r="R29">
        <v>84002</v>
      </c>
      <c r="S29">
        <v>100564</v>
      </c>
      <c r="T29">
        <v>84002</v>
      </c>
      <c r="U29">
        <v>806</v>
      </c>
      <c r="V29">
        <v>748</v>
      </c>
      <c r="W29">
        <v>690</v>
      </c>
      <c r="X29">
        <v>58</v>
      </c>
      <c r="Y29">
        <v>0</v>
      </c>
      <c r="Z29">
        <v>0</v>
      </c>
      <c r="AA29">
        <v>806</v>
      </c>
      <c r="AB29">
        <v>8060</v>
      </c>
      <c r="AC29">
        <v>806</v>
      </c>
      <c r="AD29">
        <v>7.4800000000000005E-2</v>
      </c>
      <c r="AE29">
        <v>899.26499999999999</v>
      </c>
      <c r="AF29">
        <v>438.36898400000001</v>
      </c>
      <c r="AG29">
        <v>1</v>
      </c>
      <c r="AH29">
        <v>86400</v>
      </c>
      <c r="AI29">
        <v>18995.519110000001</v>
      </c>
      <c r="AJ29">
        <v>972</v>
      </c>
      <c r="AK29">
        <v>772</v>
      </c>
      <c r="AL29">
        <v>593</v>
      </c>
      <c r="AM29">
        <v>164</v>
      </c>
      <c r="AN29">
        <v>9</v>
      </c>
      <c r="AO29">
        <v>6</v>
      </c>
      <c r="AP29">
        <v>972</v>
      </c>
      <c r="AQ29">
        <v>9720</v>
      </c>
      <c r="AR29">
        <v>972</v>
      </c>
      <c r="AS29">
        <v>7.7200000000000005E-2</v>
      </c>
      <c r="AT29">
        <v>899.26499999999999</v>
      </c>
      <c r="AU29">
        <v>413.41321240000002</v>
      </c>
      <c r="AV29">
        <v>1</v>
      </c>
      <c r="AW29">
        <v>86400</v>
      </c>
      <c r="AX29">
        <v>16825.186010000001</v>
      </c>
      <c r="AY29">
        <v>1089</v>
      </c>
      <c r="AZ29">
        <v>958</v>
      </c>
      <c r="BA29">
        <v>829</v>
      </c>
      <c r="BB29">
        <v>127</v>
      </c>
      <c r="BC29">
        <v>2</v>
      </c>
      <c r="BD29">
        <v>0</v>
      </c>
      <c r="BE29">
        <v>1089</v>
      </c>
      <c r="BF29">
        <v>10890</v>
      </c>
      <c r="BG29">
        <v>1089</v>
      </c>
      <c r="BH29">
        <v>9.5799999999999996E-2</v>
      </c>
      <c r="BI29">
        <v>898.30799999999999</v>
      </c>
      <c r="BJ29">
        <v>429.64509390000001</v>
      </c>
      <c r="BK29">
        <v>1</v>
      </c>
      <c r="BL29">
        <v>86400</v>
      </c>
      <c r="BM29">
        <v>18881.59708</v>
      </c>
      <c r="BN29">
        <v>31394.147540000002</v>
      </c>
      <c r="BO29">
        <f t="shared" si="0"/>
        <v>117</v>
      </c>
      <c r="BP29">
        <f t="shared" si="1"/>
        <v>166</v>
      </c>
      <c r="BQ29">
        <f t="shared" si="2"/>
        <v>186</v>
      </c>
      <c r="BR29">
        <f t="shared" si="3"/>
        <v>24</v>
      </c>
      <c r="BS29">
        <f t="shared" si="4"/>
        <v>117</v>
      </c>
      <c r="BT29">
        <f t="shared" si="5"/>
        <v>166</v>
      </c>
      <c r="BU29">
        <f t="shared" si="6"/>
        <v>1.17E-2</v>
      </c>
      <c r="BV29" s="1">
        <f t="shared" si="7"/>
        <v>0.20595533498759305</v>
      </c>
      <c r="BW29">
        <f t="shared" si="8"/>
        <v>1.8599999999999998E-2</v>
      </c>
      <c r="BX29">
        <f t="shared" si="9"/>
        <v>2.3999999999999998E-3</v>
      </c>
      <c r="BY29">
        <f t="shared" si="10"/>
        <v>1.17E-2</v>
      </c>
      <c r="BZ29">
        <f t="shared" si="11"/>
        <v>1.66E-2</v>
      </c>
    </row>
    <row r="30" spans="1:78" x14ac:dyDescent="0.25">
      <c r="A30" t="s">
        <v>96</v>
      </c>
      <c r="B30">
        <v>60</v>
      </c>
      <c r="C30">
        <v>5</v>
      </c>
      <c r="D30">
        <v>0</v>
      </c>
      <c r="E30">
        <v>0.1</v>
      </c>
      <c r="F30">
        <v>21600</v>
      </c>
      <c r="G30">
        <v>1000</v>
      </c>
      <c r="H30">
        <v>1</v>
      </c>
      <c r="I30" t="s">
        <v>71</v>
      </c>
      <c r="J30">
        <v>2</v>
      </c>
      <c r="K30">
        <v>2</v>
      </c>
      <c r="L30" t="s">
        <v>117</v>
      </c>
      <c r="M30">
        <v>3</v>
      </c>
      <c r="N30" t="s">
        <v>67</v>
      </c>
      <c r="O30">
        <v>2</v>
      </c>
      <c r="P30">
        <v>10</v>
      </c>
      <c r="Q30">
        <v>1000</v>
      </c>
      <c r="R30">
        <v>1138</v>
      </c>
      <c r="S30">
        <v>2100</v>
      </c>
      <c r="T30">
        <v>1024</v>
      </c>
      <c r="U30">
        <v>265</v>
      </c>
      <c r="V30">
        <v>207</v>
      </c>
      <c r="W30">
        <v>156</v>
      </c>
      <c r="X30">
        <v>45</v>
      </c>
      <c r="Y30">
        <v>5</v>
      </c>
      <c r="Z30">
        <v>1</v>
      </c>
      <c r="AA30">
        <v>265</v>
      </c>
      <c r="AB30">
        <v>2650</v>
      </c>
      <c r="AC30">
        <v>265</v>
      </c>
      <c r="AD30">
        <v>0.20699999999999999</v>
      </c>
      <c r="AE30">
        <v>21581.1</v>
      </c>
      <c r="AF30">
        <v>9855.6521740000007</v>
      </c>
      <c r="AG30">
        <v>1</v>
      </c>
      <c r="AH30">
        <v>86400</v>
      </c>
      <c r="AI30">
        <v>55618.59216</v>
      </c>
      <c r="AJ30">
        <v>493</v>
      </c>
      <c r="AK30">
        <v>223</v>
      </c>
      <c r="AL30">
        <v>62</v>
      </c>
      <c r="AM30">
        <v>101</v>
      </c>
      <c r="AN30">
        <v>29</v>
      </c>
      <c r="AO30">
        <v>31</v>
      </c>
      <c r="AP30">
        <v>493</v>
      </c>
      <c r="AQ30">
        <v>4930</v>
      </c>
      <c r="AR30">
        <v>475</v>
      </c>
      <c r="AS30">
        <v>0.223</v>
      </c>
      <c r="AT30">
        <v>21581.1</v>
      </c>
      <c r="AU30">
        <v>7516.3356819999999</v>
      </c>
      <c r="AV30">
        <v>1</v>
      </c>
      <c r="AW30">
        <v>86400</v>
      </c>
      <c r="AX30">
        <v>46374.043700000002</v>
      </c>
      <c r="AY30">
        <v>381</v>
      </c>
      <c r="AZ30">
        <v>264</v>
      </c>
      <c r="BA30">
        <v>174</v>
      </c>
      <c r="BB30">
        <v>74</v>
      </c>
      <c r="BC30">
        <v>9</v>
      </c>
      <c r="BD30">
        <v>7</v>
      </c>
      <c r="BE30">
        <v>381</v>
      </c>
      <c r="BF30">
        <v>3810</v>
      </c>
      <c r="BG30">
        <v>377</v>
      </c>
      <c r="BH30">
        <v>0.26400000000000001</v>
      </c>
      <c r="BI30">
        <v>21581.1</v>
      </c>
      <c r="BJ30">
        <v>9424.8701299999993</v>
      </c>
      <c r="BK30">
        <v>1</v>
      </c>
      <c r="BL30">
        <v>86400</v>
      </c>
      <c r="BM30">
        <v>57602.282220000001</v>
      </c>
      <c r="BN30">
        <v>240.08231259999999</v>
      </c>
      <c r="BO30">
        <f t="shared" si="0"/>
        <v>-98</v>
      </c>
      <c r="BP30">
        <f t="shared" si="1"/>
        <v>210</v>
      </c>
      <c r="BQ30">
        <f t="shared" si="2"/>
        <v>41</v>
      </c>
      <c r="BR30">
        <f t="shared" si="3"/>
        <v>16</v>
      </c>
      <c r="BS30">
        <f t="shared" si="4"/>
        <v>-112</v>
      </c>
      <c r="BT30">
        <f t="shared" si="5"/>
        <v>228</v>
      </c>
      <c r="BU30">
        <f t="shared" si="6"/>
        <v>-9.8000000000000004E-2</v>
      </c>
      <c r="BV30" s="1">
        <f t="shared" si="7"/>
        <v>0.79245283018867929</v>
      </c>
      <c r="BW30">
        <f t="shared" si="8"/>
        <v>4.1000000000000002E-2</v>
      </c>
      <c r="BX30">
        <f t="shared" si="9"/>
        <v>1.6E-2</v>
      </c>
      <c r="BY30">
        <f t="shared" si="10"/>
        <v>-0.112</v>
      </c>
      <c r="BZ30">
        <f t="shared" si="11"/>
        <v>0.22800000000000001</v>
      </c>
    </row>
    <row r="31" spans="1:78" x14ac:dyDescent="0.25">
      <c r="A31" t="s">
        <v>97</v>
      </c>
      <c r="B31">
        <v>60</v>
      </c>
      <c r="C31">
        <v>10</v>
      </c>
      <c r="D31">
        <v>0</v>
      </c>
      <c r="E31">
        <v>1</v>
      </c>
      <c r="F31">
        <v>900</v>
      </c>
      <c r="G31">
        <v>10000</v>
      </c>
      <c r="H31">
        <v>1</v>
      </c>
      <c r="I31" t="s">
        <v>71</v>
      </c>
      <c r="J31">
        <v>2</v>
      </c>
      <c r="K31">
        <v>2</v>
      </c>
      <c r="L31" t="s">
        <v>117</v>
      </c>
      <c r="M31">
        <v>3</v>
      </c>
      <c r="N31" t="s">
        <v>67</v>
      </c>
      <c r="O31">
        <v>2</v>
      </c>
      <c r="P31">
        <v>10</v>
      </c>
      <c r="Q31">
        <v>10000</v>
      </c>
      <c r="R31">
        <v>4150</v>
      </c>
      <c r="S31">
        <v>5489</v>
      </c>
      <c r="T31">
        <v>4104</v>
      </c>
      <c r="U31">
        <v>38</v>
      </c>
      <c r="V31">
        <v>32</v>
      </c>
      <c r="W31">
        <v>26</v>
      </c>
      <c r="X31">
        <v>6</v>
      </c>
      <c r="Y31">
        <v>0</v>
      </c>
      <c r="Z31">
        <v>0</v>
      </c>
      <c r="AA31">
        <v>38</v>
      </c>
      <c r="AB31">
        <v>380</v>
      </c>
      <c r="AC31">
        <v>38</v>
      </c>
      <c r="AD31">
        <v>3.2000000000000002E-3</v>
      </c>
      <c r="AE31">
        <v>875.89</v>
      </c>
      <c r="AF31">
        <v>421.875</v>
      </c>
      <c r="AG31">
        <v>1</v>
      </c>
      <c r="AH31">
        <v>86400</v>
      </c>
      <c r="AI31">
        <v>76182.175359999994</v>
      </c>
      <c r="AJ31">
        <v>52</v>
      </c>
      <c r="AK31">
        <v>34</v>
      </c>
      <c r="AL31">
        <v>19</v>
      </c>
      <c r="AM31">
        <v>13</v>
      </c>
      <c r="AN31">
        <v>1</v>
      </c>
      <c r="AO31">
        <v>1</v>
      </c>
      <c r="AP31">
        <v>52</v>
      </c>
      <c r="AQ31">
        <v>520</v>
      </c>
      <c r="AR31">
        <v>52</v>
      </c>
      <c r="AS31">
        <v>3.3999999999999998E-3</v>
      </c>
      <c r="AT31">
        <v>875.89</v>
      </c>
      <c r="AU31">
        <v>378.08823530000001</v>
      </c>
      <c r="AV31">
        <v>1</v>
      </c>
      <c r="AW31">
        <v>86400</v>
      </c>
      <c r="AX31">
        <v>75320.940430000002</v>
      </c>
      <c r="AY31">
        <v>51</v>
      </c>
      <c r="AZ31">
        <v>45</v>
      </c>
      <c r="BA31">
        <v>40</v>
      </c>
      <c r="BB31">
        <v>4</v>
      </c>
      <c r="BC31">
        <v>1</v>
      </c>
      <c r="BD31">
        <v>0</v>
      </c>
      <c r="BE31">
        <v>51</v>
      </c>
      <c r="BF31">
        <v>510</v>
      </c>
      <c r="BG31">
        <v>51</v>
      </c>
      <c r="BH31">
        <v>4.4999999999999997E-3</v>
      </c>
      <c r="BI31">
        <v>891.06</v>
      </c>
      <c r="BJ31">
        <v>431.66666670000001</v>
      </c>
      <c r="BK31">
        <v>1</v>
      </c>
      <c r="BL31">
        <v>86400</v>
      </c>
      <c r="BM31">
        <v>75801.614319999993</v>
      </c>
      <c r="BN31">
        <v>1716.7391399999999</v>
      </c>
      <c r="BO31">
        <f t="shared" si="0"/>
        <v>-1</v>
      </c>
      <c r="BP31">
        <f t="shared" si="1"/>
        <v>14</v>
      </c>
      <c r="BQ31">
        <f t="shared" si="2"/>
        <v>11</v>
      </c>
      <c r="BR31">
        <f t="shared" si="3"/>
        <v>2</v>
      </c>
      <c r="BS31">
        <f t="shared" si="4"/>
        <v>-1</v>
      </c>
      <c r="BT31">
        <f t="shared" si="5"/>
        <v>14</v>
      </c>
      <c r="BU31">
        <f t="shared" si="6"/>
        <v>-1E-4</v>
      </c>
      <c r="BV31" s="1">
        <f t="shared" si="7"/>
        <v>0.36842105263157893</v>
      </c>
      <c r="BW31">
        <f t="shared" si="8"/>
        <v>1.1000000000000001E-3</v>
      </c>
      <c r="BX31">
        <f t="shared" si="9"/>
        <v>2.0000000000000001E-4</v>
      </c>
      <c r="BY31">
        <f t="shared" si="10"/>
        <v>-1E-4</v>
      </c>
      <c r="BZ31">
        <f t="shared" si="11"/>
        <v>1.4E-3</v>
      </c>
    </row>
    <row r="32" spans="1:78" x14ac:dyDescent="0.25">
      <c r="A32" t="s">
        <v>98</v>
      </c>
      <c r="B32">
        <v>60</v>
      </c>
      <c r="C32">
        <v>10</v>
      </c>
      <c r="D32">
        <v>1</v>
      </c>
      <c r="E32">
        <v>1</v>
      </c>
      <c r="F32">
        <v>900</v>
      </c>
      <c r="G32">
        <v>10000</v>
      </c>
      <c r="H32">
        <v>0</v>
      </c>
      <c r="I32" t="s">
        <v>66</v>
      </c>
      <c r="J32">
        <v>1</v>
      </c>
      <c r="K32">
        <v>4</v>
      </c>
      <c r="L32" t="s">
        <v>118</v>
      </c>
      <c r="M32">
        <v>3</v>
      </c>
      <c r="N32" t="s">
        <v>67</v>
      </c>
      <c r="O32">
        <v>2</v>
      </c>
      <c r="P32">
        <v>10</v>
      </c>
      <c r="Q32">
        <v>10000</v>
      </c>
      <c r="R32">
        <v>14028</v>
      </c>
      <c r="S32">
        <v>17867</v>
      </c>
      <c r="T32">
        <v>13609</v>
      </c>
      <c r="U32">
        <v>147</v>
      </c>
      <c r="V32">
        <v>145</v>
      </c>
      <c r="W32">
        <v>143</v>
      </c>
      <c r="X32">
        <v>2</v>
      </c>
      <c r="Y32">
        <v>0</v>
      </c>
      <c r="Z32">
        <v>0</v>
      </c>
      <c r="AA32">
        <v>147</v>
      </c>
      <c r="AB32">
        <v>1470</v>
      </c>
      <c r="AC32">
        <v>147</v>
      </c>
      <c r="AD32">
        <v>1.4500000000000001E-2</v>
      </c>
      <c r="AE32">
        <v>891.73</v>
      </c>
      <c r="AF32">
        <v>447.93103450000001</v>
      </c>
      <c r="AG32">
        <v>1</v>
      </c>
      <c r="AH32">
        <v>86400</v>
      </c>
      <c r="AI32">
        <v>50944.219089999999</v>
      </c>
      <c r="AJ32">
        <v>199</v>
      </c>
      <c r="AK32">
        <v>165</v>
      </c>
      <c r="AL32">
        <v>131</v>
      </c>
      <c r="AM32">
        <v>34</v>
      </c>
      <c r="AN32">
        <v>0</v>
      </c>
      <c r="AO32">
        <v>0</v>
      </c>
      <c r="AP32">
        <v>199</v>
      </c>
      <c r="AQ32">
        <v>1990</v>
      </c>
      <c r="AR32">
        <v>199</v>
      </c>
      <c r="AS32">
        <v>1.6500000000000001E-2</v>
      </c>
      <c r="AT32">
        <v>897.89</v>
      </c>
      <c r="AU32">
        <v>419.09090909999998</v>
      </c>
      <c r="AV32">
        <v>1</v>
      </c>
      <c r="AW32">
        <v>86400</v>
      </c>
      <c r="AX32">
        <v>47875.225769999997</v>
      </c>
      <c r="AY32">
        <v>284</v>
      </c>
      <c r="AZ32">
        <v>281</v>
      </c>
      <c r="BA32">
        <v>278</v>
      </c>
      <c r="BB32">
        <v>3</v>
      </c>
      <c r="BC32">
        <v>0</v>
      </c>
      <c r="BD32">
        <v>0</v>
      </c>
      <c r="BE32">
        <v>284</v>
      </c>
      <c r="BF32">
        <v>2840</v>
      </c>
      <c r="BG32">
        <v>284</v>
      </c>
      <c r="BH32">
        <v>2.81E-2</v>
      </c>
      <c r="BI32">
        <v>897.89</v>
      </c>
      <c r="BJ32">
        <v>448.39857649999999</v>
      </c>
      <c r="BK32">
        <v>1</v>
      </c>
      <c r="BL32">
        <v>86400</v>
      </c>
      <c r="BM32">
        <v>51306.489200000004</v>
      </c>
      <c r="BN32">
        <v>3718.93986</v>
      </c>
      <c r="BO32">
        <f t="shared" si="0"/>
        <v>85</v>
      </c>
      <c r="BP32">
        <f t="shared" si="1"/>
        <v>52</v>
      </c>
      <c r="BQ32">
        <f t="shared" si="2"/>
        <v>116</v>
      </c>
      <c r="BR32">
        <f t="shared" si="3"/>
        <v>20</v>
      </c>
      <c r="BS32">
        <f t="shared" si="4"/>
        <v>85</v>
      </c>
      <c r="BT32">
        <f t="shared" si="5"/>
        <v>52</v>
      </c>
      <c r="BU32">
        <f t="shared" si="6"/>
        <v>8.5000000000000006E-3</v>
      </c>
      <c r="BV32" s="1">
        <f t="shared" si="7"/>
        <v>0.35374149659863946</v>
      </c>
      <c r="BW32">
        <f t="shared" si="8"/>
        <v>1.1599999999999999E-2</v>
      </c>
      <c r="BX32">
        <f t="shared" si="9"/>
        <v>2E-3</v>
      </c>
      <c r="BY32">
        <f t="shared" si="10"/>
        <v>8.5000000000000006E-3</v>
      </c>
      <c r="BZ32">
        <f t="shared" si="11"/>
        <v>5.1999999999999998E-3</v>
      </c>
    </row>
    <row r="33" spans="1:78" x14ac:dyDescent="0.25">
      <c r="A33" t="s">
        <v>99</v>
      </c>
      <c r="B33">
        <v>60</v>
      </c>
      <c r="C33">
        <v>1</v>
      </c>
      <c r="D33">
        <v>2</v>
      </c>
      <c r="E33">
        <v>1</v>
      </c>
      <c r="F33">
        <v>3600</v>
      </c>
      <c r="G33">
        <v>10000</v>
      </c>
      <c r="H33">
        <v>0</v>
      </c>
      <c r="I33" t="s">
        <v>66</v>
      </c>
      <c r="J33">
        <v>3</v>
      </c>
      <c r="K33">
        <v>8</v>
      </c>
      <c r="L33" t="s">
        <v>120</v>
      </c>
      <c r="M33">
        <v>3</v>
      </c>
      <c r="N33" t="s">
        <v>67</v>
      </c>
      <c r="O33">
        <v>2</v>
      </c>
      <c r="P33">
        <v>10</v>
      </c>
      <c r="Q33">
        <v>10000</v>
      </c>
      <c r="R33">
        <v>83575</v>
      </c>
      <c r="S33">
        <v>103833</v>
      </c>
      <c r="T33">
        <v>76787</v>
      </c>
      <c r="U33">
        <v>3350</v>
      </c>
      <c r="V33">
        <v>2204</v>
      </c>
      <c r="W33">
        <v>1406</v>
      </c>
      <c r="X33">
        <v>562</v>
      </c>
      <c r="Y33">
        <v>154</v>
      </c>
      <c r="Z33">
        <v>82</v>
      </c>
      <c r="AA33">
        <v>3350</v>
      </c>
      <c r="AB33">
        <v>33500</v>
      </c>
      <c r="AC33">
        <v>3320</v>
      </c>
      <c r="AD33">
        <v>0.22040000000000001</v>
      </c>
      <c r="AE33">
        <v>3599.95</v>
      </c>
      <c r="AF33">
        <v>1542.557687</v>
      </c>
      <c r="AG33">
        <v>1</v>
      </c>
      <c r="AH33">
        <v>86400</v>
      </c>
      <c r="AI33">
        <v>17240.522779999999</v>
      </c>
      <c r="AJ33">
        <v>4692</v>
      </c>
      <c r="AK33">
        <v>2403</v>
      </c>
      <c r="AL33">
        <v>1219</v>
      </c>
      <c r="AM33">
        <v>627</v>
      </c>
      <c r="AN33">
        <v>261</v>
      </c>
      <c r="AO33">
        <v>296</v>
      </c>
      <c r="AP33">
        <v>4692</v>
      </c>
      <c r="AQ33">
        <v>46920</v>
      </c>
      <c r="AR33">
        <v>4440</v>
      </c>
      <c r="AS33">
        <v>0.24030000000000001</v>
      </c>
      <c r="AT33">
        <v>3599.95</v>
      </c>
      <c r="AU33">
        <v>1402.705418</v>
      </c>
      <c r="AV33">
        <v>1</v>
      </c>
      <c r="AW33">
        <v>86400</v>
      </c>
      <c r="AX33">
        <v>13308.743049999999</v>
      </c>
      <c r="AY33">
        <v>7473</v>
      </c>
      <c r="AZ33">
        <v>3475</v>
      </c>
      <c r="BA33">
        <v>1344</v>
      </c>
      <c r="BB33">
        <v>1096</v>
      </c>
      <c r="BC33">
        <v>557</v>
      </c>
      <c r="BD33">
        <v>478</v>
      </c>
      <c r="BE33">
        <v>7473</v>
      </c>
      <c r="BF33">
        <v>74730</v>
      </c>
      <c r="BG33">
        <v>7119</v>
      </c>
      <c r="BH33">
        <v>0.34749999999999998</v>
      </c>
      <c r="BI33">
        <v>3598.09</v>
      </c>
      <c r="BJ33">
        <v>1307.713949</v>
      </c>
      <c r="BK33">
        <v>1</v>
      </c>
      <c r="BL33">
        <v>86400</v>
      </c>
      <c r="BM33">
        <v>17282.907490000001</v>
      </c>
      <c r="BN33">
        <v>3636.1775510000002</v>
      </c>
      <c r="BO33">
        <f t="shared" si="0"/>
        <v>2679</v>
      </c>
      <c r="BP33">
        <f t="shared" si="1"/>
        <v>1120</v>
      </c>
      <c r="BQ33">
        <f t="shared" si="2"/>
        <v>1072</v>
      </c>
      <c r="BR33">
        <f t="shared" si="3"/>
        <v>199</v>
      </c>
      <c r="BS33">
        <f t="shared" si="4"/>
        <v>2781</v>
      </c>
      <c r="BT33">
        <f t="shared" si="5"/>
        <v>1342</v>
      </c>
      <c r="BU33">
        <f t="shared" si="6"/>
        <v>0.26790000000000003</v>
      </c>
      <c r="BV33" s="1">
        <f t="shared" si="7"/>
        <v>0.33734939759036142</v>
      </c>
      <c r="BW33">
        <f t="shared" si="8"/>
        <v>0.1072</v>
      </c>
      <c r="BX33">
        <f t="shared" si="9"/>
        <v>1.9900000000000001E-2</v>
      </c>
      <c r="BY33">
        <f t="shared" si="10"/>
        <v>0.27810000000000001</v>
      </c>
      <c r="BZ33">
        <f t="shared" si="11"/>
        <v>0.13420000000000001</v>
      </c>
    </row>
    <row r="34" spans="1:78" x14ac:dyDescent="0.25">
      <c r="A34" t="s">
        <v>100</v>
      </c>
      <c r="B34">
        <v>60</v>
      </c>
      <c r="C34">
        <v>1</v>
      </c>
      <c r="D34">
        <v>2</v>
      </c>
      <c r="E34">
        <v>10</v>
      </c>
      <c r="F34">
        <v>10800</v>
      </c>
      <c r="G34">
        <v>10000</v>
      </c>
      <c r="H34">
        <v>0</v>
      </c>
      <c r="I34" t="s">
        <v>66</v>
      </c>
      <c r="J34">
        <v>3</v>
      </c>
      <c r="K34">
        <v>8</v>
      </c>
      <c r="L34" t="s">
        <v>120</v>
      </c>
      <c r="M34">
        <v>3</v>
      </c>
      <c r="N34" t="s">
        <v>67</v>
      </c>
      <c r="O34">
        <v>2</v>
      </c>
      <c r="P34">
        <v>10</v>
      </c>
      <c r="Q34">
        <v>10000</v>
      </c>
      <c r="R34">
        <v>109641</v>
      </c>
      <c r="S34">
        <v>132456</v>
      </c>
      <c r="T34">
        <v>109641</v>
      </c>
      <c r="U34">
        <v>12869</v>
      </c>
      <c r="V34">
        <v>5571</v>
      </c>
      <c r="W34">
        <v>2336</v>
      </c>
      <c r="X34">
        <v>1624</v>
      </c>
      <c r="Y34">
        <v>807</v>
      </c>
      <c r="Z34">
        <v>804</v>
      </c>
      <c r="AA34">
        <v>12869</v>
      </c>
      <c r="AB34">
        <v>128690</v>
      </c>
      <c r="AC34">
        <v>11221</v>
      </c>
      <c r="AD34">
        <v>0.55710000000000004</v>
      </c>
      <c r="AE34">
        <v>10799.476000000001</v>
      </c>
      <c r="AF34">
        <v>3948.6779630000001</v>
      </c>
      <c r="AG34">
        <v>1</v>
      </c>
      <c r="AH34">
        <v>86400</v>
      </c>
      <c r="AI34">
        <v>15923.615030000001</v>
      </c>
      <c r="AJ34">
        <v>17095</v>
      </c>
      <c r="AK34">
        <v>5809</v>
      </c>
      <c r="AL34">
        <v>1966</v>
      </c>
      <c r="AM34">
        <v>1573</v>
      </c>
      <c r="AN34">
        <v>836</v>
      </c>
      <c r="AO34">
        <v>1434</v>
      </c>
      <c r="AP34">
        <v>17095</v>
      </c>
      <c r="AQ34">
        <v>170950</v>
      </c>
      <c r="AR34">
        <v>13356</v>
      </c>
      <c r="AS34">
        <v>0.58089999999999997</v>
      </c>
      <c r="AT34">
        <v>10799.476000000001</v>
      </c>
      <c r="AU34">
        <v>3595.184209</v>
      </c>
      <c r="AV34">
        <v>1</v>
      </c>
      <c r="AW34">
        <v>86400</v>
      </c>
      <c r="AX34">
        <v>11978.57897</v>
      </c>
      <c r="AY34">
        <v>24209</v>
      </c>
      <c r="AZ34">
        <v>7002</v>
      </c>
      <c r="BA34">
        <v>1683</v>
      </c>
      <c r="BB34">
        <v>1968</v>
      </c>
      <c r="BC34">
        <v>1346</v>
      </c>
      <c r="BD34">
        <v>2005</v>
      </c>
      <c r="BE34">
        <v>24209</v>
      </c>
      <c r="BF34">
        <v>242090</v>
      </c>
      <c r="BG34">
        <v>17677</v>
      </c>
      <c r="BH34">
        <v>0.70020000000000004</v>
      </c>
      <c r="BI34">
        <v>10799.839</v>
      </c>
      <c r="BJ34">
        <v>3257.8934450000002</v>
      </c>
      <c r="BK34">
        <v>1</v>
      </c>
      <c r="BL34">
        <v>86400</v>
      </c>
      <c r="BM34">
        <v>13728.715749999999</v>
      </c>
      <c r="BN34">
        <v>4116.9783820000002</v>
      </c>
      <c r="BO34">
        <f t="shared" si="0"/>
        <v>4321</v>
      </c>
      <c r="BP34">
        <f t="shared" si="1"/>
        <v>2135</v>
      </c>
      <c r="BQ34">
        <f t="shared" si="2"/>
        <v>1193</v>
      </c>
      <c r="BR34">
        <f t="shared" si="3"/>
        <v>238</v>
      </c>
      <c r="BS34">
        <f t="shared" si="4"/>
        <v>7114</v>
      </c>
      <c r="BT34">
        <f t="shared" si="5"/>
        <v>4226</v>
      </c>
      <c r="BU34">
        <f t="shared" si="6"/>
        <v>0.43209999999999998</v>
      </c>
      <c r="BV34" s="1">
        <f t="shared" si="7"/>
        <v>0.19026824703680598</v>
      </c>
      <c r="BW34">
        <f t="shared" si="8"/>
        <v>0.1193</v>
      </c>
      <c r="BX34">
        <f t="shared" si="9"/>
        <v>2.3800000000000002E-2</v>
      </c>
      <c r="BY34">
        <f t="shared" si="10"/>
        <v>0.71140000000000003</v>
      </c>
      <c r="BZ34">
        <f t="shared" si="11"/>
        <v>0.42259999999999998</v>
      </c>
    </row>
    <row r="35" spans="1:78" x14ac:dyDescent="0.25">
      <c r="A35" t="s">
        <v>101</v>
      </c>
      <c r="B35">
        <v>60</v>
      </c>
      <c r="C35">
        <v>5</v>
      </c>
      <c r="D35">
        <v>3</v>
      </c>
      <c r="E35">
        <v>10</v>
      </c>
      <c r="F35">
        <v>10800</v>
      </c>
      <c r="G35">
        <v>1000</v>
      </c>
      <c r="H35">
        <v>1</v>
      </c>
      <c r="I35" t="s">
        <v>71</v>
      </c>
      <c r="J35">
        <v>8</v>
      </c>
      <c r="K35">
        <v>3</v>
      </c>
      <c r="L35" t="s">
        <v>121</v>
      </c>
      <c r="M35">
        <v>3</v>
      </c>
      <c r="N35" t="s">
        <v>67</v>
      </c>
      <c r="O35">
        <v>2</v>
      </c>
      <c r="P35">
        <v>10</v>
      </c>
      <c r="Q35">
        <v>1000</v>
      </c>
      <c r="R35">
        <v>12002</v>
      </c>
      <c r="S35">
        <v>14355</v>
      </c>
      <c r="T35">
        <v>12002</v>
      </c>
      <c r="U35">
        <v>1410</v>
      </c>
      <c r="V35">
        <v>557</v>
      </c>
      <c r="W35">
        <v>232</v>
      </c>
      <c r="X35">
        <v>139</v>
      </c>
      <c r="Y35">
        <v>76</v>
      </c>
      <c r="Z35">
        <v>110</v>
      </c>
      <c r="AA35">
        <v>1410</v>
      </c>
      <c r="AB35">
        <v>14100</v>
      </c>
      <c r="AC35">
        <v>1178</v>
      </c>
      <c r="AD35">
        <v>0.55700000000000005</v>
      </c>
      <c r="AE35">
        <v>10781.846</v>
      </c>
      <c r="AF35">
        <v>3846.145094</v>
      </c>
      <c r="AG35">
        <v>1</v>
      </c>
      <c r="AH35">
        <v>86400</v>
      </c>
      <c r="AI35">
        <v>23326.052790000002</v>
      </c>
      <c r="AJ35">
        <v>1687</v>
      </c>
      <c r="AK35">
        <v>587</v>
      </c>
      <c r="AL35">
        <v>197</v>
      </c>
      <c r="AM35">
        <v>153</v>
      </c>
      <c r="AN35">
        <v>88</v>
      </c>
      <c r="AO35">
        <v>149</v>
      </c>
      <c r="AP35">
        <v>1687</v>
      </c>
      <c r="AQ35">
        <v>16870</v>
      </c>
      <c r="AR35">
        <v>1363</v>
      </c>
      <c r="AS35">
        <v>0.58699999999999997</v>
      </c>
      <c r="AT35">
        <v>10739.642</v>
      </c>
      <c r="AU35">
        <v>3585.9478490000001</v>
      </c>
      <c r="AV35">
        <v>1</v>
      </c>
      <c r="AW35">
        <v>86400</v>
      </c>
      <c r="AX35">
        <v>19462.598569999998</v>
      </c>
      <c r="AY35">
        <v>2265</v>
      </c>
      <c r="AZ35">
        <v>744</v>
      </c>
      <c r="BA35">
        <v>218</v>
      </c>
      <c r="BB35">
        <v>227</v>
      </c>
      <c r="BC35">
        <v>108</v>
      </c>
      <c r="BD35">
        <v>191</v>
      </c>
      <c r="BE35">
        <v>2265</v>
      </c>
      <c r="BF35">
        <v>22650</v>
      </c>
      <c r="BG35">
        <v>1760</v>
      </c>
      <c r="BH35">
        <v>0.74399999999999999</v>
      </c>
      <c r="BI35">
        <v>10711.418</v>
      </c>
      <c r="BJ35">
        <v>3479.19859</v>
      </c>
      <c r="BK35">
        <v>1</v>
      </c>
      <c r="BL35">
        <v>86400</v>
      </c>
      <c r="BM35">
        <v>21310.75549</v>
      </c>
      <c r="BN35">
        <v>763.05365300000005</v>
      </c>
      <c r="BO35">
        <f t="shared" si="0"/>
        <v>397</v>
      </c>
      <c r="BP35">
        <f t="shared" si="1"/>
        <v>185</v>
      </c>
      <c r="BQ35">
        <f t="shared" si="2"/>
        <v>157</v>
      </c>
      <c r="BR35">
        <f t="shared" si="3"/>
        <v>30</v>
      </c>
      <c r="BS35">
        <f t="shared" si="4"/>
        <v>578</v>
      </c>
      <c r="BT35">
        <f t="shared" si="5"/>
        <v>277</v>
      </c>
      <c r="BU35">
        <f t="shared" si="6"/>
        <v>0.39700000000000002</v>
      </c>
      <c r="BV35" s="1">
        <f t="shared" si="7"/>
        <v>0.1570458404074703</v>
      </c>
      <c r="BW35">
        <f t="shared" si="8"/>
        <v>0.157</v>
      </c>
      <c r="BX35">
        <f t="shared" si="9"/>
        <v>0.03</v>
      </c>
      <c r="BY35">
        <f t="shared" si="10"/>
        <v>0.57799999999999996</v>
      </c>
      <c r="BZ35">
        <f t="shared" si="11"/>
        <v>0.27700000000000002</v>
      </c>
    </row>
    <row r="36" spans="1:78" x14ac:dyDescent="0.25">
      <c r="A36" t="s">
        <v>102</v>
      </c>
      <c r="B36">
        <v>60</v>
      </c>
      <c r="C36">
        <v>5</v>
      </c>
      <c r="D36">
        <v>3</v>
      </c>
      <c r="E36">
        <v>0.1</v>
      </c>
      <c r="F36">
        <v>21600</v>
      </c>
      <c r="G36">
        <v>1000</v>
      </c>
      <c r="H36">
        <v>1</v>
      </c>
      <c r="I36" t="s">
        <v>71</v>
      </c>
      <c r="J36">
        <v>8</v>
      </c>
      <c r="K36">
        <v>3</v>
      </c>
      <c r="L36" t="s">
        <v>121</v>
      </c>
      <c r="M36">
        <v>3</v>
      </c>
      <c r="N36" t="s">
        <v>67</v>
      </c>
      <c r="O36">
        <v>2</v>
      </c>
      <c r="P36">
        <v>10</v>
      </c>
      <c r="Q36">
        <v>1000</v>
      </c>
      <c r="R36">
        <v>7671</v>
      </c>
      <c r="S36">
        <v>10342</v>
      </c>
      <c r="T36">
        <v>6684</v>
      </c>
      <c r="U36">
        <v>1737</v>
      </c>
      <c r="V36">
        <v>665</v>
      </c>
      <c r="W36">
        <v>223</v>
      </c>
      <c r="X36">
        <v>194</v>
      </c>
      <c r="Y36">
        <v>108</v>
      </c>
      <c r="Z36">
        <v>140</v>
      </c>
      <c r="AA36">
        <v>1737</v>
      </c>
      <c r="AB36">
        <v>17370</v>
      </c>
      <c r="AC36">
        <v>1495</v>
      </c>
      <c r="AD36">
        <v>0.66500000000000004</v>
      </c>
      <c r="AE36">
        <v>21547.200000000001</v>
      </c>
      <c r="AF36">
        <v>7327.6472700000004</v>
      </c>
      <c r="AG36">
        <v>1</v>
      </c>
      <c r="AH36">
        <v>86400</v>
      </c>
      <c r="AI36">
        <v>22439.855319999999</v>
      </c>
      <c r="AJ36">
        <v>2491</v>
      </c>
      <c r="AK36">
        <v>700</v>
      </c>
      <c r="AL36">
        <v>174</v>
      </c>
      <c r="AM36">
        <v>175</v>
      </c>
      <c r="AN36">
        <v>109</v>
      </c>
      <c r="AO36">
        <v>242</v>
      </c>
      <c r="AP36">
        <v>2491</v>
      </c>
      <c r="AQ36">
        <v>24910</v>
      </c>
      <c r="AR36">
        <v>1819</v>
      </c>
      <c r="AS36">
        <v>0.7</v>
      </c>
      <c r="AT36">
        <v>21562</v>
      </c>
      <c r="AU36">
        <v>6421.620132</v>
      </c>
      <c r="AV36">
        <v>1</v>
      </c>
      <c r="AW36">
        <v>86400</v>
      </c>
      <c r="AX36">
        <v>17873.56306</v>
      </c>
      <c r="AY36">
        <v>2644</v>
      </c>
      <c r="AZ36">
        <v>751</v>
      </c>
      <c r="BA36">
        <v>179</v>
      </c>
      <c r="BB36">
        <v>161</v>
      </c>
      <c r="BC36">
        <v>140</v>
      </c>
      <c r="BD36">
        <v>271</v>
      </c>
      <c r="BE36">
        <v>2644</v>
      </c>
      <c r="BF36">
        <v>26440</v>
      </c>
      <c r="BG36">
        <v>2005</v>
      </c>
      <c r="BH36">
        <v>0.751</v>
      </c>
      <c r="BI36">
        <v>21587.1</v>
      </c>
      <c r="BJ36">
        <v>6339.1352010000001</v>
      </c>
      <c r="BK36">
        <v>1</v>
      </c>
      <c r="BL36">
        <v>86400</v>
      </c>
      <c r="BM36">
        <v>24221.668659999999</v>
      </c>
      <c r="BN36">
        <v>661.01195859999996</v>
      </c>
      <c r="BO36">
        <f t="shared" si="0"/>
        <v>186</v>
      </c>
      <c r="BP36">
        <f t="shared" si="1"/>
        <v>324</v>
      </c>
      <c r="BQ36">
        <f t="shared" si="2"/>
        <v>51</v>
      </c>
      <c r="BR36">
        <f t="shared" si="3"/>
        <v>35</v>
      </c>
      <c r="BS36">
        <f t="shared" si="4"/>
        <v>153</v>
      </c>
      <c r="BT36">
        <f t="shared" si="5"/>
        <v>754</v>
      </c>
      <c r="BU36">
        <f t="shared" si="6"/>
        <v>0.186</v>
      </c>
      <c r="BV36" s="1">
        <f t="shared" si="7"/>
        <v>0.21672240802675585</v>
      </c>
      <c r="BW36">
        <f t="shared" si="8"/>
        <v>5.0999999999999997E-2</v>
      </c>
      <c r="BX36">
        <f t="shared" si="9"/>
        <v>3.5000000000000003E-2</v>
      </c>
      <c r="BY36">
        <f t="shared" si="10"/>
        <v>0.153</v>
      </c>
      <c r="BZ36">
        <f t="shared" si="11"/>
        <v>0.754</v>
      </c>
    </row>
    <row r="37" spans="1:78" x14ac:dyDescent="0.25">
      <c r="A37" t="s">
        <v>103</v>
      </c>
      <c r="B37">
        <v>60</v>
      </c>
      <c r="C37">
        <v>10</v>
      </c>
      <c r="D37">
        <v>0</v>
      </c>
      <c r="E37">
        <v>1</v>
      </c>
      <c r="F37">
        <v>10800</v>
      </c>
      <c r="G37">
        <v>10000</v>
      </c>
      <c r="H37">
        <v>0</v>
      </c>
      <c r="I37" t="s">
        <v>66</v>
      </c>
      <c r="J37">
        <v>2</v>
      </c>
      <c r="K37">
        <v>2</v>
      </c>
      <c r="L37" t="s">
        <v>117</v>
      </c>
      <c r="M37">
        <v>3</v>
      </c>
      <c r="N37" t="s">
        <v>67</v>
      </c>
      <c r="O37">
        <v>2</v>
      </c>
      <c r="P37">
        <v>10</v>
      </c>
      <c r="Q37">
        <v>10000</v>
      </c>
      <c r="R37">
        <v>13946</v>
      </c>
      <c r="S37">
        <v>25493</v>
      </c>
      <c r="T37">
        <v>12332</v>
      </c>
      <c r="U37">
        <v>1635</v>
      </c>
      <c r="V37">
        <v>1343</v>
      </c>
      <c r="W37">
        <v>1090</v>
      </c>
      <c r="X37">
        <v>221</v>
      </c>
      <c r="Y37">
        <v>27</v>
      </c>
      <c r="Z37">
        <v>5</v>
      </c>
      <c r="AA37">
        <v>1635</v>
      </c>
      <c r="AB37">
        <v>16350</v>
      </c>
      <c r="AC37">
        <v>1633</v>
      </c>
      <c r="AD37">
        <v>0.1343</v>
      </c>
      <c r="AE37">
        <v>10794.71</v>
      </c>
      <c r="AF37">
        <v>5036.9939370000002</v>
      </c>
      <c r="AG37">
        <v>1</v>
      </c>
      <c r="AH37">
        <v>86400</v>
      </c>
      <c r="AI37">
        <v>51820.670250000003</v>
      </c>
      <c r="AJ37">
        <v>3191</v>
      </c>
      <c r="AK37">
        <v>1686</v>
      </c>
      <c r="AL37">
        <v>724</v>
      </c>
      <c r="AM37">
        <v>620</v>
      </c>
      <c r="AN37">
        <v>193</v>
      </c>
      <c r="AO37">
        <v>149</v>
      </c>
      <c r="AP37">
        <v>3191</v>
      </c>
      <c r="AQ37">
        <v>31910</v>
      </c>
      <c r="AR37">
        <v>3139</v>
      </c>
      <c r="AS37">
        <v>0.1686</v>
      </c>
      <c r="AT37">
        <v>10797.43</v>
      </c>
      <c r="AU37">
        <v>4133.5663450000002</v>
      </c>
      <c r="AV37">
        <v>1</v>
      </c>
      <c r="AW37">
        <v>86400</v>
      </c>
      <c r="AX37">
        <v>39803.885999999999</v>
      </c>
      <c r="AY37">
        <v>2836</v>
      </c>
      <c r="AZ37">
        <v>2027</v>
      </c>
      <c r="BA37">
        <v>1350</v>
      </c>
      <c r="BB37">
        <v>576</v>
      </c>
      <c r="BC37">
        <v>76</v>
      </c>
      <c r="BD37">
        <v>25</v>
      </c>
      <c r="BE37">
        <v>2836</v>
      </c>
      <c r="BF37">
        <v>28360</v>
      </c>
      <c r="BG37">
        <v>2830</v>
      </c>
      <c r="BH37">
        <v>0.20269999999999999</v>
      </c>
      <c r="BI37">
        <v>10794.71</v>
      </c>
      <c r="BJ37">
        <v>4746.34717</v>
      </c>
      <c r="BK37">
        <v>1</v>
      </c>
      <c r="BL37">
        <v>86400</v>
      </c>
      <c r="BM37">
        <v>53841.111790000003</v>
      </c>
      <c r="BN37">
        <v>4412.6726589999998</v>
      </c>
      <c r="BO37">
        <f t="shared" si="0"/>
        <v>-309</v>
      </c>
      <c r="BP37">
        <f t="shared" si="1"/>
        <v>1506</v>
      </c>
      <c r="BQ37">
        <f t="shared" si="2"/>
        <v>341</v>
      </c>
      <c r="BR37">
        <f t="shared" si="3"/>
        <v>343</v>
      </c>
      <c r="BS37">
        <f t="shared" si="4"/>
        <v>-355</v>
      </c>
      <c r="BT37">
        <f t="shared" si="5"/>
        <v>1556</v>
      </c>
      <c r="BU37">
        <f t="shared" si="6"/>
        <v>-3.09E-2</v>
      </c>
      <c r="BV37" s="1">
        <f t="shared" si="7"/>
        <v>0.92222902633190451</v>
      </c>
      <c r="BW37">
        <f t="shared" si="8"/>
        <v>3.4099999999999998E-2</v>
      </c>
      <c r="BX37">
        <f t="shared" si="9"/>
        <v>3.4299999999999997E-2</v>
      </c>
      <c r="BY37">
        <f t="shared" si="10"/>
        <v>-3.5499999999999997E-2</v>
      </c>
      <c r="BZ37">
        <f t="shared" si="11"/>
        <v>0.15559999999999999</v>
      </c>
    </row>
    <row r="38" spans="1:78" x14ac:dyDescent="0.25">
      <c r="A38" t="s">
        <v>104</v>
      </c>
      <c r="B38">
        <v>60</v>
      </c>
      <c r="C38">
        <v>10</v>
      </c>
      <c r="D38">
        <v>0</v>
      </c>
      <c r="E38">
        <v>1</v>
      </c>
      <c r="F38">
        <v>21600</v>
      </c>
      <c r="G38">
        <v>1000</v>
      </c>
      <c r="H38">
        <v>0</v>
      </c>
      <c r="I38" t="s">
        <v>66</v>
      </c>
      <c r="J38">
        <v>2</v>
      </c>
      <c r="K38">
        <v>2</v>
      </c>
      <c r="L38" t="s">
        <v>117</v>
      </c>
      <c r="M38">
        <v>3</v>
      </c>
      <c r="N38" t="s">
        <v>67</v>
      </c>
      <c r="O38">
        <v>2</v>
      </c>
      <c r="P38">
        <v>10</v>
      </c>
      <c r="Q38">
        <v>1000</v>
      </c>
      <c r="R38">
        <v>2799</v>
      </c>
      <c r="S38">
        <v>4580</v>
      </c>
      <c r="T38">
        <v>2660</v>
      </c>
      <c r="U38">
        <v>637</v>
      </c>
      <c r="V38">
        <v>425</v>
      </c>
      <c r="W38">
        <v>278</v>
      </c>
      <c r="X38">
        <v>110</v>
      </c>
      <c r="Y38">
        <v>19</v>
      </c>
      <c r="Z38">
        <v>18</v>
      </c>
      <c r="AA38">
        <v>637</v>
      </c>
      <c r="AB38">
        <v>6370</v>
      </c>
      <c r="AC38">
        <v>627</v>
      </c>
      <c r="AD38">
        <v>0.42499999999999999</v>
      </c>
      <c r="AE38">
        <v>21588.74</v>
      </c>
      <c r="AF38">
        <v>9335.919328</v>
      </c>
      <c r="AG38">
        <v>1</v>
      </c>
      <c r="AH38">
        <v>86400</v>
      </c>
      <c r="AI38">
        <v>35190.172749999998</v>
      </c>
      <c r="AJ38">
        <v>1099</v>
      </c>
      <c r="AK38">
        <v>447</v>
      </c>
      <c r="AL38">
        <v>113</v>
      </c>
      <c r="AM38">
        <v>201</v>
      </c>
      <c r="AN38">
        <v>46</v>
      </c>
      <c r="AO38">
        <v>87</v>
      </c>
      <c r="AP38">
        <v>1099</v>
      </c>
      <c r="AQ38">
        <v>10990</v>
      </c>
      <c r="AR38">
        <v>1001</v>
      </c>
      <c r="AS38">
        <v>0.44700000000000001</v>
      </c>
      <c r="AT38">
        <v>21588.74</v>
      </c>
      <c r="AU38">
        <v>7258.8547019999996</v>
      </c>
      <c r="AV38">
        <v>1</v>
      </c>
      <c r="AW38">
        <v>86400</v>
      </c>
      <c r="AX38">
        <v>25804.703649999999</v>
      </c>
      <c r="AY38">
        <v>788</v>
      </c>
      <c r="AZ38">
        <v>462</v>
      </c>
      <c r="BA38">
        <v>264</v>
      </c>
      <c r="BB38">
        <v>132</v>
      </c>
      <c r="BC38">
        <v>32</v>
      </c>
      <c r="BD38">
        <v>34</v>
      </c>
      <c r="BE38">
        <v>788</v>
      </c>
      <c r="BF38">
        <v>7880</v>
      </c>
      <c r="BG38">
        <v>760</v>
      </c>
      <c r="BH38">
        <v>0.46200000000000002</v>
      </c>
      <c r="BI38">
        <v>21588.74</v>
      </c>
      <c r="BJ38">
        <v>8880.4452689999998</v>
      </c>
      <c r="BK38">
        <v>1</v>
      </c>
      <c r="BL38">
        <v>86400</v>
      </c>
      <c r="BM38">
        <v>35388.392849999997</v>
      </c>
      <c r="BN38">
        <v>244.29301169999999</v>
      </c>
      <c r="BO38">
        <f t="shared" si="0"/>
        <v>-241</v>
      </c>
      <c r="BP38">
        <f t="shared" si="1"/>
        <v>374</v>
      </c>
      <c r="BQ38">
        <f t="shared" si="2"/>
        <v>15</v>
      </c>
      <c r="BR38">
        <f t="shared" si="3"/>
        <v>22</v>
      </c>
      <c r="BS38">
        <f t="shared" si="4"/>
        <v>-311</v>
      </c>
      <c r="BT38">
        <f t="shared" si="5"/>
        <v>462</v>
      </c>
      <c r="BU38">
        <f t="shared" si="6"/>
        <v>-0.24099999999999999</v>
      </c>
      <c r="BV38" s="1">
        <f t="shared" si="7"/>
        <v>0.59649122807017541</v>
      </c>
      <c r="BW38">
        <f t="shared" si="8"/>
        <v>1.4999999999999999E-2</v>
      </c>
      <c r="BX38">
        <f t="shared" si="9"/>
        <v>2.1999999999999999E-2</v>
      </c>
      <c r="BY38">
        <f t="shared" si="10"/>
        <v>-0.311</v>
      </c>
      <c r="BZ38">
        <f t="shared" si="11"/>
        <v>0.46200000000000002</v>
      </c>
    </row>
    <row r="39" spans="1:78" x14ac:dyDescent="0.25">
      <c r="A39" t="s">
        <v>105</v>
      </c>
      <c r="B39">
        <v>60</v>
      </c>
      <c r="C39">
        <v>1</v>
      </c>
      <c r="D39">
        <v>1</v>
      </c>
      <c r="E39">
        <v>10</v>
      </c>
      <c r="F39">
        <v>21600</v>
      </c>
      <c r="G39">
        <v>1000</v>
      </c>
      <c r="H39">
        <v>0</v>
      </c>
      <c r="I39" t="s">
        <v>66</v>
      </c>
      <c r="J39">
        <v>1</v>
      </c>
      <c r="K39">
        <v>4</v>
      </c>
      <c r="L39" t="s">
        <v>118</v>
      </c>
      <c r="M39">
        <v>3</v>
      </c>
      <c r="N39" t="s">
        <v>67</v>
      </c>
      <c r="O39">
        <v>2</v>
      </c>
      <c r="P39">
        <v>10</v>
      </c>
      <c r="Q39">
        <v>1000</v>
      </c>
      <c r="R39">
        <v>3673</v>
      </c>
      <c r="S39">
        <v>5687</v>
      </c>
      <c r="T39">
        <v>3673</v>
      </c>
      <c r="U39">
        <v>817</v>
      </c>
      <c r="V39">
        <v>379</v>
      </c>
      <c r="W39">
        <v>159</v>
      </c>
      <c r="X39">
        <v>134</v>
      </c>
      <c r="Y39">
        <v>47</v>
      </c>
      <c r="Z39">
        <v>39</v>
      </c>
      <c r="AA39">
        <v>817</v>
      </c>
      <c r="AB39">
        <v>8170</v>
      </c>
      <c r="AC39">
        <v>724</v>
      </c>
      <c r="AD39">
        <v>0.379</v>
      </c>
      <c r="AE39">
        <v>21513.644</v>
      </c>
      <c r="AF39">
        <v>8074.6311210000003</v>
      </c>
      <c r="AG39">
        <v>1</v>
      </c>
      <c r="AH39">
        <v>86400</v>
      </c>
      <c r="AI39">
        <v>28098.88852</v>
      </c>
      <c r="AJ39">
        <v>1362</v>
      </c>
      <c r="AK39">
        <v>382</v>
      </c>
      <c r="AL39">
        <v>57</v>
      </c>
      <c r="AM39">
        <v>151</v>
      </c>
      <c r="AN39">
        <v>25</v>
      </c>
      <c r="AO39">
        <v>149</v>
      </c>
      <c r="AP39">
        <v>1362</v>
      </c>
      <c r="AQ39">
        <v>13620</v>
      </c>
      <c r="AR39">
        <v>1030</v>
      </c>
      <c r="AS39">
        <v>0.38200000000000001</v>
      </c>
      <c r="AT39">
        <v>21513.644</v>
      </c>
      <c r="AU39">
        <v>6190.0908840000002</v>
      </c>
      <c r="AV39">
        <v>1</v>
      </c>
      <c r="AW39">
        <v>86400</v>
      </c>
      <c r="AX39">
        <v>20605.83754</v>
      </c>
      <c r="AY39">
        <v>883</v>
      </c>
      <c r="AZ39">
        <v>385</v>
      </c>
      <c r="BA39">
        <v>155</v>
      </c>
      <c r="BB39">
        <v>134</v>
      </c>
      <c r="BC39">
        <v>52</v>
      </c>
      <c r="BD39">
        <v>44</v>
      </c>
      <c r="BE39">
        <v>883</v>
      </c>
      <c r="BF39">
        <v>8830</v>
      </c>
      <c r="BG39">
        <v>755</v>
      </c>
      <c r="BH39">
        <v>0.38500000000000001</v>
      </c>
      <c r="BI39">
        <v>21513.644</v>
      </c>
      <c r="BJ39">
        <v>7925.7020899999998</v>
      </c>
      <c r="BK39">
        <v>1</v>
      </c>
      <c r="BL39">
        <v>86400</v>
      </c>
      <c r="BM39">
        <v>28135.534199999998</v>
      </c>
      <c r="BN39">
        <v>273.5439806</v>
      </c>
      <c r="BO39">
        <f t="shared" si="0"/>
        <v>-275</v>
      </c>
      <c r="BP39">
        <f t="shared" si="1"/>
        <v>306</v>
      </c>
      <c r="BQ39">
        <f t="shared" si="2"/>
        <v>3</v>
      </c>
      <c r="BR39">
        <f t="shared" si="3"/>
        <v>3</v>
      </c>
      <c r="BS39">
        <f t="shared" si="4"/>
        <v>-479</v>
      </c>
      <c r="BT39">
        <f t="shared" si="5"/>
        <v>545</v>
      </c>
      <c r="BU39">
        <f t="shared" si="6"/>
        <v>-0.27500000000000002</v>
      </c>
      <c r="BV39" s="1">
        <f t="shared" si="7"/>
        <v>0.42265193370165743</v>
      </c>
      <c r="BW39">
        <f t="shared" si="8"/>
        <v>3.0000000000000001E-3</v>
      </c>
      <c r="BX39">
        <f t="shared" si="9"/>
        <v>3.0000000000000001E-3</v>
      </c>
      <c r="BY39">
        <f t="shared" si="10"/>
        <v>-0.47899999999999998</v>
      </c>
      <c r="BZ39">
        <f t="shared" si="11"/>
        <v>0.54500000000000004</v>
      </c>
    </row>
    <row r="40" spans="1:78" x14ac:dyDescent="0.25">
      <c r="A40" t="s">
        <v>106</v>
      </c>
      <c r="B40">
        <v>60</v>
      </c>
      <c r="C40">
        <v>1</v>
      </c>
      <c r="D40">
        <v>1</v>
      </c>
      <c r="E40">
        <v>10</v>
      </c>
      <c r="F40">
        <v>900</v>
      </c>
      <c r="G40">
        <v>1000</v>
      </c>
      <c r="H40">
        <v>1</v>
      </c>
      <c r="I40" t="s">
        <v>71</v>
      </c>
      <c r="J40">
        <v>1</v>
      </c>
      <c r="K40">
        <v>4</v>
      </c>
      <c r="L40" t="s">
        <v>118</v>
      </c>
      <c r="M40">
        <v>3</v>
      </c>
      <c r="N40" t="s">
        <v>67</v>
      </c>
      <c r="O40">
        <v>2</v>
      </c>
      <c r="P40">
        <v>10</v>
      </c>
      <c r="Q40">
        <v>1000</v>
      </c>
      <c r="R40">
        <v>2016</v>
      </c>
      <c r="S40">
        <v>2725</v>
      </c>
      <c r="T40">
        <v>2016</v>
      </c>
      <c r="U40">
        <v>26</v>
      </c>
      <c r="V40">
        <v>26</v>
      </c>
      <c r="W40">
        <v>26</v>
      </c>
      <c r="X40">
        <v>0</v>
      </c>
      <c r="Y40">
        <v>0</v>
      </c>
      <c r="Z40">
        <v>0</v>
      </c>
      <c r="AA40">
        <v>26</v>
      </c>
      <c r="AB40">
        <v>260</v>
      </c>
      <c r="AC40">
        <v>26</v>
      </c>
      <c r="AD40">
        <v>2.5999999999999999E-2</v>
      </c>
      <c r="AE40">
        <v>885</v>
      </c>
      <c r="AF40">
        <v>450</v>
      </c>
      <c r="AG40">
        <v>1</v>
      </c>
      <c r="AH40">
        <v>86400</v>
      </c>
      <c r="AI40">
        <v>47296.305849999997</v>
      </c>
      <c r="AJ40">
        <v>34</v>
      </c>
      <c r="AK40">
        <v>28</v>
      </c>
      <c r="AL40">
        <v>22</v>
      </c>
      <c r="AM40">
        <v>6</v>
      </c>
      <c r="AN40">
        <v>0</v>
      </c>
      <c r="AO40">
        <v>0</v>
      </c>
      <c r="AP40">
        <v>34</v>
      </c>
      <c r="AQ40">
        <v>340</v>
      </c>
      <c r="AR40">
        <v>34</v>
      </c>
      <c r="AS40">
        <v>2.8000000000000001E-2</v>
      </c>
      <c r="AT40">
        <v>885</v>
      </c>
      <c r="AU40">
        <v>417.85714289999999</v>
      </c>
      <c r="AV40">
        <v>1</v>
      </c>
      <c r="AW40">
        <v>86400</v>
      </c>
      <c r="AX40">
        <v>42765.633719999998</v>
      </c>
      <c r="AY40">
        <v>47</v>
      </c>
      <c r="AZ40">
        <v>47</v>
      </c>
      <c r="BA40">
        <v>47</v>
      </c>
      <c r="BB40">
        <v>0</v>
      </c>
      <c r="BC40">
        <v>0</v>
      </c>
      <c r="BD40">
        <v>0</v>
      </c>
      <c r="BE40">
        <v>47</v>
      </c>
      <c r="BF40">
        <v>470</v>
      </c>
      <c r="BG40">
        <v>47</v>
      </c>
      <c r="BH40">
        <v>4.7E-2</v>
      </c>
      <c r="BI40">
        <v>885</v>
      </c>
      <c r="BJ40">
        <v>450</v>
      </c>
      <c r="BK40">
        <v>1</v>
      </c>
      <c r="BL40">
        <v>86400</v>
      </c>
      <c r="BM40">
        <v>46922.580020000001</v>
      </c>
      <c r="BN40">
        <v>243.4790754</v>
      </c>
      <c r="BO40">
        <f t="shared" si="0"/>
        <v>13</v>
      </c>
      <c r="BP40">
        <f t="shared" si="1"/>
        <v>8</v>
      </c>
      <c r="BQ40">
        <f t="shared" si="2"/>
        <v>19</v>
      </c>
      <c r="BR40">
        <f t="shared" si="3"/>
        <v>2</v>
      </c>
      <c r="BS40">
        <f t="shared" si="4"/>
        <v>13</v>
      </c>
      <c r="BT40">
        <f t="shared" si="5"/>
        <v>8</v>
      </c>
      <c r="BU40">
        <f t="shared" si="6"/>
        <v>1.2999999999999999E-2</v>
      </c>
      <c r="BV40" s="1">
        <f t="shared" si="7"/>
        <v>0.30769230769230771</v>
      </c>
      <c r="BW40">
        <f t="shared" si="8"/>
        <v>1.9E-2</v>
      </c>
      <c r="BX40">
        <f t="shared" si="9"/>
        <v>2E-3</v>
      </c>
      <c r="BY40">
        <f t="shared" si="10"/>
        <v>1.2999999999999999E-2</v>
      </c>
      <c r="BZ40">
        <f t="shared" si="11"/>
        <v>8.0000000000000002E-3</v>
      </c>
    </row>
    <row r="41" spans="1:78" x14ac:dyDescent="0.25">
      <c r="A41" t="s">
        <v>107</v>
      </c>
      <c r="B41">
        <v>60</v>
      </c>
      <c r="C41">
        <v>1</v>
      </c>
      <c r="D41">
        <v>2</v>
      </c>
      <c r="E41">
        <v>0.1</v>
      </c>
      <c r="F41">
        <v>900</v>
      </c>
      <c r="G41">
        <v>1000</v>
      </c>
      <c r="H41">
        <v>1</v>
      </c>
      <c r="I41" t="s">
        <v>71</v>
      </c>
      <c r="J41">
        <v>3</v>
      </c>
      <c r="K41">
        <v>8</v>
      </c>
      <c r="L41" t="s">
        <v>120</v>
      </c>
      <c r="M41">
        <v>3</v>
      </c>
      <c r="N41" t="s">
        <v>67</v>
      </c>
      <c r="O41">
        <v>2</v>
      </c>
      <c r="P41">
        <v>10</v>
      </c>
      <c r="Q41">
        <v>1000</v>
      </c>
      <c r="R41">
        <v>8286</v>
      </c>
      <c r="S41">
        <v>10642</v>
      </c>
      <c r="T41">
        <v>8073</v>
      </c>
      <c r="U41">
        <v>74</v>
      </c>
      <c r="V41">
        <v>65</v>
      </c>
      <c r="W41">
        <v>56</v>
      </c>
      <c r="X41">
        <v>9</v>
      </c>
      <c r="Y41">
        <v>0</v>
      </c>
      <c r="Z41">
        <v>0</v>
      </c>
      <c r="AA41">
        <v>74</v>
      </c>
      <c r="AB41">
        <v>740</v>
      </c>
      <c r="AC41">
        <v>74</v>
      </c>
      <c r="AD41">
        <v>6.5000000000000002E-2</v>
      </c>
      <c r="AE41">
        <v>899.2</v>
      </c>
      <c r="AF41">
        <v>429.2307692</v>
      </c>
      <c r="AG41">
        <v>1</v>
      </c>
      <c r="AH41">
        <v>86400</v>
      </c>
      <c r="AI41">
        <v>20143.10223</v>
      </c>
      <c r="AJ41">
        <v>95</v>
      </c>
      <c r="AK41">
        <v>71</v>
      </c>
      <c r="AL41">
        <v>52</v>
      </c>
      <c r="AM41">
        <v>16</v>
      </c>
      <c r="AN41">
        <v>1</v>
      </c>
      <c r="AO41">
        <v>2</v>
      </c>
      <c r="AP41">
        <v>95</v>
      </c>
      <c r="AQ41">
        <v>950</v>
      </c>
      <c r="AR41">
        <v>95</v>
      </c>
      <c r="AS41">
        <v>7.0999999999999994E-2</v>
      </c>
      <c r="AT41">
        <v>899.2</v>
      </c>
      <c r="AU41">
        <v>405.42253520000003</v>
      </c>
      <c r="AV41">
        <v>1</v>
      </c>
      <c r="AW41">
        <v>86400</v>
      </c>
      <c r="AX41">
        <v>16732.557929999999</v>
      </c>
      <c r="AY41">
        <v>163</v>
      </c>
      <c r="AZ41">
        <v>145</v>
      </c>
      <c r="BA41">
        <v>127</v>
      </c>
      <c r="BB41">
        <v>18</v>
      </c>
      <c r="BC41">
        <v>0</v>
      </c>
      <c r="BD41">
        <v>0</v>
      </c>
      <c r="BE41">
        <v>163</v>
      </c>
      <c r="BF41">
        <v>1630</v>
      </c>
      <c r="BG41">
        <v>163</v>
      </c>
      <c r="BH41">
        <v>0.14499999999999999</v>
      </c>
      <c r="BI41">
        <v>899.2</v>
      </c>
      <c r="BJ41">
        <v>431.37931029999999</v>
      </c>
      <c r="BK41">
        <v>1</v>
      </c>
      <c r="BL41">
        <v>86400</v>
      </c>
      <c r="BM41">
        <v>20022.030309999998</v>
      </c>
      <c r="BN41">
        <v>786.43778710000004</v>
      </c>
      <c r="BO41">
        <f t="shared" si="0"/>
        <v>68</v>
      </c>
      <c r="BP41">
        <f t="shared" si="1"/>
        <v>21</v>
      </c>
      <c r="BQ41">
        <f t="shared" si="2"/>
        <v>74</v>
      </c>
      <c r="BR41">
        <f t="shared" si="3"/>
        <v>6</v>
      </c>
      <c r="BS41">
        <f t="shared" si="4"/>
        <v>68</v>
      </c>
      <c r="BT41">
        <f t="shared" si="5"/>
        <v>21</v>
      </c>
      <c r="BU41">
        <f t="shared" si="6"/>
        <v>6.8000000000000005E-2</v>
      </c>
      <c r="BV41" s="1">
        <f t="shared" si="7"/>
        <v>0.28378378378378377</v>
      </c>
      <c r="BW41">
        <f t="shared" si="8"/>
        <v>7.3999999999999996E-2</v>
      </c>
      <c r="BX41">
        <f t="shared" si="9"/>
        <v>6.0000000000000001E-3</v>
      </c>
      <c r="BY41">
        <f t="shared" si="10"/>
        <v>6.8000000000000005E-2</v>
      </c>
      <c r="BZ41">
        <f t="shared" si="11"/>
        <v>2.1000000000000001E-2</v>
      </c>
    </row>
    <row r="42" spans="1:78" x14ac:dyDescent="0.25">
      <c r="A42" t="s">
        <v>108</v>
      </c>
      <c r="B42">
        <v>60</v>
      </c>
      <c r="C42">
        <v>5</v>
      </c>
      <c r="D42">
        <v>3</v>
      </c>
      <c r="E42">
        <v>0.1</v>
      </c>
      <c r="F42">
        <v>3600</v>
      </c>
      <c r="G42">
        <v>10000</v>
      </c>
      <c r="H42">
        <v>1</v>
      </c>
      <c r="I42" t="s">
        <v>71</v>
      </c>
      <c r="J42">
        <v>8</v>
      </c>
      <c r="K42">
        <v>3</v>
      </c>
      <c r="L42" t="s">
        <v>121</v>
      </c>
      <c r="M42">
        <v>3</v>
      </c>
      <c r="N42" t="s">
        <v>67</v>
      </c>
      <c r="O42">
        <v>2</v>
      </c>
      <c r="P42">
        <v>10</v>
      </c>
      <c r="Q42">
        <v>10000</v>
      </c>
      <c r="R42">
        <v>19844</v>
      </c>
      <c r="S42">
        <v>33476</v>
      </c>
      <c r="T42">
        <v>17444</v>
      </c>
      <c r="U42">
        <v>803</v>
      </c>
      <c r="V42">
        <v>709</v>
      </c>
      <c r="W42">
        <v>624</v>
      </c>
      <c r="X42">
        <v>76</v>
      </c>
      <c r="Y42">
        <v>9</v>
      </c>
      <c r="Z42">
        <v>0</v>
      </c>
      <c r="AA42">
        <v>803</v>
      </c>
      <c r="AB42">
        <v>8030</v>
      </c>
      <c r="AC42">
        <v>803</v>
      </c>
      <c r="AD42">
        <v>7.0900000000000005E-2</v>
      </c>
      <c r="AE42">
        <v>3599.1</v>
      </c>
      <c r="AF42">
        <v>1724.2595200000001</v>
      </c>
      <c r="AG42">
        <v>1</v>
      </c>
      <c r="AH42">
        <v>86400</v>
      </c>
      <c r="AI42">
        <v>55873.666859999998</v>
      </c>
      <c r="AJ42">
        <v>1443</v>
      </c>
      <c r="AK42">
        <v>958</v>
      </c>
      <c r="AL42">
        <v>604</v>
      </c>
      <c r="AM42">
        <v>258</v>
      </c>
      <c r="AN42">
        <v>66</v>
      </c>
      <c r="AO42">
        <v>30</v>
      </c>
      <c r="AP42">
        <v>1443</v>
      </c>
      <c r="AQ42">
        <v>14430</v>
      </c>
      <c r="AR42">
        <v>1438</v>
      </c>
      <c r="AS42">
        <v>9.5799999999999996E-2</v>
      </c>
      <c r="AT42">
        <v>3599.1</v>
      </c>
      <c r="AU42">
        <v>1541.9624220000001</v>
      </c>
      <c r="AV42">
        <v>1</v>
      </c>
      <c r="AW42">
        <v>86400</v>
      </c>
      <c r="AX42">
        <v>47258.203630000004</v>
      </c>
      <c r="AY42">
        <v>1956</v>
      </c>
      <c r="AZ42">
        <v>1479</v>
      </c>
      <c r="BA42">
        <v>1099</v>
      </c>
      <c r="BB42">
        <v>301</v>
      </c>
      <c r="BC42">
        <v>61</v>
      </c>
      <c r="BD42">
        <v>18</v>
      </c>
      <c r="BE42">
        <v>1956</v>
      </c>
      <c r="BF42">
        <v>19560</v>
      </c>
      <c r="BG42">
        <v>1956</v>
      </c>
      <c r="BH42">
        <v>0.1479</v>
      </c>
      <c r="BI42">
        <v>3599.1</v>
      </c>
      <c r="BJ42">
        <v>1627.626775</v>
      </c>
      <c r="BK42">
        <v>1</v>
      </c>
      <c r="BL42">
        <v>86400</v>
      </c>
      <c r="BM42">
        <v>56116.741869999998</v>
      </c>
      <c r="BN42">
        <v>809.93035889999999</v>
      </c>
      <c r="BO42">
        <f t="shared" si="0"/>
        <v>518</v>
      </c>
      <c r="BP42">
        <f t="shared" si="1"/>
        <v>635</v>
      </c>
      <c r="BQ42">
        <f t="shared" si="2"/>
        <v>521</v>
      </c>
      <c r="BR42">
        <f t="shared" si="3"/>
        <v>249</v>
      </c>
      <c r="BS42">
        <f t="shared" si="4"/>
        <v>513</v>
      </c>
      <c r="BT42">
        <f t="shared" si="5"/>
        <v>640</v>
      </c>
      <c r="BU42">
        <f t="shared" si="6"/>
        <v>5.1799999999999999E-2</v>
      </c>
      <c r="BV42" s="1">
        <f t="shared" si="7"/>
        <v>0.79078455790784563</v>
      </c>
      <c r="BW42">
        <f t="shared" si="8"/>
        <v>5.21E-2</v>
      </c>
      <c r="BX42">
        <f t="shared" si="9"/>
        <v>2.4899999999999999E-2</v>
      </c>
      <c r="BY42">
        <f t="shared" si="10"/>
        <v>5.1299999999999998E-2</v>
      </c>
      <c r="BZ42">
        <f t="shared" si="11"/>
        <v>6.4000000000000001E-2</v>
      </c>
    </row>
    <row r="43" spans="1:78" x14ac:dyDescent="0.25">
      <c r="A43" t="s">
        <v>109</v>
      </c>
      <c r="B43">
        <v>60</v>
      </c>
      <c r="C43">
        <v>5</v>
      </c>
      <c r="D43">
        <v>3</v>
      </c>
      <c r="E43">
        <v>0.1</v>
      </c>
      <c r="F43">
        <v>3600</v>
      </c>
      <c r="G43">
        <v>10000</v>
      </c>
      <c r="H43">
        <v>0</v>
      </c>
      <c r="I43" t="s">
        <v>66</v>
      </c>
      <c r="J43">
        <v>8</v>
      </c>
      <c r="K43">
        <v>3</v>
      </c>
      <c r="L43" t="s">
        <v>121</v>
      </c>
      <c r="M43">
        <v>3</v>
      </c>
      <c r="N43" t="s">
        <v>67</v>
      </c>
      <c r="O43">
        <v>2</v>
      </c>
      <c r="P43">
        <v>10</v>
      </c>
      <c r="Q43">
        <v>10000</v>
      </c>
      <c r="R43">
        <v>52854</v>
      </c>
      <c r="S43">
        <v>73027</v>
      </c>
      <c r="T43">
        <v>46915</v>
      </c>
      <c r="U43">
        <v>2072</v>
      </c>
      <c r="V43">
        <v>1840</v>
      </c>
      <c r="W43">
        <v>1623</v>
      </c>
      <c r="X43">
        <v>202</v>
      </c>
      <c r="Y43">
        <v>15</v>
      </c>
      <c r="Z43">
        <v>0</v>
      </c>
      <c r="AA43">
        <v>2072</v>
      </c>
      <c r="AB43">
        <v>20720</v>
      </c>
      <c r="AC43">
        <v>2072</v>
      </c>
      <c r="AD43">
        <v>0.184</v>
      </c>
      <c r="AE43">
        <v>3599.9</v>
      </c>
      <c r="AF43">
        <v>1726.7934780000001</v>
      </c>
      <c r="AG43">
        <v>1</v>
      </c>
      <c r="AH43">
        <v>86400</v>
      </c>
      <c r="AI43">
        <v>23163.289550000001</v>
      </c>
      <c r="AJ43">
        <v>3032</v>
      </c>
      <c r="AK43">
        <v>2154</v>
      </c>
      <c r="AL43">
        <v>1491</v>
      </c>
      <c r="AM43">
        <v>504</v>
      </c>
      <c r="AN43">
        <v>118</v>
      </c>
      <c r="AO43">
        <v>41</v>
      </c>
      <c r="AP43">
        <v>3032</v>
      </c>
      <c r="AQ43">
        <v>30320</v>
      </c>
      <c r="AR43">
        <v>3017</v>
      </c>
      <c r="AS43">
        <v>0.21540000000000001</v>
      </c>
      <c r="AT43">
        <v>3599.9</v>
      </c>
      <c r="AU43">
        <v>1589.029049</v>
      </c>
      <c r="AV43">
        <v>1</v>
      </c>
      <c r="AW43">
        <v>86400</v>
      </c>
      <c r="AX43">
        <v>16741.720720000001</v>
      </c>
      <c r="AY43">
        <v>5279</v>
      </c>
      <c r="AZ43">
        <v>3795</v>
      </c>
      <c r="BA43">
        <v>2661</v>
      </c>
      <c r="BB43">
        <v>862</v>
      </c>
      <c r="BC43">
        <v>206</v>
      </c>
      <c r="BD43">
        <v>66</v>
      </c>
      <c r="BE43">
        <v>5279</v>
      </c>
      <c r="BF43">
        <v>52790</v>
      </c>
      <c r="BG43">
        <v>5267</v>
      </c>
      <c r="BH43">
        <v>0.3795</v>
      </c>
      <c r="BI43">
        <v>3599.6</v>
      </c>
      <c r="BJ43">
        <v>1595.717674</v>
      </c>
      <c r="BK43">
        <v>1</v>
      </c>
      <c r="BL43">
        <v>86400</v>
      </c>
      <c r="BM43">
        <v>24295.939460000001</v>
      </c>
      <c r="BN43">
        <v>3257.9900029999999</v>
      </c>
      <c r="BO43">
        <f t="shared" si="0"/>
        <v>2250</v>
      </c>
      <c r="BP43">
        <f t="shared" si="1"/>
        <v>945</v>
      </c>
      <c r="BQ43">
        <f t="shared" si="2"/>
        <v>1641</v>
      </c>
      <c r="BR43">
        <f t="shared" si="3"/>
        <v>314</v>
      </c>
      <c r="BS43">
        <f t="shared" si="4"/>
        <v>2247</v>
      </c>
      <c r="BT43">
        <f t="shared" si="5"/>
        <v>960</v>
      </c>
      <c r="BU43">
        <f t="shared" si="6"/>
        <v>0.22500000000000001</v>
      </c>
      <c r="BV43" s="1">
        <f t="shared" si="7"/>
        <v>0.45608108108108109</v>
      </c>
      <c r="BW43">
        <f t="shared" si="8"/>
        <v>0.1641</v>
      </c>
      <c r="BX43">
        <f t="shared" si="9"/>
        <v>3.1399999999999997E-2</v>
      </c>
      <c r="BY43">
        <f t="shared" si="10"/>
        <v>0.22470000000000001</v>
      </c>
      <c r="BZ43">
        <f t="shared" si="11"/>
        <v>9.6000000000000002E-2</v>
      </c>
    </row>
    <row r="44" spans="1:78" x14ac:dyDescent="0.25">
      <c r="A44" t="s">
        <v>110</v>
      </c>
      <c r="B44">
        <v>60</v>
      </c>
      <c r="C44">
        <v>10</v>
      </c>
      <c r="D44">
        <v>0</v>
      </c>
      <c r="E44">
        <v>10</v>
      </c>
      <c r="F44">
        <v>3600</v>
      </c>
      <c r="G44">
        <v>1000</v>
      </c>
      <c r="H44">
        <v>1</v>
      </c>
      <c r="I44" t="s">
        <v>71</v>
      </c>
      <c r="J44">
        <v>2</v>
      </c>
      <c r="K44">
        <v>2</v>
      </c>
      <c r="L44" t="s">
        <v>117</v>
      </c>
      <c r="M44">
        <v>3</v>
      </c>
      <c r="N44" t="s">
        <v>67</v>
      </c>
      <c r="O44">
        <v>2</v>
      </c>
      <c r="P44">
        <v>10</v>
      </c>
      <c r="Q44">
        <v>1000</v>
      </c>
      <c r="R44">
        <v>2009</v>
      </c>
      <c r="S44">
        <v>3322</v>
      </c>
      <c r="T44">
        <v>2009</v>
      </c>
      <c r="U44">
        <v>74</v>
      </c>
      <c r="V44">
        <v>62</v>
      </c>
      <c r="W44">
        <v>50</v>
      </c>
      <c r="X44">
        <v>12</v>
      </c>
      <c r="Y44">
        <v>0</v>
      </c>
      <c r="Z44">
        <v>0</v>
      </c>
      <c r="AA44">
        <v>74</v>
      </c>
      <c r="AB44">
        <v>740</v>
      </c>
      <c r="AC44">
        <v>74</v>
      </c>
      <c r="AD44">
        <v>6.2E-2</v>
      </c>
      <c r="AE44">
        <v>3573.1379999999999</v>
      </c>
      <c r="AF44">
        <v>1683.8709679999999</v>
      </c>
      <c r="AG44">
        <v>1</v>
      </c>
      <c r="AH44">
        <v>86400</v>
      </c>
      <c r="AI44">
        <v>49817.41229</v>
      </c>
      <c r="AJ44">
        <v>120</v>
      </c>
      <c r="AK44">
        <v>68</v>
      </c>
      <c r="AL44">
        <v>33</v>
      </c>
      <c r="AM44">
        <v>25</v>
      </c>
      <c r="AN44">
        <v>3</v>
      </c>
      <c r="AO44">
        <v>7</v>
      </c>
      <c r="AP44">
        <v>120</v>
      </c>
      <c r="AQ44">
        <v>1200</v>
      </c>
      <c r="AR44">
        <v>120</v>
      </c>
      <c r="AS44">
        <v>6.8000000000000005E-2</v>
      </c>
      <c r="AT44">
        <v>3599.549</v>
      </c>
      <c r="AU44">
        <v>1428.5294120000001</v>
      </c>
      <c r="AV44">
        <v>1</v>
      </c>
      <c r="AW44">
        <v>86400</v>
      </c>
      <c r="AX44">
        <v>42294.556340000003</v>
      </c>
      <c r="AY44">
        <v>102</v>
      </c>
      <c r="AZ44">
        <v>86</v>
      </c>
      <c r="BA44">
        <v>70</v>
      </c>
      <c r="BB44">
        <v>16</v>
      </c>
      <c r="BC44">
        <v>0</v>
      </c>
      <c r="BD44">
        <v>0</v>
      </c>
      <c r="BE44">
        <v>102</v>
      </c>
      <c r="BF44">
        <v>1020</v>
      </c>
      <c r="BG44">
        <v>102</v>
      </c>
      <c r="BH44">
        <v>8.5999999999999993E-2</v>
      </c>
      <c r="BI44">
        <v>3585.4830000000002</v>
      </c>
      <c r="BJ44">
        <v>1688.3720929999999</v>
      </c>
      <c r="BK44">
        <v>1</v>
      </c>
      <c r="BL44">
        <v>86400</v>
      </c>
      <c r="BM44">
        <v>49375.240149999998</v>
      </c>
      <c r="BN44">
        <v>482.26370759999998</v>
      </c>
      <c r="BO44">
        <f t="shared" si="0"/>
        <v>-18</v>
      </c>
      <c r="BP44">
        <f t="shared" si="1"/>
        <v>46</v>
      </c>
      <c r="BQ44">
        <f t="shared" si="2"/>
        <v>18</v>
      </c>
      <c r="BR44">
        <f t="shared" si="3"/>
        <v>6</v>
      </c>
      <c r="BS44">
        <f t="shared" si="4"/>
        <v>-18</v>
      </c>
      <c r="BT44">
        <f t="shared" si="5"/>
        <v>46</v>
      </c>
      <c r="BU44">
        <f t="shared" si="6"/>
        <v>-1.7999999999999999E-2</v>
      </c>
      <c r="BV44" s="1">
        <f t="shared" si="7"/>
        <v>0.6216216216216216</v>
      </c>
      <c r="BW44">
        <f t="shared" si="8"/>
        <v>1.7999999999999999E-2</v>
      </c>
      <c r="BX44">
        <f t="shared" si="9"/>
        <v>6.0000000000000001E-3</v>
      </c>
      <c r="BY44">
        <f t="shared" si="10"/>
        <v>-1.7999999999999999E-2</v>
      </c>
      <c r="BZ44">
        <f t="shared" si="11"/>
        <v>4.5999999999999999E-2</v>
      </c>
    </row>
    <row r="45" spans="1:78" x14ac:dyDescent="0.25">
      <c r="A45" t="s">
        <v>111</v>
      </c>
      <c r="B45">
        <v>60</v>
      </c>
      <c r="C45">
        <v>1</v>
      </c>
      <c r="D45">
        <v>0</v>
      </c>
      <c r="E45">
        <v>10</v>
      </c>
      <c r="F45">
        <v>3600</v>
      </c>
      <c r="G45">
        <v>10000</v>
      </c>
      <c r="H45">
        <v>1</v>
      </c>
      <c r="I45" t="s">
        <v>71</v>
      </c>
      <c r="J45">
        <v>2</v>
      </c>
      <c r="K45">
        <v>2</v>
      </c>
      <c r="L45" t="s">
        <v>117</v>
      </c>
      <c r="M45">
        <v>3</v>
      </c>
      <c r="N45" t="s">
        <v>67</v>
      </c>
      <c r="O45">
        <v>2</v>
      </c>
      <c r="P45">
        <v>10</v>
      </c>
      <c r="Q45">
        <v>10000</v>
      </c>
      <c r="R45">
        <v>4129</v>
      </c>
      <c r="S45">
        <v>7460</v>
      </c>
      <c r="T45">
        <v>4129</v>
      </c>
      <c r="U45">
        <v>171</v>
      </c>
      <c r="V45">
        <v>162</v>
      </c>
      <c r="W45">
        <v>153</v>
      </c>
      <c r="X45">
        <v>9</v>
      </c>
      <c r="Y45">
        <v>0</v>
      </c>
      <c r="Z45">
        <v>0</v>
      </c>
      <c r="AA45">
        <v>171</v>
      </c>
      <c r="AB45">
        <v>1710</v>
      </c>
      <c r="AC45">
        <v>171</v>
      </c>
      <c r="AD45">
        <v>1.6199999999999999E-2</v>
      </c>
      <c r="AE45">
        <v>3599.8879999999999</v>
      </c>
      <c r="AF45">
        <v>1766.666667</v>
      </c>
      <c r="AG45">
        <v>1</v>
      </c>
      <c r="AH45">
        <v>86400</v>
      </c>
      <c r="AI45">
        <v>75529.885880000002</v>
      </c>
      <c r="AJ45">
        <v>327</v>
      </c>
      <c r="AK45">
        <v>208</v>
      </c>
      <c r="AL45">
        <v>105</v>
      </c>
      <c r="AM45">
        <v>92</v>
      </c>
      <c r="AN45">
        <v>6</v>
      </c>
      <c r="AO45">
        <v>5</v>
      </c>
      <c r="AP45">
        <v>327</v>
      </c>
      <c r="AQ45">
        <v>3270</v>
      </c>
      <c r="AR45">
        <v>327</v>
      </c>
      <c r="AS45">
        <v>2.0799999999999999E-2</v>
      </c>
      <c r="AT45">
        <v>3599.8879999999999</v>
      </c>
      <c r="AU45">
        <v>1482.6923079999999</v>
      </c>
      <c r="AV45">
        <v>1</v>
      </c>
      <c r="AW45">
        <v>86400</v>
      </c>
      <c r="AX45">
        <v>70528.822880000007</v>
      </c>
      <c r="AY45">
        <v>997</v>
      </c>
      <c r="AZ45">
        <v>907</v>
      </c>
      <c r="BA45">
        <v>817</v>
      </c>
      <c r="BB45">
        <v>90</v>
      </c>
      <c r="BC45">
        <v>0</v>
      </c>
      <c r="BD45">
        <v>0</v>
      </c>
      <c r="BE45">
        <v>997</v>
      </c>
      <c r="BF45">
        <v>9970</v>
      </c>
      <c r="BG45">
        <v>997</v>
      </c>
      <c r="BH45">
        <v>9.0700000000000003E-2</v>
      </c>
      <c r="BI45">
        <v>3599.8879999999999</v>
      </c>
      <c r="BJ45">
        <v>1740.4630649999999</v>
      </c>
      <c r="BK45">
        <v>1</v>
      </c>
      <c r="BL45">
        <v>86400</v>
      </c>
      <c r="BM45">
        <v>73696.876990000004</v>
      </c>
      <c r="BN45">
        <v>3943.0700550000001</v>
      </c>
      <c r="BO45">
        <f t="shared" si="0"/>
        <v>670</v>
      </c>
      <c r="BP45">
        <f t="shared" si="1"/>
        <v>156</v>
      </c>
      <c r="BQ45">
        <f t="shared" si="2"/>
        <v>699</v>
      </c>
      <c r="BR45">
        <f t="shared" si="3"/>
        <v>46</v>
      </c>
      <c r="BS45">
        <f t="shared" si="4"/>
        <v>670</v>
      </c>
      <c r="BT45">
        <f t="shared" si="5"/>
        <v>156</v>
      </c>
      <c r="BU45">
        <f t="shared" si="6"/>
        <v>6.7000000000000004E-2</v>
      </c>
      <c r="BV45" s="1">
        <f t="shared" si="7"/>
        <v>0.91228070175438591</v>
      </c>
      <c r="BW45">
        <f t="shared" si="8"/>
        <v>6.9900000000000004E-2</v>
      </c>
      <c r="BX45">
        <f t="shared" si="9"/>
        <v>4.5999999999999999E-3</v>
      </c>
      <c r="BY45">
        <f t="shared" si="10"/>
        <v>6.7000000000000004E-2</v>
      </c>
      <c r="BZ45">
        <f t="shared" si="11"/>
        <v>1.5599999999999999E-2</v>
      </c>
    </row>
    <row r="46" spans="1:78" x14ac:dyDescent="0.25">
      <c r="A46" t="s">
        <v>112</v>
      </c>
      <c r="B46">
        <v>60</v>
      </c>
      <c r="C46">
        <v>1</v>
      </c>
      <c r="D46">
        <v>1</v>
      </c>
      <c r="E46">
        <v>0.1</v>
      </c>
      <c r="F46">
        <v>10800</v>
      </c>
      <c r="G46">
        <v>10000</v>
      </c>
      <c r="H46">
        <v>1</v>
      </c>
      <c r="I46" t="s">
        <v>71</v>
      </c>
      <c r="J46">
        <v>1</v>
      </c>
      <c r="K46">
        <v>4</v>
      </c>
      <c r="L46" t="s">
        <v>118</v>
      </c>
      <c r="M46">
        <v>3</v>
      </c>
      <c r="N46" t="s">
        <v>67</v>
      </c>
      <c r="O46">
        <v>2</v>
      </c>
      <c r="P46">
        <v>10</v>
      </c>
      <c r="Q46">
        <v>10000</v>
      </c>
      <c r="R46">
        <v>3046</v>
      </c>
      <c r="S46">
        <v>5827</v>
      </c>
      <c r="T46">
        <v>2679</v>
      </c>
      <c r="U46">
        <v>348</v>
      </c>
      <c r="V46">
        <v>316</v>
      </c>
      <c r="W46">
        <v>285</v>
      </c>
      <c r="X46">
        <v>30</v>
      </c>
      <c r="Y46">
        <v>1</v>
      </c>
      <c r="Z46">
        <v>0</v>
      </c>
      <c r="AA46">
        <v>348</v>
      </c>
      <c r="AB46">
        <v>3480</v>
      </c>
      <c r="AC46">
        <v>348</v>
      </c>
      <c r="AD46">
        <v>3.1600000000000003E-2</v>
      </c>
      <c r="AE46">
        <v>10792.1</v>
      </c>
      <c r="AF46">
        <v>5220.5696200000002</v>
      </c>
      <c r="AG46">
        <v>1</v>
      </c>
      <c r="AH46">
        <v>86400</v>
      </c>
      <c r="AI46">
        <v>75774.024000000005</v>
      </c>
      <c r="AJ46">
        <v>796</v>
      </c>
      <c r="AK46">
        <v>396</v>
      </c>
      <c r="AL46">
        <v>156</v>
      </c>
      <c r="AM46">
        <v>147</v>
      </c>
      <c r="AN46">
        <v>54</v>
      </c>
      <c r="AO46">
        <v>39</v>
      </c>
      <c r="AP46">
        <v>796</v>
      </c>
      <c r="AQ46">
        <v>7960</v>
      </c>
      <c r="AR46">
        <v>768</v>
      </c>
      <c r="AS46">
        <v>3.9600000000000003E-2</v>
      </c>
      <c r="AT46">
        <v>10792.1</v>
      </c>
      <c r="AU46">
        <v>4022.5432900000001</v>
      </c>
      <c r="AV46">
        <v>1</v>
      </c>
      <c r="AW46">
        <v>86400</v>
      </c>
      <c r="AX46">
        <v>70946.293919999996</v>
      </c>
      <c r="AY46">
        <v>1116</v>
      </c>
      <c r="AZ46">
        <v>779</v>
      </c>
      <c r="BA46">
        <v>539</v>
      </c>
      <c r="BB46">
        <v>181</v>
      </c>
      <c r="BC46">
        <v>35</v>
      </c>
      <c r="BD46">
        <v>24</v>
      </c>
      <c r="BE46">
        <v>1116</v>
      </c>
      <c r="BF46">
        <v>11160</v>
      </c>
      <c r="BG46">
        <v>1102</v>
      </c>
      <c r="BH46">
        <v>7.7899999999999997E-2</v>
      </c>
      <c r="BI46">
        <v>10786</v>
      </c>
      <c r="BJ46">
        <v>4754.5681279999999</v>
      </c>
      <c r="BK46">
        <v>1</v>
      </c>
      <c r="BL46">
        <v>86400</v>
      </c>
      <c r="BM46">
        <v>77252.078599999993</v>
      </c>
      <c r="BN46">
        <v>1921.405446</v>
      </c>
      <c r="BO46">
        <f t="shared" si="0"/>
        <v>334</v>
      </c>
      <c r="BP46">
        <f t="shared" si="1"/>
        <v>420</v>
      </c>
      <c r="BQ46">
        <f t="shared" si="2"/>
        <v>383</v>
      </c>
      <c r="BR46">
        <f t="shared" si="3"/>
        <v>80</v>
      </c>
      <c r="BS46">
        <f t="shared" si="4"/>
        <v>320</v>
      </c>
      <c r="BT46">
        <f t="shared" si="5"/>
        <v>448</v>
      </c>
      <c r="BU46">
        <f t="shared" si="6"/>
        <v>3.3399999999999999E-2</v>
      </c>
      <c r="BV46" s="1">
        <f t="shared" si="7"/>
        <v>1.2068965517241379</v>
      </c>
      <c r="BW46">
        <f t="shared" si="8"/>
        <v>3.8300000000000001E-2</v>
      </c>
      <c r="BX46">
        <f t="shared" si="9"/>
        <v>8.0000000000000002E-3</v>
      </c>
      <c r="BY46">
        <f t="shared" si="10"/>
        <v>3.2000000000000001E-2</v>
      </c>
      <c r="BZ46">
        <f t="shared" si="11"/>
        <v>4.48E-2</v>
      </c>
    </row>
    <row r="47" spans="1:78" x14ac:dyDescent="0.25">
      <c r="A47" t="s">
        <v>113</v>
      </c>
      <c r="B47">
        <v>60</v>
      </c>
      <c r="C47">
        <v>1</v>
      </c>
      <c r="D47">
        <v>1</v>
      </c>
      <c r="E47">
        <v>0.1</v>
      </c>
      <c r="F47">
        <v>10800</v>
      </c>
      <c r="G47">
        <v>10000</v>
      </c>
      <c r="H47">
        <v>0</v>
      </c>
      <c r="I47" t="s">
        <v>66</v>
      </c>
      <c r="J47">
        <v>1</v>
      </c>
      <c r="K47">
        <v>4</v>
      </c>
      <c r="L47" t="s">
        <v>118</v>
      </c>
      <c r="M47">
        <v>3</v>
      </c>
      <c r="N47" t="s">
        <v>67</v>
      </c>
      <c r="O47">
        <v>2</v>
      </c>
      <c r="P47">
        <v>10</v>
      </c>
      <c r="Q47">
        <v>10000</v>
      </c>
      <c r="R47">
        <v>8863</v>
      </c>
      <c r="S47">
        <v>16397</v>
      </c>
      <c r="T47">
        <v>7636</v>
      </c>
      <c r="U47">
        <v>1211</v>
      </c>
      <c r="V47">
        <v>974</v>
      </c>
      <c r="W47">
        <v>791</v>
      </c>
      <c r="X47">
        <v>139</v>
      </c>
      <c r="Y47">
        <v>37</v>
      </c>
      <c r="Z47">
        <v>7</v>
      </c>
      <c r="AA47">
        <v>1211</v>
      </c>
      <c r="AB47">
        <v>12110</v>
      </c>
      <c r="AC47">
        <v>1208</v>
      </c>
      <c r="AD47">
        <v>9.74E-2</v>
      </c>
      <c r="AE47">
        <v>10798.7</v>
      </c>
      <c r="AF47">
        <v>5016.1601639999999</v>
      </c>
      <c r="AG47">
        <v>1</v>
      </c>
      <c r="AH47">
        <v>86400</v>
      </c>
      <c r="AI47">
        <v>58989.557180000003</v>
      </c>
      <c r="AJ47">
        <v>2526</v>
      </c>
      <c r="AK47">
        <v>1187</v>
      </c>
      <c r="AL47">
        <v>465</v>
      </c>
      <c r="AM47">
        <v>412</v>
      </c>
      <c r="AN47">
        <v>159</v>
      </c>
      <c r="AO47">
        <v>151</v>
      </c>
      <c r="AP47">
        <v>2526</v>
      </c>
      <c r="AQ47">
        <v>25260</v>
      </c>
      <c r="AR47">
        <v>2370</v>
      </c>
      <c r="AS47">
        <v>0.1187</v>
      </c>
      <c r="AT47">
        <v>10798.7</v>
      </c>
      <c r="AU47">
        <v>3965.968656</v>
      </c>
      <c r="AV47">
        <v>1</v>
      </c>
      <c r="AW47">
        <v>86400</v>
      </c>
      <c r="AX47">
        <v>48555.230250000001</v>
      </c>
      <c r="AY47">
        <v>2205</v>
      </c>
      <c r="AZ47">
        <v>1405</v>
      </c>
      <c r="BA47">
        <v>871</v>
      </c>
      <c r="BB47">
        <v>391</v>
      </c>
      <c r="BC47">
        <v>79</v>
      </c>
      <c r="BD47">
        <v>64</v>
      </c>
      <c r="BE47">
        <v>2205</v>
      </c>
      <c r="BF47">
        <v>22050</v>
      </c>
      <c r="BG47">
        <v>2146</v>
      </c>
      <c r="BH47">
        <v>0.14050000000000001</v>
      </c>
      <c r="BI47">
        <v>10799.9</v>
      </c>
      <c r="BJ47">
        <v>4586.5439759999999</v>
      </c>
      <c r="BK47">
        <v>1</v>
      </c>
      <c r="BL47">
        <v>86400</v>
      </c>
      <c r="BM47">
        <v>62733.085120000003</v>
      </c>
      <c r="BN47">
        <v>3195.5809060000001</v>
      </c>
      <c r="BO47">
        <f t="shared" si="0"/>
        <v>-224</v>
      </c>
      <c r="BP47">
        <f t="shared" si="1"/>
        <v>1162</v>
      </c>
      <c r="BQ47">
        <f t="shared" si="2"/>
        <v>218</v>
      </c>
      <c r="BR47">
        <f t="shared" si="3"/>
        <v>213</v>
      </c>
      <c r="BS47">
        <f t="shared" si="4"/>
        <v>-321</v>
      </c>
      <c r="BT47">
        <f t="shared" si="5"/>
        <v>1315</v>
      </c>
      <c r="BU47">
        <f t="shared" si="6"/>
        <v>-2.24E-2</v>
      </c>
      <c r="BV47" s="1">
        <f t="shared" si="7"/>
        <v>0.96192052980132448</v>
      </c>
      <c r="BW47">
        <f t="shared" si="8"/>
        <v>2.18E-2</v>
      </c>
      <c r="BX47">
        <f t="shared" si="9"/>
        <v>2.1299999999999999E-2</v>
      </c>
      <c r="BY47">
        <f t="shared" si="10"/>
        <v>-3.2099999999999997E-2</v>
      </c>
      <c r="BZ47">
        <f t="shared" si="11"/>
        <v>0.13150000000000001</v>
      </c>
    </row>
    <row r="48" spans="1:78" x14ac:dyDescent="0.25">
      <c r="A48" t="s">
        <v>114</v>
      </c>
      <c r="B48">
        <v>60</v>
      </c>
      <c r="C48">
        <v>5</v>
      </c>
      <c r="D48">
        <v>2</v>
      </c>
      <c r="E48">
        <v>0.1</v>
      </c>
      <c r="F48">
        <v>21600</v>
      </c>
      <c r="G48">
        <v>1000</v>
      </c>
      <c r="H48">
        <v>0</v>
      </c>
      <c r="I48" t="s">
        <v>66</v>
      </c>
      <c r="J48">
        <v>3</v>
      </c>
      <c r="K48">
        <v>8</v>
      </c>
      <c r="L48" t="s">
        <v>120</v>
      </c>
      <c r="M48">
        <v>3</v>
      </c>
      <c r="N48" t="s">
        <v>67</v>
      </c>
      <c r="O48">
        <v>2</v>
      </c>
      <c r="P48">
        <v>10</v>
      </c>
      <c r="Q48">
        <v>1000</v>
      </c>
      <c r="R48">
        <v>12312</v>
      </c>
      <c r="S48">
        <v>14830</v>
      </c>
      <c r="T48">
        <v>11329</v>
      </c>
      <c r="U48">
        <v>2796</v>
      </c>
      <c r="V48">
        <v>817</v>
      </c>
      <c r="W48">
        <v>185</v>
      </c>
      <c r="X48">
        <v>188</v>
      </c>
      <c r="Y48">
        <v>155</v>
      </c>
      <c r="Z48">
        <v>289</v>
      </c>
      <c r="AA48">
        <v>2796</v>
      </c>
      <c r="AB48">
        <v>27960</v>
      </c>
      <c r="AC48">
        <v>2182</v>
      </c>
      <c r="AD48">
        <v>0.81699999999999995</v>
      </c>
      <c r="AE48">
        <v>21579.8</v>
      </c>
      <c r="AF48">
        <v>6311.7862880000002</v>
      </c>
      <c r="AG48">
        <v>1</v>
      </c>
      <c r="AH48">
        <v>86400</v>
      </c>
      <c r="AI48">
        <v>12763.80125</v>
      </c>
      <c r="AJ48">
        <v>3472</v>
      </c>
      <c r="AK48">
        <v>823</v>
      </c>
      <c r="AL48">
        <v>159</v>
      </c>
      <c r="AM48">
        <v>162</v>
      </c>
      <c r="AN48">
        <v>139</v>
      </c>
      <c r="AO48">
        <v>363</v>
      </c>
      <c r="AP48">
        <v>3472</v>
      </c>
      <c r="AQ48">
        <v>34720</v>
      </c>
      <c r="AR48">
        <v>2352</v>
      </c>
      <c r="AS48">
        <v>0.82299999999999995</v>
      </c>
      <c r="AT48">
        <v>21383.3</v>
      </c>
      <c r="AU48">
        <v>5786.0352650000004</v>
      </c>
      <c r="AV48">
        <v>1</v>
      </c>
      <c r="AW48">
        <v>86400</v>
      </c>
      <c r="AX48">
        <v>11101.25518</v>
      </c>
      <c r="AY48">
        <v>3815</v>
      </c>
      <c r="AZ48">
        <v>849</v>
      </c>
      <c r="BA48">
        <v>121</v>
      </c>
      <c r="BB48">
        <v>177</v>
      </c>
      <c r="BC48">
        <v>148</v>
      </c>
      <c r="BD48">
        <v>403</v>
      </c>
      <c r="BE48">
        <v>3815</v>
      </c>
      <c r="BF48">
        <v>38150</v>
      </c>
      <c r="BG48">
        <v>2531</v>
      </c>
      <c r="BH48">
        <v>0.84899999999999998</v>
      </c>
      <c r="BI48">
        <v>21477</v>
      </c>
      <c r="BJ48">
        <v>5463.9119220000002</v>
      </c>
      <c r="BK48">
        <v>1</v>
      </c>
      <c r="BL48">
        <v>86400</v>
      </c>
      <c r="BM48">
        <v>13291.649429999999</v>
      </c>
      <c r="BN48">
        <v>860.92566350000004</v>
      </c>
      <c r="BO48">
        <f t="shared" si="0"/>
        <v>179</v>
      </c>
      <c r="BP48">
        <f t="shared" si="1"/>
        <v>170</v>
      </c>
      <c r="BQ48">
        <f t="shared" si="2"/>
        <v>26</v>
      </c>
      <c r="BR48">
        <f t="shared" si="3"/>
        <v>6</v>
      </c>
      <c r="BS48">
        <f t="shared" si="4"/>
        <v>343</v>
      </c>
      <c r="BT48">
        <f t="shared" si="5"/>
        <v>676</v>
      </c>
      <c r="BU48">
        <f t="shared" si="6"/>
        <v>0.17899999999999999</v>
      </c>
      <c r="BV48" s="1">
        <f t="shared" si="7"/>
        <v>7.7910174152153983E-2</v>
      </c>
      <c r="BW48">
        <f t="shared" si="8"/>
        <v>2.5999999999999999E-2</v>
      </c>
      <c r="BX48">
        <f t="shared" si="9"/>
        <v>6.0000000000000001E-3</v>
      </c>
      <c r="BY48">
        <f t="shared" si="10"/>
        <v>0.34300000000000003</v>
      </c>
      <c r="BZ48">
        <f t="shared" si="11"/>
        <v>0.67600000000000005</v>
      </c>
    </row>
    <row r="49" spans="1:78" x14ac:dyDescent="0.25">
      <c r="A49" t="s">
        <v>115</v>
      </c>
      <c r="B49">
        <v>60</v>
      </c>
      <c r="C49">
        <v>5</v>
      </c>
      <c r="D49">
        <v>2</v>
      </c>
      <c r="E49">
        <v>1</v>
      </c>
      <c r="F49">
        <v>900</v>
      </c>
      <c r="G49">
        <v>1000</v>
      </c>
      <c r="H49">
        <v>0</v>
      </c>
      <c r="I49" t="s">
        <v>66</v>
      </c>
      <c r="J49">
        <v>3</v>
      </c>
      <c r="K49">
        <v>8</v>
      </c>
      <c r="L49" t="s">
        <v>120</v>
      </c>
      <c r="M49">
        <v>3</v>
      </c>
      <c r="N49" t="s">
        <v>67</v>
      </c>
      <c r="O49">
        <v>2</v>
      </c>
      <c r="P49">
        <v>10</v>
      </c>
      <c r="Q49">
        <v>1000</v>
      </c>
      <c r="R49">
        <v>16818</v>
      </c>
      <c r="S49">
        <v>20126</v>
      </c>
      <c r="T49">
        <v>16770</v>
      </c>
      <c r="U49">
        <v>198</v>
      </c>
      <c r="V49">
        <v>179</v>
      </c>
      <c r="W49">
        <v>160</v>
      </c>
      <c r="X49">
        <v>19</v>
      </c>
      <c r="Y49">
        <v>0</v>
      </c>
      <c r="Z49">
        <v>0</v>
      </c>
      <c r="AA49">
        <v>198</v>
      </c>
      <c r="AB49">
        <v>1980</v>
      </c>
      <c r="AC49">
        <v>198</v>
      </c>
      <c r="AD49">
        <v>0.17899999999999999</v>
      </c>
      <c r="AE49">
        <v>895.76</v>
      </c>
      <c r="AF49">
        <v>434.07821230000002</v>
      </c>
      <c r="AG49">
        <v>1</v>
      </c>
      <c r="AH49">
        <v>86400</v>
      </c>
      <c r="AI49">
        <v>10091.62066</v>
      </c>
      <c r="AJ49">
        <v>242</v>
      </c>
      <c r="AK49">
        <v>187</v>
      </c>
      <c r="AL49">
        <v>138</v>
      </c>
      <c r="AM49">
        <v>45</v>
      </c>
      <c r="AN49">
        <v>2</v>
      </c>
      <c r="AO49">
        <v>2</v>
      </c>
      <c r="AP49">
        <v>242</v>
      </c>
      <c r="AQ49">
        <v>2420</v>
      </c>
      <c r="AR49">
        <v>242</v>
      </c>
      <c r="AS49">
        <v>0.187</v>
      </c>
      <c r="AT49">
        <v>895.76</v>
      </c>
      <c r="AU49">
        <v>408.60962569999998</v>
      </c>
      <c r="AV49">
        <v>1</v>
      </c>
      <c r="AW49">
        <v>86400</v>
      </c>
      <c r="AX49">
        <v>9112.6638050000001</v>
      </c>
      <c r="AY49">
        <v>255</v>
      </c>
      <c r="AZ49">
        <v>217</v>
      </c>
      <c r="BA49">
        <v>180</v>
      </c>
      <c r="BB49">
        <v>36</v>
      </c>
      <c r="BC49">
        <v>1</v>
      </c>
      <c r="BD49">
        <v>0</v>
      </c>
      <c r="BE49">
        <v>255</v>
      </c>
      <c r="BF49">
        <v>2550</v>
      </c>
      <c r="BG49">
        <v>255</v>
      </c>
      <c r="BH49">
        <v>0.217</v>
      </c>
      <c r="BI49">
        <v>895.76</v>
      </c>
      <c r="BJ49">
        <v>424.07834100000002</v>
      </c>
      <c r="BK49">
        <v>1</v>
      </c>
      <c r="BL49">
        <v>86400</v>
      </c>
      <c r="BM49">
        <v>10100.214040000001</v>
      </c>
      <c r="BN49">
        <v>912.75353719999998</v>
      </c>
      <c r="BO49">
        <f t="shared" si="0"/>
        <v>13</v>
      </c>
      <c r="BP49">
        <f t="shared" si="1"/>
        <v>44</v>
      </c>
      <c r="BQ49">
        <f t="shared" si="2"/>
        <v>30</v>
      </c>
      <c r="BR49">
        <f t="shared" si="3"/>
        <v>8</v>
      </c>
      <c r="BS49">
        <f t="shared" si="4"/>
        <v>13</v>
      </c>
      <c r="BT49">
        <f t="shared" si="5"/>
        <v>44</v>
      </c>
      <c r="BU49">
        <f t="shared" si="6"/>
        <v>1.2999999999999999E-2</v>
      </c>
      <c r="BV49" s="1">
        <f t="shared" si="7"/>
        <v>0.22222222222222221</v>
      </c>
      <c r="BW49">
        <f t="shared" si="8"/>
        <v>0.03</v>
      </c>
      <c r="BX49">
        <f t="shared" si="9"/>
        <v>8.0000000000000002E-3</v>
      </c>
      <c r="BY49">
        <f t="shared" si="10"/>
        <v>1.2999999999999999E-2</v>
      </c>
      <c r="BZ49">
        <f t="shared" si="11"/>
        <v>4.3999999999999997E-2</v>
      </c>
    </row>
    <row r="50" spans="1:78" x14ac:dyDescent="0.25">
      <c r="A50" t="s">
        <v>116</v>
      </c>
      <c r="B50">
        <v>60</v>
      </c>
      <c r="C50">
        <v>10</v>
      </c>
      <c r="D50">
        <v>3</v>
      </c>
      <c r="E50">
        <v>1</v>
      </c>
      <c r="F50">
        <v>900</v>
      </c>
      <c r="G50">
        <v>1000</v>
      </c>
      <c r="H50">
        <v>0</v>
      </c>
      <c r="I50" t="s">
        <v>66</v>
      </c>
      <c r="J50">
        <v>8</v>
      </c>
      <c r="K50">
        <v>3</v>
      </c>
      <c r="L50" t="s">
        <v>121</v>
      </c>
      <c r="M50">
        <v>3</v>
      </c>
      <c r="N50" t="s">
        <v>67</v>
      </c>
      <c r="O50">
        <v>2</v>
      </c>
      <c r="P50">
        <v>10</v>
      </c>
      <c r="Q50">
        <v>1000</v>
      </c>
      <c r="R50">
        <v>17377</v>
      </c>
      <c r="S50">
        <v>20597</v>
      </c>
      <c r="T50">
        <v>17315</v>
      </c>
      <c r="U50">
        <v>179</v>
      </c>
      <c r="V50">
        <v>157</v>
      </c>
      <c r="W50">
        <v>137</v>
      </c>
      <c r="X50">
        <v>19</v>
      </c>
      <c r="Y50">
        <v>0</v>
      </c>
      <c r="Z50">
        <v>1</v>
      </c>
      <c r="AA50">
        <v>179</v>
      </c>
      <c r="AB50">
        <v>1790</v>
      </c>
      <c r="AC50">
        <v>179</v>
      </c>
      <c r="AD50">
        <v>0.157</v>
      </c>
      <c r="AE50">
        <v>897.06</v>
      </c>
      <c r="AF50">
        <v>430.1273885</v>
      </c>
      <c r="AG50">
        <v>1</v>
      </c>
      <c r="AH50">
        <v>86400</v>
      </c>
      <c r="AI50">
        <v>9991.9038359999995</v>
      </c>
      <c r="AJ50">
        <v>201</v>
      </c>
      <c r="AK50">
        <v>159</v>
      </c>
      <c r="AL50">
        <v>123</v>
      </c>
      <c r="AM50">
        <v>33</v>
      </c>
      <c r="AN50">
        <v>0</v>
      </c>
      <c r="AO50">
        <v>3</v>
      </c>
      <c r="AP50">
        <v>201</v>
      </c>
      <c r="AQ50">
        <v>2010</v>
      </c>
      <c r="AR50">
        <v>201</v>
      </c>
      <c r="AS50">
        <v>0.159</v>
      </c>
      <c r="AT50">
        <v>897.06</v>
      </c>
      <c r="AU50">
        <v>413.7735849</v>
      </c>
      <c r="AV50">
        <v>1</v>
      </c>
      <c r="AW50">
        <v>86400</v>
      </c>
      <c r="AX50">
        <v>8943.0676960000001</v>
      </c>
      <c r="AY50">
        <v>220</v>
      </c>
      <c r="AZ50">
        <v>185</v>
      </c>
      <c r="BA50">
        <v>154</v>
      </c>
      <c r="BB50">
        <v>28</v>
      </c>
      <c r="BC50">
        <v>2</v>
      </c>
      <c r="BD50">
        <v>1</v>
      </c>
      <c r="BE50">
        <v>220</v>
      </c>
      <c r="BF50">
        <v>2200</v>
      </c>
      <c r="BG50">
        <v>220</v>
      </c>
      <c r="BH50">
        <v>0.185</v>
      </c>
      <c r="BI50">
        <v>897.06</v>
      </c>
      <c r="BJ50">
        <v>423.40540540000001</v>
      </c>
      <c r="BK50">
        <v>1</v>
      </c>
      <c r="BL50">
        <v>86400</v>
      </c>
      <c r="BM50">
        <v>9985.4792109999999</v>
      </c>
      <c r="BN50">
        <v>999.42132000000004</v>
      </c>
      <c r="BO50">
        <f t="shared" si="0"/>
        <v>19</v>
      </c>
      <c r="BP50">
        <f t="shared" si="1"/>
        <v>22</v>
      </c>
      <c r="BQ50">
        <f t="shared" si="2"/>
        <v>26</v>
      </c>
      <c r="BR50">
        <f t="shared" si="3"/>
        <v>2</v>
      </c>
      <c r="BS50">
        <f t="shared" si="4"/>
        <v>19</v>
      </c>
      <c r="BT50">
        <f t="shared" si="5"/>
        <v>22</v>
      </c>
      <c r="BU50">
        <f t="shared" si="6"/>
        <v>1.9E-2</v>
      </c>
      <c r="BV50" s="1">
        <f t="shared" si="7"/>
        <v>0.12290502793296089</v>
      </c>
      <c r="BW50">
        <f t="shared" si="8"/>
        <v>2.5999999999999999E-2</v>
      </c>
      <c r="BX50">
        <f t="shared" si="9"/>
        <v>2E-3</v>
      </c>
      <c r="BY50">
        <f t="shared" si="10"/>
        <v>1.9E-2</v>
      </c>
      <c r="BZ50">
        <f t="shared" si="11"/>
        <v>2.1999999999999999E-2</v>
      </c>
    </row>
    <row r="51" spans="1:78" x14ac:dyDescent="0.25">
      <c r="BV5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updated_experiment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Ben Gorr</cp:lastModifiedBy>
  <dcterms:created xsi:type="dcterms:W3CDTF">2024-02-13T21:27:27Z</dcterms:created>
  <dcterms:modified xsi:type="dcterms:W3CDTF">2024-07-09T17:42:50Z</dcterms:modified>
</cp:coreProperties>
</file>