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4880" windowHeight="7785" activeTab="4"/>
  </bookViews>
  <sheets>
    <sheet name="Mission scores" sheetId="1" r:id="rId1"/>
    <sheet name="Single instrument scores&amp;costs" sheetId="3" r:id="rId2"/>
    <sheet name="Marginal scores" sheetId="15" r:id="rId3"/>
    <sheet name="Pairwise scores&amp;costs" sheetId="2" r:id="rId4"/>
    <sheet name="S-DSM &amp; E-DSM" sheetId="7" r:id="rId5"/>
    <sheet name="Threesome scores" sheetId="4" r:id="rId6"/>
    <sheet name="Instrument Selection" sheetId="6" r:id="rId7"/>
    <sheet name="Instrument packaging" sheetId="13" r:id="rId8"/>
    <sheet name="Mission scheduling" sheetId="14" r:id="rId9"/>
  </sheets>
  <definedNames>
    <definedName name="cmax">#REF!</definedName>
    <definedName name="cmin">#REF!</definedName>
    <definedName name="smax">#REF!</definedName>
    <definedName name="smin">#REF!</definedName>
  </definedNames>
  <calcPr calcId="145621"/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I27" i="1" s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I31" i="1" s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I35" i="1" s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I39" i="1" s="1"/>
  <c r="C39" i="1"/>
  <c r="D39" i="1"/>
  <c r="E39" i="1"/>
  <c r="F39" i="1"/>
  <c r="G39" i="1"/>
  <c r="B40" i="1"/>
  <c r="C40" i="1"/>
  <c r="D40" i="1"/>
  <c r="E40" i="1"/>
  <c r="F40" i="1"/>
  <c r="G40" i="1"/>
  <c r="C24" i="1"/>
  <c r="D24" i="1"/>
  <c r="E24" i="1"/>
  <c r="F24" i="1"/>
  <c r="G24" i="1"/>
  <c r="B24" i="1"/>
  <c r="I40" i="1" l="1"/>
  <c r="I36" i="1"/>
  <c r="I32" i="1"/>
  <c r="I28" i="1"/>
  <c r="I38" i="1"/>
  <c r="I34" i="1"/>
  <c r="I30" i="1"/>
  <c r="I26" i="1"/>
  <c r="I37" i="1"/>
  <c r="I33" i="1"/>
  <c r="I29" i="1"/>
  <c r="I25" i="1"/>
  <c r="I24" i="1"/>
  <c r="D27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 l="1"/>
</calcChain>
</file>

<file path=xl/sharedStrings.xml><?xml version="1.0" encoding="utf-8"?>
<sst xmlns="http://schemas.openxmlformats.org/spreadsheetml/2006/main" count="625" uniqueCount="81">
  <si>
    <t>Solid Earth</t>
  </si>
  <si>
    <t>Instrument</t>
  </si>
  <si>
    <t>Score in isolation</t>
  </si>
  <si>
    <t>cost in isolation</t>
  </si>
  <si>
    <t>cost-effectiveness</t>
  </si>
  <si>
    <t>Last refreshed</t>
  </si>
  <si>
    <t>GPS</t>
  </si>
  <si>
    <t>Water</t>
  </si>
  <si>
    <t>Mission</t>
  </si>
  <si>
    <t>Weather</t>
  </si>
  <si>
    <t>Climate</t>
  </si>
  <si>
    <t>Land</t>
  </si>
  <si>
    <t>Health</t>
  </si>
  <si>
    <t>Unweighted average</t>
  </si>
  <si>
    <t>Weighted average</t>
  </si>
  <si>
    <t>Decadal Cost</t>
  </si>
  <si>
    <t>Latest cost</t>
  </si>
  <si>
    <t>Order</t>
  </si>
  <si>
    <t>CLARREO</t>
  </si>
  <si>
    <t>Panel weights</t>
  </si>
  <si>
    <t>SMAP</t>
  </si>
  <si>
    <t>ICESAT-II</t>
  </si>
  <si>
    <t>DESDYNI</t>
  </si>
  <si>
    <t>GPSRO</t>
  </si>
  <si>
    <t>HYSPIRI</t>
  </si>
  <si>
    <t>ASCENDS</t>
  </si>
  <si>
    <t>SWOT</t>
  </si>
  <si>
    <t>GEO-CAPE</t>
  </si>
  <si>
    <t>ACE</t>
  </si>
  <si>
    <t>XOVWM</t>
  </si>
  <si>
    <t>PATH</t>
  </si>
  <si>
    <t>SCLP</t>
  </si>
  <si>
    <t>GACM</t>
  </si>
  <si>
    <t>3D-WINDS</t>
  </si>
  <si>
    <t>GRACE-II</t>
  </si>
  <si>
    <t>LIST</t>
  </si>
  <si>
    <t>weighted panel scores chart</t>
  </si>
  <si>
    <t>ACE_CPR</t>
  </si>
  <si>
    <t>ACE_ORCA</t>
  </si>
  <si>
    <t>ACE_POL</t>
  </si>
  <si>
    <t>ACE_LID</t>
  </si>
  <si>
    <t>ASC_LID</t>
  </si>
  <si>
    <t>ASC_GCR</t>
  </si>
  <si>
    <t>ASC_IRR</t>
  </si>
  <si>
    <t>CLAR_TIR</t>
  </si>
  <si>
    <t>CLAR_VNIR</t>
  </si>
  <si>
    <t>CLAR_GPS</t>
  </si>
  <si>
    <t>DESD_SAR</t>
  </si>
  <si>
    <t>DESD_LID</t>
  </si>
  <si>
    <t>GACM_SWIR</t>
  </si>
  <si>
    <t>GACM_MWSP</t>
  </si>
  <si>
    <t>GACM_VIS</t>
  </si>
  <si>
    <t>GACM_DIAL</t>
  </si>
  <si>
    <t>GEO_STEER</t>
  </si>
  <si>
    <t>GEO_WAIS</t>
  </si>
  <si>
    <t>GEO_GCR</t>
  </si>
  <si>
    <t>GRAC_RANG</t>
  </si>
  <si>
    <t>HYSP_TIR</t>
  </si>
  <si>
    <t>HYSP_VIS</t>
  </si>
  <si>
    <t>ICE_LID</t>
  </si>
  <si>
    <t>LIST_LID</t>
  </si>
  <si>
    <t>PATH_GEOSTAR</t>
  </si>
  <si>
    <t>SCLP_SAR</t>
  </si>
  <si>
    <t>SCLP_MWR</t>
  </si>
  <si>
    <t>SMAP_RAD</t>
  </si>
  <si>
    <t>SMAP_MWR</t>
  </si>
  <si>
    <t>SWOT_GPS</t>
  </si>
  <si>
    <t>SWOT_KaRIN</t>
  </si>
  <si>
    <t>SWOT_RAD</t>
  </si>
  <si>
    <t>SWOT_MWR</t>
  </si>
  <si>
    <t>XOV_SAR</t>
  </si>
  <si>
    <t>XOV_RAD</t>
  </si>
  <si>
    <t>XOV_MWR</t>
  </si>
  <si>
    <t>3D_CLID</t>
  </si>
  <si>
    <t>3D_NCLID</t>
  </si>
  <si>
    <t>SCIENCE</t>
  </si>
  <si>
    <t>COST</t>
  </si>
  <si>
    <t>S-DSM</t>
  </si>
  <si>
    <t>E-DSM</t>
  </si>
  <si>
    <t>Marginal score</t>
  </si>
  <si>
    <t>SMAP_ANT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</si>
</sst>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165" fontId="4" fillId="0" borderId="5" xfId="2" applyNumberFormat="1" applyFont="1" applyFill="1" applyBorder="1" applyAlignment="1">
      <alignment horizontal="right" vertical="center"/>
    </xf>
    <xf numFmtId="37" fontId="4" fillId="0" borderId="5" xfId="3" applyNumberFormat="1" applyFont="1" applyFill="1" applyBorder="1" applyAlignment="1">
      <alignment horizontal="right" vertical="center"/>
    </xf>
    <xf numFmtId="37" fontId="5" fillId="0" borderId="5" xfId="3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right" vertical="center"/>
    </xf>
    <xf numFmtId="37" fontId="4" fillId="0" borderId="14" xfId="3" applyNumberFormat="1" applyFont="1" applyFill="1" applyBorder="1" applyAlignment="1">
      <alignment horizontal="right" vertical="center"/>
    </xf>
    <xf numFmtId="37" fontId="5" fillId="0" borderId="14" xfId="3" applyNumberFormat="1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/>
    <xf numFmtId="165" fontId="3" fillId="0" borderId="4" xfId="2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center" vertical="center"/>
    </xf>
    <xf numFmtId="0" fontId="0" fillId="2" borderId="0" xfId="0" applyFill="1"/>
    <xf numFmtId="10" fontId="0" fillId="0" borderId="0" xfId="2" applyNumberFormat="1" applyFont="1"/>
    <xf numFmtId="0" fontId="2" fillId="3" borderId="7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'Mission scores'!$B$42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scores'!$B$43:$B$59</c:f>
              <c:numCache>
                <c:formatCode>0.0%</c:formatCode>
                <c:ptCount val="17"/>
                <c:pt idx="0">
                  <c:v>4.2563479047619063E-2</c:v>
                </c:pt>
                <c:pt idx="1">
                  <c:v>6.1629267933333259E-2</c:v>
                </c:pt>
                <c:pt idx="2">
                  <c:v>0</c:v>
                </c:pt>
                <c:pt idx="3">
                  <c:v>3.2927466666666737E-3</c:v>
                </c:pt>
                <c:pt idx="4">
                  <c:v>0</c:v>
                </c:pt>
                <c:pt idx="5">
                  <c:v>2.0586799999999998E-3</c:v>
                </c:pt>
                <c:pt idx="6">
                  <c:v>4.11522E-2</c:v>
                </c:pt>
                <c:pt idx="7">
                  <c:v>2.4136346666666737E-3</c:v>
                </c:pt>
                <c:pt idx="8">
                  <c:v>0</c:v>
                </c:pt>
                <c:pt idx="9">
                  <c:v>0</c:v>
                </c:pt>
                <c:pt idx="10">
                  <c:v>4.7326099999999999E-3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2.4695600000000002E-2</c:v>
                </c:pt>
                <c:pt idx="15">
                  <c:v>1.1322383333333326E-2</c:v>
                </c:pt>
                <c:pt idx="16">
                  <c:v>1.7498779999999999E-2</c:v>
                </c:pt>
              </c:numCache>
            </c:numRef>
          </c:val>
        </c:ser>
        <c:ser>
          <c:idx val="1"/>
          <c:order val="1"/>
          <c:tx>
            <c:strRef>
              <c:f>'Mission scores'!$C$42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scores'!$C$43:$C$59</c:f>
              <c:numCache>
                <c:formatCode>0.0%</c:formatCode>
                <c:ptCount val="17"/>
                <c:pt idx="0">
                  <c:v>7.5212076333333391E-2</c:v>
                </c:pt>
                <c:pt idx="1">
                  <c:v>2.9285045833333401E-2</c:v>
                </c:pt>
                <c:pt idx="2">
                  <c:v>6.0056560199999991E-2</c:v>
                </c:pt>
                <c:pt idx="3">
                  <c:v>9.3712146666666586E-3</c:v>
                </c:pt>
                <c:pt idx="4">
                  <c:v>2.5043763333333399E-2</c:v>
                </c:pt>
                <c:pt idx="5">
                  <c:v>7.0675166666666596E-3</c:v>
                </c:pt>
                <c:pt idx="6">
                  <c:v>1.8179499999999998E-2</c:v>
                </c:pt>
                <c:pt idx="7">
                  <c:v>0</c:v>
                </c:pt>
                <c:pt idx="8">
                  <c:v>1.8580856666666659E-2</c:v>
                </c:pt>
                <c:pt idx="9">
                  <c:v>6.0563999999999991E-3</c:v>
                </c:pt>
                <c:pt idx="10">
                  <c:v>4.0393166666666596E-3</c:v>
                </c:pt>
                <c:pt idx="11">
                  <c:v>0</c:v>
                </c:pt>
                <c:pt idx="12">
                  <c:v>4.0393166666666596E-3</c:v>
                </c:pt>
                <c:pt idx="13">
                  <c:v>2.4845316666666596E-2</c:v>
                </c:pt>
                <c:pt idx="14">
                  <c:v>0</c:v>
                </c:pt>
                <c:pt idx="15">
                  <c:v>1.3122629166666658E-2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'Mission scores'!$D$42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scores'!$D$43:$D$59</c:f>
              <c:numCache>
                <c:formatCode>0.0%</c:formatCode>
                <c:ptCount val="17"/>
                <c:pt idx="0">
                  <c:v>3.2135999999999998E-2</c:v>
                </c:pt>
                <c:pt idx="1">
                  <c:v>3.0487999999999998E-2</c:v>
                </c:pt>
                <c:pt idx="2">
                  <c:v>4.4495999999999994E-2</c:v>
                </c:pt>
                <c:pt idx="3">
                  <c:v>6.2623999999999999E-2</c:v>
                </c:pt>
                <c:pt idx="4">
                  <c:v>1.4831999999999998E-2</c:v>
                </c:pt>
                <c:pt idx="5">
                  <c:v>0</c:v>
                </c:pt>
                <c:pt idx="6">
                  <c:v>0</c:v>
                </c:pt>
                <c:pt idx="7">
                  <c:v>3.2959999999999996E-2</c:v>
                </c:pt>
                <c:pt idx="8">
                  <c:v>2.4719999999999999E-2</c:v>
                </c:pt>
                <c:pt idx="9">
                  <c:v>0</c:v>
                </c:pt>
                <c:pt idx="10">
                  <c:v>4.1200000000000001E-2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'Mission scores'!$E$42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scores'!$E$43:$E$59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1.8146309999999999E-2</c:v>
                </c:pt>
                <c:pt idx="3">
                  <c:v>9.3404999999999998E-3</c:v>
                </c:pt>
                <c:pt idx="4">
                  <c:v>1.2519000000000001E-2</c:v>
                </c:pt>
                <c:pt idx="5">
                  <c:v>3.4125000000000003E-2</c:v>
                </c:pt>
                <c:pt idx="6">
                  <c:v>4.8906000000000002E-3</c:v>
                </c:pt>
                <c:pt idx="7">
                  <c:v>3.7439999999999999E-3</c:v>
                </c:pt>
                <c:pt idx="8">
                  <c:v>1.2519000000000001E-2</c:v>
                </c:pt>
                <c:pt idx="9">
                  <c:v>1.9109999999999999E-2</c:v>
                </c:pt>
                <c:pt idx="10">
                  <c:v>0</c:v>
                </c:pt>
                <c:pt idx="11">
                  <c:v>4.4771999999999999E-2</c:v>
                </c:pt>
                <c:pt idx="12">
                  <c:v>2.964E-2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6.1749999999999956E-4</c:v>
                </c:pt>
              </c:numCache>
            </c:numRef>
          </c:val>
        </c:ser>
        <c:ser>
          <c:idx val="4"/>
          <c:order val="4"/>
          <c:tx>
            <c:strRef>
              <c:f>'Mission scores'!$F$42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scores'!$F$43:$F$59</c:f>
              <c:numCache>
                <c:formatCode>0.0%</c:formatCode>
                <c:ptCount val="17"/>
                <c:pt idx="0">
                  <c:v>2.0586388888888894E-2</c:v>
                </c:pt>
                <c:pt idx="1">
                  <c:v>3.5841822916666717E-2</c:v>
                </c:pt>
                <c:pt idx="2">
                  <c:v>2.1326388888888931E-3</c:v>
                </c:pt>
                <c:pt idx="3">
                  <c:v>2.6079861111111144E-2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2.5052083333333284E-2</c:v>
                </c:pt>
                <c:pt idx="8">
                  <c:v>0</c:v>
                </c:pt>
                <c:pt idx="9">
                  <c:v>0</c:v>
                </c:pt>
                <c:pt idx="10">
                  <c:v>2.5745833333333285E-3</c:v>
                </c:pt>
                <c:pt idx="11">
                  <c:v>6.6805555555555576E-3</c:v>
                </c:pt>
                <c:pt idx="12">
                  <c:v>0</c:v>
                </c:pt>
                <c:pt idx="13">
                  <c:v>4.6250000000000032E-3</c:v>
                </c:pt>
                <c:pt idx="14">
                  <c:v>3.0833333333333359E-3</c:v>
                </c:pt>
                <c:pt idx="15">
                  <c:v>0</c:v>
                </c:pt>
                <c:pt idx="16">
                  <c:v>1.0277777777777778E-3</c:v>
                </c:pt>
              </c:numCache>
            </c:numRef>
          </c:val>
        </c:ser>
        <c:ser>
          <c:idx val="5"/>
          <c:order val="5"/>
          <c:tx>
            <c:strRef>
              <c:f>'Mission scores'!$G$42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scores'!$G$43:$G$59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2.9043366666666633E-2</c:v>
                </c:pt>
                <c:pt idx="3">
                  <c:v>2.6493199999999998E-2</c:v>
                </c:pt>
                <c:pt idx="4">
                  <c:v>2.2880166666666629E-2</c:v>
                </c:pt>
                <c:pt idx="5">
                  <c:v>2.7152141666666629E-2</c:v>
                </c:pt>
                <c:pt idx="6">
                  <c:v>0</c:v>
                </c:pt>
                <c:pt idx="7">
                  <c:v>0</c:v>
                </c:pt>
                <c:pt idx="8">
                  <c:v>6.6161666666666634E-3</c:v>
                </c:pt>
                <c:pt idx="9">
                  <c:v>3.0601999999999997E-2</c:v>
                </c:pt>
                <c:pt idx="10">
                  <c:v>0</c:v>
                </c:pt>
                <c:pt idx="11">
                  <c:v>4.0660000000000002E-4</c:v>
                </c:pt>
                <c:pt idx="12">
                  <c:v>2.5936800000000001E-3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57344"/>
        <c:axId val="110058880"/>
      </c:barChart>
      <c:catAx>
        <c:axId val="110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58880"/>
        <c:crosses val="autoZero"/>
        <c:auto val="1"/>
        <c:lblAlgn val="ctr"/>
        <c:lblOffset val="100"/>
        <c:noMultiLvlLbl val="0"/>
      </c:catAx>
      <c:valAx>
        <c:axId val="1100588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0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instrument scores&amp;costs'!$B$42</c:f>
              <c:strCache>
                <c:ptCount val="1"/>
                <c:pt idx="0">
                  <c:v>Score in isolation</c:v>
                </c:pt>
              </c:strCache>
            </c:strRef>
          </c:tx>
          <c:invertIfNegative val="0"/>
          <c:cat>
            <c:strRef>
              <c:f>'Single instrument scores&amp;costs'!$A$43:$A$81</c:f>
              <c:strCache>
                <c:ptCount val="39"/>
                <c:pt idx="0">
                  <c:v>GACM_VIS</c:v>
                </c:pt>
                <c:pt idx="1">
                  <c:v>DESD_SAR</c:v>
                </c:pt>
                <c:pt idx="2">
                  <c:v>HYSP_VIS</c:v>
                </c:pt>
                <c:pt idx="3">
                  <c:v>HYSP_TIR</c:v>
                </c:pt>
                <c:pt idx="4">
                  <c:v>LIST_LID</c:v>
                </c:pt>
                <c:pt idx="5">
                  <c:v>ICE_LID</c:v>
                </c:pt>
                <c:pt idx="6">
                  <c:v>DESD_LID</c:v>
                </c:pt>
                <c:pt idx="7">
                  <c:v>GEO_STEER</c:v>
                </c:pt>
                <c:pt idx="8">
                  <c:v>SWOT_KaRIN</c:v>
                </c:pt>
                <c:pt idx="9">
                  <c:v>GRAC_RANG</c:v>
                </c:pt>
                <c:pt idx="10">
                  <c:v>ACE_CPR</c:v>
                </c:pt>
                <c:pt idx="11">
                  <c:v>ACE_ORCA</c:v>
                </c:pt>
                <c:pt idx="12">
                  <c:v>ACE_LID</c:v>
                </c:pt>
                <c:pt idx="13">
                  <c:v>SMAP_RAD</c:v>
                </c:pt>
                <c:pt idx="14">
                  <c:v>GPS</c:v>
                </c:pt>
                <c:pt idx="15">
                  <c:v>SCLP_SAR</c:v>
                </c:pt>
                <c:pt idx="16">
                  <c:v>GEO_WAIS</c:v>
                </c:pt>
                <c:pt idx="17">
                  <c:v>PATH_GEOSTAR</c:v>
                </c:pt>
                <c:pt idx="18">
                  <c:v>SWOT_RAD</c:v>
                </c:pt>
                <c:pt idx="19">
                  <c:v>ACE_POL</c:v>
                </c:pt>
                <c:pt idx="20">
                  <c:v>ASC_LID</c:v>
                </c:pt>
                <c:pt idx="21">
                  <c:v>SMAP_MWR</c:v>
                </c:pt>
                <c:pt idx="22">
                  <c:v>GACM_MWSP</c:v>
                </c:pt>
                <c:pt idx="23">
                  <c:v>CLAR_GPS</c:v>
                </c:pt>
                <c:pt idx="24">
                  <c:v>3D_CLID</c:v>
                </c:pt>
                <c:pt idx="25">
                  <c:v>3D_NCLID</c:v>
                </c:pt>
                <c:pt idx="26">
                  <c:v>CLAR_TIR</c:v>
                </c:pt>
                <c:pt idx="27">
                  <c:v>ASC_GCR</c:v>
                </c:pt>
                <c:pt idx="28">
                  <c:v>CLAR_VNIR</c:v>
                </c:pt>
                <c:pt idx="29">
                  <c:v>GACM_SWIR</c:v>
                </c:pt>
                <c:pt idx="30">
                  <c:v>GACM_DIAL</c:v>
                </c:pt>
                <c:pt idx="31">
                  <c:v>SWOT_MWR</c:v>
                </c:pt>
                <c:pt idx="32">
                  <c:v>XOV_MWR</c:v>
                </c:pt>
                <c:pt idx="33">
                  <c:v>ASC_IRR</c:v>
                </c:pt>
                <c:pt idx="34">
                  <c:v>GEO_GCR</c:v>
                </c:pt>
                <c:pt idx="35">
                  <c:v>SCLP_MWR</c:v>
                </c:pt>
                <c:pt idx="36">
                  <c:v>SWOT_GPS</c:v>
                </c:pt>
                <c:pt idx="37">
                  <c:v>XOV_SAR</c:v>
                </c:pt>
                <c:pt idx="38">
                  <c:v>XOV_RAD</c:v>
                </c:pt>
              </c:strCache>
            </c:strRef>
          </c:cat>
          <c:val>
            <c:numRef>
              <c:f>'Single instrument scores&amp;costs'!$B$43:$B$81</c:f>
              <c:numCache>
                <c:formatCode>0.0%</c:formatCode>
                <c:ptCount val="39"/>
                <c:pt idx="0">
                  <c:v>0.11782742062698399</c:v>
                </c:pt>
                <c:pt idx="1">
                  <c:v>0.116134012888889</c:v>
                </c:pt>
                <c:pt idx="2">
                  <c:v>0.112860350222222</c:v>
                </c:pt>
                <c:pt idx="3">
                  <c:v>0.100282722444444</c:v>
                </c:pt>
                <c:pt idx="4">
                  <c:v>7.5274930000000004E-2</c:v>
                </c:pt>
                <c:pt idx="5">
                  <c:v>6.2436023333333299E-2</c:v>
                </c:pt>
                <c:pt idx="6">
                  <c:v>6.2164771666666702E-2</c:v>
                </c:pt>
                <c:pt idx="7">
                  <c:v>6.1756083333333302E-2</c:v>
                </c:pt>
                <c:pt idx="8">
                  <c:v>6.06754583333333E-2</c:v>
                </c:pt>
                <c:pt idx="9">
                  <c:v>5.5768400000000003E-2</c:v>
                </c:pt>
                <c:pt idx="10">
                  <c:v>5.2063072222222201E-2</c:v>
                </c:pt>
                <c:pt idx="11">
                  <c:v>4.8955899999999997E-2</c:v>
                </c:pt>
                <c:pt idx="12">
                  <c:v>4.1183642166666701E-2</c:v>
                </c:pt>
                <c:pt idx="13">
                  <c:v>4.0666155555555597E-2</c:v>
                </c:pt>
                <c:pt idx="14">
                  <c:v>3.819235E-2</c:v>
                </c:pt>
                <c:pt idx="15">
                  <c:v>3.3827696666666698E-2</c:v>
                </c:pt>
                <c:pt idx="16">
                  <c:v>2.95841666666667E-2</c:v>
                </c:pt>
                <c:pt idx="17">
                  <c:v>2.7778933333333301E-2</c:v>
                </c:pt>
                <c:pt idx="18">
                  <c:v>2.4583000000000001E-2</c:v>
                </c:pt>
                <c:pt idx="19">
                  <c:v>2.2805075000000001E-2</c:v>
                </c:pt>
                <c:pt idx="20">
                  <c:v>1.59578333333333E-2</c:v>
                </c:pt>
                <c:pt idx="21">
                  <c:v>1.4533277777777799E-2</c:v>
                </c:pt>
                <c:pt idx="22">
                  <c:v>1.4191033333333301E-2</c:v>
                </c:pt>
                <c:pt idx="23">
                  <c:v>1.272565E-2</c:v>
                </c:pt>
                <c:pt idx="24">
                  <c:v>1.09093377777778E-2</c:v>
                </c:pt>
                <c:pt idx="25">
                  <c:v>1.09093377777778E-2</c:v>
                </c:pt>
                <c:pt idx="26">
                  <c:v>1.06848333333333E-2</c:v>
                </c:pt>
                <c:pt idx="27">
                  <c:v>8.2400000000000008E-3</c:v>
                </c:pt>
                <c:pt idx="28">
                  <c:v>6.0598333333333303E-3</c:v>
                </c:pt>
                <c:pt idx="29">
                  <c:v>3.9465085714285699E-3</c:v>
                </c:pt>
                <c:pt idx="30">
                  <c:v>2.4164833333333302E-3</c:v>
                </c:pt>
                <c:pt idx="31">
                  <c:v>2.0586799999999998E-3</c:v>
                </c:pt>
                <c:pt idx="32">
                  <c:v>2.0388124999999998E-3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77664"/>
        <c:axId val="110183552"/>
      </c:barChart>
      <c:catAx>
        <c:axId val="1101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83552"/>
        <c:crosses val="autoZero"/>
        <c:auto val="1"/>
        <c:lblAlgn val="ctr"/>
        <c:lblOffset val="100"/>
        <c:noMultiLvlLbl val="0"/>
      </c:catAx>
      <c:valAx>
        <c:axId val="1101835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17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instrument scores&amp;costs'!$D$83</c:f>
              <c:strCache>
                <c:ptCount val="1"/>
                <c:pt idx="0">
                  <c:v>cost-effectiveness</c:v>
                </c:pt>
              </c:strCache>
            </c:strRef>
          </c:tx>
          <c:invertIfNegative val="0"/>
          <c:cat>
            <c:strRef>
              <c:f>'Single instrument scores&amp;costs'!$A$84:$A$122</c:f>
              <c:strCache>
                <c:ptCount val="39"/>
                <c:pt idx="0">
                  <c:v>GACM_VIS</c:v>
                </c:pt>
                <c:pt idx="1">
                  <c:v>GPS</c:v>
                </c:pt>
                <c:pt idx="2">
                  <c:v>GRAC_RANG</c:v>
                </c:pt>
                <c:pt idx="3">
                  <c:v>GEO_STEER</c:v>
                </c:pt>
                <c:pt idx="4">
                  <c:v>CLAR_GPS</c:v>
                </c:pt>
                <c:pt idx="5">
                  <c:v>ACE_ORCA</c:v>
                </c:pt>
                <c:pt idx="6">
                  <c:v>DESD_SAR</c:v>
                </c:pt>
                <c:pt idx="7">
                  <c:v>HYSP_TIR</c:v>
                </c:pt>
                <c:pt idx="8">
                  <c:v>LIST_LID</c:v>
                </c:pt>
                <c:pt idx="9">
                  <c:v>HYSP_VIS</c:v>
                </c:pt>
                <c:pt idx="10">
                  <c:v>ICE_LID</c:v>
                </c:pt>
                <c:pt idx="11">
                  <c:v>GEO_WAIS</c:v>
                </c:pt>
                <c:pt idx="12">
                  <c:v>SCLP_SAR</c:v>
                </c:pt>
                <c:pt idx="13">
                  <c:v>ASC_GCR</c:v>
                </c:pt>
                <c:pt idx="14">
                  <c:v>DESD_LID</c:v>
                </c:pt>
                <c:pt idx="15">
                  <c:v>SWOT_KaRIN</c:v>
                </c:pt>
                <c:pt idx="16">
                  <c:v>SMAP_RAD</c:v>
                </c:pt>
                <c:pt idx="17">
                  <c:v>SMAP_MWR</c:v>
                </c:pt>
                <c:pt idx="18">
                  <c:v>ACE_POL</c:v>
                </c:pt>
                <c:pt idx="19">
                  <c:v>SWOT_RAD</c:v>
                </c:pt>
                <c:pt idx="20">
                  <c:v>ACE_CPR</c:v>
                </c:pt>
                <c:pt idx="21">
                  <c:v>PATH_GEOSTAR</c:v>
                </c:pt>
                <c:pt idx="22">
                  <c:v>ASC_LID</c:v>
                </c:pt>
                <c:pt idx="23">
                  <c:v>CLAR_TIR</c:v>
                </c:pt>
                <c:pt idx="24">
                  <c:v>ACE_LID</c:v>
                </c:pt>
                <c:pt idx="25">
                  <c:v>3D_CLID</c:v>
                </c:pt>
                <c:pt idx="26">
                  <c:v>3D_NCLID</c:v>
                </c:pt>
                <c:pt idx="27">
                  <c:v>XOV_MWR</c:v>
                </c:pt>
                <c:pt idx="28">
                  <c:v>CLAR_VNIR</c:v>
                </c:pt>
                <c:pt idx="29">
                  <c:v>GACM_MWSP</c:v>
                </c:pt>
                <c:pt idx="30">
                  <c:v>SWOT_MWR</c:v>
                </c:pt>
                <c:pt idx="31">
                  <c:v>GACM_SWIR</c:v>
                </c:pt>
                <c:pt idx="32">
                  <c:v>GACM_DIAL</c:v>
                </c:pt>
                <c:pt idx="33">
                  <c:v>ASC_IRR</c:v>
                </c:pt>
                <c:pt idx="34">
                  <c:v>GEO_GCR</c:v>
                </c:pt>
                <c:pt idx="35">
                  <c:v>SCLP_MWR</c:v>
                </c:pt>
                <c:pt idx="36">
                  <c:v>SWOT_GPS</c:v>
                </c:pt>
                <c:pt idx="37">
                  <c:v>XOV_SAR</c:v>
                </c:pt>
                <c:pt idx="38">
                  <c:v>XOV_RAD</c:v>
                </c:pt>
              </c:strCache>
            </c:strRef>
          </c:cat>
          <c:val>
            <c:numRef>
              <c:f>'Single instrument scores&amp;costs'!$D$84:$D$122</c:f>
              <c:numCache>
                <c:formatCode>General</c:formatCode>
                <c:ptCount val="39"/>
                <c:pt idx="0">
                  <c:v>1.9529436059006087</c:v>
                </c:pt>
                <c:pt idx="1">
                  <c:v>0.84644091799001309</c:v>
                </c:pt>
                <c:pt idx="2">
                  <c:v>0.36619849134831511</c:v>
                </c:pt>
                <c:pt idx="3">
                  <c:v>0.25917333561681594</c:v>
                </c:pt>
                <c:pt idx="4">
                  <c:v>0.19551445065227901</c:v>
                </c:pt>
                <c:pt idx="5">
                  <c:v>0.19376660633332768</c:v>
                </c:pt>
                <c:pt idx="6">
                  <c:v>0.1764417361118687</c:v>
                </c:pt>
                <c:pt idx="7">
                  <c:v>0.16726185859128345</c:v>
                </c:pt>
                <c:pt idx="8">
                  <c:v>0.16539124927213555</c:v>
                </c:pt>
                <c:pt idx="9">
                  <c:v>0.16103353010588234</c:v>
                </c:pt>
                <c:pt idx="10">
                  <c:v>0.15185926110657644</c:v>
                </c:pt>
                <c:pt idx="11">
                  <c:v>0.14477927964477652</c:v>
                </c:pt>
                <c:pt idx="12">
                  <c:v>0.12369350525002487</c:v>
                </c:pt>
                <c:pt idx="13">
                  <c:v>0.12062724226461226</c:v>
                </c:pt>
                <c:pt idx="14">
                  <c:v>0.11458713090865355</c:v>
                </c:pt>
                <c:pt idx="15">
                  <c:v>0.11218551104460268</c:v>
                </c:pt>
                <c:pt idx="16">
                  <c:v>9.4970936832919794E-2</c:v>
                </c:pt>
                <c:pt idx="17">
                  <c:v>9.3985810403238695E-2</c:v>
                </c:pt>
                <c:pt idx="18">
                  <c:v>8.2750164718780786E-2</c:v>
                </c:pt>
                <c:pt idx="19">
                  <c:v>8.0597728480820641E-2</c:v>
                </c:pt>
                <c:pt idx="20">
                  <c:v>7.3276114036871495E-2</c:v>
                </c:pt>
                <c:pt idx="21">
                  <c:v>6.6998093687103716E-2</c:v>
                </c:pt>
                <c:pt idx="22">
                  <c:v>5.6646131440525993E-2</c:v>
                </c:pt>
                <c:pt idx="23">
                  <c:v>5.6447426928038877E-2</c:v>
                </c:pt>
                <c:pt idx="24">
                  <c:v>5.0206154016412013E-2</c:v>
                </c:pt>
                <c:pt idx="25">
                  <c:v>4.0575022267963522E-2</c:v>
                </c:pt>
                <c:pt idx="26">
                  <c:v>4.0575022267963522E-2</c:v>
                </c:pt>
                <c:pt idx="27">
                  <c:v>3.4346793085962411E-2</c:v>
                </c:pt>
                <c:pt idx="28">
                  <c:v>2.5890761358798902E-2</c:v>
                </c:pt>
                <c:pt idx="29">
                  <c:v>2.3881649603001306E-2</c:v>
                </c:pt>
                <c:pt idx="30">
                  <c:v>2.2253749184736847E-2</c:v>
                </c:pt>
                <c:pt idx="31">
                  <c:v>1.7885991047488104E-2</c:v>
                </c:pt>
                <c:pt idx="32">
                  <c:v>7.0337640587390029E-3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03264"/>
        <c:axId val="110204800"/>
      </c:barChart>
      <c:catAx>
        <c:axId val="1102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04800"/>
        <c:crosses val="autoZero"/>
        <c:auto val="1"/>
        <c:lblAlgn val="ctr"/>
        <c:lblOffset val="100"/>
        <c:noMultiLvlLbl val="0"/>
      </c:catAx>
      <c:valAx>
        <c:axId val="1102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0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'Marginal scores'!$E$1</c:f>
              <c:strCache>
                <c:ptCount val="1"/>
                <c:pt idx="0">
                  <c:v>Marginal score</c:v>
                </c:pt>
              </c:strCache>
            </c:strRef>
          </c:tx>
          <c:invertIfNegative val="0"/>
          <c:cat>
            <c:strRef>
              <c:f>'Marginal scores'!$D$2:$D$40</c:f>
              <c:strCache>
                <c:ptCount val="39"/>
                <c:pt idx="0">
                  <c:v>DESD_SAR</c:v>
                </c:pt>
                <c:pt idx="1">
                  <c:v>GPS</c:v>
                </c:pt>
                <c:pt idx="2">
                  <c:v>SWOT_KaRIN</c:v>
                </c:pt>
                <c:pt idx="3">
                  <c:v>PATH_GEOSTAR</c:v>
                </c:pt>
                <c:pt idx="4">
                  <c:v>ASC_LID</c:v>
                </c:pt>
                <c:pt idx="5">
                  <c:v>CLAR_GPS</c:v>
                </c:pt>
                <c:pt idx="6">
                  <c:v>GACM_VIS</c:v>
                </c:pt>
                <c:pt idx="7">
                  <c:v>SCLP_SAR</c:v>
                </c:pt>
                <c:pt idx="8">
                  <c:v>GRAC_RANG</c:v>
                </c:pt>
                <c:pt idx="9">
                  <c:v>ACE_LID</c:v>
                </c:pt>
                <c:pt idx="10">
                  <c:v>XOV_SAR</c:v>
                </c:pt>
                <c:pt idx="11">
                  <c:v>XOV_RAD</c:v>
                </c:pt>
                <c:pt idx="12">
                  <c:v>SMAP_RAD</c:v>
                </c:pt>
                <c:pt idx="13">
                  <c:v>ACE_CPR</c:v>
                </c:pt>
                <c:pt idx="14">
                  <c:v>HYSP_VIS</c:v>
                </c:pt>
                <c:pt idx="15">
                  <c:v>SWOT_GPS</c:v>
                </c:pt>
                <c:pt idx="16">
                  <c:v>SWOT_RAD</c:v>
                </c:pt>
                <c:pt idx="17">
                  <c:v>SWOT_MWR</c:v>
                </c:pt>
                <c:pt idx="18">
                  <c:v>ACE_ORCA</c:v>
                </c:pt>
                <c:pt idx="19">
                  <c:v>GACM_SWIR</c:v>
                </c:pt>
                <c:pt idx="20">
                  <c:v>GEO_STEER</c:v>
                </c:pt>
                <c:pt idx="21">
                  <c:v>ASC_IRR</c:v>
                </c:pt>
                <c:pt idx="22">
                  <c:v>CLAR_TIR</c:v>
                </c:pt>
                <c:pt idx="23">
                  <c:v>LIST_LID</c:v>
                </c:pt>
                <c:pt idx="24">
                  <c:v>ACE_POL</c:v>
                </c:pt>
                <c:pt idx="25">
                  <c:v>HYSP_TIR</c:v>
                </c:pt>
                <c:pt idx="26">
                  <c:v>3D_CLID</c:v>
                </c:pt>
                <c:pt idx="27">
                  <c:v>3D_NCLID</c:v>
                </c:pt>
                <c:pt idx="28">
                  <c:v>CLAR_VNIR</c:v>
                </c:pt>
                <c:pt idx="29">
                  <c:v>GACM_MWSP</c:v>
                </c:pt>
                <c:pt idx="30">
                  <c:v>SCLP_MWR</c:v>
                </c:pt>
                <c:pt idx="31">
                  <c:v>GEO_GCR</c:v>
                </c:pt>
                <c:pt idx="32">
                  <c:v>ASC_GCR</c:v>
                </c:pt>
                <c:pt idx="33">
                  <c:v>DESD_LID</c:v>
                </c:pt>
                <c:pt idx="34">
                  <c:v>GACM_DIAL</c:v>
                </c:pt>
                <c:pt idx="35">
                  <c:v>GEO_WAIS</c:v>
                </c:pt>
                <c:pt idx="36">
                  <c:v>ICE_LID</c:v>
                </c:pt>
                <c:pt idx="37">
                  <c:v>SMAP_MWR</c:v>
                </c:pt>
                <c:pt idx="38">
                  <c:v>XOV_MWR</c:v>
                </c:pt>
              </c:strCache>
            </c:strRef>
          </c:cat>
          <c:val>
            <c:numRef>
              <c:f>'Marginal scores'!$E$2:$E$40</c:f>
              <c:numCache>
                <c:formatCode>General</c:formatCode>
                <c:ptCount val="39"/>
                <c:pt idx="0">
                  <c:v>7.3933928788732103E-2</c:v>
                </c:pt>
                <c:pt idx="1">
                  <c:v>4.9038182846328701E-2</c:v>
                </c:pt>
                <c:pt idx="2">
                  <c:v>3.4466031047798697E-2</c:v>
                </c:pt>
                <c:pt idx="3">
                  <c:v>3.4389742370141002E-2</c:v>
                </c:pt>
                <c:pt idx="4">
                  <c:v>3.2001452215078698E-2</c:v>
                </c:pt>
                <c:pt idx="5">
                  <c:v>2.9023986015576202E-2</c:v>
                </c:pt>
                <c:pt idx="6">
                  <c:v>2.8209761058841099E-2</c:v>
                </c:pt>
                <c:pt idx="7">
                  <c:v>2.7646814813569901E-2</c:v>
                </c:pt>
                <c:pt idx="8">
                  <c:v>2.57808333160791E-2</c:v>
                </c:pt>
                <c:pt idx="9">
                  <c:v>2.4481016271322101E-2</c:v>
                </c:pt>
                <c:pt idx="10">
                  <c:v>2.2778705485841301E-2</c:v>
                </c:pt>
                <c:pt idx="11">
                  <c:v>2.2778705485841301E-2</c:v>
                </c:pt>
                <c:pt idx="12">
                  <c:v>2.2758169658667799E-2</c:v>
                </c:pt>
                <c:pt idx="13">
                  <c:v>2.2401835498558401E-2</c:v>
                </c:pt>
                <c:pt idx="14">
                  <c:v>2.08377648304169E-2</c:v>
                </c:pt>
                <c:pt idx="15">
                  <c:v>1.55934025503668E-2</c:v>
                </c:pt>
                <c:pt idx="16">
                  <c:v>1.55934025503668E-2</c:v>
                </c:pt>
                <c:pt idx="17">
                  <c:v>1.55934025503668E-2</c:v>
                </c:pt>
                <c:pt idx="18">
                  <c:v>1.4495684646687001E-2</c:v>
                </c:pt>
                <c:pt idx="19">
                  <c:v>1.26102924920316E-2</c:v>
                </c:pt>
                <c:pt idx="20">
                  <c:v>1.22952334887969E-2</c:v>
                </c:pt>
                <c:pt idx="21">
                  <c:v>1.10589749985793E-2</c:v>
                </c:pt>
                <c:pt idx="22">
                  <c:v>1.0862469837156699E-2</c:v>
                </c:pt>
                <c:pt idx="23">
                  <c:v>1.03339942187241E-2</c:v>
                </c:pt>
                <c:pt idx="24">
                  <c:v>1.03087471813645E-2</c:v>
                </c:pt>
                <c:pt idx="25">
                  <c:v>8.6595844269253801E-3</c:v>
                </c:pt>
                <c:pt idx="26">
                  <c:v>8.3716231060315793E-3</c:v>
                </c:pt>
                <c:pt idx="27">
                  <c:v>8.3716231060315793E-3</c:v>
                </c:pt>
                <c:pt idx="28">
                  <c:v>6.16057871452029E-3</c:v>
                </c:pt>
                <c:pt idx="29">
                  <c:v>5.9672825786606203E-3</c:v>
                </c:pt>
                <c:pt idx="30">
                  <c:v>2.4859533756071898E-3</c:v>
                </c:pt>
                <c:pt idx="31">
                  <c:v>2.2526936865965301E-3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16704"/>
        <c:axId val="110218240"/>
      </c:barChart>
      <c:catAx>
        <c:axId val="1102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218240"/>
        <c:crosses val="autoZero"/>
        <c:auto val="1"/>
        <c:lblAlgn val="ctr"/>
        <c:lblOffset val="100"/>
        <c:noMultiLvlLbl val="0"/>
      </c:catAx>
      <c:valAx>
        <c:axId val="1102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1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6</xdr:row>
      <xdr:rowOff>124385</xdr:rowOff>
    </xdr:from>
    <xdr:to>
      <xdr:col>15</xdr:col>
      <xdr:colOff>560293</xdr:colOff>
      <xdr:row>20</xdr:row>
      <xdr:rowOff>189379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358587</xdr:colOff>
      <xdr:row>23</xdr:row>
      <xdr:rowOff>90767</xdr:rowOff>
    </xdr:from>
    <xdr:to>
      <xdr:col>22</xdr:col>
      <xdr:colOff>246530</xdr:colOff>
      <xdr:row>37</xdr:row>
      <xdr:rowOff>166967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582704</xdr:colOff>
      <xdr:row>81</xdr:row>
      <xdr:rowOff>180414</xdr:rowOff>
    </xdr:from>
    <xdr:to>
      <xdr:col>16</xdr:col>
      <xdr:colOff>369792</xdr:colOff>
      <xdr:row>96</xdr:row>
      <xdr:rowOff>66114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324969</xdr:colOff>
      <xdr:row>6</xdr:row>
      <xdr:rowOff>45944</xdr:rowOff>
    </xdr:from>
    <xdr:to>
      <xdr:col>21</xdr:col>
      <xdr:colOff>257734</xdr:colOff>
      <xdr:row>20</xdr:row>
      <xdr:rowOff>122144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10" zoomScale="85" zoomScaleNormal="85" workbookViewId="0">
      <selection activeCell="M6" sqref="M6"/>
    </sheetView>
  </sheetViews>
  <sheetFormatPr defaultRowHeight="15" x14ac:dyDescent="0.25"/>
  <cols>
    <col min="13" max="13" width="9.85546875" bestFit="1" customWidth="1"/>
    <col min="18" max="18" width="9.85546875" bestFit="1" customWidth="1"/>
  </cols>
  <sheetData>
    <row r="1" spans="1:15" ht="30.75" thickBot="1" x14ac:dyDescent="0.3">
      <c r="A1" s="12" t="s">
        <v>8</v>
      </c>
      <c r="B1" s="13" t="s">
        <v>9</v>
      </c>
      <c r="C1" s="13" t="s">
        <v>10</v>
      </c>
      <c r="D1" s="13" t="s">
        <v>11</v>
      </c>
      <c r="E1" s="13" t="s">
        <v>7</v>
      </c>
      <c r="F1" s="13" t="s">
        <v>12</v>
      </c>
      <c r="G1" s="13" t="s">
        <v>0</v>
      </c>
    </row>
    <row r="2" spans="1:15" x14ac:dyDescent="0.25">
      <c r="A2" s="15" t="s">
        <v>18</v>
      </c>
      <c r="B2" s="16">
        <v>0</v>
      </c>
      <c r="C2" s="16">
        <v>0.120608333333333</v>
      </c>
      <c r="D2" s="16">
        <v>0</v>
      </c>
      <c r="E2" s="16">
        <v>0</v>
      </c>
      <c r="F2" s="16">
        <v>4.1666666666666699E-2</v>
      </c>
      <c r="G2" s="16">
        <v>0</v>
      </c>
      <c r="I2" s="32" t="s">
        <v>19</v>
      </c>
      <c r="J2" s="8" t="s">
        <v>9</v>
      </c>
      <c r="K2" s="8" t="s">
        <v>10</v>
      </c>
      <c r="L2" s="8" t="s">
        <v>11</v>
      </c>
      <c r="M2" s="8" t="s">
        <v>7</v>
      </c>
      <c r="N2" s="8" t="s">
        <v>12</v>
      </c>
      <c r="O2" s="9" t="s">
        <v>0</v>
      </c>
    </row>
    <row r="3" spans="1:15" ht="15.75" thickBot="1" x14ac:dyDescent="0.3">
      <c r="A3" s="15" t="s">
        <v>20</v>
      </c>
      <c r="B3" s="16">
        <v>0</v>
      </c>
      <c r="C3" s="16">
        <v>0</v>
      </c>
      <c r="D3" s="16">
        <v>0</v>
      </c>
      <c r="E3" s="16">
        <v>0.28699999999999998</v>
      </c>
      <c r="F3" s="16">
        <v>6.0185185185185203E-2</v>
      </c>
      <c r="G3" s="16">
        <v>3.8E-3</v>
      </c>
      <c r="I3" s="33"/>
      <c r="J3" s="10">
        <v>0.214</v>
      </c>
      <c r="K3" s="10">
        <v>0.20599999999999999</v>
      </c>
      <c r="L3" s="10">
        <v>0.20599999999999999</v>
      </c>
      <c r="M3" s="10">
        <v>0.156</v>
      </c>
      <c r="N3" s="10">
        <v>0.111</v>
      </c>
      <c r="O3" s="11">
        <v>0.107</v>
      </c>
    </row>
    <row r="4" spans="1:15" x14ac:dyDescent="0.25">
      <c r="A4" s="15" t="s">
        <v>21</v>
      </c>
      <c r="B4" s="16">
        <v>0</v>
      </c>
      <c r="C4" s="16">
        <v>9.0198333333333297E-2</v>
      </c>
      <c r="D4" s="16">
        <v>0.12</v>
      </c>
      <c r="E4" s="16">
        <v>8.0250000000000002E-2</v>
      </c>
      <c r="F4" s="16">
        <v>0</v>
      </c>
      <c r="G4" s="16">
        <v>6.1833333333333303E-2</v>
      </c>
    </row>
    <row r="5" spans="1:15" x14ac:dyDescent="0.25">
      <c r="A5" s="15" t="s">
        <v>22</v>
      </c>
      <c r="B5" s="16">
        <v>0</v>
      </c>
      <c r="C5" s="16">
        <v>0.29153669999999998</v>
      </c>
      <c r="D5" s="16">
        <v>0.216</v>
      </c>
      <c r="E5" s="16">
        <v>0.1163225</v>
      </c>
      <c r="F5" s="16">
        <v>1.9212962962963001E-2</v>
      </c>
      <c r="G5" s="16">
        <v>0.27143333333333303</v>
      </c>
      <c r="K5" t="s">
        <v>5</v>
      </c>
      <c r="M5" s="6">
        <v>40981</v>
      </c>
    </row>
    <row r="6" spans="1:15" x14ac:dyDescent="0.25">
      <c r="A6" s="15" t="s">
        <v>23</v>
      </c>
      <c r="B6" s="16">
        <v>0.1923</v>
      </c>
      <c r="C6" s="16">
        <v>8.8249999999999995E-2</v>
      </c>
      <c r="D6" s="16">
        <v>0</v>
      </c>
      <c r="E6" s="16">
        <v>3.1350000000000003E-2</v>
      </c>
      <c r="F6" s="16">
        <v>0</v>
      </c>
      <c r="G6" s="16">
        <v>0</v>
      </c>
    </row>
    <row r="7" spans="1:15" x14ac:dyDescent="0.25">
      <c r="A7" s="15" t="s">
        <v>24</v>
      </c>
      <c r="B7" s="16">
        <v>1.53866666666667E-2</v>
      </c>
      <c r="C7" s="16">
        <v>4.54913333333333E-2</v>
      </c>
      <c r="D7" s="16">
        <v>0.30399999999999999</v>
      </c>
      <c r="E7" s="16">
        <v>5.9874999999999998E-2</v>
      </c>
      <c r="F7" s="16">
        <v>0.234953703703704</v>
      </c>
      <c r="G7" s="16">
        <v>0.24759999999999999</v>
      </c>
    </row>
    <row r="8" spans="1:15" x14ac:dyDescent="0.25">
      <c r="A8" s="15" t="s">
        <v>25</v>
      </c>
      <c r="B8" s="16">
        <v>2.2114999999999999E-2</v>
      </c>
      <c r="C8" s="16">
        <v>1.9608333333333301E-2</v>
      </c>
      <c r="D8" s="16">
        <v>0.2</v>
      </c>
      <c r="E8" s="16">
        <v>0</v>
      </c>
      <c r="F8" s="16">
        <v>2.31944444444444E-2</v>
      </c>
      <c r="G8" s="16">
        <v>0</v>
      </c>
    </row>
    <row r="9" spans="1:15" x14ac:dyDescent="0.25">
      <c r="A9" s="15" t="s">
        <v>26</v>
      </c>
      <c r="B9" s="16">
        <v>9.6200000000000001E-3</v>
      </c>
      <c r="C9" s="16">
        <v>3.4308333333333302E-2</v>
      </c>
      <c r="D9" s="16">
        <v>0</v>
      </c>
      <c r="E9" s="16">
        <v>0.21875</v>
      </c>
      <c r="F9" s="16">
        <v>0</v>
      </c>
      <c r="G9" s="16">
        <v>0.25375833333333297</v>
      </c>
    </row>
    <row r="10" spans="1:15" x14ac:dyDescent="0.25">
      <c r="A10" s="15" t="s">
        <v>27</v>
      </c>
      <c r="B10" s="16">
        <v>1.1278666666666701E-2</v>
      </c>
      <c r="C10" s="16">
        <v>0</v>
      </c>
      <c r="D10" s="16">
        <v>0.16</v>
      </c>
      <c r="E10" s="16">
        <v>2.4E-2</v>
      </c>
      <c r="F10" s="16">
        <v>0.225694444444444</v>
      </c>
      <c r="G10" s="16">
        <v>0</v>
      </c>
    </row>
    <row r="11" spans="1:15" x14ac:dyDescent="0.25">
      <c r="A11" s="15" t="s">
        <v>28</v>
      </c>
      <c r="B11" s="16">
        <v>0.19889476190476199</v>
      </c>
      <c r="C11" s="16">
        <v>0.36510716666666698</v>
      </c>
      <c r="D11" s="16">
        <v>0.156</v>
      </c>
      <c r="E11" s="16">
        <v>0</v>
      </c>
      <c r="F11" s="16">
        <v>0.185462962962963</v>
      </c>
      <c r="G11" s="16">
        <v>0</v>
      </c>
    </row>
    <row r="12" spans="1:15" x14ac:dyDescent="0.25">
      <c r="A12" s="15" t="s">
        <v>29</v>
      </c>
      <c r="B12" s="16">
        <v>5.29083333333333E-2</v>
      </c>
      <c r="C12" s="16">
        <v>6.3702083333333298E-2</v>
      </c>
      <c r="D12" s="16">
        <v>0</v>
      </c>
      <c r="E12" s="16">
        <v>0</v>
      </c>
      <c r="F12" s="16">
        <v>0</v>
      </c>
      <c r="G12" s="16">
        <v>0</v>
      </c>
    </row>
    <row r="13" spans="1:15" x14ac:dyDescent="0.25">
      <c r="A13" s="15" t="s">
        <v>30</v>
      </c>
      <c r="B13" s="16">
        <v>0.1154</v>
      </c>
      <c r="C13" s="16">
        <v>0</v>
      </c>
      <c r="D13" s="16">
        <v>0</v>
      </c>
      <c r="E13" s="16">
        <v>0</v>
      </c>
      <c r="F13" s="16">
        <v>2.7777777777777801E-2</v>
      </c>
      <c r="G13" s="16">
        <v>0</v>
      </c>
    </row>
    <row r="14" spans="1:15" x14ac:dyDescent="0.25">
      <c r="A14" s="15" t="s">
        <v>31</v>
      </c>
      <c r="B14" s="16">
        <v>0</v>
      </c>
      <c r="C14" s="16">
        <v>1.9608333333333301E-2</v>
      </c>
      <c r="D14" s="16">
        <v>0</v>
      </c>
      <c r="E14" s="16">
        <v>0.19</v>
      </c>
      <c r="F14" s="16">
        <v>0</v>
      </c>
      <c r="G14" s="16">
        <v>2.4240000000000001E-2</v>
      </c>
    </row>
    <row r="15" spans="1:15" x14ac:dyDescent="0.25">
      <c r="A15" s="15" t="s">
        <v>32</v>
      </c>
      <c r="B15" s="16">
        <v>0.28798723333333298</v>
      </c>
      <c r="C15" s="16">
        <v>0.14216041666666701</v>
      </c>
      <c r="D15" s="16">
        <v>0.14799999999999999</v>
      </c>
      <c r="E15" s="16">
        <v>0</v>
      </c>
      <c r="F15" s="16">
        <v>0.32289930555555602</v>
      </c>
      <c r="G15" s="16">
        <v>0</v>
      </c>
    </row>
    <row r="16" spans="1:15" x14ac:dyDescent="0.25">
      <c r="A16" s="15" t="s">
        <v>33</v>
      </c>
      <c r="B16" s="16">
        <v>8.1769999999999995E-2</v>
      </c>
      <c r="C16" s="16">
        <v>0</v>
      </c>
      <c r="D16" s="16">
        <v>0</v>
      </c>
      <c r="E16" s="16">
        <v>3.9583333333333302E-3</v>
      </c>
      <c r="F16" s="16">
        <v>9.2592592592592605E-3</v>
      </c>
      <c r="G16" s="16">
        <v>0</v>
      </c>
    </row>
    <row r="17" spans="1:12" x14ac:dyDescent="0.25">
      <c r="A17" s="15" t="s">
        <v>34</v>
      </c>
      <c r="B17" s="16">
        <v>0</v>
      </c>
      <c r="C17" s="16">
        <v>2.9399999999999999E-2</v>
      </c>
      <c r="D17" s="16">
        <v>0</v>
      </c>
      <c r="E17" s="16">
        <v>0.1225</v>
      </c>
      <c r="F17" s="16">
        <v>0</v>
      </c>
      <c r="G17" s="16">
        <v>0.28599999999999998</v>
      </c>
    </row>
    <row r="18" spans="1:12" ht="15.75" thickBot="1" x14ac:dyDescent="0.3">
      <c r="A18" s="21" t="s">
        <v>35</v>
      </c>
      <c r="B18" s="22">
        <v>0</v>
      </c>
      <c r="C18" s="22">
        <v>0.12157166666666699</v>
      </c>
      <c r="D18" s="22">
        <v>7.1999999999999995E-2</v>
      </c>
      <c r="E18" s="22">
        <v>8.0250000000000002E-2</v>
      </c>
      <c r="F18" s="22">
        <v>0</v>
      </c>
      <c r="G18" s="22">
        <v>0.21383333333333299</v>
      </c>
    </row>
    <row r="21" spans="1:12" x14ac:dyDescent="0.25">
      <c r="A21" s="26" t="s">
        <v>36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15.75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45" x14ac:dyDescent="0.25">
      <c r="A23" s="12" t="s">
        <v>8</v>
      </c>
      <c r="B23" s="13" t="s">
        <v>9</v>
      </c>
      <c r="C23" s="13" t="s">
        <v>10</v>
      </c>
      <c r="D23" s="13" t="s">
        <v>11</v>
      </c>
      <c r="E23" s="13" t="s">
        <v>7</v>
      </c>
      <c r="F23" s="13" t="s">
        <v>12</v>
      </c>
      <c r="G23" s="13" t="s">
        <v>0</v>
      </c>
      <c r="H23" s="13" t="s">
        <v>13</v>
      </c>
      <c r="I23" s="13" t="s">
        <v>14</v>
      </c>
      <c r="J23" s="13" t="s">
        <v>15</v>
      </c>
      <c r="K23" s="13" t="s">
        <v>16</v>
      </c>
      <c r="L23" s="14" t="s">
        <v>17</v>
      </c>
    </row>
    <row r="24" spans="1:12" x14ac:dyDescent="0.25">
      <c r="A24" s="15" t="s">
        <v>18</v>
      </c>
      <c r="B24" s="16">
        <f t="shared" ref="B24:B40" si="0">B2*J$3</f>
        <v>0</v>
      </c>
      <c r="C24" s="16">
        <f t="shared" ref="C24:C40" si="1">C2*K$3</f>
        <v>2.4845316666666596E-2</v>
      </c>
      <c r="D24" s="16">
        <f t="shared" ref="D24:D40" si="2">D2*L$3</f>
        <v>0</v>
      </c>
      <c r="E24" s="16">
        <f t="shared" ref="E24:E40" si="3">E2*M$3</f>
        <v>0</v>
      </c>
      <c r="F24" s="16">
        <f t="shared" ref="F24:F40" si="4">F2*N$3</f>
        <v>4.6250000000000032E-3</v>
      </c>
      <c r="G24" s="16">
        <f t="shared" ref="G24:G40" si="5">G2*O$3</f>
        <v>0</v>
      </c>
      <c r="H24" s="16">
        <f>AVERAGE(B2:G2)</f>
        <v>2.7045833333333283E-2</v>
      </c>
      <c r="I24" s="16">
        <f>SUM(B24:G24)</f>
        <v>2.94703166666666E-2</v>
      </c>
      <c r="J24" s="17">
        <v>200</v>
      </c>
      <c r="K24" s="18">
        <v>600</v>
      </c>
      <c r="L24" s="19">
        <v>1</v>
      </c>
    </row>
    <row r="25" spans="1:12" x14ac:dyDescent="0.25">
      <c r="A25" s="15" t="s">
        <v>20</v>
      </c>
      <c r="B25" s="16">
        <f t="shared" si="0"/>
        <v>0</v>
      </c>
      <c r="C25" s="16">
        <f t="shared" si="1"/>
        <v>0</v>
      </c>
      <c r="D25" s="16">
        <f t="shared" si="2"/>
        <v>0</v>
      </c>
      <c r="E25" s="16">
        <f t="shared" si="3"/>
        <v>4.4771999999999999E-2</v>
      </c>
      <c r="F25" s="16">
        <f t="shared" si="4"/>
        <v>6.6805555555555576E-3</v>
      </c>
      <c r="G25" s="16">
        <f t="shared" si="5"/>
        <v>4.0660000000000002E-4</v>
      </c>
      <c r="H25" s="16">
        <f t="shared" ref="H25:H40" si="6">AVERAGE(B3:G3)</f>
        <v>5.8497530864197532E-2</v>
      </c>
      <c r="I25" s="16">
        <f t="shared" ref="I25:I40" si="7">SUM(B25:G25)</f>
        <v>5.1859155555555557E-2</v>
      </c>
      <c r="J25" s="17">
        <v>300</v>
      </c>
      <c r="K25" s="18">
        <v>394</v>
      </c>
      <c r="L25" s="19">
        <v>2</v>
      </c>
    </row>
    <row r="26" spans="1:12" x14ac:dyDescent="0.25">
      <c r="A26" s="15" t="s">
        <v>21</v>
      </c>
      <c r="B26" s="16">
        <f t="shared" si="0"/>
        <v>0</v>
      </c>
      <c r="C26" s="16">
        <f t="shared" si="1"/>
        <v>1.8580856666666659E-2</v>
      </c>
      <c r="D26" s="16">
        <f t="shared" si="2"/>
        <v>2.4719999999999999E-2</v>
      </c>
      <c r="E26" s="16">
        <f t="shared" si="3"/>
        <v>1.2519000000000001E-2</v>
      </c>
      <c r="F26" s="16">
        <f t="shared" si="4"/>
        <v>0</v>
      </c>
      <c r="G26" s="16">
        <f t="shared" si="5"/>
        <v>6.6161666666666634E-3</v>
      </c>
      <c r="H26" s="16">
        <f t="shared" si="6"/>
        <v>5.8713611111111098E-2</v>
      </c>
      <c r="I26" s="16">
        <f t="shared" si="7"/>
        <v>6.2436023333333326E-2</v>
      </c>
      <c r="J26" s="17">
        <v>300</v>
      </c>
      <c r="K26" s="18">
        <v>607</v>
      </c>
      <c r="L26" s="19">
        <v>3</v>
      </c>
    </row>
    <row r="27" spans="1:12" x14ac:dyDescent="0.25">
      <c r="A27" s="15" t="s">
        <v>22</v>
      </c>
      <c r="B27" s="16">
        <f t="shared" si="0"/>
        <v>0</v>
      </c>
      <c r="C27" s="16">
        <f t="shared" si="1"/>
        <v>6.0056560199999991E-2</v>
      </c>
      <c r="D27" s="16">
        <f t="shared" si="2"/>
        <v>4.4495999999999994E-2</v>
      </c>
      <c r="E27" s="16">
        <f t="shared" si="3"/>
        <v>1.8146309999999999E-2</v>
      </c>
      <c r="F27" s="16">
        <f t="shared" si="4"/>
        <v>2.1326388888888931E-3</v>
      </c>
      <c r="G27" s="16">
        <f t="shared" si="5"/>
        <v>2.9043366666666633E-2</v>
      </c>
      <c r="H27" s="16">
        <f t="shared" si="6"/>
        <v>0.15241758271604933</v>
      </c>
      <c r="I27" s="16">
        <f t="shared" si="7"/>
        <v>0.1538748757555555</v>
      </c>
      <c r="J27" s="17">
        <v>700</v>
      </c>
      <c r="K27" s="18">
        <v>1680</v>
      </c>
      <c r="L27" s="19">
        <v>4</v>
      </c>
    </row>
    <row r="28" spans="1:12" x14ac:dyDescent="0.25">
      <c r="A28" s="15" t="s">
        <v>23</v>
      </c>
      <c r="B28" s="16">
        <f t="shared" si="0"/>
        <v>4.11522E-2</v>
      </c>
      <c r="C28" s="16">
        <f t="shared" si="1"/>
        <v>1.8179499999999998E-2</v>
      </c>
      <c r="D28" s="16">
        <f t="shared" si="2"/>
        <v>0</v>
      </c>
      <c r="E28" s="16">
        <f t="shared" si="3"/>
        <v>4.8906000000000002E-3</v>
      </c>
      <c r="F28" s="16">
        <f t="shared" si="4"/>
        <v>0</v>
      </c>
      <c r="G28" s="16">
        <f t="shared" si="5"/>
        <v>0</v>
      </c>
      <c r="H28" s="16">
        <f t="shared" si="6"/>
        <v>5.1983333333333326E-2</v>
      </c>
      <c r="I28" s="16">
        <f t="shared" si="7"/>
        <v>6.4222299999999996E-2</v>
      </c>
      <c r="J28" s="17">
        <v>150</v>
      </c>
      <c r="K28" s="18">
        <v>155</v>
      </c>
      <c r="L28" s="19">
        <v>5</v>
      </c>
    </row>
    <row r="29" spans="1:12" x14ac:dyDescent="0.25">
      <c r="A29" s="15" t="s">
        <v>24</v>
      </c>
      <c r="B29" s="16">
        <f t="shared" si="0"/>
        <v>3.2927466666666737E-3</v>
      </c>
      <c r="C29" s="16">
        <f t="shared" si="1"/>
        <v>9.3712146666666586E-3</v>
      </c>
      <c r="D29" s="16">
        <f t="shared" si="2"/>
        <v>6.2623999999999999E-2</v>
      </c>
      <c r="E29" s="16">
        <f t="shared" si="3"/>
        <v>9.3404999999999998E-3</v>
      </c>
      <c r="F29" s="16">
        <f t="shared" si="4"/>
        <v>2.6079861111111144E-2</v>
      </c>
      <c r="G29" s="16">
        <f t="shared" si="5"/>
        <v>2.6493199999999998E-2</v>
      </c>
      <c r="H29" s="16">
        <f t="shared" si="6"/>
        <v>0.15121778395061733</v>
      </c>
      <c r="I29" s="16">
        <f t="shared" si="7"/>
        <v>0.13720152244444447</v>
      </c>
      <c r="J29" s="17">
        <v>300</v>
      </c>
      <c r="K29" s="18">
        <v>452</v>
      </c>
      <c r="L29" s="19">
        <v>6</v>
      </c>
    </row>
    <row r="30" spans="1:12" x14ac:dyDescent="0.25">
      <c r="A30" s="15" t="s">
        <v>25</v>
      </c>
      <c r="B30" s="16">
        <f t="shared" si="0"/>
        <v>4.7326099999999999E-3</v>
      </c>
      <c r="C30" s="16">
        <f t="shared" si="1"/>
        <v>4.0393166666666596E-3</v>
      </c>
      <c r="D30" s="16">
        <f t="shared" si="2"/>
        <v>4.1200000000000001E-2</v>
      </c>
      <c r="E30" s="16">
        <f t="shared" si="3"/>
        <v>0</v>
      </c>
      <c r="F30" s="16">
        <f t="shared" si="4"/>
        <v>2.5745833333333285E-3</v>
      </c>
      <c r="G30" s="16">
        <f t="shared" si="5"/>
        <v>0</v>
      </c>
      <c r="H30" s="16">
        <f t="shared" si="6"/>
        <v>4.4152962962962949E-2</v>
      </c>
      <c r="I30" s="16">
        <f t="shared" si="7"/>
        <v>5.2546509999999991E-2</v>
      </c>
      <c r="J30" s="17">
        <v>400</v>
      </c>
      <c r="K30" s="18">
        <v>500</v>
      </c>
      <c r="L30" s="19">
        <v>7</v>
      </c>
    </row>
    <row r="31" spans="1:12" x14ac:dyDescent="0.25">
      <c r="A31" s="15" t="s">
        <v>26</v>
      </c>
      <c r="B31" s="16">
        <f t="shared" si="0"/>
        <v>2.0586799999999998E-3</v>
      </c>
      <c r="C31" s="16">
        <f t="shared" si="1"/>
        <v>7.0675166666666596E-3</v>
      </c>
      <c r="D31" s="16">
        <f t="shared" si="2"/>
        <v>0</v>
      </c>
      <c r="E31" s="16">
        <f t="shared" si="3"/>
        <v>3.4125000000000003E-2</v>
      </c>
      <c r="F31" s="16">
        <f t="shared" si="4"/>
        <v>0</v>
      </c>
      <c r="G31" s="16">
        <f t="shared" si="5"/>
        <v>2.7152141666666629E-2</v>
      </c>
      <c r="H31" s="16">
        <f t="shared" si="6"/>
        <v>8.6072777777777706E-2</v>
      </c>
      <c r="I31" s="16">
        <f t="shared" si="7"/>
        <v>7.0403338333333287E-2</v>
      </c>
      <c r="J31" s="17">
        <v>450</v>
      </c>
      <c r="K31" s="17">
        <v>800</v>
      </c>
      <c r="L31" s="19">
        <v>8</v>
      </c>
    </row>
    <row r="32" spans="1:12" x14ac:dyDescent="0.25">
      <c r="A32" s="15" t="s">
        <v>27</v>
      </c>
      <c r="B32" s="16">
        <f t="shared" si="0"/>
        <v>2.4136346666666737E-3</v>
      </c>
      <c r="C32" s="16">
        <f t="shared" si="1"/>
        <v>0</v>
      </c>
      <c r="D32" s="16">
        <f t="shared" si="2"/>
        <v>3.2959999999999996E-2</v>
      </c>
      <c r="E32" s="16">
        <f t="shared" si="3"/>
        <v>3.7439999999999999E-3</v>
      </c>
      <c r="F32" s="16">
        <f t="shared" si="4"/>
        <v>2.5052083333333284E-2</v>
      </c>
      <c r="G32" s="16">
        <f t="shared" si="5"/>
        <v>0</v>
      </c>
      <c r="H32" s="16">
        <f t="shared" si="6"/>
        <v>7.0162185185185119E-2</v>
      </c>
      <c r="I32" s="16">
        <f t="shared" si="7"/>
        <v>6.4169717999999945E-2</v>
      </c>
      <c r="J32" s="17">
        <v>550</v>
      </c>
      <c r="K32" s="18">
        <v>1276</v>
      </c>
      <c r="L32" s="19">
        <v>9</v>
      </c>
    </row>
    <row r="33" spans="1:12" x14ac:dyDescent="0.25">
      <c r="A33" s="15" t="s">
        <v>28</v>
      </c>
      <c r="B33" s="16">
        <f t="shared" si="0"/>
        <v>4.2563479047619063E-2</v>
      </c>
      <c r="C33" s="16">
        <f t="shared" si="1"/>
        <v>7.5212076333333391E-2</v>
      </c>
      <c r="D33" s="16">
        <f t="shared" si="2"/>
        <v>3.2135999999999998E-2</v>
      </c>
      <c r="E33" s="16">
        <f t="shared" si="3"/>
        <v>0</v>
      </c>
      <c r="F33" s="16">
        <f t="shared" si="4"/>
        <v>2.0586388888888894E-2</v>
      </c>
      <c r="G33" s="16">
        <f t="shared" si="5"/>
        <v>0</v>
      </c>
      <c r="H33" s="16">
        <f t="shared" si="6"/>
        <v>0.15091081525573199</v>
      </c>
      <c r="I33" s="16">
        <f t="shared" si="7"/>
        <v>0.17049794426984136</v>
      </c>
      <c r="J33" s="17">
        <v>800</v>
      </c>
      <c r="K33" s="18">
        <v>1628</v>
      </c>
      <c r="L33" s="19">
        <v>10</v>
      </c>
    </row>
    <row r="34" spans="1:12" x14ac:dyDescent="0.25">
      <c r="A34" s="15" t="s">
        <v>29</v>
      </c>
      <c r="B34" s="16">
        <f t="shared" si="0"/>
        <v>1.1322383333333326E-2</v>
      </c>
      <c r="C34" s="16">
        <f t="shared" si="1"/>
        <v>1.3122629166666658E-2</v>
      </c>
      <c r="D34" s="16">
        <f t="shared" si="2"/>
        <v>0</v>
      </c>
      <c r="E34" s="16">
        <f t="shared" si="3"/>
        <v>0</v>
      </c>
      <c r="F34" s="16">
        <f t="shared" si="4"/>
        <v>0</v>
      </c>
      <c r="G34" s="16">
        <f t="shared" si="5"/>
        <v>0</v>
      </c>
      <c r="H34" s="16">
        <f t="shared" si="6"/>
        <v>1.9435069444444435E-2</v>
      </c>
      <c r="I34" s="16">
        <f t="shared" si="7"/>
        <v>2.4445012499999984E-2</v>
      </c>
      <c r="J34" s="17">
        <v>350</v>
      </c>
      <c r="K34" s="18">
        <v>361</v>
      </c>
      <c r="L34" s="19">
        <v>11</v>
      </c>
    </row>
    <row r="35" spans="1:12" x14ac:dyDescent="0.25">
      <c r="A35" s="15" t="s">
        <v>30</v>
      </c>
      <c r="B35" s="16">
        <f t="shared" si="0"/>
        <v>2.4695600000000002E-2</v>
      </c>
      <c r="C35" s="16">
        <f t="shared" si="1"/>
        <v>0</v>
      </c>
      <c r="D35" s="16">
        <f t="shared" si="2"/>
        <v>0</v>
      </c>
      <c r="E35" s="16">
        <f t="shared" si="3"/>
        <v>0</v>
      </c>
      <c r="F35" s="16">
        <f t="shared" si="4"/>
        <v>3.0833333333333359E-3</v>
      </c>
      <c r="G35" s="16">
        <f t="shared" si="5"/>
        <v>0</v>
      </c>
      <c r="H35" s="16">
        <f t="shared" si="6"/>
        <v>2.3862962962962964E-2</v>
      </c>
      <c r="I35" s="16">
        <f t="shared" si="7"/>
        <v>2.7778933333333339E-2</v>
      </c>
      <c r="J35" s="17">
        <v>450</v>
      </c>
      <c r="K35" s="18">
        <v>521</v>
      </c>
      <c r="L35" s="19">
        <v>12</v>
      </c>
    </row>
    <row r="36" spans="1:12" x14ac:dyDescent="0.25">
      <c r="A36" s="15" t="s">
        <v>31</v>
      </c>
      <c r="B36" s="16">
        <f t="shared" si="0"/>
        <v>0</v>
      </c>
      <c r="C36" s="16">
        <f t="shared" si="1"/>
        <v>4.0393166666666596E-3</v>
      </c>
      <c r="D36" s="16">
        <f t="shared" si="2"/>
        <v>0</v>
      </c>
      <c r="E36" s="16">
        <f t="shared" si="3"/>
        <v>2.964E-2</v>
      </c>
      <c r="F36" s="16">
        <f t="shared" si="4"/>
        <v>0</v>
      </c>
      <c r="G36" s="16">
        <f t="shared" si="5"/>
        <v>2.5936800000000001E-3</v>
      </c>
      <c r="H36" s="16">
        <f t="shared" si="6"/>
        <v>3.8974722222222223E-2</v>
      </c>
      <c r="I36" s="16">
        <f t="shared" si="7"/>
        <v>3.6272996666666661E-2</v>
      </c>
      <c r="J36" s="17">
        <v>500</v>
      </c>
      <c r="K36" s="18">
        <v>512</v>
      </c>
      <c r="L36" s="19">
        <v>13</v>
      </c>
    </row>
    <row r="37" spans="1:12" x14ac:dyDescent="0.25">
      <c r="A37" s="15" t="s">
        <v>32</v>
      </c>
      <c r="B37" s="16">
        <f t="shared" si="0"/>
        <v>6.1629267933333259E-2</v>
      </c>
      <c r="C37" s="16">
        <f t="shared" si="1"/>
        <v>2.9285045833333401E-2</v>
      </c>
      <c r="D37" s="16">
        <f t="shared" si="2"/>
        <v>3.0487999999999998E-2</v>
      </c>
      <c r="E37" s="16">
        <f t="shared" si="3"/>
        <v>0</v>
      </c>
      <c r="F37" s="16">
        <f t="shared" si="4"/>
        <v>3.5841822916666717E-2</v>
      </c>
      <c r="G37" s="16">
        <f t="shared" si="5"/>
        <v>0</v>
      </c>
      <c r="H37" s="16">
        <f t="shared" si="6"/>
        <v>0.15017449259259266</v>
      </c>
      <c r="I37" s="16">
        <f t="shared" si="7"/>
        <v>0.15724413668333337</v>
      </c>
      <c r="J37" s="17">
        <v>600</v>
      </c>
      <c r="K37" s="18">
        <v>1037</v>
      </c>
      <c r="L37" s="19">
        <v>14</v>
      </c>
    </row>
    <row r="38" spans="1:12" x14ac:dyDescent="0.25">
      <c r="A38" s="15" t="s">
        <v>33</v>
      </c>
      <c r="B38" s="16">
        <f t="shared" si="0"/>
        <v>1.7498779999999999E-2</v>
      </c>
      <c r="C38" s="16">
        <f t="shared" si="1"/>
        <v>0</v>
      </c>
      <c r="D38" s="16">
        <f t="shared" si="2"/>
        <v>0</v>
      </c>
      <c r="E38" s="16">
        <f t="shared" si="3"/>
        <v>6.1749999999999956E-4</v>
      </c>
      <c r="F38" s="16">
        <f t="shared" si="4"/>
        <v>1.0277777777777778E-3</v>
      </c>
      <c r="G38" s="16">
        <f t="shared" si="5"/>
        <v>0</v>
      </c>
      <c r="H38" s="16">
        <f t="shared" si="6"/>
        <v>1.5831265432098764E-2</v>
      </c>
      <c r="I38" s="16">
        <f t="shared" si="7"/>
        <v>1.9144057777777775E-2</v>
      </c>
      <c r="J38" s="17">
        <v>650</v>
      </c>
      <c r="K38" s="18">
        <v>798</v>
      </c>
      <c r="L38" s="19">
        <v>15</v>
      </c>
    </row>
    <row r="39" spans="1:12" x14ac:dyDescent="0.25">
      <c r="A39" s="15" t="s">
        <v>34</v>
      </c>
      <c r="B39" s="16">
        <f t="shared" si="0"/>
        <v>0</v>
      </c>
      <c r="C39" s="16">
        <f t="shared" si="1"/>
        <v>6.0563999999999991E-3</v>
      </c>
      <c r="D39" s="16">
        <f t="shared" si="2"/>
        <v>0</v>
      </c>
      <c r="E39" s="16">
        <f t="shared" si="3"/>
        <v>1.9109999999999999E-2</v>
      </c>
      <c r="F39" s="16">
        <f t="shared" si="4"/>
        <v>0</v>
      </c>
      <c r="G39" s="16">
        <f t="shared" si="5"/>
        <v>3.0601999999999997E-2</v>
      </c>
      <c r="H39" s="16">
        <f t="shared" si="6"/>
        <v>7.2983333333333331E-2</v>
      </c>
      <c r="I39" s="16">
        <f t="shared" si="7"/>
        <v>5.5768399999999996E-2</v>
      </c>
      <c r="J39" s="17">
        <v>450</v>
      </c>
      <c r="K39" s="17">
        <v>471</v>
      </c>
      <c r="L39" s="19">
        <v>16</v>
      </c>
    </row>
    <row r="40" spans="1:12" ht="15.75" thickBot="1" x14ac:dyDescent="0.3">
      <c r="A40" s="21" t="s">
        <v>35</v>
      </c>
      <c r="B40" s="16">
        <f t="shared" si="0"/>
        <v>0</v>
      </c>
      <c r="C40" s="16">
        <f t="shared" si="1"/>
        <v>2.5043763333333399E-2</v>
      </c>
      <c r="D40" s="16">
        <f t="shared" si="2"/>
        <v>1.4831999999999998E-2</v>
      </c>
      <c r="E40" s="16">
        <f t="shared" si="3"/>
        <v>1.2519000000000001E-2</v>
      </c>
      <c r="F40" s="16">
        <f t="shared" si="4"/>
        <v>0</v>
      </c>
      <c r="G40" s="16">
        <f t="shared" si="5"/>
        <v>2.2880166666666629E-2</v>
      </c>
      <c r="H40" s="16">
        <f t="shared" si="6"/>
        <v>8.1275833333333325E-2</v>
      </c>
      <c r="I40" s="16">
        <f t="shared" si="7"/>
        <v>7.5274930000000032E-2</v>
      </c>
      <c r="J40" s="23">
        <v>650</v>
      </c>
      <c r="K40" s="24">
        <v>798</v>
      </c>
      <c r="L40" s="25">
        <v>15</v>
      </c>
    </row>
    <row r="41" spans="1:12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5">
      <c r="A42" s="27" t="s">
        <v>8</v>
      </c>
      <c r="B42" s="27" t="s">
        <v>9</v>
      </c>
      <c r="C42" s="27" t="s">
        <v>10</v>
      </c>
      <c r="D42" s="27" t="s">
        <v>11</v>
      </c>
      <c r="E42" s="27" t="s">
        <v>7</v>
      </c>
      <c r="F42" s="27" t="s">
        <v>12</v>
      </c>
      <c r="G42" s="27" t="s">
        <v>0</v>
      </c>
      <c r="H42" s="20" t="s">
        <v>13</v>
      </c>
      <c r="I42" s="20" t="s">
        <v>14</v>
      </c>
      <c r="J42" s="20" t="s">
        <v>15</v>
      </c>
      <c r="K42" s="20" t="s">
        <v>16</v>
      </c>
      <c r="L42" s="20" t="s">
        <v>17</v>
      </c>
    </row>
    <row r="43" spans="1:12" x14ac:dyDescent="0.25">
      <c r="A43" s="28" t="s">
        <v>28</v>
      </c>
      <c r="B43" s="27">
        <v>4.2563479047619063E-2</v>
      </c>
      <c r="C43" s="27">
        <v>7.5212076333333391E-2</v>
      </c>
      <c r="D43" s="27">
        <v>3.2135999999999998E-2</v>
      </c>
      <c r="E43" s="27">
        <v>0</v>
      </c>
      <c r="F43" s="27">
        <v>2.0586388888888894E-2</v>
      </c>
      <c r="G43" s="27">
        <v>0</v>
      </c>
      <c r="H43" s="27">
        <v>0.15091081525573199</v>
      </c>
      <c r="I43" s="27">
        <v>0.17049794426984136</v>
      </c>
      <c r="J43" s="20">
        <v>800</v>
      </c>
      <c r="K43" s="20">
        <v>1628</v>
      </c>
      <c r="L43" s="20">
        <v>10</v>
      </c>
    </row>
    <row r="44" spans="1:12" x14ac:dyDescent="0.25">
      <c r="A44" s="28" t="s">
        <v>32</v>
      </c>
      <c r="B44" s="27">
        <v>6.1629267933333259E-2</v>
      </c>
      <c r="C44" s="27">
        <v>2.9285045833333401E-2</v>
      </c>
      <c r="D44" s="27">
        <v>3.0487999999999998E-2</v>
      </c>
      <c r="E44" s="27">
        <v>0</v>
      </c>
      <c r="F44" s="27">
        <v>3.5841822916666717E-2</v>
      </c>
      <c r="G44" s="27">
        <v>0</v>
      </c>
      <c r="H44" s="27">
        <v>0.15017449259259266</v>
      </c>
      <c r="I44" s="27">
        <v>0.15724413668333337</v>
      </c>
      <c r="J44" s="20">
        <v>600</v>
      </c>
      <c r="K44" s="20">
        <v>1037</v>
      </c>
      <c r="L44" s="20">
        <v>14</v>
      </c>
    </row>
    <row r="45" spans="1:12" x14ac:dyDescent="0.25">
      <c r="A45" s="28" t="s">
        <v>22</v>
      </c>
      <c r="B45" s="27">
        <v>0</v>
      </c>
      <c r="C45" s="27">
        <v>6.0056560199999991E-2</v>
      </c>
      <c r="D45" s="27">
        <v>4.4495999999999994E-2</v>
      </c>
      <c r="E45" s="27">
        <v>1.8146309999999999E-2</v>
      </c>
      <c r="F45" s="27">
        <v>2.1326388888888931E-3</v>
      </c>
      <c r="G45" s="27">
        <v>2.9043366666666633E-2</v>
      </c>
      <c r="H45" s="27">
        <v>0.15241758271604933</v>
      </c>
      <c r="I45" s="27">
        <v>0.1538748757555555</v>
      </c>
      <c r="J45" s="20">
        <v>700</v>
      </c>
      <c r="K45" s="20">
        <v>1680</v>
      </c>
      <c r="L45" s="20">
        <v>4</v>
      </c>
    </row>
    <row r="46" spans="1:12" x14ac:dyDescent="0.25">
      <c r="A46" s="28" t="s">
        <v>24</v>
      </c>
      <c r="B46" s="27">
        <v>3.2927466666666737E-3</v>
      </c>
      <c r="C46" s="27">
        <v>9.3712146666666586E-3</v>
      </c>
      <c r="D46" s="27">
        <v>6.2623999999999999E-2</v>
      </c>
      <c r="E46" s="27">
        <v>9.3404999999999998E-3</v>
      </c>
      <c r="F46" s="27">
        <v>2.6079861111111144E-2</v>
      </c>
      <c r="G46" s="27">
        <v>2.6493199999999998E-2</v>
      </c>
      <c r="H46" s="27">
        <v>0.15121778395061733</v>
      </c>
      <c r="I46" s="27">
        <v>0.13720152244444447</v>
      </c>
      <c r="J46" s="20">
        <v>300</v>
      </c>
      <c r="K46" s="20">
        <v>452</v>
      </c>
      <c r="L46" s="20">
        <v>6</v>
      </c>
    </row>
    <row r="47" spans="1:12" x14ac:dyDescent="0.25">
      <c r="A47" s="28" t="s">
        <v>35</v>
      </c>
      <c r="B47" s="27">
        <v>0</v>
      </c>
      <c r="C47" s="27">
        <v>2.5043763333333399E-2</v>
      </c>
      <c r="D47" s="27">
        <v>1.4831999999999998E-2</v>
      </c>
      <c r="E47" s="27">
        <v>1.2519000000000001E-2</v>
      </c>
      <c r="F47" s="27">
        <v>0</v>
      </c>
      <c r="G47" s="27">
        <v>2.2880166666666629E-2</v>
      </c>
      <c r="H47" s="27">
        <v>8.1275833333333325E-2</v>
      </c>
      <c r="I47" s="27">
        <v>7.5274930000000032E-2</v>
      </c>
      <c r="J47" s="20">
        <v>650</v>
      </c>
      <c r="K47" s="20">
        <v>798</v>
      </c>
      <c r="L47" s="20">
        <v>15</v>
      </c>
    </row>
    <row r="48" spans="1:12" x14ac:dyDescent="0.25">
      <c r="A48" s="28" t="s">
        <v>26</v>
      </c>
      <c r="B48" s="27">
        <v>2.0586799999999998E-3</v>
      </c>
      <c r="C48" s="27">
        <v>7.0675166666666596E-3</v>
      </c>
      <c r="D48" s="27">
        <v>0</v>
      </c>
      <c r="E48" s="27">
        <v>3.4125000000000003E-2</v>
      </c>
      <c r="F48" s="27">
        <v>0</v>
      </c>
      <c r="G48" s="27">
        <v>2.7152141666666629E-2</v>
      </c>
      <c r="H48" s="27">
        <v>8.6072777777777706E-2</v>
      </c>
      <c r="I48" s="27">
        <v>7.0403338333333287E-2</v>
      </c>
      <c r="J48" s="20">
        <v>450</v>
      </c>
      <c r="K48" s="20">
        <v>800</v>
      </c>
      <c r="L48" s="20">
        <v>8</v>
      </c>
    </row>
    <row r="49" spans="1:12" x14ac:dyDescent="0.25">
      <c r="A49" s="28" t="s">
        <v>23</v>
      </c>
      <c r="B49" s="27">
        <v>4.11522E-2</v>
      </c>
      <c r="C49" s="27">
        <v>1.8179499999999998E-2</v>
      </c>
      <c r="D49" s="27">
        <v>0</v>
      </c>
      <c r="E49" s="27">
        <v>4.8906000000000002E-3</v>
      </c>
      <c r="F49" s="27">
        <v>0</v>
      </c>
      <c r="G49" s="27">
        <v>0</v>
      </c>
      <c r="H49" s="27">
        <v>5.1983333333333326E-2</v>
      </c>
      <c r="I49" s="27">
        <v>6.4222299999999996E-2</v>
      </c>
      <c r="J49" s="20">
        <v>150</v>
      </c>
      <c r="K49" s="20">
        <v>155</v>
      </c>
      <c r="L49" s="20">
        <v>5</v>
      </c>
    </row>
    <row r="50" spans="1:12" x14ac:dyDescent="0.25">
      <c r="A50" s="28" t="s">
        <v>27</v>
      </c>
      <c r="B50" s="27">
        <v>2.4136346666666737E-3</v>
      </c>
      <c r="C50" s="27">
        <v>0</v>
      </c>
      <c r="D50" s="27">
        <v>3.2959999999999996E-2</v>
      </c>
      <c r="E50" s="27">
        <v>3.7439999999999999E-3</v>
      </c>
      <c r="F50" s="27">
        <v>2.5052083333333284E-2</v>
      </c>
      <c r="G50" s="27">
        <v>0</v>
      </c>
      <c r="H50" s="27">
        <v>7.0162185185185119E-2</v>
      </c>
      <c r="I50" s="27">
        <v>6.4169717999999945E-2</v>
      </c>
      <c r="J50" s="20">
        <v>550</v>
      </c>
      <c r="K50" s="20">
        <v>1276</v>
      </c>
      <c r="L50" s="20">
        <v>9</v>
      </c>
    </row>
    <row r="51" spans="1:12" x14ac:dyDescent="0.25">
      <c r="A51" s="28" t="s">
        <v>21</v>
      </c>
      <c r="B51" s="27">
        <v>0</v>
      </c>
      <c r="C51" s="27">
        <v>1.8580856666666659E-2</v>
      </c>
      <c r="D51" s="27">
        <v>2.4719999999999999E-2</v>
      </c>
      <c r="E51" s="27">
        <v>1.2519000000000001E-2</v>
      </c>
      <c r="F51" s="27">
        <v>0</v>
      </c>
      <c r="G51" s="27">
        <v>6.6161666666666634E-3</v>
      </c>
      <c r="H51" s="27">
        <v>5.8713611111111098E-2</v>
      </c>
      <c r="I51" s="27">
        <v>6.2436023333333326E-2</v>
      </c>
      <c r="J51" s="20">
        <v>300</v>
      </c>
      <c r="K51" s="20">
        <v>607</v>
      </c>
      <c r="L51" s="20">
        <v>3</v>
      </c>
    </row>
    <row r="52" spans="1:12" x14ac:dyDescent="0.25">
      <c r="A52" s="28" t="s">
        <v>34</v>
      </c>
      <c r="B52" s="27">
        <v>0</v>
      </c>
      <c r="C52" s="27">
        <v>6.0563999999999991E-3</v>
      </c>
      <c r="D52" s="27">
        <v>0</v>
      </c>
      <c r="E52" s="27">
        <v>1.9109999999999999E-2</v>
      </c>
      <c r="F52" s="27">
        <v>0</v>
      </c>
      <c r="G52" s="27">
        <v>3.0601999999999997E-2</v>
      </c>
      <c r="H52" s="27">
        <v>7.2983333333333331E-2</v>
      </c>
      <c r="I52" s="27">
        <v>5.5768399999999996E-2</v>
      </c>
      <c r="J52" s="20">
        <v>450</v>
      </c>
      <c r="K52" s="20">
        <v>471</v>
      </c>
      <c r="L52" s="20">
        <v>16</v>
      </c>
    </row>
    <row r="53" spans="1:12" x14ac:dyDescent="0.25">
      <c r="A53" s="28" t="s">
        <v>25</v>
      </c>
      <c r="B53" s="27">
        <v>4.7326099999999999E-3</v>
      </c>
      <c r="C53" s="27">
        <v>4.0393166666666596E-3</v>
      </c>
      <c r="D53" s="27">
        <v>4.1200000000000001E-2</v>
      </c>
      <c r="E53" s="27">
        <v>0</v>
      </c>
      <c r="F53" s="27">
        <v>2.5745833333333285E-3</v>
      </c>
      <c r="G53" s="27">
        <v>0</v>
      </c>
      <c r="H53" s="27">
        <v>4.4152962962962949E-2</v>
      </c>
      <c r="I53" s="27">
        <v>5.2546509999999991E-2</v>
      </c>
      <c r="J53" s="20">
        <v>400</v>
      </c>
      <c r="K53" s="20">
        <v>500</v>
      </c>
      <c r="L53" s="20">
        <v>7</v>
      </c>
    </row>
    <row r="54" spans="1:12" x14ac:dyDescent="0.25">
      <c r="A54" s="28" t="s">
        <v>20</v>
      </c>
      <c r="B54" s="27">
        <v>0</v>
      </c>
      <c r="C54" s="27">
        <v>0</v>
      </c>
      <c r="D54" s="27">
        <v>0</v>
      </c>
      <c r="E54" s="27">
        <v>4.4771999999999999E-2</v>
      </c>
      <c r="F54" s="27">
        <v>6.6805555555555576E-3</v>
      </c>
      <c r="G54" s="27">
        <v>4.0660000000000002E-4</v>
      </c>
      <c r="H54" s="27">
        <v>5.8497530864197532E-2</v>
      </c>
      <c r="I54" s="27">
        <v>5.1859155555555557E-2</v>
      </c>
      <c r="J54" s="20">
        <v>300</v>
      </c>
      <c r="K54" s="20">
        <v>394</v>
      </c>
      <c r="L54" s="20">
        <v>2</v>
      </c>
    </row>
    <row r="55" spans="1:12" x14ac:dyDescent="0.25">
      <c r="A55" s="28" t="s">
        <v>31</v>
      </c>
      <c r="B55" s="27">
        <v>0</v>
      </c>
      <c r="C55" s="27">
        <v>4.0393166666666596E-3</v>
      </c>
      <c r="D55" s="27">
        <v>0</v>
      </c>
      <c r="E55" s="27">
        <v>2.964E-2</v>
      </c>
      <c r="F55" s="27">
        <v>0</v>
      </c>
      <c r="G55" s="27">
        <v>2.5936800000000001E-3</v>
      </c>
      <c r="H55" s="27">
        <v>3.8974722222222223E-2</v>
      </c>
      <c r="I55" s="27">
        <v>3.6272996666666661E-2</v>
      </c>
      <c r="J55" s="20">
        <v>500</v>
      </c>
      <c r="K55" s="20">
        <v>512</v>
      </c>
      <c r="L55" s="20">
        <v>13</v>
      </c>
    </row>
    <row r="56" spans="1:12" x14ac:dyDescent="0.25">
      <c r="A56" s="28" t="s">
        <v>18</v>
      </c>
      <c r="B56" s="27">
        <v>0</v>
      </c>
      <c r="C56" s="27">
        <v>2.4845316666666596E-2</v>
      </c>
      <c r="D56" s="27">
        <v>0</v>
      </c>
      <c r="E56" s="27">
        <v>0</v>
      </c>
      <c r="F56" s="27">
        <v>4.6250000000000032E-3</v>
      </c>
      <c r="G56" s="27">
        <v>0</v>
      </c>
      <c r="H56" s="27">
        <v>2.7045833333333283E-2</v>
      </c>
      <c r="I56" s="27">
        <v>2.94703166666666E-2</v>
      </c>
      <c r="J56" s="20">
        <v>200</v>
      </c>
      <c r="K56" s="20">
        <v>600</v>
      </c>
      <c r="L56" s="20">
        <v>1</v>
      </c>
    </row>
    <row r="57" spans="1:12" x14ac:dyDescent="0.25">
      <c r="A57" s="28" t="s">
        <v>30</v>
      </c>
      <c r="B57" s="27">
        <v>2.4695600000000002E-2</v>
      </c>
      <c r="C57" s="27">
        <v>0</v>
      </c>
      <c r="D57" s="27">
        <v>0</v>
      </c>
      <c r="E57" s="27">
        <v>0</v>
      </c>
      <c r="F57" s="27">
        <v>3.0833333333333359E-3</v>
      </c>
      <c r="G57" s="27">
        <v>0</v>
      </c>
      <c r="H57" s="27">
        <v>2.3862962962962964E-2</v>
      </c>
      <c r="I57" s="27">
        <v>2.7778933333333339E-2</v>
      </c>
      <c r="J57" s="20">
        <v>450</v>
      </c>
      <c r="K57" s="20">
        <v>521</v>
      </c>
      <c r="L57" s="20">
        <v>12</v>
      </c>
    </row>
    <row r="58" spans="1:12" x14ac:dyDescent="0.25">
      <c r="A58" s="28" t="s">
        <v>29</v>
      </c>
      <c r="B58" s="27">
        <v>1.1322383333333326E-2</v>
      </c>
      <c r="C58" s="27">
        <v>1.3122629166666658E-2</v>
      </c>
      <c r="D58" s="27">
        <v>0</v>
      </c>
      <c r="E58" s="27">
        <v>0</v>
      </c>
      <c r="F58" s="27">
        <v>0</v>
      </c>
      <c r="G58" s="27">
        <v>0</v>
      </c>
      <c r="H58" s="27">
        <v>1.9435069444444435E-2</v>
      </c>
      <c r="I58" s="27">
        <v>2.4445012499999984E-2</v>
      </c>
      <c r="J58" s="20">
        <v>350</v>
      </c>
      <c r="K58" s="20">
        <v>361</v>
      </c>
      <c r="L58" s="20">
        <v>11</v>
      </c>
    </row>
    <row r="59" spans="1:12" ht="15.75" thickBot="1" x14ac:dyDescent="0.3">
      <c r="A59" s="29" t="s">
        <v>33</v>
      </c>
      <c r="B59" s="27">
        <v>1.7498779999999999E-2</v>
      </c>
      <c r="C59" s="27">
        <v>0</v>
      </c>
      <c r="D59" s="27">
        <v>0</v>
      </c>
      <c r="E59" s="27">
        <v>6.1749999999999956E-4</v>
      </c>
      <c r="F59" s="27">
        <v>1.0277777777777778E-3</v>
      </c>
      <c r="G59" s="27">
        <v>0</v>
      </c>
      <c r="H59" s="27">
        <v>1.5831265432098764E-2</v>
      </c>
      <c r="I59" s="27">
        <v>1.9144057777777775E-2</v>
      </c>
      <c r="J59" s="20">
        <v>650</v>
      </c>
      <c r="K59" s="20">
        <v>798</v>
      </c>
      <c r="L59" s="20">
        <v>15</v>
      </c>
    </row>
  </sheetData>
  <sortState ref="A43:L59">
    <sortCondition descending="1" ref="I43:I59"/>
  </sortState>
  <mergeCells count="1">
    <mergeCell ref="I2:I3"/>
  </mergeCells>
  <conditionalFormatting sqref="B24:G40">
    <cfRule type="cellIs" dxfId="18" priority="1" operator="greaterThan">
      <formula>0.2</formula>
    </cfRule>
    <cfRule type="cellIs" dxfId="17" priority="2" operator="greaterThan">
      <formula>0.1</formula>
    </cfRule>
    <cfRule type="cellIs" dxfId="16" priority="3" operator="greaterThan">
      <formula>0</formula>
    </cfRule>
  </conditionalFormatting>
  <conditionalFormatting sqref="B2:G18">
    <cfRule type="cellIs" dxfId="15" priority="10" operator="greaterThan">
      <formula>0.2</formula>
    </cfRule>
    <cfRule type="cellIs" dxfId="14" priority="11" operator="greaterThan">
      <formula>0.1</formula>
    </cfRule>
    <cfRule type="cellIs" dxfId="13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zoomScale="85" zoomScaleNormal="85" workbookViewId="0">
      <selection activeCell="A40" sqref="A1:A40"/>
    </sheetView>
  </sheetViews>
  <sheetFormatPr defaultRowHeight="15" x14ac:dyDescent="0.25"/>
  <cols>
    <col min="1" max="1" width="11.28515625" bestFit="1" customWidth="1"/>
    <col min="2" max="2" width="17.5703125" bestFit="1" customWidth="1"/>
    <col min="3" max="5" width="17.5703125" customWidth="1"/>
    <col min="8" max="8" width="10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</row>
    <row r="2" spans="1:8" x14ac:dyDescent="0.25">
      <c r="A2" t="s">
        <v>37</v>
      </c>
      <c r="B2" s="2">
        <v>5.2063072222222201E-2</v>
      </c>
      <c r="C2" s="4">
        <v>710.50536599177201</v>
      </c>
      <c r="D2" s="3">
        <f>B2/C2*1000</f>
        <v>7.3276114036871495E-2</v>
      </c>
      <c r="E2" s="4"/>
      <c r="F2" t="s">
        <v>5</v>
      </c>
      <c r="H2" s="6">
        <v>40981</v>
      </c>
    </row>
    <row r="3" spans="1:8" x14ac:dyDescent="0.25">
      <c r="A3" t="s">
        <v>38</v>
      </c>
      <c r="B3" s="2">
        <v>4.8955899999999997E-2</v>
      </c>
      <c r="C3" s="4">
        <v>252.65395790533401</v>
      </c>
      <c r="D3" s="3">
        <f t="shared" ref="D3:D40" si="0">B3/C3*1000</f>
        <v>0.19376660633332768</v>
      </c>
      <c r="E3" s="4"/>
    </row>
    <row r="4" spans="1:8" x14ac:dyDescent="0.25">
      <c r="A4" t="s">
        <v>39</v>
      </c>
      <c r="B4" s="2">
        <v>2.2805075000000001E-2</v>
      </c>
      <c r="C4" s="4">
        <v>275.58948163427903</v>
      </c>
      <c r="D4" s="3">
        <f t="shared" si="0"/>
        <v>8.2750164718780786E-2</v>
      </c>
      <c r="E4" s="4"/>
    </row>
    <row r="5" spans="1:8" x14ac:dyDescent="0.25">
      <c r="A5" t="s">
        <v>40</v>
      </c>
      <c r="B5" s="2">
        <v>4.1183642166666701E-2</v>
      </c>
      <c r="C5" s="4">
        <v>820.29071880718197</v>
      </c>
      <c r="D5" s="3">
        <f t="shared" si="0"/>
        <v>5.0206154016412013E-2</v>
      </c>
      <c r="E5" s="4"/>
    </row>
    <row r="6" spans="1:8" x14ac:dyDescent="0.25">
      <c r="A6" t="s">
        <v>41</v>
      </c>
      <c r="B6" s="2">
        <v>1.59578333333333E-2</v>
      </c>
      <c r="C6" s="4">
        <v>281.710911716677</v>
      </c>
      <c r="D6" s="3">
        <f t="shared" si="0"/>
        <v>5.6646131440525993E-2</v>
      </c>
      <c r="E6" s="4"/>
    </row>
    <row r="7" spans="1:8" x14ac:dyDescent="0.25">
      <c r="A7" t="s">
        <v>42</v>
      </c>
      <c r="B7" s="2">
        <v>8.2400000000000008E-3</v>
      </c>
      <c r="C7" s="4">
        <v>68.309611040634096</v>
      </c>
      <c r="D7" s="3">
        <f t="shared" si="0"/>
        <v>0.12062724226461226</v>
      </c>
      <c r="E7" s="4"/>
    </row>
    <row r="8" spans="1:8" x14ac:dyDescent="0.25">
      <c r="A8" t="s">
        <v>43</v>
      </c>
      <c r="B8" s="2">
        <v>0</v>
      </c>
      <c r="C8" s="4">
        <v>79.1627506079342</v>
      </c>
      <c r="D8" s="3">
        <f t="shared" si="0"/>
        <v>0</v>
      </c>
      <c r="E8" s="4"/>
    </row>
    <row r="9" spans="1:8" x14ac:dyDescent="0.25">
      <c r="A9" t="s">
        <v>44</v>
      </c>
      <c r="B9" s="2">
        <v>1.06848333333333E-2</v>
      </c>
      <c r="C9" s="4">
        <v>189.28822649355999</v>
      </c>
      <c r="D9" s="3">
        <f t="shared" si="0"/>
        <v>5.6447426928038877E-2</v>
      </c>
      <c r="E9" s="4"/>
    </row>
    <row r="10" spans="1:8" x14ac:dyDescent="0.25">
      <c r="A10" t="s">
        <v>45</v>
      </c>
      <c r="B10" s="2">
        <v>6.0598333333333303E-3</v>
      </c>
      <c r="C10" s="4">
        <v>234.053886996796</v>
      </c>
      <c r="D10" s="3">
        <f t="shared" si="0"/>
        <v>2.5890761358798902E-2</v>
      </c>
      <c r="E10" s="4"/>
    </row>
    <row r="11" spans="1:8" x14ac:dyDescent="0.25">
      <c r="A11" t="s">
        <v>46</v>
      </c>
      <c r="B11" s="2">
        <v>1.272565E-2</v>
      </c>
      <c r="C11" s="4">
        <v>65.088027803287403</v>
      </c>
      <c r="D11" s="3">
        <f t="shared" si="0"/>
        <v>0.19551445065227901</v>
      </c>
      <c r="E11" s="4"/>
    </row>
    <row r="12" spans="1:8" x14ac:dyDescent="0.25">
      <c r="A12" t="s">
        <v>47</v>
      </c>
      <c r="B12" s="2">
        <v>0.116134012888889</v>
      </c>
      <c r="C12" s="4">
        <v>658.20035241127403</v>
      </c>
      <c r="D12" s="3">
        <f t="shared" si="0"/>
        <v>0.1764417361118687</v>
      </c>
      <c r="E12" s="4"/>
    </row>
    <row r="13" spans="1:8" x14ac:dyDescent="0.25">
      <c r="A13" t="s">
        <v>48</v>
      </c>
      <c r="B13" s="2">
        <v>6.2164771666666702E-2</v>
      </c>
      <c r="C13" s="4">
        <v>542.51093620821302</v>
      </c>
      <c r="D13" s="3">
        <f t="shared" si="0"/>
        <v>0.11458713090865355</v>
      </c>
      <c r="E13" s="4"/>
    </row>
    <row r="14" spans="1:8" x14ac:dyDescent="0.25">
      <c r="A14" t="s">
        <v>49</v>
      </c>
      <c r="B14" s="2">
        <v>3.9465085714285699E-3</v>
      </c>
      <c r="C14" s="4">
        <v>220.64802341398999</v>
      </c>
      <c r="D14" s="3">
        <f t="shared" si="0"/>
        <v>1.7885991047488104E-2</v>
      </c>
      <c r="E14" s="4"/>
    </row>
    <row r="15" spans="1:8" x14ac:dyDescent="0.25">
      <c r="A15" t="s">
        <v>50</v>
      </c>
      <c r="B15" s="2">
        <v>1.4191033333333301E-2</v>
      </c>
      <c r="C15" s="4">
        <v>594.22332917696997</v>
      </c>
      <c r="D15" s="3">
        <f t="shared" si="0"/>
        <v>2.3881649603001306E-2</v>
      </c>
      <c r="E15" s="4"/>
    </row>
    <row r="16" spans="1:8" x14ac:dyDescent="0.25">
      <c r="A16" t="s">
        <v>51</v>
      </c>
      <c r="B16" s="2">
        <v>0.11782742062698399</v>
      </c>
      <c r="C16" s="4">
        <v>60.333242737261401</v>
      </c>
      <c r="D16" s="3">
        <f t="shared" si="0"/>
        <v>1.9529436059006087</v>
      </c>
      <c r="E16" s="4"/>
    </row>
    <row r="17" spans="1:5" x14ac:dyDescent="0.25">
      <c r="A17" t="s">
        <v>52</v>
      </c>
      <c r="B17" s="2">
        <v>2.4164833333333302E-3</v>
      </c>
      <c r="C17" s="4">
        <v>343.55478988963301</v>
      </c>
      <c r="D17" s="3">
        <f t="shared" si="0"/>
        <v>7.0337640587390029E-3</v>
      </c>
      <c r="E17" s="4"/>
    </row>
    <row r="18" spans="1:5" x14ac:dyDescent="0.25">
      <c r="A18" t="s">
        <v>53</v>
      </c>
      <c r="B18" s="2">
        <v>6.1756083333333302E-2</v>
      </c>
      <c r="C18" s="4">
        <v>238.281006749239</v>
      </c>
      <c r="D18" s="3">
        <f t="shared" si="0"/>
        <v>0.25917333561681594</v>
      </c>
      <c r="E18" s="4"/>
    </row>
    <row r="19" spans="1:5" x14ac:dyDescent="0.25">
      <c r="A19" t="s">
        <v>54</v>
      </c>
      <c r="B19" s="2">
        <v>2.95841666666667E-2</v>
      </c>
      <c r="C19" s="4">
        <v>204.33978356055499</v>
      </c>
      <c r="D19" s="3">
        <f t="shared" si="0"/>
        <v>0.14477927964477652</v>
      </c>
      <c r="E19" s="4"/>
    </row>
    <row r="20" spans="1:5" x14ac:dyDescent="0.25">
      <c r="A20" t="s">
        <v>55</v>
      </c>
      <c r="B20" s="2">
        <v>0</v>
      </c>
      <c r="C20" s="4">
        <v>130.70327913422901</v>
      </c>
      <c r="D20" s="3">
        <f t="shared" si="0"/>
        <v>0</v>
      </c>
      <c r="E20" s="4"/>
    </row>
    <row r="21" spans="1:5" x14ac:dyDescent="0.25">
      <c r="A21" t="s">
        <v>6</v>
      </c>
      <c r="B21" s="2">
        <v>3.819235E-2</v>
      </c>
      <c r="C21" s="4">
        <v>45.121105547086302</v>
      </c>
      <c r="D21" s="3">
        <f t="shared" si="0"/>
        <v>0.84644091799001309</v>
      </c>
      <c r="E21" s="4"/>
    </row>
    <row r="22" spans="1:5" x14ac:dyDescent="0.25">
      <c r="A22" t="s">
        <v>56</v>
      </c>
      <c r="B22" s="2">
        <v>5.5768400000000003E-2</v>
      </c>
      <c r="C22" s="4">
        <v>152.29008670861799</v>
      </c>
      <c r="D22" s="3">
        <f t="shared" si="0"/>
        <v>0.36619849134831511</v>
      </c>
      <c r="E22" s="4"/>
    </row>
    <row r="23" spans="1:5" x14ac:dyDescent="0.25">
      <c r="A23" t="s">
        <v>57</v>
      </c>
      <c r="B23" s="2">
        <v>0.100282722444444</v>
      </c>
      <c r="C23" s="4">
        <v>599.55523207171905</v>
      </c>
      <c r="D23" s="3">
        <f t="shared" si="0"/>
        <v>0.16726185859128345</v>
      </c>
      <c r="E23" s="4"/>
    </row>
    <row r="24" spans="1:5" x14ac:dyDescent="0.25">
      <c r="A24" t="s">
        <v>58</v>
      </c>
      <c r="B24" s="2">
        <v>0.112860350222222</v>
      </c>
      <c r="C24" s="4">
        <v>700.85000402099104</v>
      </c>
      <c r="D24" s="3">
        <f t="shared" si="0"/>
        <v>0.16103353010588234</v>
      </c>
      <c r="E24" s="4"/>
    </row>
    <row r="25" spans="1:5" x14ac:dyDescent="0.25">
      <c r="A25" t="s">
        <v>59</v>
      </c>
      <c r="B25" s="2">
        <v>6.2436023333333299E-2</v>
      </c>
      <c r="C25" s="4">
        <v>411.14399529123898</v>
      </c>
      <c r="D25" s="3">
        <f t="shared" si="0"/>
        <v>0.15185926110657644</v>
      </c>
      <c r="E25" s="4"/>
    </row>
    <row r="26" spans="1:5" x14ac:dyDescent="0.25">
      <c r="A26" t="s">
        <v>60</v>
      </c>
      <c r="B26" s="2">
        <v>7.5274930000000004E-2</v>
      </c>
      <c r="C26" s="4">
        <v>455.132483316226</v>
      </c>
      <c r="D26" s="3">
        <f t="shared" si="0"/>
        <v>0.16539124927213555</v>
      </c>
      <c r="E26" s="4"/>
    </row>
    <row r="27" spans="1:5" x14ac:dyDescent="0.25">
      <c r="A27" t="s">
        <v>61</v>
      </c>
      <c r="B27" s="2">
        <v>2.7778933333333301E-2</v>
      </c>
      <c r="C27" s="4">
        <v>414.62274229871701</v>
      </c>
      <c r="D27" s="3">
        <f>B27/C27*1000</f>
        <v>6.6998093687103716E-2</v>
      </c>
    </row>
    <row r="28" spans="1:5" x14ac:dyDescent="0.25">
      <c r="A28" t="s">
        <v>62</v>
      </c>
      <c r="B28" s="2">
        <v>3.3827696666666698E-2</v>
      </c>
      <c r="C28" s="4">
        <v>273.47997454102301</v>
      </c>
      <c r="D28" s="3">
        <f t="shared" si="0"/>
        <v>0.12369350525002487</v>
      </c>
    </row>
    <row r="29" spans="1:5" x14ac:dyDescent="0.25">
      <c r="A29" t="s">
        <v>63</v>
      </c>
      <c r="B29" s="2">
        <v>0</v>
      </c>
      <c r="C29" s="4">
        <v>91.634319517835493</v>
      </c>
      <c r="D29" s="3">
        <f t="shared" si="0"/>
        <v>0</v>
      </c>
    </row>
    <row r="30" spans="1:5" x14ac:dyDescent="0.25">
      <c r="A30" t="s">
        <v>64</v>
      </c>
      <c r="B30" s="2">
        <v>4.0666155555555597E-2</v>
      </c>
      <c r="C30" s="4">
        <v>428.19579243593898</v>
      </c>
      <c r="D30" s="3">
        <f t="shared" si="0"/>
        <v>9.4970936832919794E-2</v>
      </c>
    </row>
    <row r="31" spans="1:5" x14ac:dyDescent="0.25">
      <c r="A31" t="s">
        <v>65</v>
      </c>
      <c r="B31" s="2">
        <v>1.4533277777777799E-2</v>
      </c>
      <c r="C31" s="4">
        <v>154.63268035274601</v>
      </c>
      <c r="D31" s="3">
        <f t="shared" si="0"/>
        <v>9.3985810403238695E-2</v>
      </c>
    </row>
    <row r="32" spans="1:5" x14ac:dyDescent="0.25">
      <c r="A32" t="s">
        <v>66</v>
      </c>
      <c r="B32" s="2">
        <v>0</v>
      </c>
      <c r="C32" s="4">
        <v>36.588017204151697</v>
      </c>
      <c r="D32" s="3">
        <f t="shared" si="0"/>
        <v>0</v>
      </c>
    </row>
    <row r="33" spans="1:4" x14ac:dyDescent="0.25">
      <c r="A33" t="s">
        <v>67</v>
      </c>
      <c r="B33" s="2">
        <v>6.06754583333333E-2</v>
      </c>
      <c r="C33" s="4">
        <v>540.84932865537303</v>
      </c>
      <c r="D33" s="3">
        <f t="shared" si="0"/>
        <v>0.11218551104460268</v>
      </c>
    </row>
    <row r="34" spans="1:4" x14ac:dyDescent="0.25">
      <c r="A34" t="s">
        <v>68</v>
      </c>
      <c r="B34" s="2">
        <v>2.4583000000000001E-2</v>
      </c>
      <c r="C34" s="4">
        <v>305.00859594138399</v>
      </c>
      <c r="D34" s="3">
        <f t="shared" si="0"/>
        <v>8.0597728480820641E-2</v>
      </c>
    </row>
    <row r="35" spans="1:4" x14ac:dyDescent="0.25">
      <c r="A35" t="s">
        <v>69</v>
      </c>
      <c r="B35" s="2">
        <v>2.0586799999999998E-3</v>
      </c>
      <c r="C35" s="4">
        <v>92.509355745412293</v>
      </c>
      <c r="D35" s="3">
        <f t="shared" si="0"/>
        <v>2.2253749184736847E-2</v>
      </c>
    </row>
    <row r="36" spans="1:4" x14ac:dyDescent="0.25">
      <c r="A36" t="s">
        <v>70</v>
      </c>
      <c r="B36" s="2">
        <v>0</v>
      </c>
      <c r="C36" s="4">
        <v>349.826478446561</v>
      </c>
      <c r="D36" s="3">
        <f t="shared" si="0"/>
        <v>0</v>
      </c>
    </row>
    <row r="37" spans="1:4" x14ac:dyDescent="0.25">
      <c r="A37" t="s">
        <v>71</v>
      </c>
      <c r="B37" s="2">
        <v>0</v>
      </c>
      <c r="C37" s="4">
        <v>148.35726804657301</v>
      </c>
      <c r="D37" s="3">
        <f t="shared" si="0"/>
        <v>0</v>
      </c>
    </row>
    <row r="38" spans="1:4" x14ac:dyDescent="0.25">
      <c r="A38" t="s">
        <v>72</v>
      </c>
      <c r="B38" s="2">
        <v>2.0388124999999998E-3</v>
      </c>
      <c r="C38" s="4">
        <v>59.359617501910698</v>
      </c>
      <c r="D38" s="3">
        <f t="shared" si="0"/>
        <v>3.4346793085962411E-2</v>
      </c>
    </row>
    <row r="39" spans="1:4" x14ac:dyDescent="0.25">
      <c r="A39" t="s">
        <v>73</v>
      </c>
      <c r="B39" s="2">
        <v>1.09093377777778E-2</v>
      </c>
      <c r="C39" s="4">
        <v>268.86831276963699</v>
      </c>
      <c r="D39" s="3">
        <f t="shared" si="0"/>
        <v>4.0575022267963522E-2</v>
      </c>
    </row>
    <row r="40" spans="1:4" x14ac:dyDescent="0.25">
      <c r="A40" t="s">
        <v>74</v>
      </c>
      <c r="B40" s="2">
        <v>1.09093377777778E-2</v>
      </c>
      <c r="C40" s="4">
        <v>268.86831276963699</v>
      </c>
      <c r="D40" s="3">
        <f t="shared" si="0"/>
        <v>4.0575022267963522E-2</v>
      </c>
    </row>
    <row r="42" spans="1:4" x14ac:dyDescent="0.25">
      <c r="A42" t="s">
        <v>1</v>
      </c>
      <c r="B42" t="s">
        <v>2</v>
      </c>
      <c r="C42" t="s">
        <v>3</v>
      </c>
      <c r="D42" t="s">
        <v>4</v>
      </c>
    </row>
    <row r="43" spans="1:4" x14ac:dyDescent="0.25">
      <c r="A43" t="s">
        <v>51</v>
      </c>
      <c r="B43" s="2">
        <v>0.11782742062698399</v>
      </c>
      <c r="C43">
        <v>60.333242737261401</v>
      </c>
      <c r="D43">
        <v>1.9529436059006087</v>
      </c>
    </row>
    <row r="44" spans="1:4" x14ac:dyDescent="0.25">
      <c r="A44" t="s">
        <v>47</v>
      </c>
      <c r="B44" s="2">
        <v>0.116134012888889</v>
      </c>
      <c r="C44">
        <v>658.20035241127403</v>
      </c>
      <c r="D44">
        <v>0.1764417361118687</v>
      </c>
    </row>
    <row r="45" spans="1:4" x14ac:dyDescent="0.25">
      <c r="A45" t="s">
        <v>58</v>
      </c>
      <c r="B45" s="2">
        <v>0.112860350222222</v>
      </c>
      <c r="C45">
        <v>700.85000402099104</v>
      </c>
      <c r="D45">
        <v>0.16103353010588234</v>
      </c>
    </row>
    <row r="46" spans="1:4" x14ac:dyDescent="0.25">
      <c r="A46" t="s">
        <v>57</v>
      </c>
      <c r="B46" s="2">
        <v>0.100282722444444</v>
      </c>
      <c r="C46">
        <v>599.55523207171905</v>
      </c>
      <c r="D46">
        <v>0.16726185859128345</v>
      </c>
    </row>
    <row r="47" spans="1:4" x14ac:dyDescent="0.25">
      <c r="A47" t="s">
        <v>60</v>
      </c>
      <c r="B47" s="2">
        <v>7.5274930000000004E-2</v>
      </c>
      <c r="C47">
        <v>455.132483316226</v>
      </c>
      <c r="D47">
        <v>0.16539124927213555</v>
      </c>
    </row>
    <row r="48" spans="1:4" x14ac:dyDescent="0.25">
      <c r="A48" t="s">
        <v>59</v>
      </c>
      <c r="B48" s="2">
        <v>6.2436023333333299E-2</v>
      </c>
      <c r="C48">
        <v>411.14399529123898</v>
      </c>
      <c r="D48">
        <v>0.15185926110657644</v>
      </c>
    </row>
    <row r="49" spans="1:4" x14ac:dyDescent="0.25">
      <c r="A49" t="s">
        <v>48</v>
      </c>
      <c r="B49" s="2">
        <v>6.2164771666666702E-2</v>
      </c>
      <c r="C49">
        <v>542.51093620821302</v>
      </c>
      <c r="D49">
        <v>0.11458713090865355</v>
      </c>
    </row>
    <row r="50" spans="1:4" x14ac:dyDescent="0.25">
      <c r="A50" t="s">
        <v>53</v>
      </c>
      <c r="B50" s="2">
        <v>6.1756083333333302E-2</v>
      </c>
      <c r="C50">
        <v>238.281006749239</v>
      </c>
      <c r="D50">
        <v>0.25917333561681594</v>
      </c>
    </row>
    <row r="51" spans="1:4" x14ac:dyDescent="0.25">
      <c r="A51" t="s">
        <v>67</v>
      </c>
      <c r="B51" s="2">
        <v>6.06754583333333E-2</v>
      </c>
      <c r="C51">
        <v>540.84932865537303</v>
      </c>
      <c r="D51">
        <v>0.11218551104460268</v>
      </c>
    </row>
    <row r="52" spans="1:4" x14ac:dyDescent="0.25">
      <c r="A52" t="s">
        <v>56</v>
      </c>
      <c r="B52" s="2">
        <v>5.5768400000000003E-2</v>
      </c>
      <c r="C52">
        <v>152.29008670861799</v>
      </c>
      <c r="D52">
        <v>0.36619849134831511</v>
      </c>
    </row>
    <row r="53" spans="1:4" x14ac:dyDescent="0.25">
      <c r="A53" t="s">
        <v>37</v>
      </c>
      <c r="B53" s="2">
        <v>5.2063072222222201E-2</v>
      </c>
      <c r="C53">
        <v>710.50536599177201</v>
      </c>
      <c r="D53">
        <v>7.3276114036871495E-2</v>
      </c>
    </row>
    <row r="54" spans="1:4" x14ac:dyDescent="0.25">
      <c r="A54" t="s">
        <v>38</v>
      </c>
      <c r="B54" s="2">
        <v>4.8955899999999997E-2</v>
      </c>
      <c r="C54">
        <v>252.65395790533401</v>
      </c>
      <c r="D54">
        <v>0.19376660633332768</v>
      </c>
    </row>
    <row r="55" spans="1:4" x14ac:dyDescent="0.25">
      <c r="A55" t="s">
        <v>40</v>
      </c>
      <c r="B55" s="2">
        <v>4.1183642166666701E-2</v>
      </c>
      <c r="C55">
        <v>820.29071880718197</v>
      </c>
      <c r="D55">
        <v>5.0206154016412013E-2</v>
      </c>
    </row>
    <row r="56" spans="1:4" x14ac:dyDescent="0.25">
      <c r="A56" t="s">
        <v>64</v>
      </c>
      <c r="B56" s="2">
        <v>4.0666155555555597E-2</v>
      </c>
      <c r="C56">
        <v>428.19579243593898</v>
      </c>
      <c r="D56">
        <v>9.4970936832919794E-2</v>
      </c>
    </row>
    <row r="57" spans="1:4" x14ac:dyDescent="0.25">
      <c r="A57" t="s">
        <v>6</v>
      </c>
      <c r="B57" s="2">
        <v>3.819235E-2</v>
      </c>
      <c r="C57">
        <v>45.121105547086302</v>
      </c>
      <c r="D57">
        <v>0.84644091799001309</v>
      </c>
    </row>
    <row r="58" spans="1:4" x14ac:dyDescent="0.25">
      <c r="A58" t="s">
        <v>62</v>
      </c>
      <c r="B58" s="2">
        <v>3.3827696666666698E-2</v>
      </c>
      <c r="C58">
        <v>273.47997454102301</v>
      </c>
      <c r="D58">
        <v>0.12369350525002487</v>
      </c>
    </row>
    <row r="59" spans="1:4" x14ac:dyDescent="0.25">
      <c r="A59" t="s">
        <v>54</v>
      </c>
      <c r="B59" s="2">
        <v>2.95841666666667E-2</v>
      </c>
      <c r="C59">
        <v>204.33978356055499</v>
      </c>
      <c r="D59">
        <v>0.14477927964477652</v>
      </c>
    </row>
    <row r="60" spans="1:4" x14ac:dyDescent="0.25">
      <c r="A60" t="s">
        <v>61</v>
      </c>
      <c r="B60" s="2">
        <v>2.7778933333333301E-2</v>
      </c>
      <c r="C60">
        <v>414.62274229871701</v>
      </c>
      <c r="D60">
        <v>6.6998093687103716E-2</v>
      </c>
    </row>
    <row r="61" spans="1:4" x14ac:dyDescent="0.25">
      <c r="A61" t="s">
        <v>68</v>
      </c>
      <c r="B61" s="2">
        <v>2.4583000000000001E-2</v>
      </c>
      <c r="C61">
        <v>305.00859594138399</v>
      </c>
      <c r="D61">
        <v>8.0597728480820641E-2</v>
      </c>
    </row>
    <row r="62" spans="1:4" x14ac:dyDescent="0.25">
      <c r="A62" t="s">
        <v>39</v>
      </c>
      <c r="B62" s="2">
        <v>2.2805075000000001E-2</v>
      </c>
      <c r="C62">
        <v>275.58948163427903</v>
      </c>
      <c r="D62">
        <v>8.2750164718780786E-2</v>
      </c>
    </row>
    <row r="63" spans="1:4" x14ac:dyDescent="0.25">
      <c r="A63" t="s">
        <v>41</v>
      </c>
      <c r="B63" s="2">
        <v>1.59578333333333E-2</v>
      </c>
      <c r="C63">
        <v>281.710911716677</v>
      </c>
      <c r="D63">
        <v>5.6646131440525993E-2</v>
      </c>
    </row>
    <row r="64" spans="1:4" x14ac:dyDescent="0.25">
      <c r="A64" t="s">
        <v>65</v>
      </c>
      <c r="B64" s="2">
        <v>1.4533277777777799E-2</v>
      </c>
      <c r="C64">
        <v>154.63268035274601</v>
      </c>
      <c r="D64">
        <v>9.3985810403238695E-2</v>
      </c>
    </row>
    <row r="65" spans="1:4" x14ac:dyDescent="0.25">
      <c r="A65" t="s">
        <v>50</v>
      </c>
      <c r="B65" s="2">
        <v>1.4191033333333301E-2</v>
      </c>
      <c r="C65">
        <v>594.22332917696997</v>
      </c>
      <c r="D65">
        <v>2.3881649603001306E-2</v>
      </c>
    </row>
    <row r="66" spans="1:4" x14ac:dyDescent="0.25">
      <c r="A66" t="s">
        <v>46</v>
      </c>
      <c r="B66" s="2">
        <v>1.272565E-2</v>
      </c>
      <c r="C66">
        <v>65.088027803287403</v>
      </c>
      <c r="D66">
        <v>0.19551445065227901</v>
      </c>
    </row>
    <row r="67" spans="1:4" x14ac:dyDescent="0.25">
      <c r="A67" t="s">
        <v>73</v>
      </c>
      <c r="B67" s="2">
        <v>1.09093377777778E-2</v>
      </c>
      <c r="C67">
        <v>268.86831276963699</v>
      </c>
      <c r="D67">
        <v>4.0575022267963522E-2</v>
      </c>
    </row>
    <row r="68" spans="1:4" x14ac:dyDescent="0.25">
      <c r="A68" t="s">
        <v>74</v>
      </c>
      <c r="B68" s="2">
        <v>1.09093377777778E-2</v>
      </c>
      <c r="C68">
        <v>268.86831276963699</v>
      </c>
      <c r="D68">
        <v>4.0575022267963522E-2</v>
      </c>
    </row>
    <row r="69" spans="1:4" x14ac:dyDescent="0.25">
      <c r="A69" t="s">
        <v>44</v>
      </c>
      <c r="B69" s="2">
        <v>1.06848333333333E-2</v>
      </c>
      <c r="C69">
        <v>189.28822649355999</v>
      </c>
      <c r="D69">
        <v>5.6447426928038877E-2</v>
      </c>
    </row>
    <row r="70" spans="1:4" x14ac:dyDescent="0.25">
      <c r="A70" t="s">
        <v>42</v>
      </c>
      <c r="B70" s="2">
        <v>8.2400000000000008E-3</v>
      </c>
      <c r="C70">
        <v>68.309611040634096</v>
      </c>
      <c r="D70">
        <v>0.12062724226461226</v>
      </c>
    </row>
    <row r="71" spans="1:4" x14ac:dyDescent="0.25">
      <c r="A71" t="s">
        <v>45</v>
      </c>
      <c r="B71" s="2">
        <v>6.0598333333333303E-3</v>
      </c>
      <c r="C71">
        <v>234.053886996796</v>
      </c>
      <c r="D71">
        <v>2.5890761358798902E-2</v>
      </c>
    </row>
    <row r="72" spans="1:4" x14ac:dyDescent="0.25">
      <c r="A72" t="s">
        <v>49</v>
      </c>
      <c r="B72" s="2">
        <v>3.9465085714285699E-3</v>
      </c>
      <c r="C72">
        <v>220.64802341398999</v>
      </c>
      <c r="D72">
        <v>1.7885991047488104E-2</v>
      </c>
    </row>
    <row r="73" spans="1:4" x14ac:dyDescent="0.25">
      <c r="A73" t="s">
        <v>52</v>
      </c>
      <c r="B73" s="2">
        <v>2.4164833333333302E-3</v>
      </c>
      <c r="C73">
        <v>343.55478988963301</v>
      </c>
      <c r="D73">
        <v>7.0337640587390029E-3</v>
      </c>
    </row>
    <row r="74" spans="1:4" x14ac:dyDescent="0.25">
      <c r="A74" t="s">
        <v>69</v>
      </c>
      <c r="B74" s="2">
        <v>2.0586799999999998E-3</v>
      </c>
      <c r="C74">
        <v>92.509355745412293</v>
      </c>
      <c r="D74">
        <v>2.2253749184736847E-2</v>
      </c>
    </row>
    <row r="75" spans="1:4" x14ac:dyDescent="0.25">
      <c r="A75" t="s">
        <v>72</v>
      </c>
      <c r="B75" s="2">
        <v>2.0388124999999998E-3</v>
      </c>
      <c r="C75">
        <v>59.359617501910698</v>
      </c>
      <c r="D75">
        <v>3.4346793085962411E-2</v>
      </c>
    </row>
    <row r="76" spans="1:4" x14ac:dyDescent="0.25">
      <c r="A76" t="s">
        <v>43</v>
      </c>
      <c r="B76" s="2">
        <v>0</v>
      </c>
      <c r="C76">
        <v>79.1627506079342</v>
      </c>
      <c r="D76">
        <v>0</v>
      </c>
    </row>
    <row r="77" spans="1:4" x14ac:dyDescent="0.25">
      <c r="A77" t="s">
        <v>55</v>
      </c>
      <c r="B77" s="2">
        <v>0</v>
      </c>
      <c r="C77">
        <v>130.70327913422901</v>
      </c>
      <c r="D77">
        <v>0</v>
      </c>
    </row>
    <row r="78" spans="1:4" x14ac:dyDescent="0.25">
      <c r="A78" t="s">
        <v>63</v>
      </c>
      <c r="B78" s="2">
        <v>0</v>
      </c>
      <c r="C78">
        <v>91.634319517835493</v>
      </c>
      <c r="D78">
        <v>0</v>
      </c>
    </row>
    <row r="79" spans="1:4" x14ac:dyDescent="0.25">
      <c r="A79" t="s">
        <v>66</v>
      </c>
      <c r="B79" s="2">
        <v>0</v>
      </c>
      <c r="C79">
        <v>36.588017204151697</v>
      </c>
      <c r="D79">
        <v>0</v>
      </c>
    </row>
    <row r="80" spans="1:4" x14ac:dyDescent="0.25">
      <c r="A80" t="s">
        <v>70</v>
      </c>
      <c r="B80" s="2">
        <v>0</v>
      </c>
      <c r="C80">
        <v>349.826478446561</v>
      </c>
      <c r="D80">
        <v>0</v>
      </c>
    </row>
    <row r="81" spans="1:4" x14ac:dyDescent="0.25">
      <c r="A81" t="s">
        <v>71</v>
      </c>
      <c r="B81" s="2">
        <v>0</v>
      </c>
      <c r="C81">
        <v>148.35726804657301</v>
      </c>
      <c r="D81">
        <v>0</v>
      </c>
    </row>
    <row r="83" spans="1:4" x14ac:dyDescent="0.25">
      <c r="A83" t="s">
        <v>1</v>
      </c>
      <c r="B83" t="s">
        <v>2</v>
      </c>
      <c r="C83" t="s">
        <v>3</v>
      </c>
      <c r="D83" t="s">
        <v>4</v>
      </c>
    </row>
    <row r="84" spans="1:4" x14ac:dyDescent="0.25">
      <c r="A84" t="s">
        <v>51</v>
      </c>
      <c r="B84">
        <v>0.11782742062698399</v>
      </c>
      <c r="C84">
        <v>60.333242737261401</v>
      </c>
      <c r="D84">
        <v>1.9529436059006087</v>
      </c>
    </row>
    <row r="85" spans="1:4" x14ac:dyDescent="0.25">
      <c r="A85" t="s">
        <v>6</v>
      </c>
      <c r="B85">
        <v>3.819235E-2</v>
      </c>
      <c r="C85">
        <v>45.121105547086302</v>
      </c>
      <c r="D85">
        <v>0.84644091799001309</v>
      </c>
    </row>
    <row r="86" spans="1:4" x14ac:dyDescent="0.25">
      <c r="A86" t="s">
        <v>56</v>
      </c>
      <c r="B86">
        <v>5.5768400000000003E-2</v>
      </c>
      <c r="C86">
        <v>152.29008670861799</v>
      </c>
      <c r="D86">
        <v>0.36619849134831511</v>
      </c>
    </row>
    <row r="87" spans="1:4" x14ac:dyDescent="0.25">
      <c r="A87" t="s">
        <v>53</v>
      </c>
      <c r="B87">
        <v>6.1756083333333302E-2</v>
      </c>
      <c r="C87">
        <v>238.281006749239</v>
      </c>
      <c r="D87">
        <v>0.25917333561681594</v>
      </c>
    </row>
    <row r="88" spans="1:4" x14ac:dyDescent="0.25">
      <c r="A88" t="s">
        <v>46</v>
      </c>
      <c r="B88">
        <v>1.272565E-2</v>
      </c>
      <c r="C88">
        <v>65.088027803287403</v>
      </c>
      <c r="D88">
        <v>0.19551445065227901</v>
      </c>
    </row>
    <row r="89" spans="1:4" x14ac:dyDescent="0.25">
      <c r="A89" t="s">
        <v>38</v>
      </c>
      <c r="B89">
        <v>4.8955899999999997E-2</v>
      </c>
      <c r="C89">
        <v>252.65395790533401</v>
      </c>
      <c r="D89">
        <v>0.19376660633332768</v>
      </c>
    </row>
    <row r="90" spans="1:4" x14ac:dyDescent="0.25">
      <c r="A90" t="s">
        <v>47</v>
      </c>
      <c r="B90">
        <v>0.116134012888889</v>
      </c>
      <c r="C90">
        <v>658.20035241127403</v>
      </c>
      <c r="D90">
        <v>0.1764417361118687</v>
      </c>
    </row>
    <row r="91" spans="1:4" x14ac:dyDescent="0.25">
      <c r="A91" t="s">
        <v>57</v>
      </c>
      <c r="B91">
        <v>0.100282722444444</v>
      </c>
      <c r="C91">
        <v>599.55523207171905</v>
      </c>
      <c r="D91">
        <v>0.16726185859128345</v>
      </c>
    </row>
    <row r="92" spans="1:4" x14ac:dyDescent="0.25">
      <c r="A92" t="s">
        <v>60</v>
      </c>
      <c r="B92">
        <v>7.5274930000000004E-2</v>
      </c>
      <c r="C92">
        <v>455.132483316226</v>
      </c>
      <c r="D92">
        <v>0.16539124927213555</v>
      </c>
    </row>
    <row r="93" spans="1:4" x14ac:dyDescent="0.25">
      <c r="A93" t="s">
        <v>58</v>
      </c>
      <c r="B93">
        <v>0.112860350222222</v>
      </c>
      <c r="C93">
        <v>700.85000402099104</v>
      </c>
      <c r="D93">
        <v>0.16103353010588234</v>
      </c>
    </row>
    <row r="94" spans="1:4" x14ac:dyDescent="0.25">
      <c r="A94" t="s">
        <v>59</v>
      </c>
      <c r="B94">
        <v>6.2436023333333299E-2</v>
      </c>
      <c r="C94">
        <v>411.14399529123898</v>
      </c>
      <c r="D94">
        <v>0.15185926110657644</v>
      </c>
    </row>
    <row r="95" spans="1:4" x14ac:dyDescent="0.25">
      <c r="A95" t="s">
        <v>54</v>
      </c>
      <c r="B95">
        <v>2.95841666666667E-2</v>
      </c>
      <c r="C95">
        <v>204.33978356055499</v>
      </c>
      <c r="D95">
        <v>0.14477927964477652</v>
      </c>
    </row>
    <row r="96" spans="1:4" x14ac:dyDescent="0.25">
      <c r="A96" t="s">
        <v>62</v>
      </c>
      <c r="B96">
        <v>3.3827696666666698E-2</v>
      </c>
      <c r="C96">
        <v>273.47997454102301</v>
      </c>
      <c r="D96">
        <v>0.12369350525002487</v>
      </c>
    </row>
    <row r="97" spans="1:4" x14ac:dyDescent="0.25">
      <c r="A97" t="s">
        <v>42</v>
      </c>
      <c r="B97">
        <v>8.2400000000000008E-3</v>
      </c>
      <c r="C97">
        <v>68.309611040634096</v>
      </c>
      <c r="D97">
        <v>0.12062724226461226</v>
      </c>
    </row>
    <row r="98" spans="1:4" x14ac:dyDescent="0.25">
      <c r="A98" t="s">
        <v>48</v>
      </c>
      <c r="B98">
        <v>6.2164771666666702E-2</v>
      </c>
      <c r="C98">
        <v>542.51093620821302</v>
      </c>
      <c r="D98">
        <v>0.11458713090865355</v>
      </c>
    </row>
    <row r="99" spans="1:4" x14ac:dyDescent="0.25">
      <c r="A99" t="s">
        <v>67</v>
      </c>
      <c r="B99">
        <v>6.06754583333333E-2</v>
      </c>
      <c r="C99">
        <v>540.84932865537303</v>
      </c>
      <c r="D99">
        <v>0.11218551104460268</v>
      </c>
    </row>
    <row r="100" spans="1:4" x14ac:dyDescent="0.25">
      <c r="A100" t="s">
        <v>64</v>
      </c>
      <c r="B100">
        <v>4.0666155555555597E-2</v>
      </c>
      <c r="C100">
        <v>428.19579243593898</v>
      </c>
      <c r="D100">
        <v>9.4970936832919794E-2</v>
      </c>
    </row>
    <row r="101" spans="1:4" x14ac:dyDescent="0.25">
      <c r="A101" t="s">
        <v>65</v>
      </c>
      <c r="B101">
        <v>1.4533277777777799E-2</v>
      </c>
      <c r="C101">
        <v>154.63268035274601</v>
      </c>
      <c r="D101">
        <v>9.3985810403238695E-2</v>
      </c>
    </row>
    <row r="102" spans="1:4" x14ac:dyDescent="0.25">
      <c r="A102" t="s">
        <v>39</v>
      </c>
      <c r="B102">
        <v>2.2805075000000001E-2</v>
      </c>
      <c r="C102">
        <v>275.58948163427903</v>
      </c>
      <c r="D102">
        <v>8.2750164718780786E-2</v>
      </c>
    </row>
    <row r="103" spans="1:4" x14ac:dyDescent="0.25">
      <c r="A103" t="s">
        <v>68</v>
      </c>
      <c r="B103">
        <v>2.4583000000000001E-2</v>
      </c>
      <c r="C103">
        <v>305.00859594138399</v>
      </c>
      <c r="D103">
        <v>8.0597728480820641E-2</v>
      </c>
    </row>
    <row r="104" spans="1:4" x14ac:dyDescent="0.25">
      <c r="A104" t="s">
        <v>37</v>
      </c>
      <c r="B104">
        <v>5.2063072222222201E-2</v>
      </c>
      <c r="C104">
        <v>710.50536599177201</v>
      </c>
      <c r="D104">
        <v>7.3276114036871495E-2</v>
      </c>
    </row>
    <row r="105" spans="1:4" x14ac:dyDescent="0.25">
      <c r="A105" t="s">
        <v>61</v>
      </c>
      <c r="B105">
        <v>2.7778933333333301E-2</v>
      </c>
      <c r="C105">
        <v>414.62274229871701</v>
      </c>
      <c r="D105">
        <v>6.6998093687103716E-2</v>
      </c>
    </row>
    <row r="106" spans="1:4" x14ac:dyDescent="0.25">
      <c r="A106" t="s">
        <v>41</v>
      </c>
      <c r="B106">
        <v>1.59578333333333E-2</v>
      </c>
      <c r="C106">
        <v>281.710911716677</v>
      </c>
      <c r="D106">
        <v>5.6646131440525993E-2</v>
      </c>
    </row>
    <row r="107" spans="1:4" x14ac:dyDescent="0.25">
      <c r="A107" t="s">
        <v>44</v>
      </c>
      <c r="B107">
        <v>1.06848333333333E-2</v>
      </c>
      <c r="C107">
        <v>189.28822649355999</v>
      </c>
      <c r="D107">
        <v>5.6447426928038877E-2</v>
      </c>
    </row>
    <row r="108" spans="1:4" x14ac:dyDescent="0.25">
      <c r="A108" t="s">
        <v>40</v>
      </c>
      <c r="B108">
        <v>4.1183642166666701E-2</v>
      </c>
      <c r="C108">
        <v>820.29071880718197</v>
      </c>
      <c r="D108">
        <v>5.0206154016412013E-2</v>
      </c>
    </row>
    <row r="109" spans="1:4" x14ac:dyDescent="0.25">
      <c r="A109" t="s">
        <v>73</v>
      </c>
      <c r="B109">
        <v>1.09093377777778E-2</v>
      </c>
      <c r="C109">
        <v>268.86831276963699</v>
      </c>
      <c r="D109">
        <v>4.0575022267963522E-2</v>
      </c>
    </row>
    <row r="110" spans="1:4" x14ac:dyDescent="0.25">
      <c r="A110" t="s">
        <v>74</v>
      </c>
      <c r="B110">
        <v>1.09093377777778E-2</v>
      </c>
      <c r="C110">
        <v>268.86831276963699</v>
      </c>
      <c r="D110">
        <v>4.0575022267963522E-2</v>
      </c>
    </row>
    <row r="111" spans="1:4" x14ac:dyDescent="0.25">
      <c r="A111" t="s">
        <v>72</v>
      </c>
      <c r="B111">
        <v>2.0388124999999998E-3</v>
      </c>
      <c r="C111">
        <v>59.359617501910698</v>
      </c>
      <c r="D111">
        <v>3.4346793085962411E-2</v>
      </c>
    </row>
    <row r="112" spans="1:4" x14ac:dyDescent="0.25">
      <c r="A112" t="s">
        <v>45</v>
      </c>
      <c r="B112">
        <v>6.0598333333333303E-3</v>
      </c>
      <c r="C112">
        <v>234.053886996796</v>
      </c>
      <c r="D112">
        <v>2.5890761358798902E-2</v>
      </c>
    </row>
    <row r="113" spans="1:4" x14ac:dyDescent="0.25">
      <c r="A113" t="s">
        <v>50</v>
      </c>
      <c r="B113">
        <v>1.4191033333333301E-2</v>
      </c>
      <c r="C113">
        <v>594.22332917696997</v>
      </c>
      <c r="D113">
        <v>2.3881649603001306E-2</v>
      </c>
    </row>
    <row r="114" spans="1:4" x14ac:dyDescent="0.25">
      <c r="A114" t="s">
        <v>69</v>
      </c>
      <c r="B114">
        <v>2.0586799999999998E-3</v>
      </c>
      <c r="C114">
        <v>92.509355745412293</v>
      </c>
      <c r="D114">
        <v>2.2253749184736847E-2</v>
      </c>
    </row>
    <row r="115" spans="1:4" x14ac:dyDescent="0.25">
      <c r="A115" t="s">
        <v>49</v>
      </c>
      <c r="B115">
        <v>3.9465085714285699E-3</v>
      </c>
      <c r="C115">
        <v>220.64802341398999</v>
      </c>
      <c r="D115">
        <v>1.7885991047488104E-2</v>
      </c>
    </row>
    <row r="116" spans="1:4" x14ac:dyDescent="0.25">
      <c r="A116" t="s">
        <v>52</v>
      </c>
      <c r="B116">
        <v>2.4164833333333302E-3</v>
      </c>
      <c r="C116">
        <v>343.55478988963301</v>
      </c>
      <c r="D116">
        <v>7.0337640587390029E-3</v>
      </c>
    </row>
    <row r="117" spans="1:4" x14ac:dyDescent="0.25">
      <c r="A117" t="s">
        <v>43</v>
      </c>
      <c r="B117">
        <v>0</v>
      </c>
      <c r="C117">
        <v>79.1627506079342</v>
      </c>
      <c r="D117">
        <v>0</v>
      </c>
    </row>
    <row r="118" spans="1:4" x14ac:dyDescent="0.25">
      <c r="A118" t="s">
        <v>55</v>
      </c>
      <c r="B118">
        <v>0</v>
      </c>
      <c r="C118">
        <v>130.70327913422901</v>
      </c>
      <c r="D118">
        <v>0</v>
      </c>
    </row>
    <row r="119" spans="1:4" x14ac:dyDescent="0.25">
      <c r="A119" t="s">
        <v>63</v>
      </c>
      <c r="B119">
        <v>0</v>
      </c>
      <c r="C119">
        <v>91.634319517835493</v>
      </c>
      <c r="D119">
        <v>0</v>
      </c>
    </row>
    <row r="120" spans="1:4" x14ac:dyDescent="0.25">
      <c r="A120" t="s">
        <v>66</v>
      </c>
      <c r="B120">
        <v>0</v>
      </c>
      <c r="C120">
        <v>36.588017204151697</v>
      </c>
      <c r="D120">
        <v>0</v>
      </c>
    </row>
    <row r="121" spans="1:4" x14ac:dyDescent="0.25">
      <c r="A121" t="s">
        <v>70</v>
      </c>
      <c r="B121">
        <v>0</v>
      </c>
      <c r="C121">
        <v>349.826478446561</v>
      </c>
      <c r="D121">
        <v>0</v>
      </c>
    </row>
    <row r="122" spans="1:4" x14ac:dyDescent="0.25">
      <c r="A122" t="s">
        <v>71</v>
      </c>
      <c r="B122">
        <v>0</v>
      </c>
      <c r="C122">
        <v>148.35726804657301</v>
      </c>
      <c r="D122">
        <v>0</v>
      </c>
    </row>
  </sheetData>
  <sortState ref="A84:D122">
    <sortCondition descending="1" ref="D84:D1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85" zoomScaleNormal="85" workbookViewId="0">
      <selection activeCell="D1" sqref="D1:E40"/>
    </sheetView>
  </sheetViews>
  <sheetFormatPr defaultRowHeight="15" x14ac:dyDescent="0.25"/>
  <cols>
    <col min="1" max="1" width="15" bestFit="1" customWidth="1"/>
    <col min="2" max="2" width="14" bestFit="1" customWidth="1"/>
  </cols>
  <sheetData>
    <row r="1" spans="1:5" x14ac:dyDescent="0.25">
      <c r="A1" t="s">
        <v>1</v>
      </c>
      <c r="B1" t="s">
        <v>79</v>
      </c>
      <c r="D1" t="s">
        <v>1</v>
      </c>
      <c r="E1" t="s">
        <v>79</v>
      </c>
    </row>
    <row r="2" spans="1:5" x14ac:dyDescent="0.25">
      <c r="A2" t="s">
        <v>37</v>
      </c>
      <c r="B2" s="31">
        <v>2.2401835498558401E-2</v>
      </c>
      <c r="D2" t="s">
        <v>47</v>
      </c>
      <c r="E2">
        <v>7.3933928788732103E-2</v>
      </c>
    </row>
    <row r="3" spans="1:5" x14ac:dyDescent="0.25">
      <c r="A3" t="s">
        <v>38</v>
      </c>
      <c r="B3" s="31">
        <v>1.4495684646687001E-2</v>
      </c>
      <c r="D3" t="s">
        <v>6</v>
      </c>
      <c r="E3">
        <v>4.9038182846328701E-2</v>
      </c>
    </row>
    <row r="4" spans="1:5" x14ac:dyDescent="0.25">
      <c r="A4" t="s">
        <v>39</v>
      </c>
      <c r="B4" s="31">
        <v>1.03087471813645E-2</v>
      </c>
      <c r="D4" t="s">
        <v>67</v>
      </c>
      <c r="E4">
        <v>3.4466031047798697E-2</v>
      </c>
    </row>
    <row r="5" spans="1:5" x14ac:dyDescent="0.25">
      <c r="A5" t="s">
        <v>40</v>
      </c>
      <c r="B5" s="31">
        <v>2.4481016271322101E-2</v>
      </c>
      <c r="D5" t="s">
        <v>61</v>
      </c>
      <c r="E5">
        <v>3.4389742370141002E-2</v>
      </c>
    </row>
    <row r="6" spans="1:5" x14ac:dyDescent="0.25">
      <c r="A6" t="s">
        <v>41</v>
      </c>
      <c r="B6" s="31">
        <v>3.2001452215078698E-2</v>
      </c>
      <c r="D6" t="s">
        <v>41</v>
      </c>
      <c r="E6">
        <v>3.2001452215078698E-2</v>
      </c>
    </row>
    <row r="7" spans="1:5" x14ac:dyDescent="0.25">
      <c r="A7" t="s">
        <v>42</v>
      </c>
      <c r="B7" s="31">
        <v>0</v>
      </c>
      <c r="D7" t="s">
        <v>46</v>
      </c>
      <c r="E7">
        <v>2.9023986015576202E-2</v>
      </c>
    </row>
    <row r="8" spans="1:5" x14ac:dyDescent="0.25">
      <c r="A8" t="s">
        <v>43</v>
      </c>
      <c r="B8" s="31">
        <v>1.10589749985793E-2</v>
      </c>
      <c r="D8" t="s">
        <v>51</v>
      </c>
      <c r="E8">
        <v>2.8209761058841099E-2</v>
      </c>
    </row>
    <row r="9" spans="1:5" x14ac:dyDescent="0.25">
      <c r="A9" t="s">
        <v>44</v>
      </c>
      <c r="B9" s="31">
        <v>1.0862469837156699E-2</v>
      </c>
      <c r="D9" t="s">
        <v>62</v>
      </c>
      <c r="E9">
        <v>2.7646814813569901E-2</v>
      </c>
    </row>
    <row r="10" spans="1:5" x14ac:dyDescent="0.25">
      <c r="A10" t="s">
        <v>45</v>
      </c>
      <c r="B10" s="31">
        <v>6.16057871452029E-3</v>
      </c>
      <c r="D10" t="s">
        <v>56</v>
      </c>
      <c r="E10">
        <v>2.57808333160791E-2</v>
      </c>
    </row>
    <row r="11" spans="1:5" x14ac:dyDescent="0.25">
      <c r="A11" t="s">
        <v>46</v>
      </c>
      <c r="B11" s="31">
        <v>2.9023986015576202E-2</v>
      </c>
      <c r="D11" t="s">
        <v>40</v>
      </c>
      <c r="E11">
        <v>2.4481016271322101E-2</v>
      </c>
    </row>
    <row r="12" spans="1:5" x14ac:dyDescent="0.25">
      <c r="A12" t="s">
        <v>47</v>
      </c>
      <c r="B12" s="31">
        <v>7.3933928788732103E-2</v>
      </c>
      <c r="D12" t="s">
        <v>70</v>
      </c>
      <c r="E12">
        <v>2.2778705485841301E-2</v>
      </c>
    </row>
    <row r="13" spans="1:5" x14ac:dyDescent="0.25">
      <c r="A13" t="s">
        <v>48</v>
      </c>
      <c r="B13" s="31">
        <v>0</v>
      </c>
      <c r="D13" t="s">
        <v>71</v>
      </c>
      <c r="E13">
        <v>2.2778705485841301E-2</v>
      </c>
    </row>
    <row r="14" spans="1:5" x14ac:dyDescent="0.25">
      <c r="A14" t="s">
        <v>49</v>
      </c>
      <c r="B14" s="31">
        <v>1.26102924920316E-2</v>
      </c>
      <c r="D14" t="s">
        <v>64</v>
      </c>
      <c r="E14">
        <v>2.2758169658667799E-2</v>
      </c>
    </row>
    <row r="15" spans="1:5" x14ac:dyDescent="0.25">
      <c r="A15" t="s">
        <v>50</v>
      </c>
      <c r="B15" s="31">
        <v>5.9672825786606203E-3</v>
      </c>
      <c r="D15" t="s">
        <v>37</v>
      </c>
      <c r="E15">
        <v>2.2401835498558401E-2</v>
      </c>
    </row>
    <row r="16" spans="1:5" x14ac:dyDescent="0.25">
      <c r="A16" t="s">
        <v>51</v>
      </c>
      <c r="B16" s="31">
        <v>2.8209761058841099E-2</v>
      </c>
      <c r="D16" t="s">
        <v>58</v>
      </c>
      <c r="E16">
        <v>2.08377648304169E-2</v>
      </c>
    </row>
    <row r="17" spans="1:5" x14ac:dyDescent="0.25">
      <c r="A17" t="s">
        <v>52</v>
      </c>
      <c r="B17" s="31">
        <v>0</v>
      </c>
      <c r="D17" t="s">
        <v>66</v>
      </c>
      <c r="E17">
        <v>1.55934025503668E-2</v>
      </c>
    </row>
    <row r="18" spans="1:5" x14ac:dyDescent="0.25">
      <c r="A18" t="s">
        <v>53</v>
      </c>
      <c r="B18" s="31">
        <v>1.22952334887969E-2</v>
      </c>
      <c r="D18" t="s">
        <v>68</v>
      </c>
      <c r="E18">
        <v>1.55934025503668E-2</v>
      </c>
    </row>
    <row r="19" spans="1:5" x14ac:dyDescent="0.25">
      <c r="A19" t="s">
        <v>54</v>
      </c>
      <c r="B19" s="31">
        <v>0</v>
      </c>
      <c r="D19" t="s">
        <v>69</v>
      </c>
      <c r="E19">
        <v>1.55934025503668E-2</v>
      </c>
    </row>
    <row r="20" spans="1:5" x14ac:dyDescent="0.25">
      <c r="A20" t="s">
        <v>55</v>
      </c>
      <c r="B20" s="31">
        <v>2.2526936865965301E-3</v>
      </c>
      <c r="D20" t="s">
        <v>38</v>
      </c>
      <c r="E20">
        <v>1.4495684646687001E-2</v>
      </c>
    </row>
    <row r="21" spans="1:5" x14ac:dyDescent="0.25">
      <c r="A21" t="s">
        <v>6</v>
      </c>
      <c r="B21" s="31">
        <v>4.9038182846328701E-2</v>
      </c>
      <c r="D21" t="s">
        <v>49</v>
      </c>
      <c r="E21">
        <v>1.26102924920316E-2</v>
      </c>
    </row>
    <row r="22" spans="1:5" x14ac:dyDescent="0.25">
      <c r="A22" t="s">
        <v>56</v>
      </c>
      <c r="B22" s="31">
        <v>2.57808333160791E-2</v>
      </c>
      <c r="D22" t="s">
        <v>53</v>
      </c>
      <c r="E22">
        <v>1.22952334887969E-2</v>
      </c>
    </row>
    <row r="23" spans="1:5" x14ac:dyDescent="0.25">
      <c r="A23" t="s">
        <v>57</v>
      </c>
      <c r="B23" s="31">
        <v>8.6595844269253801E-3</v>
      </c>
      <c r="D23" t="s">
        <v>43</v>
      </c>
      <c r="E23">
        <v>1.10589749985793E-2</v>
      </c>
    </row>
    <row r="24" spans="1:5" x14ac:dyDescent="0.25">
      <c r="A24" t="s">
        <v>58</v>
      </c>
      <c r="B24" s="31">
        <v>2.08377648304169E-2</v>
      </c>
      <c r="D24" t="s">
        <v>44</v>
      </c>
      <c r="E24">
        <v>1.0862469837156699E-2</v>
      </c>
    </row>
    <row r="25" spans="1:5" x14ac:dyDescent="0.25">
      <c r="A25" t="s">
        <v>59</v>
      </c>
      <c r="B25" s="31">
        <v>0</v>
      </c>
      <c r="D25" t="s">
        <v>60</v>
      </c>
      <c r="E25">
        <v>1.03339942187241E-2</v>
      </c>
    </row>
    <row r="26" spans="1:5" x14ac:dyDescent="0.25">
      <c r="A26" t="s">
        <v>60</v>
      </c>
      <c r="B26" s="31">
        <v>1.03339942187241E-2</v>
      </c>
      <c r="D26" t="s">
        <v>39</v>
      </c>
      <c r="E26">
        <v>1.03087471813645E-2</v>
      </c>
    </row>
    <row r="27" spans="1:5" x14ac:dyDescent="0.25">
      <c r="A27" t="s">
        <v>61</v>
      </c>
      <c r="B27" s="31">
        <v>3.4389742370141002E-2</v>
      </c>
      <c r="D27" t="s">
        <v>57</v>
      </c>
      <c r="E27">
        <v>8.6595844269253801E-3</v>
      </c>
    </row>
    <row r="28" spans="1:5" x14ac:dyDescent="0.25">
      <c r="A28" t="s">
        <v>62</v>
      </c>
      <c r="B28" s="31">
        <v>2.7646814813569901E-2</v>
      </c>
      <c r="D28" t="s">
        <v>73</v>
      </c>
      <c r="E28">
        <v>8.3716231060315793E-3</v>
      </c>
    </row>
    <row r="29" spans="1:5" x14ac:dyDescent="0.25">
      <c r="A29" t="s">
        <v>63</v>
      </c>
      <c r="B29" s="31">
        <v>2.4859533756071898E-3</v>
      </c>
      <c r="D29" t="s">
        <v>74</v>
      </c>
      <c r="E29">
        <v>8.3716231060315793E-3</v>
      </c>
    </row>
    <row r="30" spans="1:5" x14ac:dyDescent="0.25">
      <c r="A30" t="s">
        <v>64</v>
      </c>
      <c r="B30" s="31">
        <v>2.2758169658667799E-2</v>
      </c>
      <c r="D30" t="s">
        <v>45</v>
      </c>
      <c r="E30">
        <v>6.16057871452029E-3</v>
      </c>
    </row>
    <row r="31" spans="1:5" x14ac:dyDescent="0.25">
      <c r="A31" t="s">
        <v>65</v>
      </c>
      <c r="B31" s="31">
        <v>0</v>
      </c>
      <c r="D31" t="s">
        <v>50</v>
      </c>
      <c r="E31">
        <v>5.9672825786606203E-3</v>
      </c>
    </row>
    <row r="32" spans="1:5" x14ac:dyDescent="0.25">
      <c r="A32" t="s">
        <v>66</v>
      </c>
      <c r="B32" s="31">
        <v>1.55934025503668E-2</v>
      </c>
      <c r="D32" t="s">
        <v>63</v>
      </c>
      <c r="E32">
        <v>2.4859533756071898E-3</v>
      </c>
    </row>
    <row r="33" spans="1:5" x14ac:dyDescent="0.25">
      <c r="A33" t="s">
        <v>67</v>
      </c>
      <c r="B33" s="31">
        <v>3.4466031047798697E-2</v>
      </c>
      <c r="D33" t="s">
        <v>55</v>
      </c>
      <c r="E33">
        <v>2.2526936865965301E-3</v>
      </c>
    </row>
    <row r="34" spans="1:5" x14ac:dyDescent="0.25">
      <c r="A34" t="s">
        <v>68</v>
      </c>
      <c r="B34" s="31">
        <v>1.55934025503668E-2</v>
      </c>
      <c r="D34" t="s">
        <v>42</v>
      </c>
      <c r="E34">
        <v>0</v>
      </c>
    </row>
    <row r="35" spans="1:5" x14ac:dyDescent="0.25">
      <c r="A35" t="s">
        <v>69</v>
      </c>
      <c r="B35" s="31">
        <v>1.55934025503668E-2</v>
      </c>
      <c r="D35" t="s">
        <v>48</v>
      </c>
      <c r="E35">
        <v>0</v>
      </c>
    </row>
    <row r="36" spans="1:5" x14ac:dyDescent="0.25">
      <c r="A36" t="s">
        <v>70</v>
      </c>
      <c r="B36" s="31">
        <v>2.2778705485841301E-2</v>
      </c>
      <c r="D36" t="s">
        <v>52</v>
      </c>
      <c r="E36">
        <v>0</v>
      </c>
    </row>
    <row r="37" spans="1:5" x14ac:dyDescent="0.25">
      <c r="A37" t="s">
        <v>71</v>
      </c>
      <c r="B37" s="31">
        <v>2.2778705485841301E-2</v>
      </c>
      <c r="D37" t="s">
        <v>54</v>
      </c>
      <c r="E37">
        <v>0</v>
      </c>
    </row>
    <row r="38" spans="1:5" x14ac:dyDescent="0.25">
      <c r="A38" t="s">
        <v>72</v>
      </c>
      <c r="B38" s="31">
        <v>0</v>
      </c>
      <c r="D38" t="s">
        <v>59</v>
      </c>
      <c r="E38">
        <v>0</v>
      </c>
    </row>
    <row r="39" spans="1:5" x14ac:dyDescent="0.25">
      <c r="A39" t="s">
        <v>73</v>
      </c>
      <c r="B39" s="31">
        <v>8.3716231060315793E-3</v>
      </c>
      <c r="D39" t="s">
        <v>65</v>
      </c>
      <c r="E39">
        <v>0</v>
      </c>
    </row>
    <row r="40" spans="1:5" x14ac:dyDescent="0.25">
      <c r="A40" t="s">
        <v>74</v>
      </c>
      <c r="B40" s="31">
        <v>8.3716231060315793E-3</v>
      </c>
      <c r="D40" t="s">
        <v>72</v>
      </c>
      <c r="E40">
        <v>0</v>
      </c>
    </row>
  </sheetData>
  <sortState ref="D2:E40">
    <sortCondition descending="1" ref="E2:E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55" zoomScaleNormal="55" workbookViewId="0">
      <selection sqref="A1:XFD1048576"/>
    </sheetView>
  </sheetViews>
  <sheetFormatPr defaultRowHeight="15" x14ac:dyDescent="0.25"/>
  <cols>
    <col min="1" max="1" width="18.85546875" bestFit="1" customWidth="1"/>
    <col min="2" max="40" width="9.28515625" customWidth="1"/>
    <col min="45" max="45" width="11.28515625" bestFit="1" customWidth="1"/>
  </cols>
  <sheetData>
    <row r="1" spans="1:45" x14ac:dyDescent="0.25">
      <c r="A1" s="30" t="s">
        <v>75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6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</row>
    <row r="2" spans="1:45" x14ac:dyDescent="0.25">
      <c r="A2" t="s">
        <v>37</v>
      </c>
      <c r="B2" s="2">
        <v>0</v>
      </c>
      <c r="C2" s="2">
        <v>0.101018972222222</v>
      </c>
      <c r="D2" s="2">
        <v>6.19027472222222E-2</v>
      </c>
      <c r="E2" s="2">
        <v>9.0005364388888898E-2</v>
      </c>
      <c r="F2" s="2">
        <v>6.4779555555555604E-2</v>
      </c>
      <c r="G2" s="2">
        <v>6.0303072222222198E-2</v>
      </c>
      <c r="H2" s="2">
        <v>5.2063072222222201E-2</v>
      </c>
      <c r="I2" s="2">
        <v>6.2747905555555594E-2</v>
      </c>
      <c r="J2" s="2">
        <v>5.8122905555555597E-2</v>
      </c>
      <c r="K2" s="2">
        <v>6.4788722222222206E-2</v>
      </c>
      <c r="L2" s="2">
        <v>0.16819708511111101</v>
      </c>
      <c r="M2" s="2">
        <v>0.11220818555555601</v>
      </c>
      <c r="N2" s="2">
        <v>5.6009580793650801E-2</v>
      </c>
      <c r="O2" s="2">
        <v>6.0156822222222198E-2</v>
      </c>
      <c r="P2" s="2">
        <v>0.16340779284920601</v>
      </c>
      <c r="Q2" s="2">
        <v>5.4479555555555503E-2</v>
      </c>
      <c r="R2" s="2">
        <v>0.113819155555556</v>
      </c>
      <c r="S2" s="2">
        <v>8.1647238888888904E-2</v>
      </c>
      <c r="T2" s="2">
        <v>5.2063072222222201E-2</v>
      </c>
      <c r="U2" s="2">
        <v>9.0255422222222201E-2</v>
      </c>
      <c r="V2" s="2">
        <v>0.107831472222222</v>
      </c>
      <c r="W2" s="2">
        <v>0.145863094666667</v>
      </c>
      <c r="X2" s="2">
        <v>0.164923422444444</v>
      </c>
      <c r="Y2" s="2">
        <v>0.114499095555556</v>
      </c>
      <c r="Z2" s="2">
        <v>0.127338002222222</v>
      </c>
      <c r="AA2" s="2">
        <v>8.1123111111111104E-2</v>
      </c>
      <c r="AB2" s="2">
        <v>8.5890768888888899E-2</v>
      </c>
      <c r="AC2" s="2">
        <v>5.2063072222222201E-2</v>
      </c>
      <c r="AD2" s="2">
        <v>9.2729227777777798E-2</v>
      </c>
      <c r="AE2" s="2">
        <v>6.6596349999999999E-2</v>
      </c>
      <c r="AF2" s="2">
        <v>5.2063072222222201E-2</v>
      </c>
      <c r="AG2" s="2">
        <v>0.11273853055555599</v>
      </c>
      <c r="AH2" s="2">
        <v>7.6646072222222195E-2</v>
      </c>
      <c r="AI2" s="2">
        <v>5.4121752222222201E-2</v>
      </c>
      <c r="AJ2" s="2">
        <v>5.2063072222222201E-2</v>
      </c>
      <c r="AK2" s="2">
        <v>5.2063072222222201E-2</v>
      </c>
      <c r="AL2" s="2">
        <v>5.2063072222222201E-2</v>
      </c>
      <c r="AM2" s="2">
        <v>6.2972410000000006E-2</v>
      </c>
      <c r="AN2" s="2">
        <v>6.2972410000000006E-2</v>
      </c>
      <c r="AQ2" t="s">
        <v>5</v>
      </c>
      <c r="AS2" s="6">
        <v>40981</v>
      </c>
    </row>
    <row r="3" spans="1:45" x14ac:dyDescent="0.25">
      <c r="A3" t="s">
        <v>38</v>
      </c>
      <c r="B3" s="2">
        <v>0</v>
      </c>
      <c r="C3" s="2">
        <v>0</v>
      </c>
      <c r="D3" s="2">
        <v>7.1760975000000005E-2</v>
      </c>
      <c r="E3" s="2">
        <v>9.5017368833333296E-2</v>
      </c>
      <c r="F3" s="2">
        <v>7.5107116000000002E-2</v>
      </c>
      <c r="G3" s="2">
        <v>5.7195900000000001E-2</v>
      </c>
      <c r="H3" s="2">
        <v>4.8955899999999997E-2</v>
      </c>
      <c r="I3" s="2">
        <v>5.96407333333333E-2</v>
      </c>
      <c r="J3" s="2">
        <v>5.5015733333333303E-2</v>
      </c>
      <c r="K3" s="2">
        <v>6.1681550000000002E-2</v>
      </c>
      <c r="L3" s="2">
        <v>0.165089912888889</v>
      </c>
      <c r="M3" s="2">
        <v>0.118310998333333</v>
      </c>
      <c r="N3" s="2">
        <v>5.2902408571428597E-2</v>
      </c>
      <c r="O3" s="2">
        <v>6.3146933333333294E-2</v>
      </c>
      <c r="P3" s="2">
        <v>0.132086053960317</v>
      </c>
      <c r="Q3" s="2">
        <v>6.1565766000000001E-2</v>
      </c>
      <c r="R3" s="2">
        <v>0.11558981</v>
      </c>
      <c r="S3" s="2">
        <v>7.85400666666667E-2</v>
      </c>
      <c r="T3" s="2">
        <v>4.8955899999999997E-2</v>
      </c>
      <c r="U3" s="2">
        <v>8.7148249999999997E-2</v>
      </c>
      <c r="V3" s="2">
        <v>0.10472430000000001</v>
      </c>
      <c r="W3" s="2">
        <v>0.149238622444444</v>
      </c>
      <c r="X3" s="2">
        <v>0.16181625022222201</v>
      </c>
      <c r="Y3" s="2">
        <v>0.111391923333333</v>
      </c>
      <c r="Z3" s="2">
        <v>0.12423083</v>
      </c>
      <c r="AA3" s="2">
        <v>7.6734833333333294E-2</v>
      </c>
      <c r="AB3" s="2">
        <v>8.2783596666666695E-2</v>
      </c>
      <c r="AC3" s="2">
        <v>4.8955899999999997E-2</v>
      </c>
      <c r="AD3" s="2">
        <v>8.9622055555555594E-2</v>
      </c>
      <c r="AE3" s="2">
        <v>6.3489177777777794E-2</v>
      </c>
      <c r="AF3" s="2">
        <v>4.8955899999999997E-2</v>
      </c>
      <c r="AG3" s="2">
        <v>0.109631358333333</v>
      </c>
      <c r="AH3" s="2">
        <v>7.3538900000000004E-2</v>
      </c>
      <c r="AI3" s="2">
        <v>5.1014579999999997E-2</v>
      </c>
      <c r="AJ3" s="2">
        <v>4.8955899999999997E-2</v>
      </c>
      <c r="AK3" s="2">
        <v>4.8955899999999997E-2</v>
      </c>
      <c r="AL3" s="2">
        <v>5.0994712499999997E-2</v>
      </c>
      <c r="AM3" s="2">
        <v>5.9865237777777802E-2</v>
      </c>
      <c r="AN3" s="2">
        <v>5.9865237777777802E-2</v>
      </c>
    </row>
    <row r="4" spans="1:45" x14ac:dyDescent="0.25">
      <c r="A4" t="s">
        <v>39</v>
      </c>
      <c r="B4" s="2">
        <v>0</v>
      </c>
      <c r="C4" s="2">
        <v>0</v>
      </c>
      <c r="D4" s="2">
        <v>0</v>
      </c>
      <c r="E4" s="2">
        <v>8.5493013714285707E-2</v>
      </c>
      <c r="F4" s="2">
        <v>4.8763582666666701E-2</v>
      </c>
      <c r="G4" s="2">
        <v>3.1045074999999998E-2</v>
      </c>
      <c r="H4" s="2">
        <v>2.2805075000000001E-2</v>
      </c>
      <c r="I4" s="2">
        <v>3.3489908333333297E-2</v>
      </c>
      <c r="J4" s="2">
        <v>2.88649083333333E-2</v>
      </c>
      <c r="K4" s="2">
        <v>3.5530724999999999E-2</v>
      </c>
      <c r="L4" s="2">
        <v>0.13893908788888901</v>
      </c>
      <c r="M4" s="2">
        <v>9.4198985833333304E-2</v>
      </c>
      <c r="N4" s="2">
        <v>2.6751583571428601E-2</v>
      </c>
      <c r="O4" s="2">
        <v>3.1284241666666698E-2</v>
      </c>
      <c r="P4" s="2">
        <v>0.13944591959365099</v>
      </c>
      <c r="Q4" s="2">
        <v>4.2267451714285698E-2</v>
      </c>
      <c r="R4" s="2">
        <v>9.3297001666666698E-2</v>
      </c>
      <c r="S4" s="2">
        <v>5.2389241666666697E-2</v>
      </c>
      <c r="T4" s="2">
        <v>2.2805075000000001E-2</v>
      </c>
      <c r="U4" s="2">
        <v>6.0997425000000001E-2</v>
      </c>
      <c r="V4" s="2">
        <v>7.8573475000000004E-2</v>
      </c>
      <c r="W4" s="2">
        <v>0.12308779744444399</v>
      </c>
      <c r="X4" s="2">
        <v>0.135665425222222</v>
      </c>
      <c r="Y4" s="2">
        <v>8.8289740000000005E-2</v>
      </c>
      <c r="Z4" s="2">
        <v>9.8080004999999998E-2</v>
      </c>
      <c r="AA4" s="2">
        <v>5.1046508333333303E-2</v>
      </c>
      <c r="AB4" s="2">
        <v>5.6632771666666699E-2</v>
      </c>
      <c r="AC4" s="2">
        <v>2.2805075000000001E-2</v>
      </c>
      <c r="AD4" s="2">
        <v>6.3471230555555605E-2</v>
      </c>
      <c r="AE4" s="2">
        <v>3.7338352777777799E-2</v>
      </c>
      <c r="AF4" s="2">
        <v>2.2805075000000001E-2</v>
      </c>
      <c r="AG4" s="2">
        <v>8.3480533333333301E-2</v>
      </c>
      <c r="AH4" s="2">
        <v>4.7388075000000002E-2</v>
      </c>
      <c r="AI4" s="2">
        <v>2.4863755000000001E-2</v>
      </c>
      <c r="AJ4" s="2">
        <v>2.2805075000000001E-2</v>
      </c>
      <c r="AK4" s="2">
        <v>2.2805075000000001E-2</v>
      </c>
      <c r="AL4" s="2">
        <v>2.4843887500000002E-2</v>
      </c>
      <c r="AM4" s="2">
        <v>3.4176912777777797E-2</v>
      </c>
      <c r="AN4" s="2">
        <v>3.37144127777778E-2</v>
      </c>
    </row>
    <row r="5" spans="1:45" x14ac:dyDescent="0.25">
      <c r="A5" t="s">
        <v>40</v>
      </c>
      <c r="B5" s="2">
        <v>0</v>
      </c>
      <c r="C5" s="2">
        <v>0</v>
      </c>
      <c r="D5" s="2">
        <v>0</v>
      </c>
      <c r="E5" s="2">
        <v>0</v>
      </c>
      <c r="F5" s="2">
        <v>5.1483642166666697E-2</v>
      </c>
      <c r="G5" s="2">
        <v>4.9423642166666698E-2</v>
      </c>
      <c r="H5" s="2">
        <v>4.1183642166666701E-2</v>
      </c>
      <c r="I5" s="2">
        <v>5.1868475499999997E-2</v>
      </c>
      <c r="J5" s="2">
        <v>4.72434755E-2</v>
      </c>
      <c r="K5" s="2">
        <v>5.3909292166666699E-2</v>
      </c>
      <c r="L5" s="2">
        <v>0.157317655055556</v>
      </c>
      <c r="M5" s="2">
        <v>9.3167503333333304E-2</v>
      </c>
      <c r="N5" s="2">
        <v>4.5130150738095197E-2</v>
      </c>
      <c r="O5" s="2">
        <v>5.5374675499999998E-2</v>
      </c>
      <c r="P5" s="2">
        <v>0.15427798319365099</v>
      </c>
      <c r="Q5" s="2">
        <v>4.1183642166666701E-2</v>
      </c>
      <c r="R5" s="2">
        <v>0.112658381333333</v>
      </c>
      <c r="S5" s="2">
        <v>7.4489385500000005E-2</v>
      </c>
      <c r="T5" s="2">
        <v>4.1183642166666701E-2</v>
      </c>
      <c r="U5" s="2">
        <v>7.9375992166666701E-2</v>
      </c>
      <c r="V5" s="2">
        <v>9.6952042166666696E-2</v>
      </c>
      <c r="W5" s="2">
        <v>0.14146636461111101</v>
      </c>
      <c r="X5" s="2">
        <v>0.154043992388889</v>
      </c>
      <c r="Y5" s="2">
        <v>9.8950400833333299E-2</v>
      </c>
      <c r="Z5" s="2">
        <v>0.107749990833333</v>
      </c>
      <c r="AA5" s="2">
        <v>6.8962575499999998E-2</v>
      </c>
      <c r="AB5" s="2">
        <v>7.5011338833333302E-2</v>
      </c>
      <c r="AC5" s="2">
        <v>4.1183642166666701E-2</v>
      </c>
      <c r="AD5" s="2">
        <v>8.1849797722222201E-2</v>
      </c>
      <c r="AE5" s="2">
        <v>5.5716919944444401E-2</v>
      </c>
      <c r="AF5" s="2">
        <v>4.1183642166666701E-2</v>
      </c>
      <c r="AG5" s="2">
        <v>0.10185910049999999</v>
      </c>
      <c r="AH5" s="2">
        <v>6.5766642166666694E-2</v>
      </c>
      <c r="AI5" s="2">
        <v>4.3242322166666701E-2</v>
      </c>
      <c r="AJ5" s="2">
        <v>4.1183642166666701E-2</v>
      </c>
      <c r="AK5" s="2">
        <v>4.1183642166666701E-2</v>
      </c>
      <c r="AL5" s="2">
        <v>4.3222454666666701E-2</v>
      </c>
      <c r="AM5" s="2">
        <v>5.2092979944444402E-2</v>
      </c>
      <c r="AN5" s="2">
        <v>5.2092979944444402E-2</v>
      </c>
    </row>
    <row r="6" spans="1:45" x14ac:dyDescent="0.25">
      <c r="A6" t="s">
        <v>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2.41978333333333E-2</v>
      </c>
      <c r="H6" s="2">
        <v>4.1772447499999997E-2</v>
      </c>
      <c r="I6" s="2">
        <v>2.66426666666667E-2</v>
      </c>
      <c r="J6" s="2">
        <v>2.2017666666666699E-2</v>
      </c>
      <c r="K6" s="2">
        <v>2.8683483333333301E-2</v>
      </c>
      <c r="L6" s="2">
        <v>0.132091846222222</v>
      </c>
      <c r="M6" s="2">
        <v>7.6650275833333295E-2</v>
      </c>
      <c r="N6" s="2">
        <v>2.0366841904761901E-2</v>
      </c>
      <c r="O6" s="2">
        <v>3.0148866666666701E-2</v>
      </c>
      <c r="P6" s="2">
        <v>0.141930039560317</v>
      </c>
      <c r="Q6" s="2">
        <v>1.59578333333333E-2</v>
      </c>
      <c r="R6" s="2">
        <v>8.6751049333333302E-2</v>
      </c>
      <c r="S6" s="2">
        <v>6.0767551666666697E-2</v>
      </c>
      <c r="T6" s="2">
        <v>1.59578333333333E-2</v>
      </c>
      <c r="U6" s="2">
        <v>5.4150183333333303E-2</v>
      </c>
      <c r="V6" s="2">
        <v>7.1726233333333306E-2</v>
      </c>
      <c r="W6" s="2">
        <v>0.116240555777778</v>
      </c>
      <c r="X6" s="2">
        <v>0.12881818355555599</v>
      </c>
      <c r="Y6" s="2">
        <v>7.8393856666666706E-2</v>
      </c>
      <c r="Z6" s="2">
        <v>9.12327633333333E-2</v>
      </c>
      <c r="AA6" s="2">
        <v>4.3736766666666697E-2</v>
      </c>
      <c r="AB6" s="2">
        <v>4.9785530000000001E-2</v>
      </c>
      <c r="AC6" s="2">
        <v>1.59578333333333E-2</v>
      </c>
      <c r="AD6" s="2">
        <v>5.66239888888889E-2</v>
      </c>
      <c r="AE6" s="2">
        <v>3.0491111111111101E-2</v>
      </c>
      <c r="AF6" s="2">
        <v>1.59578333333333E-2</v>
      </c>
      <c r="AG6" s="2">
        <v>7.66332916666667E-2</v>
      </c>
      <c r="AH6" s="2">
        <v>4.0540833333333297E-2</v>
      </c>
      <c r="AI6" s="2">
        <v>1.80165133333333E-2</v>
      </c>
      <c r="AJ6" s="2">
        <v>1.59578333333333E-2</v>
      </c>
      <c r="AK6" s="2">
        <v>1.59578333333333E-2</v>
      </c>
      <c r="AL6" s="2">
        <v>1.79966458333333E-2</v>
      </c>
      <c r="AM6" s="2">
        <v>2.6867171111111102E-2</v>
      </c>
      <c r="AN6" s="2">
        <v>2.6867171111111102E-2</v>
      </c>
    </row>
    <row r="7" spans="1:45" x14ac:dyDescent="0.25">
      <c r="A7" t="s">
        <v>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1.0774062500000001E-2</v>
      </c>
      <c r="I7" s="2">
        <v>1.89248333333333E-2</v>
      </c>
      <c r="J7" s="2">
        <v>1.42998333333333E-2</v>
      </c>
      <c r="K7" s="2">
        <v>2.0965649999999999E-2</v>
      </c>
      <c r="L7" s="2">
        <v>0.124374012888889</v>
      </c>
      <c r="M7" s="2">
        <v>7.0404771666666699E-2</v>
      </c>
      <c r="N7" s="2">
        <v>1.2186508571428599E-2</v>
      </c>
      <c r="O7" s="2">
        <v>2.6932541904761902E-2</v>
      </c>
      <c r="P7" s="2">
        <v>0.128601483126984</v>
      </c>
      <c r="Q7" s="2">
        <v>1.06564833333333E-2</v>
      </c>
      <c r="R7" s="2">
        <v>6.9996083333333306E-2</v>
      </c>
      <c r="S7" s="2">
        <v>4.0358229166666697E-2</v>
      </c>
      <c r="T7" s="2">
        <v>1.32040085714286E-2</v>
      </c>
      <c r="U7" s="2">
        <v>4.6432349999999997E-2</v>
      </c>
      <c r="V7" s="2">
        <v>6.4008399999999993E-2</v>
      </c>
      <c r="W7" s="2">
        <v>0.108522722444444</v>
      </c>
      <c r="X7" s="2">
        <v>0.121100350222222</v>
      </c>
      <c r="Y7" s="2">
        <v>7.0676023333333296E-2</v>
      </c>
      <c r="Z7" s="2">
        <v>8.3514930000000001E-2</v>
      </c>
      <c r="AA7" s="2">
        <v>3.6018933333333301E-2</v>
      </c>
      <c r="AB7" s="2">
        <v>4.2067696666666703E-2</v>
      </c>
      <c r="AC7" s="2">
        <v>8.2400000000000008E-3</v>
      </c>
      <c r="AD7" s="2">
        <v>4.8906155555555601E-2</v>
      </c>
      <c r="AE7" s="2">
        <v>2.2773277777777799E-2</v>
      </c>
      <c r="AF7" s="2">
        <v>8.2400000000000008E-3</v>
      </c>
      <c r="AG7" s="2">
        <v>6.8915458333333304E-2</v>
      </c>
      <c r="AH7" s="2">
        <v>3.2822999999999998E-2</v>
      </c>
      <c r="AI7" s="2">
        <v>1.0298679999999999E-2</v>
      </c>
      <c r="AJ7" s="2">
        <v>8.2400000000000008E-3</v>
      </c>
      <c r="AK7" s="2">
        <v>8.2400000000000008E-3</v>
      </c>
      <c r="AL7" s="2">
        <v>1.02788125E-2</v>
      </c>
      <c r="AM7" s="2">
        <v>1.9149337777777799E-2</v>
      </c>
      <c r="AN7" s="2">
        <v>1.9149337777777799E-2</v>
      </c>
    </row>
    <row r="8" spans="1:45" x14ac:dyDescent="0.25">
      <c r="A8" t="s">
        <v>43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1.06848333333333E-2</v>
      </c>
      <c r="J8" s="2">
        <v>6.0598333333333303E-3</v>
      </c>
      <c r="K8" s="2">
        <v>1.272565E-2</v>
      </c>
      <c r="L8" s="2">
        <v>0.116134012888889</v>
      </c>
      <c r="M8" s="2">
        <v>6.2164771666666702E-2</v>
      </c>
      <c r="N8" s="2">
        <v>9.7716669642857103E-3</v>
      </c>
      <c r="O8" s="2">
        <v>1.7277983333333299E-2</v>
      </c>
      <c r="P8" s="2">
        <v>0.11782742062698399</v>
      </c>
      <c r="Q8" s="2">
        <v>1.91508657142857E-2</v>
      </c>
      <c r="R8" s="2">
        <v>6.1756083333333302E-2</v>
      </c>
      <c r="S8" s="2">
        <v>2.95841666666667E-2</v>
      </c>
      <c r="T8" s="2">
        <v>2.4136346666666698E-3</v>
      </c>
      <c r="U8" s="2">
        <v>3.819235E-2</v>
      </c>
      <c r="V8" s="2">
        <v>5.5768400000000003E-2</v>
      </c>
      <c r="W8" s="2">
        <v>0.100282722444444</v>
      </c>
      <c r="X8" s="2">
        <v>0.112860350222222</v>
      </c>
      <c r="Y8" s="2">
        <v>6.2436023333333299E-2</v>
      </c>
      <c r="Z8" s="2">
        <v>7.5274930000000004E-2</v>
      </c>
      <c r="AA8" s="2">
        <v>2.7778933333333301E-2</v>
      </c>
      <c r="AB8" s="2">
        <v>3.3827696666666698E-2</v>
      </c>
      <c r="AC8" s="2">
        <v>0</v>
      </c>
      <c r="AD8" s="2">
        <v>4.0666155555555597E-2</v>
      </c>
      <c r="AE8" s="2">
        <v>1.4533277777777799E-2</v>
      </c>
      <c r="AF8" s="2">
        <v>0</v>
      </c>
      <c r="AG8" s="2">
        <v>6.06754583333333E-2</v>
      </c>
      <c r="AH8" s="2">
        <v>2.4583000000000001E-2</v>
      </c>
      <c r="AI8" s="2">
        <v>2.0586799999999998E-3</v>
      </c>
      <c r="AJ8" s="2">
        <v>0</v>
      </c>
      <c r="AK8" s="2">
        <v>0</v>
      </c>
      <c r="AL8" s="2">
        <v>2.0388124999999998E-3</v>
      </c>
      <c r="AM8" s="2">
        <v>1.09093377777778E-2</v>
      </c>
      <c r="AN8" s="2">
        <v>1.09093377777778E-2</v>
      </c>
    </row>
    <row r="9" spans="1:45" x14ac:dyDescent="0.25">
      <c r="A9" t="s">
        <v>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1.6744666666666699E-2</v>
      </c>
      <c r="K9" s="2">
        <v>2.3410483333333301E-2</v>
      </c>
      <c r="L9" s="2">
        <v>0.126818846222222</v>
      </c>
      <c r="M9" s="2">
        <v>7.2849604999999998E-2</v>
      </c>
      <c r="N9" s="2">
        <v>1.46313419047619E-2</v>
      </c>
      <c r="O9" s="2">
        <v>2.4875866666666701E-2</v>
      </c>
      <c r="P9" s="2">
        <v>0.12851225396031701</v>
      </c>
      <c r="Q9" s="2">
        <v>1.3101316666666699E-2</v>
      </c>
      <c r="R9" s="2">
        <v>7.2440916666666702E-2</v>
      </c>
      <c r="S9" s="2">
        <v>4.0268999999999999E-2</v>
      </c>
      <c r="T9" s="2">
        <v>1.06848333333333E-2</v>
      </c>
      <c r="U9" s="2">
        <v>4.8877183333333303E-2</v>
      </c>
      <c r="V9" s="2">
        <v>6.6453233333333306E-2</v>
      </c>
      <c r="W9" s="2">
        <v>0.110967555777778</v>
      </c>
      <c r="X9" s="2">
        <v>0.12354518355555601</v>
      </c>
      <c r="Y9" s="2">
        <v>7.3120856666666706E-2</v>
      </c>
      <c r="Z9" s="2">
        <v>8.59597633333333E-2</v>
      </c>
      <c r="AA9" s="2">
        <v>3.8463766666666697E-2</v>
      </c>
      <c r="AB9" s="2">
        <v>4.4512530000000002E-2</v>
      </c>
      <c r="AC9" s="2">
        <v>1.06848333333333E-2</v>
      </c>
      <c r="AD9" s="2">
        <v>5.13509888888889E-2</v>
      </c>
      <c r="AE9" s="2">
        <v>2.5218111111111101E-2</v>
      </c>
      <c r="AF9" s="2">
        <v>1.06848333333333E-2</v>
      </c>
      <c r="AG9" s="2">
        <v>7.13602916666667E-2</v>
      </c>
      <c r="AH9" s="2">
        <v>3.5267833333333297E-2</v>
      </c>
      <c r="AI9" s="2">
        <v>1.27435133333333E-2</v>
      </c>
      <c r="AJ9" s="2">
        <v>1.06848333333333E-2</v>
      </c>
      <c r="AK9" s="2">
        <v>1.06848333333333E-2</v>
      </c>
      <c r="AL9" s="2">
        <v>1.27236458333333E-2</v>
      </c>
      <c r="AM9" s="2">
        <v>2.1594171111111098E-2</v>
      </c>
      <c r="AN9" s="2">
        <v>2.1594171111111098E-2</v>
      </c>
    </row>
    <row r="10" spans="1:45" x14ac:dyDescent="0.25">
      <c r="A10" t="s">
        <v>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1.8785483333333301E-2</v>
      </c>
      <c r="L10" s="2">
        <v>0.122193846222222</v>
      </c>
      <c r="M10" s="2">
        <v>6.8224604999999994E-2</v>
      </c>
      <c r="N10" s="2">
        <v>1.0006341904761899E-2</v>
      </c>
      <c r="O10" s="2">
        <v>2.02508666666667E-2</v>
      </c>
      <c r="P10" s="2">
        <v>0.123887253960317</v>
      </c>
      <c r="Q10" s="2">
        <v>8.4763166666666605E-3</v>
      </c>
      <c r="R10" s="2">
        <v>6.7815916666666698E-2</v>
      </c>
      <c r="S10" s="2">
        <v>3.5644000000000002E-2</v>
      </c>
      <c r="T10" s="2">
        <v>6.0598333333333303E-3</v>
      </c>
      <c r="U10" s="2">
        <v>4.4252183333333299E-2</v>
      </c>
      <c r="V10" s="2">
        <v>6.1828233333333302E-2</v>
      </c>
      <c r="W10" s="2">
        <v>0.106342555777778</v>
      </c>
      <c r="X10" s="2">
        <v>0.118920183555556</v>
      </c>
      <c r="Y10" s="2">
        <v>6.8495856666666702E-2</v>
      </c>
      <c r="Z10" s="2">
        <v>8.1334763333333296E-2</v>
      </c>
      <c r="AA10" s="2">
        <v>3.38387666666667E-2</v>
      </c>
      <c r="AB10" s="2">
        <v>3.9887529999999997E-2</v>
      </c>
      <c r="AC10" s="2">
        <v>6.0598333333333303E-3</v>
      </c>
      <c r="AD10" s="2">
        <v>4.6725988888888903E-2</v>
      </c>
      <c r="AE10" s="2">
        <v>2.05931111111111E-2</v>
      </c>
      <c r="AF10" s="2">
        <v>6.0598333333333303E-3</v>
      </c>
      <c r="AG10" s="2">
        <v>6.6735291666666696E-2</v>
      </c>
      <c r="AH10" s="2">
        <v>3.06428333333333E-2</v>
      </c>
      <c r="AI10" s="2">
        <v>8.1185133333333305E-3</v>
      </c>
      <c r="AJ10" s="2">
        <v>6.0598333333333303E-3</v>
      </c>
      <c r="AK10" s="2">
        <v>6.0598333333333303E-3</v>
      </c>
      <c r="AL10" s="2">
        <v>8.0986458333333292E-3</v>
      </c>
      <c r="AM10" s="2">
        <v>1.6969171111111101E-2</v>
      </c>
      <c r="AN10" s="2">
        <v>1.6969171111111101E-2</v>
      </c>
    </row>
    <row r="11" spans="1:45" x14ac:dyDescent="0.25">
      <c r="A11" t="s">
        <v>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0.128859662888889</v>
      </c>
      <c r="M11" s="2">
        <v>7.4890421666666707E-2</v>
      </c>
      <c r="N11" s="2">
        <v>1.6672158571428598E-2</v>
      </c>
      <c r="O11" s="2">
        <v>2.6916683333333299E-2</v>
      </c>
      <c r="P11" s="2">
        <v>0.13055307062698401</v>
      </c>
      <c r="Q11" s="2">
        <v>1.5142133333333301E-2</v>
      </c>
      <c r="R11" s="2">
        <v>7.44817333333333E-2</v>
      </c>
      <c r="S11" s="2">
        <v>4.2309816666666701E-2</v>
      </c>
      <c r="T11" s="2">
        <v>1.272565E-2</v>
      </c>
      <c r="U11" s="2">
        <v>6.4222299999999996E-2</v>
      </c>
      <c r="V11" s="2">
        <v>6.8494050000000001E-2</v>
      </c>
      <c r="W11" s="2">
        <v>0.11300837244444401</v>
      </c>
      <c r="X11" s="2">
        <v>0.12558600022222199</v>
      </c>
      <c r="Y11" s="2">
        <v>7.5161673333333304E-2</v>
      </c>
      <c r="Z11" s="2">
        <v>8.8000579999999995E-2</v>
      </c>
      <c r="AA11" s="2">
        <v>4.7914583333333302E-2</v>
      </c>
      <c r="AB11" s="2">
        <v>4.6553346666666703E-2</v>
      </c>
      <c r="AC11" s="2">
        <v>1.272565E-2</v>
      </c>
      <c r="AD11" s="2">
        <v>5.3391805555555602E-2</v>
      </c>
      <c r="AE11" s="2">
        <v>2.7258927777777799E-2</v>
      </c>
      <c r="AF11" s="2">
        <v>1.272565E-2</v>
      </c>
      <c r="AG11" s="2">
        <v>7.3401108333333298E-2</v>
      </c>
      <c r="AH11" s="2">
        <v>3.7308649999999999E-2</v>
      </c>
      <c r="AI11" s="2">
        <v>1.478433E-2</v>
      </c>
      <c r="AJ11" s="2">
        <v>1.272565E-2</v>
      </c>
      <c r="AK11" s="2">
        <v>1.272565E-2</v>
      </c>
      <c r="AL11" s="2">
        <v>1.4764462500000001E-2</v>
      </c>
      <c r="AM11" s="2">
        <v>2.36349877777778E-2</v>
      </c>
      <c r="AN11" s="2">
        <v>2.36349877777778E-2</v>
      </c>
    </row>
    <row r="12" spans="1:45" x14ac:dyDescent="0.25">
      <c r="A12" t="s">
        <v>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0.153874875755556</v>
      </c>
      <c r="N12" s="2">
        <v>0.120080521460317</v>
      </c>
      <c r="O12" s="2">
        <v>0.13032504622222199</v>
      </c>
      <c r="P12" s="2">
        <v>0.23396143351587301</v>
      </c>
      <c r="Q12" s="2">
        <v>0.118550496222222</v>
      </c>
      <c r="R12" s="2">
        <v>0.192847696222222</v>
      </c>
      <c r="S12" s="2">
        <v>0.15693177955555601</v>
      </c>
      <c r="T12" s="2">
        <v>0.116134012888889</v>
      </c>
      <c r="U12" s="2">
        <v>0.15432636288888901</v>
      </c>
      <c r="V12" s="2">
        <v>0.17190241288888899</v>
      </c>
      <c r="W12" s="2">
        <v>0.21816299644444401</v>
      </c>
      <c r="X12" s="2">
        <v>0.224955046444444</v>
      </c>
      <c r="Y12" s="2">
        <v>0.15050616555555599</v>
      </c>
      <c r="Z12" s="2">
        <v>0.17323307222222201</v>
      </c>
      <c r="AA12" s="2">
        <v>0.143912946222222</v>
      </c>
      <c r="AB12" s="2">
        <v>0.145922392888889</v>
      </c>
      <c r="AC12" s="2">
        <v>0.118579312888889</v>
      </c>
      <c r="AD12" s="2">
        <v>0.160726529555556</v>
      </c>
      <c r="AE12" s="2">
        <v>0.137933929555556</v>
      </c>
      <c r="AF12" s="2">
        <v>0.116134012888889</v>
      </c>
      <c r="AG12" s="2">
        <v>0.172770154555556</v>
      </c>
      <c r="AH12" s="2">
        <v>0.14071701288888899</v>
      </c>
      <c r="AI12" s="2">
        <v>0.11819269288888901</v>
      </c>
      <c r="AJ12" s="2">
        <v>0.116134012888889</v>
      </c>
      <c r="AK12" s="2">
        <v>0.12340065177777799</v>
      </c>
      <c r="AL12" s="2">
        <v>0.118172825388889</v>
      </c>
      <c r="AM12" s="2">
        <v>0.127043350666667</v>
      </c>
      <c r="AN12" s="2">
        <v>0.127043350666667</v>
      </c>
    </row>
    <row r="13" spans="1:45" x14ac:dyDescent="0.25">
      <c r="A13" t="s">
        <v>48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6.6111280238095205E-2</v>
      </c>
      <c r="O13" s="2">
        <v>7.6355804999999999E-2</v>
      </c>
      <c r="P13" s="2">
        <v>0.18129486312698401</v>
      </c>
      <c r="Q13" s="2">
        <v>6.4118754999999999E-2</v>
      </c>
      <c r="R13" s="2">
        <v>0.129954931666667</v>
      </c>
      <c r="S13" s="2">
        <v>9.6626765000000003E-2</v>
      </c>
      <c r="T13" s="2">
        <v>6.2164771666666702E-2</v>
      </c>
      <c r="U13" s="2">
        <v>0.10035712166666701</v>
      </c>
      <c r="V13" s="2">
        <v>0.112107005</v>
      </c>
      <c r="W13" s="2">
        <v>0.16115491277777799</v>
      </c>
      <c r="X13" s="2">
        <v>0.17373254055555601</v>
      </c>
      <c r="Y13" s="2">
        <v>8.3525721666666705E-2</v>
      </c>
      <c r="Z13" s="2">
        <v>9.5723721666666706E-2</v>
      </c>
      <c r="AA13" s="2">
        <v>8.9943704999999999E-2</v>
      </c>
      <c r="AB13" s="2">
        <v>9.1953151666666705E-2</v>
      </c>
      <c r="AC13" s="2">
        <v>6.2164771666666702E-2</v>
      </c>
      <c r="AD13" s="2">
        <v>0.10283092722222199</v>
      </c>
      <c r="AE13" s="2">
        <v>7.6698049444444402E-2</v>
      </c>
      <c r="AF13" s="2">
        <v>6.2164771666666702E-2</v>
      </c>
      <c r="AG13" s="2">
        <v>0.11880091333333299</v>
      </c>
      <c r="AH13" s="2">
        <v>8.6747771666666695E-2</v>
      </c>
      <c r="AI13" s="2">
        <v>6.4223451666666695E-2</v>
      </c>
      <c r="AJ13" s="2">
        <v>6.2164771666666702E-2</v>
      </c>
      <c r="AK13" s="2">
        <v>6.2164771666666702E-2</v>
      </c>
      <c r="AL13" s="2">
        <v>6.4203584166666702E-2</v>
      </c>
      <c r="AM13" s="2">
        <v>7.3074109444444396E-2</v>
      </c>
      <c r="AN13" s="2">
        <v>7.3074109444444396E-2</v>
      </c>
    </row>
    <row r="14" spans="1:45" x14ac:dyDescent="0.25">
      <c r="A14" t="s">
        <v>49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4.86241077777778E-2</v>
      </c>
      <c r="P14" s="2">
        <v>0.12778408759127</v>
      </c>
      <c r="Q14" s="2">
        <v>1.5304500476190501E-2</v>
      </c>
      <c r="R14" s="2">
        <v>6.5702591904761895E-2</v>
      </c>
      <c r="S14" s="2">
        <v>5.2639400297619002E-2</v>
      </c>
      <c r="T14" s="2">
        <v>1.2298634920634899E-2</v>
      </c>
      <c r="U14" s="2">
        <v>4.46088585714286E-2</v>
      </c>
      <c r="V14" s="2">
        <v>5.9714908571428603E-2</v>
      </c>
      <c r="W14" s="2">
        <v>0.104229231015873</v>
      </c>
      <c r="X14" s="2">
        <v>0.11680685879365101</v>
      </c>
      <c r="Y14" s="2">
        <v>6.6382531904761899E-2</v>
      </c>
      <c r="Z14" s="2">
        <v>7.9221438571428604E-2</v>
      </c>
      <c r="AA14" s="2">
        <v>3.4195441904761897E-2</v>
      </c>
      <c r="AB14" s="2">
        <v>3.7774205238095201E-2</v>
      </c>
      <c r="AC14" s="2">
        <v>3.9465085714285699E-3</v>
      </c>
      <c r="AD14" s="2">
        <v>4.46126641269841E-2</v>
      </c>
      <c r="AE14" s="2">
        <v>1.8479786349206401E-2</v>
      </c>
      <c r="AF14" s="2">
        <v>3.9465085714285699E-3</v>
      </c>
      <c r="AG14" s="2">
        <v>6.4621966904761893E-2</v>
      </c>
      <c r="AH14" s="2">
        <v>2.8529508571428601E-2</v>
      </c>
      <c r="AI14" s="2">
        <v>6.0051885714285701E-3</v>
      </c>
      <c r="AJ14" s="2">
        <v>3.9465085714285699E-3</v>
      </c>
      <c r="AK14" s="2">
        <v>3.9465085714285699E-3</v>
      </c>
      <c r="AL14" s="2">
        <v>5.9853210714285697E-3</v>
      </c>
      <c r="AM14" s="2">
        <v>1.8355186349206298E-2</v>
      </c>
      <c r="AN14" s="2">
        <v>2.7296694920634901E-2</v>
      </c>
    </row>
    <row r="15" spans="1:45" x14ac:dyDescent="0.25">
      <c r="A15" t="s">
        <v>50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0.125659078960317</v>
      </c>
      <c r="Q15" s="2">
        <v>2.1849025238095201E-2</v>
      </c>
      <c r="R15" s="2">
        <v>9.3734335749999995E-2</v>
      </c>
      <c r="S15" s="2">
        <v>5.9463825333333303E-2</v>
      </c>
      <c r="T15" s="2">
        <v>1.6604668E-2</v>
      </c>
      <c r="U15" s="2">
        <v>5.2383383333333297E-2</v>
      </c>
      <c r="V15" s="2">
        <v>6.9959433333333307E-2</v>
      </c>
      <c r="W15" s="2">
        <v>0.11447375577777801</v>
      </c>
      <c r="X15" s="2">
        <v>0.12705138355555601</v>
      </c>
      <c r="Y15" s="2">
        <v>7.6627056666666707E-2</v>
      </c>
      <c r="Z15" s="2">
        <v>8.9465963333333301E-2</v>
      </c>
      <c r="AA15" s="2">
        <v>4.1969966666666698E-2</v>
      </c>
      <c r="AB15" s="2">
        <v>4.8018730000000003E-2</v>
      </c>
      <c r="AC15" s="2">
        <v>1.4191033333333301E-2</v>
      </c>
      <c r="AD15" s="2">
        <v>5.4857188888888901E-2</v>
      </c>
      <c r="AE15" s="2">
        <v>2.8724311111111098E-2</v>
      </c>
      <c r="AF15" s="2">
        <v>1.4191033333333301E-2</v>
      </c>
      <c r="AG15" s="2">
        <v>7.4866491666666701E-2</v>
      </c>
      <c r="AH15" s="2">
        <v>3.8774033333333298E-2</v>
      </c>
      <c r="AI15" s="2">
        <v>1.6249713333333301E-2</v>
      </c>
      <c r="AJ15" s="2">
        <v>1.4191033333333301E-2</v>
      </c>
      <c r="AK15" s="2">
        <v>1.4191033333333301E-2</v>
      </c>
      <c r="AL15" s="2">
        <v>1.6229845833333301E-2</v>
      </c>
      <c r="AM15" s="2">
        <v>2.5100371111111099E-2</v>
      </c>
      <c r="AN15" s="2">
        <v>2.5100371111111099E-2</v>
      </c>
    </row>
    <row r="16" spans="1:45" x14ac:dyDescent="0.25">
      <c r="A16" t="s">
        <v>51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0.121330039560317</v>
      </c>
      <c r="R16" s="2">
        <v>0.18189593018253999</v>
      </c>
      <c r="S16" s="2">
        <v>0.16258901351587299</v>
      </c>
      <c r="T16" s="2">
        <v>0.12024105529365101</v>
      </c>
      <c r="U16" s="2">
        <v>0.15601977062698399</v>
      </c>
      <c r="V16" s="2">
        <v>0.173595820626984</v>
      </c>
      <c r="W16" s="2">
        <v>0.21811014307142901</v>
      </c>
      <c r="X16" s="2">
        <v>0.230687770849206</v>
      </c>
      <c r="Y16" s="2">
        <v>0.18026344396031699</v>
      </c>
      <c r="Z16" s="2">
        <v>0.193102350626984</v>
      </c>
      <c r="AA16" s="2">
        <v>0.14560635396031699</v>
      </c>
      <c r="AB16" s="2">
        <v>0.151655117293651</v>
      </c>
      <c r="AC16" s="2">
        <v>0.11782742062698399</v>
      </c>
      <c r="AD16" s="2">
        <v>0.15849357618254001</v>
      </c>
      <c r="AE16" s="2">
        <v>0.132360698404762</v>
      </c>
      <c r="AF16" s="2">
        <v>0.11782742062698399</v>
      </c>
      <c r="AG16" s="2">
        <v>0.178502878960317</v>
      </c>
      <c r="AH16" s="2">
        <v>0.142410420626984</v>
      </c>
      <c r="AI16" s="2">
        <v>0.119886100626984</v>
      </c>
      <c r="AJ16" s="2">
        <v>0.11782742062698399</v>
      </c>
      <c r="AK16" s="2">
        <v>0.11782742062698399</v>
      </c>
      <c r="AL16" s="2">
        <v>0.119866233126984</v>
      </c>
      <c r="AM16" s="2">
        <v>0.12873675840476201</v>
      </c>
      <c r="AN16" s="2">
        <v>0.12873675840476201</v>
      </c>
    </row>
    <row r="17" spans="1:40" x14ac:dyDescent="0.25">
      <c r="A17" t="s">
        <v>52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9.0005604333333294E-2</v>
      </c>
      <c r="S17" s="2">
        <v>4.8735032380952399E-2</v>
      </c>
      <c r="T17" s="2">
        <v>2.4164833333333302E-3</v>
      </c>
      <c r="U17" s="2">
        <v>4.0608833333333302E-2</v>
      </c>
      <c r="V17" s="2">
        <v>5.8184883333333298E-2</v>
      </c>
      <c r="W17" s="2">
        <v>0.102699205777778</v>
      </c>
      <c r="X17" s="2">
        <v>0.115276833555556</v>
      </c>
      <c r="Y17" s="2">
        <v>6.4852506666666698E-2</v>
      </c>
      <c r="Z17" s="2">
        <v>7.7691413333333306E-2</v>
      </c>
      <c r="AA17" s="2">
        <v>3.01954166666667E-2</v>
      </c>
      <c r="AB17" s="2">
        <v>3.6244180000000001E-2</v>
      </c>
      <c r="AC17" s="2">
        <v>2.4164833333333302E-3</v>
      </c>
      <c r="AD17" s="2">
        <v>4.3082638888888899E-2</v>
      </c>
      <c r="AE17" s="2">
        <v>1.69497611111111E-2</v>
      </c>
      <c r="AF17" s="2">
        <v>2.4164833333333302E-3</v>
      </c>
      <c r="AG17" s="2">
        <v>6.3091941666666707E-2</v>
      </c>
      <c r="AH17" s="2">
        <v>2.69994833333333E-2</v>
      </c>
      <c r="AI17" s="2">
        <v>4.4751633333333296E-3</v>
      </c>
      <c r="AJ17" s="2">
        <v>2.4164833333333302E-3</v>
      </c>
      <c r="AK17" s="2">
        <v>2.4164833333333302E-3</v>
      </c>
      <c r="AL17" s="2">
        <v>4.45529583333333E-3</v>
      </c>
      <c r="AM17" s="2">
        <v>1.3325821111111099E-2</v>
      </c>
      <c r="AN17" s="2">
        <v>1.3325821111111099E-2</v>
      </c>
    </row>
    <row r="18" spans="1:40" x14ac:dyDescent="0.25">
      <c r="A18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6.1756083333333302E-2</v>
      </c>
      <c r="T18" s="2">
        <v>6.1756083333333302E-2</v>
      </c>
      <c r="U18" s="2">
        <v>9.9948433333333295E-2</v>
      </c>
      <c r="V18" s="2">
        <v>0.117524483333333</v>
      </c>
      <c r="W18" s="2">
        <v>0.178460605777778</v>
      </c>
      <c r="X18" s="2">
        <v>0.178360433555556</v>
      </c>
      <c r="Y18" s="2">
        <v>0.124192106666667</v>
      </c>
      <c r="Z18" s="2">
        <v>0.13703101333333301</v>
      </c>
      <c r="AA18" s="2">
        <v>8.9535016666666703E-2</v>
      </c>
      <c r="AB18" s="2">
        <v>0.1099807</v>
      </c>
      <c r="AC18" s="2">
        <v>6.1756083333333302E-2</v>
      </c>
      <c r="AD18" s="2">
        <v>0.103032138888889</v>
      </c>
      <c r="AE18" s="2">
        <v>7.6289361111111106E-2</v>
      </c>
      <c r="AF18" s="2">
        <v>6.1756083333333302E-2</v>
      </c>
      <c r="AG18" s="2">
        <v>0.126175541666667</v>
      </c>
      <c r="AH18" s="2">
        <v>8.6339083333333302E-2</v>
      </c>
      <c r="AI18" s="2">
        <v>6.3814763333333302E-2</v>
      </c>
      <c r="AJ18" s="2">
        <v>6.1756083333333302E-2</v>
      </c>
      <c r="AK18" s="2">
        <v>6.1756083333333302E-2</v>
      </c>
      <c r="AL18" s="2">
        <v>6.3794895833333295E-2</v>
      </c>
      <c r="AM18" s="2">
        <v>7.26654211111111E-2</v>
      </c>
      <c r="AN18" s="2">
        <v>7.26654211111111E-2</v>
      </c>
    </row>
    <row r="19" spans="1:40" x14ac:dyDescent="0.25">
      <c r="A19" t="s">
        <v>54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3.1997801333333298E-2</v>
      </c>
      <c r="U19" s="2">
        <v>6.7776516666666703E-2</v>
      </c>
      <c r="V19" s="2">
        <v>8.5352566666666699E-2</v>
      </c>
      <c r="W19" s="2">
        <v>0.14628868911111101</v>
      </c>
      <c r="X19" s="2">
        <v>0.14244451688888901</v>
      </c>
      <c r="Y19" s="2">
        <v>9.2020190000000002E-2</v>
      </c>
      <c r="Z19" s="2">
        <v>0.104859096666667</v>
      </c>
      <c r="AA19" s="2">
        <v>5.73631E-2</v>
      </c>
      <c r="AB19" s="2">
        <v>7.4064783333333301E-2</v>
      </c>
      <c r="AC19" s="2">
        <v>2.95841666666667E-2</v>
      </c>
      <c r="AD19" s="2">
        <v>7.0250322222222203E-2</v>
      </c>
      <c r="AE19" s="2">
        <v>4.4117444444444397E-2</v>
      </c>
      <c r="AF19" s="2">
        <v>2.95841666666667E-2</v>
      </c>
      <c r="AG19" s="2">
        <v>9.0259624999999996E-2</v>
      </c>
      <c r="AH19" s="2">
        <v>5.4167166666666697E-2</v>
      </c>
      <c r="AI19" s="2">
        <v>3.1642846666666703E-2</v>
      </c>
      <c r="AJ19" s="2">
        <v>2.95841666666667E-2</v>
      </c>
      <c r="AK19" s="2">
        <v>2.95841666666667E-2</v>
      </c>
      <c r="AL19" s="2">
        <v>3.1622979166666697E-2</v>
      </c>
      <c r="AM19" s="2">
        <v>4.0493504444444398E-2</v>
      </c>
      <c r="AN19" s="2">
        <v>4.7734408444444397E-2</v>
      </c>
    </row>
    <row r="20" spans="1:40" x14ac:dyDescent="0.25">
      <c r="A20" t="s">
        <v>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3.819235E-2</v>
      </c>
      <c r="V20" s="2">
        <v>5.5768400000000003E-2</v>
      </c>
      <c r="W20" s="2">
        <v>0.100282722444444</v>
      </c>
      <c r="X20" s="2">
        <v>0.112860350222222</v>
      </c>
      <c r="Y20" s="2">
        <v>6.2436023333333299E-2</v>
      </c>
      <c r="Z20" s="2">
        <v>7.5274930000000004E-2</v>
      </c>
      <c r="AA20" s="2">
        <v>2.7778933333333301E-2</v>
      </c>
      <c r="AB20" s="2">
        <v>3.3827696666666698E-2</v>
      </c>
      <c r="AC20" s="2">
        <v>0</v>
      </c>
      <c r="AD20" s="2">
        <v>4.0666155555555597E-2</v>
      </c>
      <c r="AE20" s="2">
        <v>1.4533277777777799E-2</v>
      </c>
      <c r="AF20" s="2">
        <v>0</v>
      </c>
      <c r="AG20" s="2">
        <v>6.06754583333333E-2</v>
      </c>
      <c r="AH20" s="2">
        <v>2.4583000000000001E-2</v>
      </c>
      <c r="AI20" s="2">
        <v>2.0586799999999998E-3</v>
      </c>
      <c r="AJ20" s="2">
        <v>0</v>
      </c>
      <c r="AK20" s="2">
        <v>0</v>
      </c>
      <c r="AL20" s="2">
        <v>2.0388124999999998E-3</v>
      </c>
      <c r="AM20" s="2">
        <v>1.09093377777778E-2</v>
      </c>
      <c r="AN20" s="2">
        <v>1.09093377777778E-2</v>
      </c>
    </row>
    <row r="21" spans="1:40" x14ac:dyDescent="0.25">
      <c r="A21" t="s">
        <v>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9.3960749999999996E-2</v>
      </c>
      <c r="W21" s="2">
        <v>0.13847507244444399</v>
      </c>
      <c r="X21" s="2">
        <v>0.151052700222222</v>
      </c>
      <c r="Y21" s="2">
        <v>0.10062837333333299</v>
      </c>
      <c r="Z21" s="2">
        <v>0.11346728</v>
      </c>
      <c r="AA21" s="2">
        <v>6.5971283333333297E-2</v>
      </c>
      <c r="AB21" s="2">
        <v>7.2020046666666698E-2</v>
      </c>
      <c r="AC21" s="2">
        <v>3.819235E-2</v>
      </c>
      <c r="AD21" s="2">
        <v>7.8858505555555597E-2</v>
      </c>
      <c r="AE21" s="2">
        <v>5.2725627777777798E-2</v>
      </c>
      <c r="AF21" s="2">
        <v>3.819235E-2</v>
      </c>
      <c r="AG21" s="2">
        <v>9.8867808333333307E-2</v>
      </c>
      <c r="AH21" s="2">
        <v>6.2775349999999994E-2</v>
      </c>
      <c r="AI21" s="2">
        <v>4.230971E-2</v>
      </c>
      <c r="AJ21" s="2">
        <v>3.819235E-2</v>
      </c>
      <c r="AK21" s="2">
        <v>3.819235E-2</v>
      </c>
      <c r="AL21" s="2">
        <v>4.0231162500000001E-2</v>
      </c>
      <c r="AM21" s="2">
        <v>5.5499507777777797E-2</v>
      </c>
      <c r="AN21" s="2">
        <v>5.5499507777777797E-2</v>
      </c>
    </row>
    <row r="22" spans="1:40" x14ac:dyDescent="0.25">
      <c r="A22" t="s">
        <v>56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0.156051122444444</v>
      </c>
      <c r="X22" s="2">
        <v>0.16862875022222201</v>
      </c>
      <c r="Y22" s="2">
        <v>0.112378256666667</v>
      </c>
      <c r="Z22" s="2">
        <v>0.12521716333333299</v>
      </c>
      <c r="AA22" s="2">
        <v>8.3547333333333307E-2</v>
      </c>
      <c r="AB22" s="2">
        <v>8.9596096666666694E-2</v>
      </c>
      <c r="AC22" s="2">
        <v>5.5768400000000003E-2</v>
      </c>
      <c r="AD22" s="2">
        <v>9.6434555555555496E-2</v>
      </c>
      <c r="AE22" s="2">
        <v>7.0301677777777793E-2</v>
      </c>
      <c r="AF22" s="2">
        <v>5.5768400000000003E-2</v>
      </c>
      <c r="AG22" s="2">
        <v>8.9585316666666706E-2</v>
      </c>
      <c r="AH22" s="2">
        <v>5.5768400000000003E-2</v>
      </c>
      <c r="AI22" s="2">
        <v>5.7827080000000003E-2</v>
      </c>
      <c r="AJ22" s="2">
        <v>5.5768400000000003E-2</v>
      </c>
      <c r="AK22" s="2">
        <v>5.5768400000000003E-2</v>
      </c>
      <c r="AL22" s="2">
        <v>5.7807212500000003E-2</v>
      </c>
      <c r="AM22" s="2">
        <v>6.6677737777777801E-2</v>
      </c>
      <c r="AN22" s="2">
        <v>6.6677737777777801E-2</v>
      </c>
    </row>
    <row r="23" spans="1:40" x14ac:dyDescent="0.25">
      <c r="A23" t="s">
        <v>57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0.137201522444444</v>
      </c>
      <c r="Y23" s="2">
        <v>0.16271874577777801</v>
      </c>
      <c r="Z23" s="2">
        <v>0.174265071111111</v>
      </c>
      <c r="AA23" s="2">
        <v>0.12374354244444399</v>
      </c>
      <c r="AB23" s="2">
        <v>0.130071102444444</v>
      </c>
      <c r="AC23" s="2">
        <v>0.102728022444444</v>
      </c>
      <c r="AD23" s="2">
        <v>0.144875239111111</v>
      </c>
      <c r="AE23" s="2">
        <v>0.122082639111111</v>
      </c>
      <c r="AF23" s="2">
        <v>0.100282722444444</v>
      </c>
      <c r="AG23" s="2">
        <v>0.156918864111111</v>
      </c>
      <c r="AH23" s="2">
        <v>0.12486572244444399</v>
      </c>
      <c r="AI23" s="2">
        <v>0.10234140244444399</v>
      </c>
      <c r="AJ23" s="2">
        <v>0.100282722444444</v>
      </c>
      <c r="AK23" s="2">
        <v>0.107549361333333</v>
      </c>
      <c r="AL23" s="2">
        <v>0.102321534944444</v>
      </c>
      <c r="AM23" s="2">
        <v>0.111192060222222</v>
      </c>
      <c r="AN23" s="2">
        <v>0.111192060222222</v>
      </c>
    </row>
    <row r="24" spans="1:40" x14ac:dyDescent="0.25">
      <c r="A24" t="s">
        <v>58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0.175296373555556</v>
      </c>
      <c r="Z24" s="2">
        <v>0.18684269888888899</v>
      </c>
      <c r="AA24" s="2">
        <v>0.13632117022222201</v>
      </c>
      <c r="AB24" s="2">
        <v>0.14264873022222199</v>
      </c>
      <c r="AC24" s="2">
        <v>0.112860350222222</v>
      </c>
      <c r="AD24" s="2">
        <v>0.16304936688888899</v>
      </c>
      <c r="AE24" s="2">
        <v>0.140256766888889</v>
      </c>
      <c r="AF24" s="2">
        <v>0.112860350222222</v>
      </c>
      <c r="AG24" s="2">
        <v>0.16949649188888899</v>
      </c>
      <c r="AH24" s="2">
        <v>0.13744335022222201</v>
      </c>
      <c r="AI24" s="2">
        <v>0.114919030222222</v>
      </c>
      <c r="AJ24" s="2">
        <v>0.112860350222222</v>
      </c>
      <c r="AK24" s="2">
        <v>0.11453048911111099</v>
      </c>
      <c r="AL24" s="2">
        <v>0.114899162722222</v>
      </c>
      <c r="AM24" s="2">
        <v>0.123769688</v>
      </c>
      <c r="AN24" s="2">
        <v>0.123769688</v>
      </c>
    </row>
    <row r="25" spans="1:40" x14ac:dyDescent="0.25">
      <c r="A25" t="s">
        <v>59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8.9202246666666707E-2</v>
      </c>
      <c r="AA25" s="2">
        <v>9.6697656666666701E-2</v>
      </c>
      <c r="AB25" s="2">
        <v>9.6263719999999997E-2</v>
      </c>
      <c r="AC25" s="2">
        <v>6.2436023333333299E-2</v>
      </c>
      <c r="AD25" s="2">
        <v>0.10310217888888901</v>
      </c>
      <c r="AE25" s="2">
        <v>7.6969301111111096E-2</v>
      </c>
      <c r="AF25" s="2">
        <v>6.2436023333333299E-2</v>
      </c>
      <c r="AG25" s="2">
        <v>0.12311148166666699</v>
      </c>
      <c r="AH25" s="2">
        <v>8.7019023333333306E-2</v>
      </c>
      <c r="AI25" s="2">
        <v>6.4494703333333306E-2</v>
      </c>
      <c r="AJ25" s="2">
        <v>6.2436023333333299E-2</v>
      </c>
      <c r="AK25" s="2">
        <v>6.2436023333333299E-2</v>
      </c>
      <c r="AL25" s="2">
        <v>6.4474835833333299E-2</v>
      </c>
      <c r="AM25" s="2">
        <v>7.3345361111111104E-2</v>
      </c>
      <c r="AN25" s="2">
        <v>7.3345361111111104E-2</v>
      </c>
    </row>
    <row r="26" spans="1:40" x14ac:dyDescent="0.25">
      <c r="A26" t="s">
        <v>60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0.103053863333333</v>
      </c>
      <c r="AB26" s="2">
        <v>0.10303031</v>
      </c>
      <c r="AC26" s="2">
        <v>7.5274930000000004E-2</v>
      </c>
      <c r="AD26" s="2">
        <v>0.115534485555556</v>
      </c>
      <c r="AE26" s="2">
        <v>8.9808207777777802E-2</v>
      </c>
      <c r="AF26" s="2">
        <v>7.5274930000000004E-2</v>
      </c>
      <c r="AG26" s="2">
        <v>0.13191107166666699</v>
      </c>
      <c r="AH26" s="2">
        <v>9.9857929999999998E-2</v>
      </c>
      <c r="AI26" s="2">
        <v>7.7333609999999997E-2</v>
      </c>
      <c r="AJ26" s="2">
        <v>7.5274930000000004E-2</v>
      </c>
      <c r="AK26" s="2">
        <v>7.5274930000000004E-2</v>
      </c>
      <c r="AL26" s="2">
        <v>7.7313742500000004E-2</v>
      </c>
      <c r="AM26" s="2">
        <v>8.6184267777777795E-2</v>
      </c>
      <c r="AN26" s="2">
        <v>8.6184267777777795E-2</v>
      </c>
    </row>
    <row r="27" spans="1:40" x14ac:dyDescent="0.25">
      <c r="A27" t="s">
        <v>61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6.1606630000000003E-2</v>
      </c>
      <c r="AC27" s="2">
        <v>2.7778933333333301E-2</v>
      </c>
      <c r="AD27" s="2">
        <v>6.8445088888888894E-2</v>
      </c>
      <c r="AE27" s="2">
        <v>4.2312211111111102E-2</v>
      </c>
      <c r="AF27" s="2">
        <v>2.7778933333333301E-2</v>
      </c>
      <c r="AG27" s="2">
        <v>8.8454391666666701E-2</v>
      </c>
      <c r="AH27" s="2">
        <v>5.2361933333333298E-2</v>
      </c>
      <c r="AI27" s="2">
        <v>3.1896293333333298E-2</v>
      </c>
      <c r="AJ27" s="2">
        <v>2.7778933333333301E-2</v>
      </c>
      <c r="AK27" s="2">
        <v>2.7778933333333301E-2</v>
      </c>
      <c r="AL27" s="2">
        <v>3.51956305555556E-2</v>
      </c>
      <c r="AM27" s="2">
        <v>5.0021924444444497E-2</v>
      </c>
      <c r="AN27" s="2">
        <v>5.0021924444444497E-2</v>
      </c>
    </row>
    <row r="28" spans="1:40" x14ac:dyDescent="0.25">
      <c r="A28" t="s">
        <v>62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3.6272996666666703E-2</v>
      </c>
      <c r="AD28" s="2">
        <v>8.52802522222222E-2</v>
      </c>
      <c r="AE28" s="2">
        <v>6.2894252222222197E-2</v>
      </c>
      <c r="AF28" s="2">
        <v>3.3827696666666698E-2</v>
      </c>
      <c r="AG28" s="2">
        <v>8.9903158333333302E-2</v>
      </c>
      <c r="AH28" s="2">
        <v>5.8410696666666699E-2</v>
      </c>
      <c r="AI28" s="2">
        <v>3.5886376666666699E-2</v>
      </c>
      <c r="AJ28" s="2">
        <v>3.3827696666666698E-2</v>
      </c>
      <c r="AK28" s="2">
        <v>3.7167974444444397E-2</v>
      </c>
      <c r="AL28" s="2">
        <v>3.5866509166666699E-2</v>
      </c>
      <c r="AM28" s="2">
        <v>4.4737034444444497E-2</v>
      </c>
      <c r="AN28" s="2">
        <v>4.4737034444444497E-2</v>
      </c>
    </row>
    <row r="29" spans="1:40" x14ac:dyDescent="0.25">
      <c r="A29" t="s">
        <v>63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4.0666155555555597E-2</v>
      </c>
      <c r="AE29" s="2">
        <v>2.9066555555555599E-2</v>
      </c>
      <c r="AF29" s="2">
        <v>0</v>
      </c>
      <c r="AG29" s="2">
        <v>6.06754583333333E-2</v>
      </c>
      <c r="AH29" s="2">
        <v>2.4583000000000001E-2</v>
      </c>
      <c r="AI29" s="2">
        <v>2.0586799999999998E-3</v>
      </c>
      <c r="AJ29" s="2">
        <v>0</v>
      </c>
      <c r="AK29" s="2">
        <v>0</v>
      </c>
      <c r="AL29" s="2">
        <v>2.0388124999999998E-3</v>
      </c>
      <c r="AM29" s="2">
        <v>1.09093377777778E-2</v>
      </c>
      <c r="AN29" s="2">
        <v>1.09093377777778E-2</v>
      </c>
    </row>
    <row r="30" spans="1:40" x14ac:dyDescent="0.25">
      <c r="A30" t="s">
        <v>64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5.1859155555555599E-2</v>
      </c>
      <c r="AF30" s="2">
        <v>4.0666155555555597E-2</v>
      </c>
      <c r="AG30" s="2">
        <v>0.101341613888889</v>
      </c>
      <c r="AH30" s="2">
        <v>6.5249155555555605E-2</v>
      </c>
      <c r="AI30" s="2">
        <v>4.2724835555555597E-2</v>
      </c>
      <c r="AJ30" s="2">
        <v>4.0666155555555597E-2</v>
      </c>
      <c r="AK30" s="2">
        <v>4.0666155555555597E-2</v>
      </c>
      <c r="AL30" s="2">
        <v>4.2704968055555598E-2</v>
      </c>
      <c r="AM30" s="2">
        <v>5.1575493333333298E-2</v>
      </c>
      <c r="AN30" s="2">
        <v>5.1575493333333298E-2</v>
      </c>
    </row>
    <row r="31" spans="1:40" x14ac:dyDescent="0.25">
      <c r="A31" t="s">
        <v>65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1.4533277777777799E-2</v>
      </c>
      <c r="AG31" s="2">
        <v>7.5208736111111105E-2</v>
      </c>
      <c r="AH31" s="2">
        <v>3.9116277777777798E-2</v>
      </c>
      <c r="AI31" s="2">
        <v>1.6591957777777801E-2</v>
      </c>
      <c r="AJ31" s="2">
        <v>1.4533277777777799E-2</v>
      </c>
      <c r="AK31" s="2">
        <v>1.4533277777777799E-2</v>
      </c>
      <c r="AL31" s="2">
        <v>1.6572090277777798E-2</v>
      </c>
      <c r="AM31" s="2">
        <v>2.54426155555556E-2</v>
      </c>
      <c r="AN31" s="2">
        <v>2.54426155555556E-2</v>
      </c>
    </row>
    <row r="32" spans="1:40" x14ac:dyDescent="0.25">
      <c r="A32" t="s">
        <v>66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6.4207238333333305E-2</v>
      </c>
      <c r="AH32" s="2">
        <v>2.4583000000000001E-2</v>
      </c>
      <c r="AI32" s="2">
        <v>2.0586799999999998E-3</v>
      </c>
      <c r="AJ32" s="2">
        <v>0</v>
      </c>
      <c r="AK32" s="2">
        <v>0</v>
      </c>
      <c r="AL32" s="2">
        <v>2.0388124999999998E-3</v>
      </c>
      <c r="AM32" s="2">
        <v>1.09093377777778E-2</v>
      </c>
      <c r="AN32" s="2">
        <v>1.09093377777778E-2</v>
      </c>
    </row>
    <row r="33" spans="1:40" x14ac:dyDescent="0.25">
      <c r="A33" t="s">
        <v>67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6.4207238333333305E-2</v>
      </c>
      <c r="AI33" s="2">
        <v>6.6265918333333299E-2</v>
      </c>
      <c r="AJ33" s="2">
        <v>6.06754583333333E-2</v>
      </c>
      <c r="AK33" s="2">
        <v>6.06754583333333E-2</v>
      </c>
      <c r="AL33" s="2">
        <v>6.2714270833333294E-2</v>
      </c>
      <c r="AM33" s="2">
        <v>7.1584796111111099E-2</v>
      </c>
      <c r="AN33" s="2">
        <v>7.1584796111111099E-2</v>
      </c>
    </row>
    <row r="34" spans="1:40" x14ac:dyDescent="0.25">
      <c r="A34" t="s">
        <v>68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2.6641680000000001E-2</v>
      </c>
      <c r="AJ34" s="2">
        <v>2.4583000000000001E-2</v>
      </c>
      <c r="AK34" s="2">
        <v>2.4583000000000001E-2</v>
      </c>
      <c r="AL34" s="2">
        <v>2.6621812500000001E-2</v>
      </c>
      <c r="AM34" s="2">
        <v>3.5492337777777799E-2</v>
      </c>
      <c r="AN34" s="2">
        <v>3.5492337777777799E-2</v>
      </c>
    </row>
    <row r="35" spans="1:40" x14ac:dyDescent="0.25">
      <c r="A35" t="s">
        <v>69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2.0586799999999998E-3</v>
      </c>
      <c r="AK35" s="2">
        <v>2.0586799999999998E-3</v>
      </c>
      <c r="AL35" s="2">
        <v>4.0974925000000001E-3</v>
      </c>
      <c r="AM35" s="2">
        <v>1.19386777777778E-2</v>
      </c>
      <c r="AN35" s="2">
        <v>1.19386777777778E-2</v>
      </c>
    </row>
    <row r="36" spans="1:40" x14ac:dyDescent="0.25">
      <c r="A36" t="s">
        <v>70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2.2406200000000001E-2</v>
      </c>
      <c r="AL36" s="2">
        <v>2.0388124999999998E-3</v>
      </c>
      <c r="AM36" s="2">
        <v>1.09093377777778E-2</v>
      </c>
      <c r="AN36" s="2">
        <v>1.09093377777778E-2</v>
      </c>
    </row>
    <row r="37" spans="1:40" x14ac:dyDescent="0.25">
      <c r="A37" t="s">
        <v>71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2.0388124999999998E-3</v>
      </c>
      <c r="AM37" s="2">
        <v>1.09093377777778E-2</v>
      </c>
      <c r="AN37" s="2">
        <v>1.09093377777778E-2</v>
      </c>
    </row>
    <row r="38" spans="1:40" x14ac:dyDescent="0.25">
      <c r="A38" t="s">
        <v>72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1.2948150277777799E-2</v>
      </c>
      <c r="AN38" s="2">
        <v>1.2948150277777799E-2</v>
      </c>
    </row>
    <row r="39" spans="1:40" x14ac:dyDescent="0.25">
      <c r="A39" t="s">
        <v>73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1.91440577777778E-2</v>
      </c>
    </row>
    <row r="40" spans="1:40" x14ac:dyDescent="0.25">
      <c r="A40" t="s">
        <v>74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3" spans="1:40" x14ac:dyDescent="0.25">
      <c r="A43" s="30" t="s">
        <v>76</v>
      </c>
      <c r="B43" t="s">
        <v>37</v>
      </c>
      <c r="C43" t="s">
        <v>38</v>
      </c>
      <c r="D43" t="s">
        <v>39</v>
      </c>
      <c r="E43" t="s">
        <v>40</v>
      </c>
      <c r="F43" t="s">
        <v>41</v>
      </c>
      <c r="G43" t="s">
        <v>42</v>
      </c>
      <c r="H43" t="s">
        <v>43</v>
      </c>
      <c r="I43" t="s">
        <v>44</v>
      </c>
      <c r="J43" t="s">
        <v>45</v>
      </c>
      <c r="K43" t="s">
        <v>46</v>
      </c>
      <c r="L43" t="s">
        <v>47</v>
      </c>
      <c r="M43" t="s">
        <v>48</v>
      </c>
      <c r="N43" t="s">
        <v>49</v>
      </c>
      <c r="O43" t="s">
        <v>50</v>
      </c>
      <c r="P43" t="s">
        <v>51</v>
      </c>
      <c r="Q43" t="s">
        <v>52</v>
      </c>
      <c r="R43" t="s">
        <v>53</v>
      </c>
      <c r="S43" t="s">
        <v>54</v>
      </c>
      <c r="T43" t="s">
        <v>55</v>
      </c>
      <c r="U43" t="s">
        <v>6</v>
      </c>
      <c r="V43" t="s">
        <v>56</v>
      </c>
      <c r="W43" t="s">
        <v>57</v>
      </c>
      <c r="X43" t="s">
        <v>58</v>
      </c>
      <c r="Y43" t="s">
        <v>59</v>
      </c>
      <c r="Z43" t="s">
        <v>60</v>
      </c>
      <c r="AA43" t="s">
        <v>61</v>
      </c>
      <c r="AB43" t="s">
        <v>62</v>
      </c>
      <c r="AC43" t="s">
        <v>63</v>
      </c>
      <c r="AD43" t="s">
        <v>64</v>
      </c>
      <c r="AE43" t="s">
        <v>65</v>
      </c>
      <c r="AF43" t="s">
        <v>66</v>
      </c>
      <c r="AG43" t="s">
        <v>67</v>
      </c>
      <c r="AH43" t="s">
        <v>68</v>
      </c>
      <c r="AI43" t="s">
        <v>69</v>
      </c>
      <c r="AJ43" t="s">
        <v>70</v>
      </c>
      <c r="AK43" t="s">
        <v>71</v>
      </c>
      <c r="AL43" t="s">
        <v>72</v>
      </c>
      <c r="AM43" t="s">
        <v>73</v>
      </c>
      <c r="AN43" t="s">
        <v>74</v>
      </c>
    </row>
    <row r="44" spans="1:40" x14ac:dyDescent="0.25">
      <c r="A44" t="s">
        <v>37</v>
      </c>
      <c r="B44" s="1">
        <v>0</v>
      </c>
      <c r="C44" s="1">
        <v>914.10129438123397</v>
      </c>
      <c r="D44" s="1">
        <v>925.37231727138203</v>
      </c>
      <c r="E44" s="1">
        <v>1576.0621357493201</v>
      </c>
      <c r="F44" s="1">
        <v>1025.66474569246</v>
      </c>
      <c r="G44" s="1">
        <v>750.042944693962</v>
      </c>
      <c r="H44" s="1">
        <v>750.042944693962</v>
      </c>
      <c r="I44" s="1">
        <v>868.38264126423201</v>
      </c>
      <c r="J44" s="1">
        <v>926.89956727332799</v>
      </c>
      <c r="K44" s="1">
        <v>759.83822835866295</v>
      </c>
      <c r="L44" s="1">
        <v>1335.7105201341001</v>
      </c>
      <c r="M44" s="1">
        <v>1267.4986917757601</v>
      </c>
      <c r="N44" s="1">
        <v>931.72400644571303</v>
      </c>
      <c r="O44" s="1">
        <v>1249.0399041231999</v>
      </c>
      <c r="P44" s="1">
        <v>748.56724609990204</v>
      </c>
      <c r="Q44" s="1">
        <v>1250.82849668942</v>
      </c>
      <c r="R44" s="1">
        <v>880.88052371866297</v>
      </c>
      <c r="S44" s="1">
        <v>862.85967519443602</v>
      </c>
      <c r="T44" s="1">
        <v>810.14024491914995</v>
      </c>
      <c r="U44" s="1">
        <v>739.86342567073496</v>
      </c>
      <c r="V44" s="1">
        <v>823.89501993303099</v>
      </c>
      <c r="W44" s="1">
        <v>1227.5669144878</v>
      </c>
      <c r="X44" s="1">
        <v>1348.32824743384</v>
      </c>
      <c r="Y44" s="1">
        <v>1130.3735160531201</v>
      </c>
      <c r="Z44" s="1">
        <v>1371.12336501546</v>
      </c>
      <c r="AA44" s="1">
        <v>1054.60073993841</v>
      </c>
      <c r="AB44" s="1">
        <v>1000.3856385886</v>
      </c>
      <c r="AC44" s="1">
        <v>762.77876713089597</v>
      </c>
      <c r="AD44" s="1">
        <v>1108.0835699049401</v>
      </c>
      <c r="AE44" s="1">
        <v>816.37690845781594</v>
      </c>
      <c r="AF44" s="1">
        <v>736.24477010029796</v>
      </c>
      <c r="AG44" s="1">
        <v>1226.58861230923</v>
      </c>
      <c r="AH44" s="1">
        <v>1017.34510937317</v>
      </c>
      <c r="AI44" s="1">
        <v>771.563751502277</v>
      </c>
      <c r="AJ44" s="1">
        <v>1051.0300447648499</v>
      </c>
      <c r="AK44" s="1">
        <v>852.64585061167099</v>
      </c>
      <c r="AL44" s="1">
        <v>750.29022395549703</v>
      </c>
      <c r="AM44" s="1">
        <v>1025.66474569246</v>
      </c>
      <c r="AN44" s="1">
        <v>1025.66474569246</v>
      </c>
    </row>
    <row r="45" spans="1:40" x14ac:dyDescent="0.25">
      <c r="A45" t="s">
        <v>38</v>
      </c>
      <c r="B45" s="1">
        <v>0</v>
      </c>
      <c r="C45" s="1">
        <v>0</v>
      </c>
      <c r="D45" s="1">
        <v>494.39101946224599</v>
      </c>
      <c r="E45" s="1">
        <v>1054.99096216521</v>
      </c>
      <c r="F45" s="1">
        <v>507.37776564577598</v>
      </c>
      <c r="G45" s="1">
        <v>295.677997319893</v>
      </c>
      <c r="H45" s="1">
        <v>295.677997319893</v>
      </c>
      <c r="I45" s="1">
        <v>406.59273406735298</v>
      </c>
      <c r="J45" s="1">
        <v>451.31652675710302</v>
      </c>
      <c r="K45" s="1">
        <v>292.91998327904901</v>
      </c>
      <c r="L45" s="1">
        <v>851.57585844477001</v>
      </c>
      <c r="M45" s="1">
        <v>788.95120019115302</v>
      </c>
      <c r="N45" s="1">
        <v>495.11529279870598</v>
      </c>
      <c r="O45" s="1">
        <v>818.61264348541795</v>
      </c>
      <c r="P45" s="1">
        <v>297.12011424123199</v>
      </c>
      <c r="Q45" s="1">
        <v>618.76219351565499</v>
      </c>
      <c r="R45" s="1">
        <v>491.52364818281001</v>
      </c>
      <c r="S45" s="1">
        <v>458.52099739042399</v>
      </c>
      <c r="T45" s="1">
        <v>352.76145195359697</v>
      </c>
      <c r="U45" s="1">
        <v>273.80731688381599</v>
      </c>
      <c r="V45" s="1">
        <v>347.50114732012997</v>
      </c>
      <c r="W45" s="1">
        <v>812.56020646694606</v>
      </c>
      <c r="X45" s="1">
        <v>915.072793807322</v>
      </c>
      <c r="Y45" s="1">
        <v>657.72732191308103</v>
      </c>
      <c r="Z45" s="1">
        <v>766.19713829173497</v>
      </c>
      <c r="AA45" s="1">
        <v>621.032096400662</v>
      </c>
      <c r="AB45" s="1">
        <v>529.72974596942197</v>
      </c>
      <c r="AC45" s="1">
        <v>306.092740509934</v>
      </c>
      <c r="AD45" s="1">
        <v>631.26732101949199</v>
      </c>
      <c r="AE45" s="1">
        <v>379.073178711016</v>
      </c>
      <c r="AF45" s="1">
        <v>269.32252908216901</v>
      </c>
      <c r="AG45" s="1">
        <v>760.59067796549198</v>
      </c>
      <c r="AH45" s="1">
        <v>537.95505237870702</v>
      </c>
      <c r="AI45" s="1">
        <v>315.90384541622501</v>
      </c>
      <c r="AJ45" s="1">
        <v>560.79867089890899</v>
      </c>
      <c r="AK45" s="1">
        <v>351.25228158800201</v>
      </c>
      <c r="AL45" s="1">
        <v>285.54608451213397</v>
      </c>
      <c r="AM45" s="1">
        <v>484.24749667917303</v>
      </c>
      <c r="AN45" s="1">
        <v>484.24749667917303</v>
      </c>
    </row>
    <row r="46" spans="1:40" x14ac:dyDescent="0.25">
      <c r="A46" t="s">
        <v>39</v>
      </c>
      <c r="B46" s="1">
        <v>0</v>
      </c>
      <c r="C46" s="1">
        <v>0</v>
      </c>
      <c r="D46" s="1">
        <v>0</v>
      </c>
      <c r="E46" s="1">
        <v>1066.9586346814799</v>
      </c>
      <c r="F46" s="1">
        <v>518.16750410234602</v>
      </c>
      <c r="G46" s="1">
        <v>321.54525013922802</v>
      </c>
      <c r="H46" s="1">
        <v>321.54525013922802</v>
      </c>
      <c r="I46" s="1">
        <v>437.95121832358802</v>
      </c>
      <c r="J46" s="1">
        <v>484.20389950954097</v>
      </c>
      <c r="K46" s="1">
        <v>318.057617600919</v>
      </c>
      <c r="L46" s="1">
        <v>902.90094467777203</v>
      </c>
      <c r="M46" s="1">
        <v>799.66363674609897</v>
      </c>
      <c r="N46" s="1">
        <v>508.59584326583803</v>
      </c>
      <c r="O46" s="1">
        <v>871.29692790111403</v>
      </c>
      <c r="P46" s="1">
        <v>308.54983127153599</v>
      </c>
      <c r="Q46" s="1">
        <v>631.92059872552795</v>
      </c>
      <c r="R46" s="1">
        <v>504.63172315861101</v>
      </c>
      <c r="S46" s="1">
        <v>471.005191547751</v>
      </c>
      <c r="T46" s="1">
        <v>381.84304151229202</v>
      </c>
      <c r="U46" s="1">
        <v>298.225915638402</v>
      </c>
      <c r="V46" s="1">
        <v>375.76917115393297</v>
      </c>
      <c r="W46" s="1">
        <v>864.98179299628703</v>
      </c>
      <c r="X46" s="1">
        <v>971.93893064327301</v>
      </c>
      <c r="Y46" s="1">
        <v>667.96747502938797</v>
      </c>
      <c r="Z46" s="1">
        <v>779.04017846757199</v>
      </c>
      <c r="AA46" s="1">
        <v>663.82507456466999</v>
      </c>
      <c r="AB46" s="1">
        <v>540.04318046738001</v>
      </c>
      <c r="AC46" s="1">
        <v>332.128953232654</v>
      </c>
      <c r="AD46" s="1">
        <v>671.89236598752404</v>
      </c>
      <c r="AE46" s="1">
        <v>408.30499716015498</v>
      </c>
      <c r="AF46" s="1">
        <v>293.13611334921097</v>
      </c>
      <c r="AG46" s="1">
        <v>770.26087978990404</v>
      </c>
      <c r="AH46" s="1">
        <v>574.68536184908305</v>
      </c>
      <c r="AI46" s="1">
        <v>342.39761346032498</v>
      </c>
      <c r="AJ46" s="1">
        <v>572.039220592265</v>
      </c>
      <c r="AK46" s="1">
        <v>378.30918312094701</v>
      </c>
      <c r="AL46" s="1">
        <v>310.62484240928399</v>
      </c>
      <c r="AM46" s="1">
        <v>518.16750410234602</v>
      </c>
      <c r="AN46" s="1">
        <v>518.16750410234602</v>
      </c>
    </row>
    <row r="47" spans="1:40" x14ac:dyDescent="0.25">
      <c r="A47" t="s">
        <v>40</v>
      </c>
      <c r="B47" s="1">
        <v>0</v>
      </c>
      <c r="C47" s="1">
        <v>0</v>
      </c>
      <c r="D47" s="1">
        <v>0</v>
      </c>
      <c r="E47" s="1">
        <v>0</v>
      </c>
      <c r="F47" s="1">
        <v>1088.53902833094</v>
      </c>
      <c r="G47" s="1">
        <v>869.23594574310596</v>
      </c>
      <c r="H47" s="1">
        <v>869.23594574310596</v>
      </c>
      <c r="I47" s="1">
        <v>1001.88051417185</v>
      </c>
      <c r="J47" s="1">
        <v>1064.0883478451301</v>
      </c>
      <c r="K47" s="1">
        <v>865.38732707099302</v>
      </c>
      <c r="L47" s="1">
        <v>1540.81000998892</v>
      </c>
      <c r="M47" s="1">
        <v>1349.4627665907699</v>
      </c>
      <c r="N47" s="1">
        <v>1012.4807817327101</v>
      </c>
      <c r="O47" s="1">
        <v>1349.9091500698501</v>
      </c>
      <c r="P47" s="1">
        <v>856.06537581765599</v>
      </c>
      <c r="Q47" s="1">
        <v>1229.38874040062</v>
      </c>
      <c r="R47" s="1">
        <v>1037.3465975597601</v>
      </c>
      <c r="S47" s="1">
        <v>1012.4807817327101</v>
      </c>
      <c r="T47" s="1">
        <v>942.31170992210002</v>
      </c>
      <c r="U47" s="1">
        <v>844.64905468780501</v>
      </c>
      <c r="V47" s="1">
        <v>964.85993715991594</v>
      </c>
      <c r="W47" s="1">
        <v>1425.7260131463399</v>
      </c>
      <c r="X47" s="1">
        <v>1553.70565286947</v>
      </c>
      <c r="Y47" s="1">
        <v>1202.2701894638101</v>
      </c>
      <c r="Z47" s="1">
        <v>1351.18550089108</v>
      </c>
      <c r="AA47" s="1">
        <v>1204.6733804903499</v>
      </c>
      <c r="AB47" s="1">
        <v>1094.5552118937801</v>
      </c>
      <c r="AC47" s="1">
        <v>887.53100994291799</v>
      </c>
      <c r="AD47" s="1">
        <v>1279.1355276752499</v>
      </c>
      <c r="AE47" s="1">
        <v>936.48722929622295</v>
      </c>
      <c r="AF47" s="1">
        <v>838.87199621493698</v>
      </c>
      <c r="AG47" s="1">
        <v>1322.03290859957</v>
      </c>
      <c r="AH47" s="1">
        <v>1080.93819942961</v>
      </c>
      <c r="AI47" s="1">
        <v>891.89982465268304</v>
      </c>
      <c r="AJ47" s="1">
        <v>1205.7590398836901</v>
      </c>
      <c r="AK47" s="1">
        <v>977.66710585588805</v>
      </c>
      <c r="AL47" s="1">
        <v>858.41231893613099</v>
      </c>
      <c r="AM47" s="1">
        <v>1088.53902833094</v>
      </c>
      <c r="AN47" s="1">
        <v>1088.53902833094</v>
      </c>
    </row>
    <row r="48" spans="1:40" x14ac:dyDescent="0.25">
      <c r="A48" t="s">
        <v>41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329.12697064854501</v>
      </c>
      <c r="H48" s="1">
        <v>329.12697064854501</v>
      </c>
      <c r="I48" s="1">
        <v>448.87530629332701</v>
      </c>
      <c r="J48" s="1">
        <v>500.40592030228902</v>
      </c>
      <c r="K48" s="1">
        <v>324.82171155468097</v>
      </c>
      <c r="L48" s="1">
        <v>990.15553229555906</v>
      </c>
      <c r="M48" s="1">
        <v>814.48588600631194</v>
      </c>
      <c r="N48" s="1">
        <v>532.04254999121599</v>
      </c>
      <c r="O48" s="1">
        <v>815.53034933939898</v>
      </c>
      <c r="P48" s="1">
        <v>317.11469100255999</v>
      </c>
      <c r="Q48" s="1">
        <v>690.04638204694402</v>
      </c>
      <c r="R48" s="1">
        <v>521.93698830820495</v>
      </c>
      <c r="S48" s="1">
        <v>492.718936830129</v>
      </c>
      <c r="T48" s="1">
        <v>393.50526683498202</v>
      </c>
      <c r="U48" s="1">
        <v>305.36496655774801</v>
      </c>
      <c r="V48" s="1">
        <v>452.17866948217301</v>
      </c>
      <c r="W48" s="1">
        <v>881.37748345560101</v>
      </c>
      <c r="X48" s="1">
        <v>994.92186751851295</v>
      </c>
      <c r="Y48" s="1">
        <v>676.35907248945705</v>
      </c>
      <c r="Z48" s="1">
        <v>804.28236659897198</v>
      </c>
      <c r="AA48" s="1">
        <v>674.29724708776405</v>
      </c>
      <c r="AB48" s="1">
        <v>611.441299510313</v>
      </c>
      <c r="AC48" s="1">
        <v>346.44428680888001</v>
      </c>
      <c r="AD48" s="1">
        <v>741.95053385183303</v>
      </c>
      <c r="AE48" s="1">
        <v>415.94231237793599</v>
      </c>
      <c r="AF48" s="1">
        <v>299.40197464077499</v>
      </c>
      <c r="AG48" s="1">
        <v>785.55028846629295</v>
      </c>
      <c r="AH48" s="1">
        <v>561.62480084750302</v>
      </c>
      <c r="AI48" s="1">
        <v>351.25512980070403</v>
      </c>
      <c r="AJ48" s="1">
        <v>672.45887230116796</v>
      </c>
      <c r="AK48" s="1">
        <v>432.78581470044202</v>
      </c>
      <c r="AL48" s="1">
        <v>319.57096898256401</v>
      </c>
      <c r="AM48" s="1">
        <v>565.82996696302303</v>
      </c>
      <c r="AN48" s="1">
        <v>565.82996696302303</v>
      </c>
    </row>
    <row r="49" spans="1:40" x14ac:dyDescent="0.25">
      <c r="A49" t="s">
        <v>42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130.090178608663</v>
      </c>
      <c r="I49" s="1">
        <v>236.760277576481</v>
      </c>
      <c r="J49" s="1">
        <v>283.88836140651802</v>
      </c>
      <c r="K49" s="1">
        <v>122.61683745782</v>
      </c>
      <c r="L49" s="1">
        <v>704.074475894903</v>
      </c>
      <c r="M49" s="1">
        <v>615.35411382022801</v>
      </c>
      <c r="N49" s="1">
        <v>276.349268755899</v>
      </c>
      <c r="O49" s="1">
        <v>649.39889517776203</v>
      </c>
      <c r="P49" s="1">
        <v>122.302189844647</v>
      </c>
      <c r="Q49" s="1">
        <v>401.380076331201</v>
      </c>
      <c r="R49" s="1">
        <v>291.40721044124501</v>
      </c>
      <c r="S49" s="1">
        <v>255.92411339551401</v>
      </c>
      <c r="T49" s="1">
        <v>185.05680750796</v>
      </c>
      <c r="U49" s="1">
        <v>105.40587798257801</v>
      </c>
      <c r="V49" s="1">
        <v>189.707540556959</v>
      </c>
      <c r="W49" s="1">
        <v>649.61291691305098</v>
      </c>
      <c r="X49" s="1">
        <v>750.682617143735</v>
      </c>
      <c r="Y49" s="1">
        <v>454.17043073961003</v>
      </c>
      <c r="Z49" s="1">
        <v>547.72610871857205</v>
      </c>
      <c r="AA49" s="1">
        <v>461.767860686679</v>
      </c>
      <c r="AB49" s="1">
        <v>348.82970641492301</v>
      </c>
      <c r="AC49" s="1">
        <v>133.90693872802399</v>
      </c>
      <c r="AD49" s="1">
        <v>466.12459475058</v>
      </c>
      <c r="AE49" s="1">
        <v>201.68476875008901</v>
      </c>
      <c r="AF49" s="1">
        <v>84.266073414633297</v>
      </c>
      <c r="AG49" s="1">
        <v>591.88723104030805</v>
      </c>
      <c r="AH49" s="1">
        <v>357.175410246166</v>
      </c>
      <c r="AI49" s="1">
        <v>150.15461452052699</v>
      </c>
      <c r="AJ49" s="1">
        <v>409.91177908965398</v>
      </c>
      <c r="AK49" s="1">
        <v>182.75222793586099</v>
      </c>
      <c r="AL49" s="1">
        <v>112.452407370174</v>
      </c>
      <c r="AM49" s="1">
        <v>314.122774819082</v>
      </c>
      <c r="AN49" s="1">
        <v>314.122774819082</v>
      </c>
    </row>
    <row r="50" spans="1:40" x14ac:dyDescent="0.25">
      <c r="A50" t="s">
        <v>43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236.760277576481</v>
      </c>
      <c r="J50" s="1">
        <v>281.075399386865</v>
      </c>
      <c r="K50" s="1">
        <v>122.61683745782</v>
      </c>
      <c r="L50" s="1">
        <v>704.074475894903</v>
      </c>
      <c r="M50" s="1">
        <v>615.35411382022801</v>
      </c>
      <c r="N50" s="1">
        <v>276.349268755899</v>
      </c>
      <c r="O50" s="1">
        <v>649.39889517776203</v>
      </c>
      <c r="P50" s="1">
        <v>120.092398445877</v>
      </c>
      <c r="Q50" s="1">
        <v>401.380076331201</v>
      </c>
      <c r="R50" s="1">
        <v>291.40721044124501</v>
      </c>
      <c r="S50" s="1">
        <v>255.92411339551401</v>
      </c>
      <c r="T50" s="1">
        <v>190.24752514193401</v>
      </c>
      <c r="U50" s="1">
        <v>105.40587798257801</v>
      </c>
      <c r="V50" s="1">
        <v>186.898738922283</v>
      </c>
      <c r="W50" s="1">
        <v>649.61291691305098</v>
      </c>
      <c r="X50" s="1">
        <v>750.682617143735</v>
      </c>
      <c r="Y50" s="1">
        <v>454.17043073961003</v>
      </c>
      <c r="Z50" s="1">
        <v>547.72610871857205</v>
      </c>
      <c r="AA50" s="1">
        <v>456.69416422042002</v>
      </c>
      <c r="AB50" s="1">
        <v>346.92447616523401</v>
      </c>
      <c r="AC50" s="1">
        <v>137.66293731855001</v>
      </c>
      <c r="AD50" s="1">
        <v>473.21788719777902</v>
      </c>
      <c r="AE50" s="1">
        <v>207.34188939186899</v>
      </c>
      <c r="AF50" s="1">
        <v>96.675270850201201</v>
      </c>
      <c r="AG50" s="1">
        <v>585.75441153124405</v>
      </c>
      <c r="AH50" s="1">
        <v>367.19393766676399</v>
      </c>
      <c r="AI50" s="1">
        <v>148.06783940003001</v>
      </c>
      <c r="AJ50" s="1">
        <v>391.81653382407501</v>
      </c>
      <c r="AK50" s="1">
        <v>194.256992755532</v>
      </c>
      <c r="AL50" s="1">
        <v>118.997767836104</v>
      </c>
      <c r="AM50" s="1">
        <v>314.122774819082</v>
      </c>
      <c r="AN50" s="1">
        <v>314.122774819082</v>
      </c>
    </row>
    <row r="51" spans="1:40" x14ac:dyDescent="0.25">
      <c r="A5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393.55425759419501</v>
      </c>
      <c r="K51" s="1">
        <v>231.32421487593601</v>
      </c>
      <c r="L51" s="1">
        <v>815.87835379318005</v>
      </c>
      <c r="M51" s="1">
        <v>735.833784015437</v>
      </c>
      <c r="N51" s="1">
        <v>394.16395546579298</v>
      </c>
      <c r="O51" s="1">
        <v>782.18562809810896</v>
      </c>
      <c r="P51" s="1">
        <v>236.668479574759</v>
      </c>
      <c r="Q51" s="1">
        <v>547.41671382379502</v>
      </c>
      <c r="R51" s="1">
        <v>442.18346668332498</v>
      </c>
      <c r="S51" s="1">
        <v>365.03103948560198</v>
      </c>
      <c r="T51" s="1">
        <v>292.12294756142097</v>
      </c>
      <c r="U51" s="1">
        <v>212.82788612757599</v>
      </c>
      <c r="V51" s="1">
        <v>294.65520852555301</v>
      </c>
      <c r="W51" s="1">
        <v>754.14975128565698</v>
      </c>
      <c r="X51" s="1">
        <v>869.69412786809403</v>
      </c>
      <c r="Y51" s="1">
        <v>572.226833293494</v>
      </c>
      <c r="Z51" s="1">
        <v>697.91264762708204</v>
      </c>
      <c r="AA51" s="1">
        <v>578.31845348967795</v>
      </c>
      <c r="AB51" s="1">
        <v>471.84169604972197</v>
      </c>
      <c r="AC51" s="1">
        <v>248.72896639946501</v>
      </c>
      <c r="AD51" s="1">
        <v>578.79859909090806</v>
      </c>
      <c r="AE51" s="1">
        <v>321.057848538266</v>
      </c>
      <c r="AF51" s="1">
        <v>207.87609114745899</v>
      </c>
      <c r="AG51" s="1">
        <v>709.732457513241</v>
      </c>
      <c r="AH51" s="1">
        <v>481.36885290958998</v>
      </c>
      <c r="AI51" s="1">
        <v>261.79428902689398</v>
      </c>
      <c r="AJ51" s="1">
        <v>509.26545575048198</v>
      </c>
      <c r="AK51" s="1">
        <v>295.45630497621801</v>
      </c>
      <c r="AL51" s="1">
        <v>231.26938391869601</v>
      </c>
      <c r="AM51" s="1">
        <v>428.41203953228398</v>
      </c>
      <c r="AN51" s="1">
        <v>428.41203953228398</v>
      </c>
    </row>
    <row r="52" spans="1:40" x14ac:dyDescent="0.25">
      <c r="A52" t="s">
        <v>45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273.99383910039501</v>
      </c>
      <c r="L52" s="1">
        <v>869.97795487831695</v>
      </c>
      <c r="M52" s="1">
        <v>791.70961320363995</v>
      </c>
      <c r="N52" s="1">
        <v>460.19041816735898</v>
      </c>
      <c r="O52" s="1">
        <v>841.10399026447601</v>
      </c>
      <c r="P52" s="1">
        <v>280.240678097071</v>
      </c>
      <c r="Q52" s="1">
        <v>610.25982189103797</v>
      </c>
      <c r="R52" s="1">
        <v>491.45902760953999</v>
      </c>
      <c r="S52" s="1">
        <v>426.17744310596402</v>
      </c>
      <c r="T52" s="1">
        <v>346.72800784855701</v>
      </c>
      <c r="U52" s="1">
        <v>258.658118841766</v>
      </c>
      <c r="V52" s="1">
        <v>347.40078565718898</v>
      </c>
      <c r="W52" s="1">
        <v>816.59031183969</v>
      </c>
      <c r="X52" s="1">
        <v>885.74755118237204</v>
      </c>
      <c r="Y52" s="1">
        <v>626.80931885927498</v>
      </c>
      <c r="Z52" s="1">
        <v>725.57185546946903</v>
      </c>
      <c r="AA52" s="1">
        <v>630.10829628949205</v>
      </c>
      <c r="AB52" s="1">
        <v>502.51948257464198</v>
      </c>
      <c r="AC52" s="1">
        <v>294.29951713580198</v>
      </c>
      <c r="AD52" s="1">
        <v>639.071028308226</v>
      </c>
      <c r="AE52" s="1">
        <v>358.60239384116397</v>
      </c>
      <c r="AF52" s="1">
        <v>250.05247035416201</v>
      </c>
      <c r="AG52" s="1">
        <v>764.39845591863195</v>
      </c>
      <c r="AH52" s="1">
        <v>528.74940455695105</v>
      </c>
      <c r="AI52" s="1">
        <v>300.34723874280502</v>
      </c>
      <c r="AJ52" s="1">
        <v>569.51490753539701</v>
      </c>
      <c r="AK52" s="1">
        <v>347.99968642472197</v>
      </c>
      <c r="AL52" s="1">
        <v>269.93475240028403</v>
      </c>
      <c r="AM52" s="1">
        <v>477.59348287838799</v>
      </c>
      <c r="AN52" s="1">
        <v>477.59348287838799</v>
      </c>
    </row>
    <row r="53" spans="1:40" x14ac:dyDescent="0.25">
      <c r="A53" t="s">
        <v>46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704.34137455622999</v>
      </c>
      <c r="M53" s="1">
        <v>612.61984830722497</v>
      </c>
      <c r="N53" s="1">
        <v>271.18538497391899</v>
      </c>
      <c r="O53" s="1">
        <v>644.971055763104</v>
      </c>
      <c r="P53" s="1">
        <v>116.11008269225501</v>
      </c>
      <c r="Q53" s="1">
        <v>396.12968551602302</v>
      </c>
      <c r="R53" s="1">
        <v>285.89440116623803</v>
      </c>
      <c r="S53" s="1">
        <v>251.141895644295</v>
      </c>
      <c r="T53" s="1">
        <v>176.90238118667099</v>
      </c>
      <c r="U53" s="1">
        <v>89.529877940259794</v>
      </c>
      <c r="V53" s="1">
        <v>192.44116853670801</v>
      </c>
      <c r="W53" s="1">
        <v>641.59597370999199</v>
      </c>
      <c r="X53" s="1">
        <v>742.713818312287</v>
      </c>
      <c r="Y53" s="1">
        <v>452.55261629484602</v>
      </c>
      <c r="Z53" s="1">
        <v>542.14003282228896</v>
      </c>
      <c r="AA53" s="1">
        <v>450.02097456970802</v>
      </c>
      <c r="AB53" s="1">
        <v>351.21187507905597</v>
      </c>
      <c r="AC53" s="1">
        <v>136.30771862594699</v>
      </c>
      <c r="AD53" s="1">
        <v>471.861480428466</v>
      </c>
      <c r="AE53" s="1">
        <v>201.95095920445701</v>
      </c>
      <c r="AF53" s="1">
        <v>83.265186176988294</v>
      </c>
      <c r="AG53" s="1">
        <v>590.25008802882996</v>
      </c>
      <c r="AH53" s="1">
        <v>362.634733176152</v>
      </c>
      <c r="AI53" s="1">
        <v>135.24354291735401</v>
      </c>
      <c r="AJ53" s="1">
        <v>396.22384878806599</v>
      </c>
      <c r="AK53" s="1">
        <v>191.60566227246201</v>
      </c>
      <c r="AL53" s="1">
        <v>113.265845082268</v>
      </c>
      <c r="AM53" s="1">
        <v>310.013783294581</v>
      </c>
      <c r="AN53" s="1">
        <v>310.013783294581</v>
      </c>
    </row>
    <row r="54" spans="1:40" x14ac:dyDescent="0.25">
      <c r="A54" t="s">
        <v>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1235.6888645292299</v>
      </c>
      <c r="N54" s="1">
        <v>905.61986112018803</v>
      </c>
      <c r="O54" s="1">
        <v>1165.57807215649</v>
      </c>
      <c r="P54" s="1">
        <v>786.81150524734096</v>
      </c>
      <c r="Q54" s="1">
        <v>1207.52396058402</v>
      </c>
      <c r="R54" s="1">
        <v>856.62235429341604</v>
      </c>
      <c r="S54" s="1">
        <v>838.68490433848797</v>
      </c>
      <c r="T54" s="1">
        <v>752.23715393411999</v>
      </c>
      <c r="U54" s="1">
        <v>684.94105661765695</v>
      </c>
      <c r="V54" s="1">
        <v>768.21992360063803</v>
      </c>
      <c r="W54" s="1">
        <v>1145.06921731941</v>
      </c>
      <c r="X54" s="1">
        <v>1260.12155018971</v>
      </c>
      <c r="Y54" s="1">
        <v>1100.0523010434799</v>
      </c>
      <c r="Z54" s="1">
        <v>1327.79137838063</v>
      </c>
      <c r="AA54" s="1">
        <v>975.24465860537896</v>
      </c>
      <c r="AB54" s="1">
        <v>967.27873205713195</v>
      </c>
      <c r="AC54" s="1">
        <v>701.87208339105905</v>
      </c>
      <c r="AD54" s="1">
        <v>1420.96110267521</v>
      </c>
      <c r="AE54" s="1">
        <v>1132.86501110366</v>
      </c>
      <c r="AF54" s="1">
        <v>676.56294061311303</v>
      </c>
      <c r="AG54" s="1">
        <v>1600.63928413954</v>
      </c>
      <c r="AH54" s="1">
        <v>1416.5026486603299</v>
      </c>
      <c r="AI54" s="1">
        <v>718.78176843375502</v>
      </c>
      <c r="AJ54" s="1">
        <v>1010.6976784013</v>
      </c>
      <c r="AK54" s="1">
        <v>778.79098064180005</v>
      </c>
      <c r="AL54" s="1">
        <v>689.03367505682297</v>
      </c>
      <c r="AM54" s="1">
        <v>945.01645578987598</v>
      </c>
      <c r="AN54" s="1">
        <v>945.01645578987598</v>
      </c>
    </row>
    <row r="55" spans="1:40" x14ac:dyDescent="0.25">
      <c r="A55" t="s">
        <v>48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806.35763808273202</v>
      </c>
      <c r="O55" s="1">
        <v>1059.31027866354</v>
      </c>
      <c r="P55" s="1">
        <v>603.883981769191</v>
      </c>
      <c r="Q55" s="1">
        <v>993.289630599725</v>
      </c>
      <c r="R55" s="1">
        <v>771.13630987528302</v>
      </c>
      <c r="S55" s="1">
        <v>746.75921718580105</v>
      </c>
      <c r="T55" s="1">
        <v>680.12618222915</v>
      </c>
      <c r="U55" s="1">
        <v>593.04388153900595</v>
      </c>
      <c r="V55" s="1">
        <v>704.42659427345302</v>
      </c>
      <c r="W55" s="1">
        <v>1128.5422561927701</v>
      </c>
      <c r="X55" s="1">
        <v>1245.6453678544001</v>
      </c>
      <c r="Y55" s="1">
        <v>924.14679808017604</v>
      </c>
      <c r="Z55" s="1">
        <v>1112.0779692793701</v>
      </c>
      <c r="AA55" s="1">
        <v>924.45688854254695</v>
      </c>
      <c r="AB55" s="1">
        <v>888.26488135202305</v>
      </c>
      <c r="AC55" s="1">
        <v>632.86353754157506</v>
      </c>
      <c r="AD55" s="1">
        <v>991.92556182830799</v>
      </c>
      <c r="AE55" s="1">
        <v>677.03884705641701</v>
      </c>
      <c r="AF55" s="1">
        <v>559.70298896429097</v>
      </c>
      <c r="AG55" s="1">
        <v>1034.63401325016</v>
      </c>
      <c r="AH55" s="1">
        <v>812.42589846022202</v>
      </c>
      <c r="AI55" s="1">
        <v>637.376054755925</v>
      </c>
      <c r="AJ55" s="1">
        <v>919.74364880385099</v>
      </c>
      <c r="AK55" s="1">
        <v>713.81922446233705</v>
      </c>
      <c r="AL55" s="1">
        <v>606.14476338656698</v>
      </c>
      <c r="AM55" s="1">
        <v>814.48588600631194</v>
      </c>
      <c r="AN55" s="1">
        <v>814.48588600631194</v>
      </c>
    </row>
    <row r="56" spans="1:40" x14ac:dyDescent="0.25">
      <c r="A56" t="s">
        <v>49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893.68914400939502</v>
      </c>
      <c r="P56" s="1">
        <v>256.90346105496701</v>
      </c>
      <c r="Q56" s="1">
        <v>600.88531816461204</v>
      </c>
      <c r="R56" s="1">
        <v>472.561241587209</v>
      </c>
      <c r="S56" s="1">
        <v>420.28796736741401</v>
      </c>
      <c r="T56" s="1">
        <v>358.73528888012999</v>
      </c>
      <c r="U56" s="1">
        <v>250.00770668647399</v>
      </c>
      <c r="V56" s="1">
        <v>360.17856057120798</v>
      </c>
      <c r="W56" s="1">
        <v>855.31894315911904</v>
      </c>
      <c r="X56" s="1">
        <v>994.02383783542803</v>
      </c>
      <c r="Y56" s="1">
        <v>661.56563356597599</v>
      </c>
      <c r="Z56" s="1">
        <v>721.12369204793504</v>
      </c>
      <c r="AA56" s="1">
        <v>647.24682949863404</v>
      </c>
      <c r="AB56" s="1">
        <v>463.87887970693498</v>
      </c>
      <c r="AC56" s="1">
        <v>283.07107398773002</v>
      </c>
      <c r="AD56" s="1">
        <v>653.53890162202401</v>
      </c>
      <c r="AE56" s="1">
        <v>370.48919087527202</v>
      </c>
      <c r="AF56" s="1">
        <v>239.90934493009999</v>
      </c>
      <c r="AG56" s="1">
        <v>764.65365021714297</v>
      </c>
      <c r="AH56" s="1">
        <v>556.74323845398601</v>
      </c>
      <c r="AI56" s="1">
        <v>293.57901547900798</v>
      </c>
      <c r="AJ56" s="1">
        <v>548.95193185296</v>
      </c>
      <c r="AK56" s="1">
        <v>363.49437051974002</v>
      </c>
      <c r="AL56" s="1">
        <v>263.41665617514201</v>
      </c>
      <c r="AM56" s="1">
        <v>532.04254999121599</v>
      </c>
      <c r="AN56" s="1">
        <v>532.04254999121599</v>
      </c>
    </row>
    <row r="57" spans="1:40" x14ac:dyDescent="0.25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662.82698345745098</v>
      </c>
      <c r="Q57" s="1">
        <v>994.56338452980799</v>
      </c>
      <c r="R57" s="1">
        <v>864.72286741749895</v>
      </c>
      <c r="S57" s="1">
        <v>827.63599433956495</v>
      </c>
      <c r="T57" s="1">
        <v>750.29198396631705</v>
      </c>
      <c r="U57" s="1">
        <v>641.09587067805899</v>
      </c>
      <c r="V57" s="1">
        <v>662.69067308733304</v>
      </c>
      <c r="W57" s="1">
        <v>1191.06508007349</v>
      </c>
      <c r="X57" s="1">
        <v>1294.027425236</v>
      </c>
      <c r="Y57" s="1">
        <v>923.89797071450596</v>
      </c>
      <c r="Z57" s="1">
        <v>1115.1783113726699</v>
      </c>
      <c r="AA57" s="1">
        <v>1012.92862335712</v>
      </c>
      <c r="AB57" s="1">
        <v>880.75247640237001</v>
      </c>
      <c r="AC57" s="1">
        <v>659.71854593725402</v>
      </c>
      <c r="AD57" s="1">
        <v>928.31441785341599</v>
      </c>
      <c r="AE57" s="1">
        <v>720.03297352933396</v>
      </c>
      <c r="AF57" s="1">
        <v>611.84589986038702</v>
      </c>
      <c r="AG57" s="1">
        <v>1023.40961346009</v>
      </c>
      <c r="AH57" s="1">
        <v>817.80555852716202</v>
      </c>
      <c r="AI57" s="1">
        <v>664.45290936052697</v>
      </c>
      <c r="AJ57" s="1">
        <v>891.08593756390803</v>
      </c>
      <c r="AK57" s="1">
        <v>665.28987455807896</v>
      </c>
      <c r="AL57" s="1">
        <v>634.73769925589795</v>
      </c>
      <c r="AM57" s="1">
        <v>778.35206205942802</v>
      </c>
      <c r="AN57" s="1">
        <v>778.35206205942802</v>
      </c>
    </row>
    <row r="58" spans="1:40" x14ac:dyDescent="0.25">
      <c r="A58" t="s">
        <v>51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386.730745977884</v>
      </c>
      <c r="R58" s="1">
        <v>271.76462513629701</v>
      </c>
      <c r="S58" s="1">
        <v>237.91555807157499</v>
      </c>
      <c r="T58" s="1">
        <v>177.47151020364601</v>
      </c>
      <c r="U58" s="1">
        <v>96.087177242950801</v>
      </c>
      <c r="V58" s="1">
        <v>211.41971899360601</v>
      </c>
      <c r="W58" s="1">
        <v>664.10649045388004</v>
      </c>
      <c r="X58" s="1">
        <v>770.60407488907504</v>
      </c>
      <c r="Y58" s="1">
        <v>443.65525641048299</v>
      </c>
      <c r="Z58" s="1">
        <v>533.34289425220004</v>
      </c>
      <c r="AA58" s="1">
        <v>463.78773235404299</v>
      </c>
      <c r="AB58" s="1">
        <v>346.14628645358601</v>
      </c>
      <c r="AC58" s="1">
        <v>130.52303895282199</v>
      </c>
      <c r="AD58" s="1">
        <v>537.03668098342303</v>
      </c>
      <c r="AE58" s="1">
        <v>206.410007054175</v>
      </c>
      <c r="AF58" s="1">
        <v>79.302155616029694</v>
      </c>
      <c r="AG58" s="1">
        <v>616.78385653957002</v>
      </c>
      <c r="AH58" s="1">
        <v>368.93982164507298</v>
      </c>
      <c r="AI58" s="1">
        <v>140.614999123177</v>
      </c>
      <c r="AJ58" s="1">
        <v>525.22026846036101</v>
      </c>
      <c r="AK58" s="1">
        <v>236.68481694310299</v>
      </c>
      <c r="AL58" s="1">
        <v>110.22916670638701</v>
      </c>
      <c r="AM58" s="1">
        <v>317.11469100255999</v>
      </c>
      <c r="AN58" s="1">
        <v>317.11469100255999</v>
      </c>
    </row>
    <row r="59" spans="1:40" x14ac:dyDescent="0.25">
      <c r="A59" t="s">
        <v>52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636.51759621648296</v>
      </c>
      <c r="S59" s="1">
        <v>600.88531816461204</v>
      </c>
      <c r="T59" s="1">
        <v>479.891312850247</v>
      </c>
      <c r="U59" s="1">
        <v>372.401609458819</v>
      </c>
      <c r="V59" s="1">
        <v>551.44526294657305</v>
      </c>
      <c r="W59" s="1">
        <v>1074.86591235265</v>
      </c>
      <c r="X59" s="1">
        <v>1213.3366473773301</v>
      </c>
      <c r="Y59" s="1">
        <v>824.83989570399899</v>
      </c>
      <c r="Z59" s="1">
        <v>804.28236659897198</v>
      </c>
      <c r="AA59" s="1">
        <v>822.32543863752903</v>
      </c>
      <c r="AB59" s="1">
        <v>690.55773791269905</v>
      </c>
      <c r="AC59" s="1">
        <v>422.499055637548</v>
      </c>
      <c r="AD59" s="1">
        <v>904.83062304070995</v>
      </c>
      <c r="AE59" s="1">
        <v>507.25395358106198</v>
      </c>
      <c r="AF59" s="1">
        <v>365.12956442987303</v>
      </c>
      <c r="AG59" s="1">
        <v>958.00181348034505</v>
      </c>
      <c r="AH59" s="1">
        <v>684.91805757962095</v>
      </c>
      <c r="AI59" s="1">
        <v>428.36602097153599</v>
      </c>
      <c r="AJ59" s="1">
        <v>820.08348620587196</v>
      </c>
      <c r="AK59" s="1">
        <v>527.79510289668997</v>
      </c>
      <c r="AL59" s="1">
        <v>389.72624963157102</v>
      </c>
      <c r="AM59" s="1">
        <v>690.04638204694402</v>
      </c>
      <c r="AN59" s="1">
        <v>690.04638204694402</v>
      </c>
    </row>
    <row r="60" spans="1:40" x14ac:dyDescent="0.25">
      <c r="A60" t="s">
        <v>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437.63393086853603</v>
      </c>
      <c r="T60" s="1">
        <v>381.18998253876703</v>
      </c>
      <c r="U60" s="1">
        <v>266.58546896344501</v>
      </c>
      <c r="V60" s="1">
        <v>354.03804246146899</v>
      </c>
      <c r="W60" s="1">
        <v>844.50353345900498</v>
      </c>
      <c r="X60" s="1">
        <v>954.03093856759097</v>
      </c>
      <c r="Y60" s="1">
        <v>637.85901694645395</v>
      </c>
      <c r="Z60" s="1">
        <v>753.86266989507897</v>
      </c>
      <c r="AA60" s="1">
        <v>633.81416316049899</v>
      </c>
      <c r="AB60" s="1">
        <v>480.65594832735297</v>
      </c>
      <c r="AC60" s="1">
        <v>322.99684654756697</v>
      </c>
      <c r="AD60" s="1">
        <v>626.98609304944796</v>
      </c>
      <c r="AE60" s="1">
        <v>378.88335490203701</v>
      </c>
      <c r="AF60" s="1">
        <v>256.20126162133403</v>
      </c>
      <c r="AG60" s="1">
        <v>730.79200642648198</v>
      </c>
      <c r="AH60" s="1">
        <v>547.48959612264298</v>
      </c>
      <c r="AI60" s="1">
        <v>305.417430659437</v>
      </c>
      <c r="AJ60" s="1">
        <v>531.07212951080396</v>
      </c>
      <c r="AK60" s="1">
        <v>359.21070090766699</v>
      </c>
      <c r="AL60" s="1">
        <v>278.208758973812</v>
      </c>
      <c r="AM60" s="1">
        <v>521.93698830820495</v>
      </c>
      <c r="AN60" s="1">
        <v>521.93698830820495</v>
      </c>
    </row>
    <row r="61" spans="1:40" x14ac:dyDescent="0.25">
      <c r="A6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332.220928839968</v>
      </c>
      <c r="U61" s="1">
        <v>231.529473422628</v>
      </c>
      <c r="V61" s="1">
        <v>333.557527375549</v>
      </c>
      <c r="W61" s="1">
        <v>792.10176015243303</v>
      </c>
      <c r="X61" s="1">
        <v>920.55488526277304</v>
      </c>
      <c r="Y61" s="1">
        <v>612.66888450812905</v>
      </c>
      <c r="Z61" s="1">
        <v>721.12369204793504</v>
      </c>
      <c r="AA61" s="1">
        <v>599.408392622929</v>
      </c>
      <c r="AB61" s="1">
        <v>463.87887970693498</v>
      </c>
      <c r="AC61" s="1">
        <v>262.149105602362</v>
      </c>
      <c r="AD61" s="1">
        <v>605.23541357669706</v>
      </c>
      <c r="AE61" s="1">
        <v>343.10609224418801</v>
      </c>
      <c r="AF61" s="1">
        <v>222.17748819436201</v>
      </c>
      <c r="AG61" s="1">
        <v>708.137598364057</v>
      </c>
      <c r="AH61" s="1">
        <v>515.59398123879396</v>
      </c>
      <c r="AI61" s="1">
        <v>271.880398259201</v>
      </c>
      <c r="AJ61" s="1">
        <v>508.37853520907601</v>
      </c>
      <c r="AK61" s="1">
        <v>336.62826364015501</v>
      </c>
      <c r="AL61" s="1">
        <v>243.947358676682</v>
      </c>
      <c r="AM61" s="1">
        <v>492.718936830129</v>
      </c>
      <c r="AN61" s="1">
        <v>492.718936830129</v>
      </c>
    </row>
    <row r="62" spans="1:40" x14ac:dyDescent="0.25">
      <c r="A62" t="s">
        <v>55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158.31609057779201</v>
      </c>
      <c r="V62" s="1">
        <v>236.57989615969899</v>
      </c>
      <c r="W62" s="1">
        <v>702.51359118728203</v>
      </c>
      <c r="X62" s="1">
        <v>819.17325648625604</v>
      </c>
      <c r="Y62" s="1">
        <v>544.34857865573395</v>
      </c>
      <c r="Z62" s="1">
        <v>631.28274353443499</v>
      </c>
      <c r="AA62" s="1">
        <v>533.274439506465</v>
      </c>
      <c r="AB62" s="1">
        <v>400.05803495256498</v>
      </c>
      <c r="AC62" s="1">
        <v>185.80544292363399</v>
      </c>
      <c r="AD62" s="1">
        <v>511.57592427348402</v>
      </c>
      <c r="AE62" s="1">
        <v>257.61306452939402</v>
      </c>
      <c r="AF62" s="1">
        <v>147.723795894099</v>
      </c>
      <c r="AG62" s="1">
        <v>643.07207503488905</v>
      </c>
      <c r="AH62" s="1">
        <v>413.56021129711797</v>
      </c>
      <c r="AI62" s="1">
        <v>206.08754794060701</v>
      </c>
      <c r="AJ62" s="1">
        <v>471.650361431124</v>
      </c>
      <c r="AK62" s="1">
        <v>231.562836676378</v>
      </c>
      <c r="AL62" s="1">
        <v>169.076971879257</v>
      </c>
      <c r="AM62" s="1">
        <v>375.566201944971</v>
      </c>
      <c r="AN62" s="1">
        <v>375.566201944971</v>
      </c>
    </row>
    <row r="63" spans="1:40" x14ac:dyDescent="0.25">
      <c r="A63" t="s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171.68415057383601</v>
      </c>
      <c r="W63" s="1">
        <v>624.35287263306702</v>
      </c>
      <c r="X63" s="1">
        <v>725.52010115682594</v>
      </c>
      <c r="Y63" s="1">
        <v>432.52708822707899</v>
      </c>
      <c r="Z63" s="1">
        <v>518.66076465854701</v>
      </c>
      <c r="AA63" s="1">
        <v>436.55031964817402</v>
      </c>
      <c r="AB63" s="1">
        <v>327.060760095842</v>
      </c>
      <c r="AC63" s="1">
        <v>116.235912357318</v>
      </c>
      <c r="AD63" s="1">
        <v>454.35540691530099</v>
      </c>
      <c r="AE63" s="1">
        <v>182.74407451309699</v>
      </c>
      <c r="AF63" s="1">
        <v>63.2620327979077</v>
      </c>
      <c r="AG63" s="1">
        <v>570.28437849013403</v>
      </c>
      <c r="AH63" s="1">
        <v>344.14157845257802</v>
      </c>
      <c r="AI63" s="1">
        <v>124.78332837716501</v>
      </c>
      <c r="AJ63" s="1">
        <v>370.768367652096</v>
      </c>
      <c r="AK63" s="1">
        <v>171.159932422227</v>
      </c>
      <c r="AL63" s="1">
        <v>95.403443659569305</v>
      </c>
      <c r="AM63" s="1">
        <v>291.44402975739598</v>
      </c>
      <c r="AN63" s="1">
        <v>291.44402975739598</v>
      </c>
    </row>
    <row r="64" spans="1:40" x14ac:dyDescent="0.25">
      <c r="A64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663.59164568743199</v>
      </c>
      <c r="X64" s="1">
        <v>776.50548080665396</v>
      </c>
      <c r="Y64" s="1">
        <v>571.93235122422004</v>
      </c>
      <c r="Z64" s="1">
        <v>666.28975157437105</v>
      </c>
      <c r="AA64" s="1">
        <v>486.17184328675501</v>
      </c>
      <c r="AB64" s="1">
        <v>433.41492478087201</v>
      </c>
      <c r="AC64" s="1">
        <v>201.53370687726499</v>
      </c>
      <c r="AD64" s="1">
        <v>547.32516819310604</v>
      </c>
      <c r="AE64" s="1">
        <v>276.937096512653</v>
      </c>
      <c r="AF64" s="1">
        <v>168.417636537883</v>
      </c>
      <c r="AG64" s="1">
        <v>682.09419249552604</v>
      </c>
      <c r="AH64" s="1">
        <v>440.23792180066999</v>
      </c>
      <c r="AI64" s="1">
        <v>213.36770724231101</v>
      </c>
      <c r="AJ64" s="1">
        <v>477.67629737616301</v>
      </c>
      <c r="AK64" s="1">
        <v>264.43274669463102</v>
      </c>
      <c r="AL64" s="1">
        <v>182.63821887034001</v>
      </c>
      <c r="AM64" s="1">
        <v>431.56480944679799</v>
      </c>
      <c r="AN64" s="1">
        <v>431.56480944679799</v>
      </c>
    </row>
    <row r="65" spans="1:40" x14ac:dyDescent="0.25">
      <c r="A65" t="s">
        <v>57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1265.96193590805</v>
      </c>
      <c r="Y65" s="1">
        <v>992.54331383937699</v>
      </c>
      <c r="Z65" s="1">
        <v>1198.05755825549</v>
      </c>
      <c r="AA65" s="1">
        <v>962.24653174907405</v>
      </c>
      <c r="AB65" s="1">
        <v>862.60306502600201</v>
      </c>
      <c r="AC65" s="1">
        <v>657.02691554383898</v>
      </c>
      <c r="AD65" s="1">
        <v>925.34604794246798</v>
      </c>
      <c r="AE65" s="1">
        <v>704.559838065892</v>
      </c>
      <c r="AF65" s="1">
        <v>616.72781897141499</v>
      </c>
      <c r="AG65" s="1">
        <v>1088.7417707167399</v>
      </c>
      <c r="AH65" s="1">
        <v>876.45001928846796</v>
      </c>
      <c r="AI65" s="1">
        <v>665.35029959057101</v>
      </c>
      <c r="AJ65" s="1">
        <v>879.94556386458703</v>
      </c>
      <c r="AK65" s="1">
        <v>668.86313012623998</v>
      </c>
      <c r="AL65" s="1">
        <v>635.621100545589</v>
      </c>
      <c r="AM65" s="1">
        <v>841.19736593017296</v>
      </c>
      <c r="AN65" s="1">
        <v>841.19736593017296</v>
      </c>
    </row>
    <row r="66" spans="1:40" x14ac:dyDescent="0.25">
      <c r="A66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1108.59536680884</v>
      </c>
      <c r="Z66" s="1">
        <v>1282.2090665593</v>
      </c>
      <c r="AA66" s="1">
        <v>1064.4596001258501</v>
      </c>
      <c r="AB66" s="1">
        <v>943.97742279166005</v>
      </c>
      <c r="AC66" s="1">
        <v>759.99172776937701</v>
      </c>
      <c r="AD66" s="1">
        <v>1037.31910067848</v>
      </c>
      <c r="AE66" s="1">
        <v>805.18006639088003</v>
      </c>
      <c r="AF66" s="1">
        <v>717.92090243820303</v>
      </c>
      <c r="AG66" s="1">
        <v>1206.3467261690801</v>
      </c>
      <c r="AH66" s="1">
        <v>981.52095927950597</v>
      </c>
      <c r="AI66" s="1">
        <v>767.02717248552699</v>
      </c>
      <c r="AJ66" s="1">
        <v>997.59389867502603</v>
      </c>
      <c r="AK66" s="1">
        <v>780.26178631401899</v>
      </c>
      <c r="AL66" s="1">
        <v>737.39808872303695</v>
      </c>
      <c r="AM66" s="1">
        <v>949.56550396724697</v>
      </c>
      <c r="AN66" s="1">
        <v>949.56550396724697</v>
      </c>
    </row>
    <row r="67" spans="1:40" x14ac:dyDescent="0.25">
      <c r="A67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941.31750762679098</v>
      </c>
      <c r="AA67" s="1">
        <v>789.416660781769</v>
      </c>
      <c r="AB67" s="1">
        <v>744.17465292823601</v>
      </c>
      <c r="AC67" s="1">
        <v>472.72370574113398</v>
      </c>
      <c r="AD67" s="1">
        <v>855.10642828942196</v>
      </c>
      <c r="AE67" s="1">
        <v>544.04191020179098</v>
      </c>
      <c r="AF67" s="1">
        <v>428.27108297111801</v>
      </c>
      <c r="AG67" s="1">
        <v>901.24190879268804</v>
      </c>
      <c r="AH67" s="1">
        <v>680.34406300515798</v>
      </c>
      <c r="AI67" s="1">
        <v>477.46232211299503</v>
      </c>
      <c r="AJ67" s="1">
        <v>777.86894399298205</v>
      </c>
      <c r="AK67" s="1">
        <v>578.35806459406501</v>
      </c>
      <c r="AL67" s="1">
        <v>446.014907947143</v>
      </c>
      <c r="AM67" s="1">
        <v>676.35907248945705</v>
      </c>
      <c r="AN67" s="1">
        <v>676.35907248945705</v>
      </c>
    </row>
    <row r="68" spans="1:40" x14ac:dyDescent="0.25">
      <c r="A68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938.90204132055806</v>
      </c>
      <c r="AB68" s="1">
        <v>763.64526057139699</v>
      </c>
      <c r="AC68" s="1">
        <v>572.34885608142997</v>
      </c>
      <c r="AD68" s="1">
        <v>1020.4968950025</v>
      </c>
      <c r="AE68" s="1">
        <v>620.42150074983795</v>
      </c>
      <c r="AF68" s="1">
        <v>476.55655714725799</v>
      </c>
      <c r="AG68" s="1">
        <v>1076.3066216503701</v>
      </c>
      <c r="AH68" s="1">
        <v>799.54117402602299</v>
      </c>
      <c r="AI68" s="1">
        <v>574.82808657930798</v>
      </c>
      <c r="AJ68" s="1">
        <v>937.21919954345799</v>
      </c>
      <c r="AK68" s="1">
        <v>675.21866526813994</v>
      </c>
      <c r="AL68" s="1">
        <v>536.44077643658295</v>
      </c>
      <c r="AM68" s="1">
        <v>804.28236659897198</v>
      </c>
      <c r="AN68" s="1">
        <v>804.28236659897198</v>
      </c>
    </row>
    <row r="69" spans="1:40" x14ac:dyDescent="0.25">
      <c r="A69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639.22370215538695</v>
      </c>
      <c r="AC69" s="1">
        <v>455.82361801196498</v>
      </c>
      <c r="AD69" s="1">
        <v>744.75102456984803</v>
      </c>
      <c r="AE69" s="1">
        <v>518.70091836402798</v>
      </c>
      <c r="AF69" s="1">
        <v>425.87527487741698</v>
      </c>
      <c r="AG69" s="1">
        <v>885.98801746411198</v>
      </c>
      <c r="AH69" s="1">
        <v>669.48145157992406</v>
      </c>
      <c r="AI69" s="1">
        <v>481.74866870230602</v>
      </c>
      <c r="AJ69" s="1">
        <v>706.55174116389503</v>
      </c>
      <c r="AK69" s="1">
        <v>490.49275832418601</v>
      </c>
      <c r="AL69" s="1">
        <v>455.49326435865601</v>
      </c>
      <c r="AM69" s="1">
        <v>643.55747537401999</v>
      </c>
      <c r="AN69" s="1">
        <v>643.55747537401999</v>
      </c>
    </row>
    <row r="70" spans="1:40" x14ac:dyDescent="0.25">
      <c r="A70" t="s">
        <v>62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353.91149099324599</v>
      </c>
      <c r="AD70" s="1">
        <v>717.85893989478495</v>
      </c>
      <c r="AE70" s="1">
        <v>416.09059027658702</v>
      </c>
      <c r="AF70" s="1">
        <v>291.39600679986501</v>
      </c>
      <c r="AG70" s="1">
        <v>847.88850070075398</v>
      </c>
      <c r="AH70" s="1">
        <v>631.41891588206602</v>
      </c>
      <c r="AI70" s="1">
        <v>367.95836315515697</v>
      </c>
      <c r="AJ70" s="1">
        <v>627.16555108400905</v>
      </c>
      <c r="AK70" s="1">
        <v>431.77456995236503</v>
      </c>
      <c r="AL70" s="1">
        <v>339.70957460793898</v>
      </c>
      <c r="AM70" s="1">
        <v>611.441299510313</v>
      </c>
      <c r="AN70" s="1">
        <v>611.441299510313</v>
      </c>
    </row>
    <row r="71" spans="1:40" x14ac:dyDescent="0.25">
      <c r="A71" t="s">
        <v>63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466.88574320374801</v>
      </c>
      <c r="AE71" s="1">
        <v>213.988359451343</v>
      </c>
      <c r="AF71" s="1">
        <v>108.01991746334301</v>
      </c>
      <c r="AG71" s="1">
        <v>595.95521634174895</v>
      </c>
      <c r="AH71" s="1">
        <v>369.07134603743702</v>
      </c>
      <c r="AI71" s="1">
        <v>157.776082678005</v>
      </c>
      <c r="AJ71" s="1">
        <v>399.35131310027998</v>
      </c>
      <c r="AK71" s="1">
        <v>196.54857688656199</v>
      </c>
      <c r="AL71" s="1">
        <v>125.29742105210001</v>
      </c>
      <c r="AM71" s="1">
        <v>330.65063151215401</v>
      </c>
      <c r="AN71" s="1">
        <v>330.65063151215401</v>
      </c>
    </row>
    <row r="72" spans="1:40" x14ac:dyDescent="0.25">
      <c r="A72" t="s">
        <v>64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886.19312627515296</v>
      </c>
      <c r="AF72" s="1">
        <v>444.00464883247201</v>
      </c>
      <c r="AG72" s="1">
        <v>1356.2133868987401</v>
      </c>
      <c r="AH72" s="1">
        <v>1144.8445578713199</v>
      </c>
      <c r="AI72" s="1">
        <v>492.96379316330302</v>
      </c>
      <c r="AJ72" s="1">
        <v>749.87491831342697</v>
      </c>
      <c r="AK72" s="1">
        <v>541.15862824090595</v>
      </c>
      <c r="AL72" s="1">
        <v>450.23459760476402</v>
      </c>
      <c r="AM72" s="1">
        <v>708.12659324997105</v>
      </c>
      <c r="AN72" s="1">
        <v>708.12659324997105</v>
      </c>
    </row>
    <row r="73" spans="1:40" x14ac:dyDescent="0.25">
      <c r="A73" t="s">
        <v>65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172.19898990316599</v>
      </c>
      <c r="AG73" s="1">
        <v>1047.4448423274901</v>
      </c>
      <c r="AH73" s="1">
        <v>833.06508928513995</v>
      </c>
      <c r="AI73" s="1">
        <v>230.75971902612801</v>
      </c>
      <c r="AJ73" s="1">
        <v>467.34106856832602</v>
      </c>
      <c r="AK73" s="1">
        <v>273.48631970573399</v>
      </c>
      <c r="AL73" s="1">
        <v>192.36994225463701</v>
      </c>
      <c r="AM73" s="1">
        <v>396.980390489917</v>
      </c>
      <c r="AN73" s="1">
        <v>396.980390489917</v>
      </c>
    </row>
    <row r="74" spans="1:40" x14ac:dyDescent="0.25">
      <c r="A74" t="s">
        <v>66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559.07639106931504</v>
      </c>
      <c r="AH74" s="1">
        <v>321.09132189644203</v>
      </c>
      <c r="AI74" s="1">
        <v>119.45922451288401</v>
      </c>
      <c r="AJ74" s="1">
        <v>367.03239361183699</v>
      </c>
      <c r="AK74" s="1">
        <v>164.31611702751499</v>
      </c>
      <c r="AL74" s="1">
        <v>76.269916207951297</v>
      </c>
      <c r="AM74" s="1">
        <v>285.75287790954701</v>
      </c>
      <c r="AN74" s="1">
        <v>285.75287790954701</v>
      </c>
    </row>
    <row r="75" spans="1:40" x14ac:dyDescent="0.25">
      <c r="A75" t="s">
        <v>67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1265.9423536545601</v>
      </c>
      <c r="AI75" s="1">
        <v>607.275912435387</v>
      </c>
      <c r="AJ75" s="1">
        <v>863.53835970101795</v>
      </c>
      <c r="AK75" s="1">
        <v>676.56819391661304</v>
      </c>
      <c r="AL75" s="1">
        <v>580.38091302559599</v>
      </c>
      <c r="AM75" s="1">
        <v>785.55028846629295</v>
      </c>
      <c r="AN75" s="1">
        <v>785.55028846629295</v>
      </c>
    </row>
    <row r="76" spans="1:40" x14ac:dyDescent="0.25">
      <c r="A76" t="s">
        <v>68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384.66398589960102</v>
      </c>
      <c r="AJ76" s="1">
        <v>726.22103959492097</v>
      </c>
      <c r="AK76" s="1">
        <v>457.96572611002</v>
      </c>
      <c r="AL76" s="1">
        <v>348.10335407063297</v>
      </c>
      <c r="AM76" s="1">
        <v>536.02152537605195</v>
      </c>
      <c r="AN76" s="1">
        <v>536.02152537605195</v>
      </c>
    </row>
    <row r="77" spans="1:40" x14ac:dyDescent="0.25">
      <c r="A77" t="s">
        <v>69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413.728546102265</v>
      </c>
      <c r="AK77" s="1">
        <v>211.54666555583199</v>
      </c>
      <c r="AL77" s="1">
        <v>138.755961510899</v>
      </c>
      <c r="AM77" s="1">
        <v>335.242158444246</v>
      </c>
      <c r="AN77" s="1">
        <v>335.242158444246</v>
      </c>
    </row>
    <row r="78" spans="1:40" x14ac:dyDescent="0.25">
      <c r="A78" t="s">
        <v>70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483.91753893231697</v>
      </c>
      <c r="AL78" s="1">
        <v>387.48912201009</v>
      </c>
      <c r="AM78" s="1">
        <v>672.45887230116796</v>
      </c>
      <c r="AN78" s="1">
        <v>672.45887230116796</v>
      </c>
    </row>
    <row r="79" spans="1:40" x14ac:dyDescent="0.25">
      <c r="A79" t="s">
        <v>71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175.887119225064</v>
      </c>
      <c r="AM79" s="1">
        <v>413.05603350632299</v>
      </c>
      <c r="AN79" s="1">
        <v>413.05603350632299</v>
      </c>
    </row>
    <row r="80" spans="1:40" x14ac:dyDescent="0.25">
      <c r="A80" t="s">
        <v>72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305.00241086477399</v>
      </c>
      <c r="AN80" s="1">
        <v>305.00241086477399</v>
      </c>
    </row>
    <row r="81" spans="1:40" x14ac:dyDescent="0.25">
      <c r="A81" t="s">
        <v>73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540.03498694737004</v>
      </c>
    </row>
    <row r="82" spans="1:40" x14ac:dyDescent="0.25">
      <c r="A82" t="s">
        <v>74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</sheetData>
  <conditionalFormatting sqref="B83:Y83">
    <cfRule type="cellIs" dxfId="1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5"/>
  <sheetViews>
    <sheetView tabSelected="1" topLeftCell="A18" zoomScale="55" zoomScaleNormal="55" workbookViewId="0">
      <selection activeCell="AO84" sqref="B45:AO84"/>
    </sheetView>
  </sheetViews>
  <sheetFormatPr defaultRowHeight="15" x14ac:dyDescent="0.25"/>
  <cols>
    <col min="1" max="1" width="18.85546875" bestFit="1" customWidth="1"/>
    <col min="2" max="29" width="9.28515625" customWidth="1"/>
    <col min="30" max="30" width="13.7109375" bestFit="1" customWidth="1"/>
    <col min="31" max="41" width="9.28515625" customWidth="1"/>
    <col min="46" max="46" width="11.28515625" bestFit="1" customWidth="1"/>
  </cols>
  <sheetData>
    <row r="1" spans="1:46" x14ac:dyDescent="0.25">
      <c r="A1" s="30" t="s">
        <v>77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6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80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</row>
    <row r="2" spans="1:46" x14ac:dyDescent="0.25">
      <c r="A2" t="s">
        <v>37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4.3680555555555599E-3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  <c r="AH2" s="34">
        <v>0</v>
      </c>
      <c r="AI2" s="34">
        <v>0</v>
      </c>
      <c r="AJ2" s="34">
        <v>0</v>
      </c>
      <c r="AK2" s="34">
        <v>0</v>
      </c>
      <c r="AL2" s="34">
        <v>0</v>
      </c>
      <c r="AM2" s="34">
        <v>0</v>
      </c>
      <c r="AN2" s="34">
        <v>0</v>
      </c>
      <c r="AO2" s="34">
        <v>0</v>
      </c>
      <c r="AR2" t="s">
        <v>5</v>
      </c>
      <c r="AT2" s="6">
        <v>40981</v>
      </c>
    </row>
    <row r="3" spans="1:46" x14ac:dyDescent="0.25">
      <c r="A3" t="s">
        <v>38</v>
      </c>
      <c r="B3" s="34">
        <v>0</v>
      </c>
      <c r="C3" s="34">
        <v>0</v>
      </c>
      <c r="D3" s="34">
        <v>0</v>
      </c>
      <c r="E3" s="34">
        <v>4.8778266666666698E-3</v>
      </c>
      <c r="F3" s="34">
        <v>1.01933826666667E-2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7.1903266666666597E-3</v>
      </c>
      <c r="N3" s="34">
        <v>0</v>
      </c>
      <c r="O3" s="34">
        <v>0</v>
      </c>
      <c r="P3" s="34">
        <v>0</v>
      </c>
      <c r="Q3" s="34">
        <v>1.01933826666667E-2</v>
      </c>
      <c r="R3" s="34">
        <v>4.8778266666666499E-3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  <c r="AI3" s="34">
        <v>0</v>
      </c>
      <c r="AJ3" s="34">
        <v>0</v>
      </c>
      <c r="AK3" s="34">
        <v>0</v>
      </c>
      <c r="AL3" s="34">
        <v>0</v>
      </c>
      <c r="AM3" s="34">
        <v>0</v>
      </c>
      <c r="AN3" s="34">
        <v>0</v>
      </c>
      <c r="AO3" s="34">
        <v>0</v>
      </c>
    </row>
    <row r="4" spans="1:46" x14ac:dyDescent="0.25">
      <c r="A4" t="s">
        <v>39</v>
      </c>
      <c r="B4" s="34">
        <v>0</v>
      </c>
      <c r="C4" s="34">
        <v>0</v>
      </c>
      <c r="D4" s="34">
        <v>0</v>
      </c>
      <c r="E4" s="34">
        <v>3.4585321547619098E-2</v>
      </c>
      <c r="F4" s="34">
        <v>1.32420243333333E-2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1.02389683333333E-2</v>
      </c>
      <c r="N4" s="34">
        <v>0</v>
      </c>
      <c r="O4" s="34">
        <v>3.85416666666669E-4</v>
      </c>
      <c r="P4" s="34">
        <v>4.1676904666666497E-3</v>
      </c>
      <c r="Q4" s="34">
        <v>1.7045893380952401E-2</v>
      </c>
      <c r="R4" s="34">
        <v>8.7358433333333402E-3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3.0486416666666602E-3</v>
      </c>
      <c r="Z4" s="34">
        <v>0</v>
      </c>
      <c r="AA4" s="34">
        <v>4.6250000000000501E-4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4.6249999999999801E-4</v>
      </c>
      <c r="AO4" s="34">
        <v>0</v>
      </c>
    </row>
    <row r="5" spans="1:46" x14ac:dyDescent="0.25">
      <c r="A5" t="s">
        <v>40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2.7467353333333298E-3</v>
      </c>
      <c r="N5" s="34">
        <v>0</v>
      </c>
      <c r="O5" s="34">
        <v>0</v>
      </c>
      <c r="P5" s="34">
        <v>4.6943016666666799E-3</v>
      </c>
      <c r="Q5" s="34">
        <v>0</v>
      </c>
      <c r="R5" s="34">
        <v>1.0874905833333301E-2</v>
      </c>
      <c r="S5" s="34">
        <v>4.8778266666666698E-3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2.7467353333333602E-3</v>
      </c>
      <c r="Z5" s="34">
        <v>2.7467353333333298E-3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</row>
    <row r="6" spans="1:46" x14ac:dyDescent="0.25">
      <c r="A6" t="s">
        <v>41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2.5814614166666701E-2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4.62500000000001E-4</v>
      </c>
      <c r="O6" s="34">
        <v>0</v>
      </c>
      <c r="P6" s="34">
        <v>1.13861356E-2</v>
      </c>
      <c r="Q6" s="34">
        <v>0</v>
      </c>
      <c r="R6" s="34">
        <v>9.0371326666666696E-3</v>
      </c>
      <c r="S6" s="34">
        <v>1.52255516666667E-2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  <c r="AN6" s="34">
        <v>0</v>
      </c>
      <c r="AO6" s="34">
        <v>0</v>
      </c>
    </row>
    <row r="7" spans="1:46" x14ac:dyDescent="0.25">
      <c r="A7" t="s">
        <v>42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2.5340624999999999E-3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4.5015085714285802E-3</v>
      </c>
      <c r="P7" s="34">
        <v>2.5340624999999899E-3</v>
      </c>
      <c r="Q7" s="34">
        <v>0</v>
      </c>
      <c r="R7" s="34">
        <v>0</v>
      </c>
      <c r="S7" s="34">
        <v>2.5340624999999999E-3</v>
      </c>
      <c r="T7" s="34">
        <v>4.96400857142857E-3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</row>
    <row r="8" spans="1:46" x14ac:dyDescent="0.25">
      <c r="A8" t="s">
        <v>43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5.8251583928571396E-3</v>
      </c>
      <c r="O8" s="34">
        <v>3.0869500000000002E-3</v>
      </c>
      <c r="P8" s="34">
        <v>0</v>
      </c>
      <c r="Q8" s="34">
        <v>1.6734382380952401E-2</v>
      </c>
      <c r="R8" s="34">
        <v>0</v>
      </c>
      <c r="S8" s="34">
        <v>0</v>
      </c>
      <c r="T8" s="34">
        <v>2.4136346666666698E-3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>
        <v>0</v>
      </c>
      <c r="AO8" s="34">
        <v>0</v>
      </c>
    </row>
    <row r="9" spans="1:46" x14ac:dyDescent="0.25">
      <c r="A9" t="s">
        <v>44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</row>
    <row r="10" spans="1:46" x14ac:dyDescent="0.25">
      <c r="A10" t="s">
        <v>45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</row>
    <row r="11" spans="1:46" x14ac:dyDescent="0.25">
      <c r="A11" t="s">
        <v>46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2.602995E-2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7.4100000000000103E-3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  <c r="AN11" s="34">
        <v>0</v>
      </c>
      <c r="AO11" s="34">
        <v>0</v>
      </c>
    </row>
    <row r="12" spans="1:46" x14ac:dyDescent="0.25">
      <c r="A12" t="s">
        <v>47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1.6480412000000101E-3</v>
      </c>
      <c r="N12" s="34">
        <v>0</v>
      </c>
      <c r="O12" s="34">
        <v>0</v>
      </c>
      <c r="P12" s="34">
        <v>0</v>
      </c>
      <c r="Q12" s="34">
        <v>0</v>
      </c>
      <c r="R12" s="34">
        <v>1.49576E-2</v>
      </c>
      <c r="S12" s="34">
        <v>1.1213600000000001E-2</v>
      </c>
      <c r="T12" s="34">
        <v>0</v>
      </c>
      <c r="U12" s="34">
        <v>0</v>
      </c>
      <c r="V12" s="34">
        <v>0</v>
      </c>
      <c r="W12" s="34">
        <v>1.3052216666666699E-2</v>
      </c>
      <c r="X12" s="34">
        <v>1.6701388888888901E-3</v>
      </c>
      <c r="Y12" s="34">
        <v>8.2402059999999999E-3</v>
      </c>
      <c r="Z12" s="34">
        <v>8.2402059999999999E-3</v>
      </c>
      <c r="AA12" s="34">
        <v>0</v>
      </c>
      <c r="AB12" s="34">
        <v>0</v>
      </c>
      <c r="AC12" s="34">
        <v>2.4453000000000001E-3</v>
      </c>
      <c r="AD12" s="34">
        <v>0</v>
      </c>
      <c r="AE12" s="34">
        <v>1.1193E-2</v>
      </c>
      <c r="AF12" s="34">
        <v>1.4533277777777799E-2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7.2666388888888702E-3</v>
      </c>
      <c r="AM12" s="34">
        <v>0</v>
      </c>
      <c r="AN12" s="34">
        <v>0</v>
      </c>
      <c r="AO12" s="34">
        <v>0</v>
      </c>
    </row>
    <row r="13" spans="1:46" x14ac:dyDescent="0.25">
      <c r="A13" t="s">
        <v>48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2.3124999999999999E-3</v>
      </c>
      <c r="Q13" s="34">
        <v>0</v>
      </c>
      <c r="R13" s="34">
        <v>6.03407666666665E-3</v>
      </c>
      <c r="S13" s="34">
        <v>4.8778266666666499E-3</v>
      </c>
      <c r="T13" s="34">
        <v>0</v>
      </c>
      <c r="U13" s="34">
        <v>0</v>
      </c>
      <c r="V13" s="34">
        <v>0</v>
      </c>
      <c r="W13" s="34">
        <v>2.7467353333333298E-3</v>
      </c>
      <c r="X13" s="34">
        <v>2.7467353333333099E-3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  <c r="AN13" s="34">
        <v>0</v>
      </c>
      <c r="AO13" s="34">
        <v>0</v>
      </c>
    </row>
    <row r="14" spans="1:46" x14ac:dyDescent="0.25">
      <c r="A14" t="s">
        <v>49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3.0486565873015899E-2</v>
      </c>
      <c r="P14" s="34">
        <v>6.0101583928571503E-3</v>
      </c>
      <c r="Q14" s="34">
        <v>8.9415085714285702E-3</v>
      </c>
      <c r="R14" s="34">
        <v>0</v>
      </c>
      <c r="S14" s="34">
        <v>1.9108725059523799E-2</v>
      </c>
      <c r="T14" s="34">
        <v>8.3521263492063492E-3</v>
      </c>
      <c r="U14" s="34">
        <v>2.47E-3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2.47E-3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  <c r="AN14" s="34">
        <v>3.4993400000000001E-3</v>
      </c>
      <c r="AO14" s="34">
        <v>1.24408485714286E-2</v>
      </c>
    </row>
    <row r="15" spans="1:46" x14ac:dyDescent="0.25">
      <c r="A15" t="s">
        <v>50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5.24150857142857E-3</v>
      </c>
      <c r="R15" s="34">
        <v>1.7787219083333299E-2</v>
      </c>
      <c r="S15" s="34">
        <v>1.56886253333333E-2</v>
      </c>
      <c r="T15" s="34">
        <v>2.4136346666666698E-3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</row>
    <row r="16" spans="1:46" x14ac:dyDescent="0.25">
      <c r="A16" t="s">
        <v>51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1.0861356E-3</v>
      </c>
      <c r="R16" s="34">
        <v>1.0897926222222199E-2</v>
      </c>
      <c r="S16" s="34">
        <v>2.3762926222222199E-2</v>
      </c>
      <c r="T16" s="34">
        <v>2.4136346666666598E-3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  <c r="AN16" s="34">
        <v>0</v>
      </c>
      <c r="AO16" s="34">
        <v>0</v>
      </c>
    </row>
    <row r="17" spans="1:41" x14ac:dyDescent="0.25">
      <c r="A17" t="s">
        <v>52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2.5833037666666701E-2</v>
      </c>
      <c r="S17" s="34">
        <v>1.6734382380952401E-2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</row>
    <row r="18" spans="1:41" x14ac:dyDescent="0.25">
      <c r="A18" t="s">
        <v>53</v>
      </c>
      <c r="B18" s="34">
        <v>0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1.64218E-2</v>
      </c>
      <c r="X18" s="34">
        <v>3.7439999999999999E-3</v>
      </c>
      <c r="Y18" s="34">
        <v>0</v>
      </c>
      <c r="Z18" s="34">
        <v>0</v>
      </c>
      <c r="AA18" s="34">
        <v>0</v>
      </c>
      <c r="AB18" s="34">
        <v>1.4396920000000001E-2</v>
      </c>
      <c r="AC18" s="34">
        <v>0</v>
      </c>
      <c r="AD18" s="34">
        <v>0</v>
      </c>
      <c r="AE18" s="34">
        <v>6.0989999999999699E-4</v>
      </c>
      <c r="AF18" s="34">
        <v>0</v>
      </c>
      <c r="AG18" s="34">
        <v>0</v>
      </c>
      <c r="AH18" s="34">
        <v>3.7439999999999999E-3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  <c r="AN18" s="34">
        <v>0</v>
      </c>
      <c r="AO18" s="34">
        <v>0</v>
      </c>
    </row>
    <row r="19" spans="1:41" x14ac:dyDescent="0.25">
      <c r="A19" t="s">
        <v>54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2.4136346666666698E-3</v>
      </c>
      <c r="U19" s="34">
        <v>0</v>
      </c>
      <c r="V19" s="34">
        <v>0</v>
      </c>
      <c r="W19" s="34">
        <v>1.64218E-2</v>
      </c>
      <c r="X19" s="34">
        <v>0</v>
      </c>
      <c r="Y19" s="34">
        <v>0</v>
      </c>
      <c r="Z19" s="34">
        <v>0</v>
      </c>
      <c r="AA19" s="34">
        <v>0</v>
      </c>
      <c r="AB19" s="34">
        <v>1.065292E-2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  <c r="AN19" s="34">
        <v>0</v>
      </c>
      <c r="AO19" s="34">
        <v>7.2409040000000003E-3</v>
      </c>
    </row>
    <row r="20" spans="1:41" x14ac:dyDescent="0.25">
      <c r="A20" t="s">
        <v>55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  <c r="AN20" s="34">
        <v>0</v>
      </c>
      <c r="AO20" s="34">
        <v>0</v>
      </c>
    </row>
    <row r="21" spans="1:41" x14ac:dyDescent="0.25">
      <c r="A21" t="s">
        <v>6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2.0586799999999998E-3</v>
      </c>
      <c r="AK21" s="34">
        <v>0</v>
      </c>
      <c r="AL21" s="34">
        <v>0</v>
      </c>
      <c r="AM21" s="34">
        <v>0</v>
      </c>
      <c r="AN21" s="34">
        <v>6.3978200000000002E-3</v>
      </c>
      <c r="AO21" s="34">
        <v>6.3978200000000002E-3</v>
      </c>
    </row>
    <row r="22" spans="1:41" x14ac:dyDescent="0.25">
      <c r="A22" t="s">
        <v>56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</row>
    <row r="23" spans="1:41" x14ac:dyDescent="0.25">
      <c r="A23" t="s">
        <v>57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6.0770000000000303E-3</v>
      </c>
      <c r="Y23" s="34">
        <v>0</v>
      </c>
      <c r="Z23" s="34">
        <v>2.7467353333333099E-3</v>
      </c>
      <c r="AA23" s="34">
        <v>0</v>
      </c>
      <c r="AB23" s="34">
        <v>0</v>
      </c>
      <c r="AC23" s="34">
        <v>2.4453000000000101E-3</v>
      </c>
      <c r="AD23" s="34">
        <v>0</v>
      </c>
      <c r="AE23" s="34">
        <v>1.1193E-2</v>
      </c>
      <c r="AF23" s="34">
        <v>1.4533277777777799E-2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7.2666388888888997E-3</v>
      </c>
      <c r="AM23" s="34">
        <v>0</v>
      </c>
      <c r="AN23" s="34">
        <v>0</v>
      </c>
      <c r="AO23" s="34">
        <v>0</v>
      </c>
    </row>
    <row r="24" spans="1:41" x14ac:dyDescent="0.25">
      <c r="A24" t="s">
        <v>58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2.7467353333333298E-3</v>
      </c>
      <c r="AA24" s="34">
        <v>0</v>
      </c>
      <c r="AB24" s="34">
        <v>0</v>
      </c>
      <c r="AC24" s="34">
        <v>0</v>
      </c>
      <c r="AD24" s="34">
        <v>0</v>
      </c>
      <c r="AE24" s="34">
        <v>1.1193E-2</v>
      </c>
      <c r="AF24" s="34">
        <v>1.4533277777777799E-2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1.6701388888888901E-3</v>
      </c>
      <c r="AM24" s="34">
        <v>0</v>
      </c>
      <c r="AN24" s="34">
        <v>0</v>
      </c>
      <c r="AO24" s="34">
        <v>0</v>
      </c>
    </row>
    <row r="25" spans="1:41" x14ac:dyDescent="0.25">
      <c r="A25" t="s">
        <v>59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6.4827000000000096E-3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</row>
    <row r="26" spans="1:41" x14ac:dyDescent="0.25">
      <c r="A26" t="s">
        <v>60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</row>
    <row r="27" spans="1:41" x14ac:dyDescent="0.25">
      <c r="A27" t="s">
        <v>61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2.0586799999999998E-3</v>
      </c>
      <c r="AK27" s="34">
        <v>0</v>
      </c>
      <c r="AL27" s="34">
        <v>0</v>
      </c>
      <c r="AM27" s="34">
        <v>5.3778847222222198E-3</v>
      </c>
      <c r="AN27" s="34">
        <v>1.1333653333333299E-2</v>
      </c>
      <c r="AO27" s="34">
        <v>1.1333653333333299E-2</v>
      </c>
    </row>
    <row r="28" spans="1:41" x14ac:dyDescent="0.25">
      <c r="A28" t="s">
        <v>62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2.4453000000000001E-3</v>
      </c>
      <c r="AD28" s="34">
        <v>0</v>
      </c>
      <c r="AE28" s="34">
        <v>1.1193E-2</v>
      </c>
      <c r="AF28" s="34">
        <v>1.4533277777777799E-2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3.3402777777777801E-3</v>
      </c>
      <c r="AM28" s="34">
        <v>0</v>
      </c>
      <c r="AN28" s="34">
        <v>0</v>
      </c>
      <c r="AO28" s="34">
        <v>0</v>
      </c>
    </row>
    <row r="29" spans="1:41" x14ac:dyDescent="0.25">
      <c r="A29" t="s">
        <v>63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1.4533277777777799E-2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</row>
    <row r="30" spans="1:41" x14ac:dyDescent="0.25">
      <c r="A30" t="s">
        <v>80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</row>
    <row r="31" spans="1:41" x14ac:dyDescent="0.25">
      <c r="A31" t="s">
        <v>64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1.1193E-2</v>
      </c>
      <c r="AG31" s="34">
        <v>0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  <c r="AN31" s="34">
        <v>0</v>
      </c>
      <c r="AO31" s="34">
        <v>0</v>
      </c>
    </row>
    <row r="32" spans="1:41" x14ac:dyDescent="0.25">
      <c r="A32" t="s">
        <v>65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</row>
    <row r="33" spans="1:41" x14ac:dyDescent="0.25">
      <c r="A33" t="s">
        <v>66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3.53178000000001E-3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  <c r="AN33" s="34">
        <v>0</v>
      </c>
      <c r="AO33" s="34">
        <v>0</v>
      </c>
    </row>
    <row r="34" spans="1:41" x14ac:dyDescent="0.25">
      <c r="A34" t="s">
        <v>67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4">
        <v>3.53178000000001E-3</v>
      </c>
      <c r="AJ34" s="34">
        <v>3.53178E-3</v>
      </c>
      <c r="AK34" s="34">
        <v>0</v>
      </c>
      <c r="AL34" s="34">
        <v>0</v>
      </c>
      <c r="AM34" s="34">
        <v>0</v>
      </c>
      <c r="AN34" s="34">
        <v>0</v>
      </c>
      <c r="AO34" s="34">
        <v>0</v>
      </c>
    </row>
    <row r="35" spans="1:41" x14ac:dyDescent="0.25">
      <c r="A35" t="s">
        <v>68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</row>
    <row r="36" spans="1:41" x14ac:dyDescent="0.25">
      <c r="A36" t="s">
        <v>69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</row>
    <row r="37" spans="1:41" x14ac:dyDescent="0.25">
      <c r="A37" t="s">
        <v>70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2.2406200000000001E-2</v>
      </c>
      <c r="AM37" s="34">
        <v>0</v>
      </c>
      <c r="AN37" s="34">
        <v>0</v>
      </c>
      <c r="AO37" s="34">
        <v>0</v>
      </c>
    </row>
    <row r="38" spans="1:41" x14ac:dyDescent="0.25">
      <c r="A38" t="s">
        <v>71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</row>
    <row r="39" spans="1:41" x14ac:dyDescent="0.25">
      <c r="A39" t="s">
        <v>72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</row>
    <row r="40" spans="1:41" x14ac:dyDescent="0.25">
      <c r="A40" t="s">
        <v>73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8.2347199999999992E-3</v>
      </c>
    </row>
    <row r="41" spans="1:41" x14ac:dyDescent="0.25">
      <c r="A41" t="s">
        <v>74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</row>
    <row r="44" spans="1:41" x14ac:dyDescent="0.25">
      <c r="A44" s="30" t="s">
        <v>78</v>
      </c>
      <c r="B44" t="s">
        <v>37</v>
      </c>
      <c r="C44" t="s">
        <v>38</v>
      </c>
      <c r="D44" t="s">
        <v>39</v>
      </c>
      <c r="E44" t="s">
        <v>40</v>
      </c>
      <c r="F44" t="s">
        <v>41</v>
      </c>
      <c r="G44" t="s">
        <v>42</v>
      </c>
      <c r="H44" t="s">
        <v>43</v>
      </c>
      <c r="I44" t="s">
        <v>44</v>
      </c>
      <c r="J44" t="s">
        <v>45</v>
      </c>
      <c r="K44" t="s">
        <v>46</v>
      </c>
      <c r="L44" t="s">
        <v>47</v>
      </c>
      <c r="M44" t="s">
        <v>48</v>
      </c>
      <c r="N44" t="s">
        <v>49</v>
      </c>
      <c r="O44" t="s">
        <v>50</v>
      </c>
      <c r="P44" t="s">
        <v>51</v>
      </c>
      <c r="Q44" t="s">
        <v>52</v>
      </c>
      <c r="R44" t="s">
        <v>53</v>
      </c>
      <c r="S44" t="s">
        <v>54</v>
      </c>
      <c r="T44" t="s">
        <v>55</v>
      </c>
      <c r="U44" t="s">
        <v>6</v>
      </c>
      <c r="V44" t="s">
        <v>56</v>
      </c>
      <c r="W44" t="s">
        <v>57</v>
      </c>
      <c r="X44" t="s">
        <v>58</v>
      </c>
      <c r="Y44" t="s">
        <v>59</v>
      </c>
      <c r="Z44" t="s">
        <v>60</v>
      </c>
      <c r="AA44" t="s">
        <v>61</v>
      </c>
      <c r="AB44" t="s">
        <v>62</v>
      </c>
      <c r="AC44" t="s">
        <v>63</v>
      </c>
      <c r="AD44" t="s">
        <v>80</v>
      </c>
      <c r="AE44" t="s">
        <v>64</v>
      </c>
      <c r="AF44" t="s">
        <v>65</v>
      </c>
      <c r="AG44" t="s">
        <v>66</v>
      </c>
      <c r="AH44" t="s">
        <v>67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73</v>
      </c>
      <c r="AO44" t="s">
        <v>74</v>
      </c>
    </row>
    <row r="45" spans="1:41" x14ac:dyDescent="0.25">
      <c r="A45" t="s">
        <v>37</v>
      </c>
      <c r="B45" s="34">
        <v>0</v>
      </c>
      <c r="C45" s="34">
        <v>-49.058029515873002</v>
      </c>
      <c r="D45" s="34">
        <v>-60.722530354668599</v>
      </c>
      <c r="E45" s="34">
        <v>45.266050950368303</v>
      </c>
      <c r="F45" s="34">
        <v>33.448467984014499</v>
      </c>
      <c r="G45" s="34">
        <v>-28.772032338444198</v>
      </c>
      <c r="H45" s="34">
        <v>-39.625171905744303</v>
      </c>
      <c r="I45" s="34">
        <v>-31.410951221100699</v>
      </c>
      <c r="J45" s="34">
        <v>-17.6596857152404</v>
      </c>
      <c r="K45" s="34">
        <v>-15.7551654363973</v>
      </c>
      <c r="L45" s="34">
        <v>-32.995198268945799</v>
      </c>
      <c r="M45" s="34">
        <v>14.4823895757718</v>
      </c>
      <c r="N45" s="34">
        <v>0.57061703994998003</v>
      </c>
      <c r="O45" s="34">
        <v>-55.688791045543702</v>
      </c>
      <c r="P45" s="34">
        <v>-22.271362629132</v>
      </c>
      <c r="Q45" s="34">
        <v>196.768340808018</v>
      </c>
      <c r="R45" s="34">
        <v>-67.905849022348093</v>
      </c>
      <c r="S45" s="34">
        <v>-51.9854743578911</v>
      </c>
      <c r="T45" s="34">
        <v>-31.068400206851202</v>
      </c>
      <c r="U45" s="34">
        <v>-15.763045868123401</v>
      </c>
      <c r="V45" s="34">
        <v>-38.900432767359597</v>
      </c>
      <c r="W45" s="34">
        <v>-82.4936835756953</v>
      </c>
      <c r="X45" s="34">
        <v>-63.0271225789254</v>
      </c>
      <c r="Y45" s="34">
        <v>8.7241547701075906</v>
      </c>
      <c r="Z45" s="34">
        <v>205.485515707464</v>
      </c>
      <c r="AA45" s="34">
        <v>-70.527368352075399</v>
      </c>
      <c r="AB45" s="34">
        <v>16.400298055804601</v>
      </c>
      <c r="AC45" s="34">
        <v>-39.360918378711602</v>
      </c>
      <c r="AD45" s="34">
        <v>0</v>
      </c>
      <c r="AE45" s="34">
        <v>-30.617588522768099</v>
      </c>
      <c r="AF45" s="34">
        <v>-48.761137886702201</v>
      </c>
      <c r="AG45" s="34">
        <v>-10.848613095626201</v>
      </c>
      <c r="AH45" s="34">
        <v>-24.7660823379119</v>
      </c>
      <c r="AI45" s="34">
        <v>1.8311474400143199</v>
      </c>
      <c r="AJ45" s="34">
        <v>-31.450970234907199</v>
      </c>
      <c r="AK45" s="34">
        <v>-9.3017996734806694</v>
      </c>
      <c r="AL45" s="34">
        <v>-6.2167834266744002</v>
      </c>
      <c r="AM45" s="34">
        <v>-19.574759538185599</v>
      </c>
      <c r="AN45" s="34">
        <v>46.291066931054402</v>
      </c>
      <c r="AO45" s="34">
        <v>46.291066931054402</v>
      </c>
    </row>
    <row r="46" spans="1:41" x14ac:dyDescent="0.25">
      <c r="A46" t="s">
        <v>38</v>
      </c>
      <c r="B46" s="34">
        <v>0</v>
      </c>
      <c r="C46" s="34">
        <v>0</v>
      </c>
      <c r="D46" s="34">
        <v>-33.852420077366503</v>
      </c>
      <c r="E46" s="34">
        <v>-17.9537145473046</v>
      </c>
      <c r="F46" s="34">
        <v>-26.987103976235201</v>
      </c>
      <c r="G46" s="34">
        <v>-25.2855716260752</v>
      </c>
      <c r="H46" s="34">
        <v>-36.1387111933753</v>
      </c>
      <c r="I46" s="34">
        <v>-35.349450331541497</v>
      </c>
      <c r="J46" s="34">
        <v>-35.391318145026602</v>
      </c>
      <c r="K46" s="34">
        <v>-24.822002429572901</v>
      </c>
      <c r="L46" s="34">
        <v>-59.278451871838001</v>
      </c>
      <c r="M46" s="34">
        <v>-6.2136939223935297</v>
      </c>
      <c r="N46" s="34">
        <v>21.813311479382001</v>
      </c>
      <c r="O46" s="34">
        <v>-28.264643596886099</v>
      </c>
      <c r="P46" s="34">
        <v>-15.867086401364</v>
      </c>
      <c r="Q46" s="34">
        <v>22.5534457206873</v>
      </c>
      <c r="R46" s="34">
        <v>0.58868352823645897</v>
      </c>
      <c r="S46" s="34">
        <v>1.52725592453493</v>
      </c>
      <c r="T46" s="34">
        <v>-30.595785085966</v>
      </c>
      <c r="U46" s="34">
        <v>-23.967746568604198</v>
      </c>
      <c r="V46" s="34">
        <v>-57.442897293822398</v>
      </c>
      <c r="W46" s="34">
        <v>-39.648983510107399</v>
      </c>
      <c r="X46" s="34">
        <v>-38.431168119002798</v>
      </c>
      <c r="Y46" s="34">
        <v>-6.0706312834923901</v>
      </c>
      <c r="Z46" s="34">
        <v>58.4106970701744</v>
      </c>
      <c r="AA46" s="34">
        <v>-46.244603803389701</v>
      </c>
      <c r="AB46" s="34">
        <v>3.5958135230641801</v>
      </c>
      <c r="AC46" s="34">
        <v>-38.195536913235898</v>
      </c>
      <c r="AD46" s="34">
        <v>0</v>
      </c>
      <c r="AE46" s="34">
        <v>-49.582429321781298</v>
      </c>
      <c r="AF46" s="34">
        <v>-28.213459547064001</v>
      </c>
      <c r="AG46" s="34">
        <v>-19.919446027316599</v>
      </c>
      <c r="AH46" s="34">
        <v>-32.912608595215403</v>
      </c>
      <c r="AI46" s="34">
        <v>-19.707501468011301</v>
      </c>
      <c r="AJ46" s="34">
        <v>-29.259468234522</v>
      </c>
      <c r="AK46" s="34">
        <v>-41.681765452987101</v>
      </c>
      <c r="AL46" s="34">
        <v>-49.758944363905499</v>
      </c>
      <c r="AM46" s="34">
        <v>-26.4674908951106</v>
      </c>
      <c r="AN46" s="34">
        <v>-37.274773995799102</v>
      </c>
      <c r="AO46" s="34">
        <v>-37.274773995799102</v>
      </c>
    </row>
    <row r="47" spans="1:41" x14ac:dyDescent="0.25">
      <c r="A47" t="s">
        <v>39</v>
      </c>
      <c r="B47" s="34">
        <v>0</v>
      </c>
      <c r="C47" s="34">
        <v>0</v>
      </c>
      <c r="D47" s="34">
        <v>0</v>
      </c>
      <c r="E47" s="34">
        <v>-28.9215657599777</v>
      </c>
      <c r="F47" s="34">
        <v>-39.132889248609999</v>
      </c>
      <c r="G47" s="34">
        <v>-22.353842535685001</v>
      </c>
      <c r="H47" s="34">
        <v>-33.206982102985101</v>
      </c>
      <c r="I47" s="34">
        <v>-26.9264898042507</v>
      </c>
      <c r="J47" s="34">
        <v>-25.439469121533499</v>
      </c>
      <c r="K47" s="34">
        <v>-22.619891836646499</v>
      </c>
      <c r="L47" s="34">
        <v>-30.8888893677799</v>
      </c>
      <c r="M47" s="34">
        <v>-18.436781096392501</v>
      </c>
      <c r="N47" s="34">
        <v>12.358338217569001</v>
      </c>
      <c r="O47" s="34">
        <v>1.4841170898654401</v>
      </c>
      <c r="P47" s="34">
        <v>-27.372893100003999</v>
      </c>
      <c r="Q47" s="34">
        <v>12.7763272016161</v>
      </c>
      <c r="R47" s="34">
        <v>-9.2387652249066203</v>
      </c>
      <c r="S47" s="34">
        <v>-8.9240736470820305</v>
      </c>
      <c r="T47" s="34">
        <v>-24.449719256215101</v>
      </c>
      <c r="U47" s="34">
        <v>-22.484671542962499</v>
      </c>
      <c r="V47" s="34">
        <v>-52.110397188963901</v>
      </c>
      <c r="W47" s="34">
        <v>-10.162920709710001</v>
      </c>
      <c r="X47" s="34">
        <v>-4.5005550119964299</v>
      </c>
      <c r="Y47" s="34">
        <v>-18.7660018961299</v>
      </c>
      <c r="Z47" s="34">
        <v>48.318213517067697</v>
      </c>
      <c r="AA47" s="34">
        <v>-26.387149368325598</v>
      </c>
      <c r="AB47" s="34">
        <v>-9.0262757079218598</v>
      </c>
      <c r="AC47" s="34">
        <v>-35.094847919460001</v>
      </c>
      <c r="AD47" s="34">
        <v>0</v>
      </c>
      <c r="AE47" s="34">
        <v>-31.892908082693701</v>
      </c>
      <c r="AF47" s="34">
        <v>-21.9171648268692</v>
      </c>
      <c r="AG47" s="34">
        <v>-19.0413854892196</v>
      </c>
      <c r="AH47" s="34">
        <v>-46.177930499748101</v>
      </c>
      <c r="AI47" s="34">
        <v>-5.9127157265797896</v>
      </c>
      <c r="AJ47" s="34">
        <v>-25.701223919365901</v>
      </c>
      <c r="AK47" s="34">
        <v>-53.376739488574501</v>
      </c>
      <c r="AL47" s="34">
        <v>-45.637566559904201</v>
      </c>
      <c r="AM47" s="34">
        <v>-24.324256726905599</v>
      </c>
      <c r="AN47" s="34">
        <v>-26.290290301570099</v>
      </c>
      <c r="AO47" s="34">
        <v>-26.290290301570099</v>
      </c>
    </row>
    <row r="48" spans="1:41" x14ac:dyDescent="0.25">
      <c r="A48" t="s">
        <v>40</v>
      </c>
      <c r="B48" s="34">
        <v>0</v>
      </c>
      <c r="C48" s="34">
        <v>0</v>
      </c>
      <c r="D48" s="34">
        <v>0</v>
      </c>
      <c r="E48" s="34">
        <v>0</v>
      </c>
      <c r="F48" s="34">
        <v>-13.4626021929198</v>
      </c>
      <c r="G48" s="34">
        <v>-19.364384104709998</v>
      </c>
      <c r="H48" s="34">
        <v>-30.217523672010099</v>
      </c>
      <c r="I48" s="34">
        <v>-7.6984311288941898</v>
      </c>
      <c r="J48" s="34">
        <v>9.7437420411522506</v>
      </c>
      <c r="K48" s="34">
        <v>-19.991419539476901</v>
      </c>
      <c r="L48" s="34">
        <v>62.318938770464499</v>
      </c>
      <c r="M48" s="34">
        <v>-13.338888424623301</v>
      </c>
      <c r="N48" s="34">
        <v>-28.4579604884666</v>
      </c>
      <c r="O48" s="34">
        <v>-64.604897914297197</v>
      </c>
      <c r="P48" s="34">
        <v>-24.558585726787999</v>
      </c>
      <c r="Q48" s="34">
        <v>65.543231703803499</v>
      </c>
      <c r="R48" s="34">
        <v>-21.225127996659499</v>
      </c>
      <c r="S48" s="34">
        <v>-12.1497206350314</v>
      </c>
      <c r="T48" s="34">
        <v>-8.6822880193110503</v>
      </c>
      <c r="U48" s="34">
        <v>-20.7627696664632</v>
      </c>
      <c r="V48" s="34">
        <v>-7.7208683558840203</v>
      </c>
      <c r="W48" s="34">
        <v>5.8800622674409597</v>
      </c>
      <c r="X48" s="34">
        <v>32.564930041300798</v>
      </c>
      <c r="Y48" s="34">
        <v>-29.164524634611301</v>
      </c>
      <c r="Z48" s="34">
        <v>75.762298767672306</v>
      </c>
      <c r="AA48" s="34">
        <v>-30.2400806155533</v>
      </c>
      <c r="AB48" s="34">
        <v>0.78451854557033596</v>
      </c>
      <c r="AC48" s="34">
        <v>-24.3940283821001</v>
      </c>
      <c r="AD48" s="34">
        <v>0</v>
      </c>
      <c r="AE48" s="34">
        <v>30.649016432126199</v>
      </c>
      <c r="AF48" s="34">
        <v>-38.436169863704897</v>
      </c>
      <c r="AG48" s="34">
        <v>-18.0067397963969</v>
      </c>
      <c r="AH48" s="34">
        <v>-39.107138862980896</v>
      </c>
      <c r="AI48" s="34">
        <v>-44.361115318961097</v>
      </c>
      <c r="AJ48" s="34">
        <v>-20.900249899911699</v>
      </c>
      <c r="AK48" s="34">
        <v>35.641842629949501</v>
      </c>
      <c r="AL48" s="34">
        <v>9.0191190021324701</v>
      </c>
      <c r="AM48" s="34">
        <v>-21.2380173729617</v>
      </c>
      <c r="AN48" s="34">
        <v>-0.62000324587984301</v>
      </c>
      <c r="AO48" s="34">
        <v>-0.62000324587984301</v>
      </c>
    </row>
    <row r="49" spans="1:41" x14ac:dyDescent="0.25">
      <c r="A49" t="s">
        <v>41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-20.893552108766698</v>
      </c>
      <c r="H49" s="34">
        <v>-31.7466916760667</v>
      </c>
      <c r="I49" s="34">
        <v>-22.123831916910401</v>
      </c>
      <c r="J49" s="34">
        <v>-15.3588784111842</v>
      </c>
      <c r="K49" s="34">
        <v>-21.9772279652835</v>
      </c>
      <c r="L49" s="34">
        <v>50.244268167608098</v>
      </c>
      <c r="M49" s="34">
        <v>-9.73596191857769</v>
      </c>
      <c r="N49" s="34">
        <v>29.683614860548602</v>
      </c>
      <c r="O49" s="34">
        <v>-60.4038915542476</v>
      </c>
      <c r="P49" s="34">
        <v>-24.929463451379</v>
      </c>
      <c r="Q49" s="34">
        <v>64.780680440633702</v>
      </c>
      <c r="R49" s="34">
        <v>1.94506984228883</v>
      </c>
      <c r="S49" s="34">
        <v>6.6682415528973102</v>
      </c>
      <c r="T49" s="34">
        <v>-18.908924015923901</v>
      </c>
      <c r="U49" s="34">
        <v>-21.467050706015598</v>
      </c>
      <c r="V49" s="34">
        <v>18.177671056877799</v>
      </c>
      <c r="W49" s="34">
        <v>0.111339667205129</v>
      </c>
      <c r="X49" s="34">
        <v>12.360951780844699</v>
      </c>
      <c r="Y49" s="34">
        <v>-16.495834518459102</v>
      </c>
      <c r="Z49" s="34">
        <v>67.438971566068602</v>
      </c>
      <c r="AA49" s="34">
        <v>-22.036406927630701</v>
      </c>
      <c r="AB49" s="34">
        <v>56.250413252611899</v>
      </c>
      <c r="AC49" s="34">
        <v>-26.9009444256323</v>
      </c>
      <c r="AD49" s="34">
        <v>0</v>
      </c>
      <c r="AE49" s="34">
        <v>32.0438296992169</v>
      </c>
      <c r="AF49" s="34">
        <v>-20.401279691486899</v>
      </c>
      <c r="AG49" s="34">
        <v>-18.896954280053698</v>
      </c>
      <c r="AH49" s="34">
        <v>-37.0099519057568</v>
      </c>
      <c r="AI49" s="34">
        <v>-25.094706810558701</v>
      </c>
      <c r="AJ49" s="34">
        <v>-22.965137661385501</v>
      </c>
      <c r="AK49" s="34">
        <v>40.921482137929203</v>
      </c>
      <c r="AL49" s="34">
        <v>2.7176349371915798</v>
      </c>
      <c r="AM49" s="34">
        <v>-21.499560236023601</v>
      </c>
      <c r="AN49" s="34">
        <v>15.250742476707799</v>
      </c>
      <c r="AO49" s="34">
        <v>15.250742476707799</v>
      </c>
    </row>
    <row r="50" spans="1:41" x14ac:dyDescent="0.25">
      <c r="A50" t="s">
        <v>42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-17.382183039905598</v>
      </c>
      <c r="I50" s="34">
        <v>-20.8375599577132</v>
      </c>
      <c r="J50" s="34">
        <v>-18.475136630911798</v>
      </c>
      <c r="K50" s="34">
        <v>-10.7808013861011</v>
      </c>
      <c r="L50" s="34">
        <v>-22.435487557005001</v>
      </c>
      <c r="M50" s="34">
        <v>4.5335665713812396</v>
      </c>
      <c r="N50" s="34">
        <v>-12.608365698725599</v>
      </c>
      <c r="O50" s="34">
        <v>-13.134045039841901</v>
      </c>
      <c r="P50" s="34">
        <v>-6.3406639332485799</v>
      </c>
      <c r="Q50" s="34">
        <v>-10.484324599065999</v>
      </c>
      <c r="R50" s="34">
        <v>-15.1834073486283</v>
      </c>
      <c r="S50" s="34">
        <v>-16.725281205675401</v>
      </c>
      <c r="T50" s="34">
        <v>-13.956082666902899</v>
      </c>
      <c r="U50" s="34">
        <v>-8.0248386051426195</v>
      </c>
      <c r="V50" s="34">
        <v>-30.892157192293599</v>
      </c>
      <c r="W50" s="34">
        <v>-18.251926199301199</v>
      </c>
      <c r="X50" s="34">
        <v>-18.476997917889801</v>
      </c>
      <c r="Y50" s="34">
        <v>-25.283175592263301</v>
      </c>
      <c r="Z50" s="34">
        <v>24.284014361712401</v>
      </c>
      <c r="AA50" s="34">
        <v>-21.1644926526726</v>
      </c>
      <c r="AB50" s="34">
        <v>7.0401208332649503</v>
      </c>
      <c r="AC50" s="34">
        <v>-26.036991830445199</v>
      </c>
      <c r="AD50" s="34">
        <v>0</v>
      </c>
      <c r="AE50" s="34">
        <v>-30.380808725992999</v>
      </c>
      <c r="AF50" s="34">
        <v>-21.257522643290301</v>
      </c>
      <c r="AG50" s="34">
        <v>-20.631554830152599</v>
      </c>
      <c r="AH50" s="34">
        <v>-17.271708655699101</v>
      </c>
      <c r="AI50" s="34">
        <v>-16.142796735852201</v>
      </c>
      <c r="AJ50" s="34">
        <v>-10.664352265519399</v>
      </c>
      <c r="AK50" s="34">
        <v>-8.2243103975414993</v>
      </c>
      <c r="AL50" s="34">
        <v>-33.9146511513459</v>
      </c>
      <c r="AM50" s="34">
        <v>-15.216821172370601</v>
      </c>
      <c r="AN50" s="34">
        <v>-23.055148991189199</v>
      </c>
      <c r="AO50" s="34">
        <v>-23.055148991189199</v>
      </c>
    </row>
    <row r="51" spans="1:41" x14ac:dyDescent="0.25">
      <c r="A51" t="s">
        <v>43</v>
      </c>
      <c r="B51" s="34">
        <v>0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-31.690699525013201</v>
      </c>
      <c r="J51" s="34">
        <v>-32.141238217865002</v>
      </c>
      <c r="K51" s="34">
        <v>-21.633940953401201</v>
      </c>
      <c r="L51" s="34">
        <v>-33.288627124305101</v>
      </c>
      <c r="M51" s="34">
        <v>-6.3195729959188602</v>
      </c>
      <c r="N51" s="34">
        <v>-23.4615052660256</v>
      </c>
      <c r="O51" s="34">
        <v>-23.987184607142002</v>
      </c>
      <c r="P51" s="34">
        <v>-19.403594899318399</v>
      </c>
      <c r="Q51" s="34">
        <v>-21.3374641663661</v>
      </c>
      <c r="R51" s="34">
        <v>-26.036546915928401</v>
      </c>
      <c r="S51" s="34">
        <v>-27.578420772975502</v>
      </c>
      <c r="T51" s="34">
        <v>-19.6185046002288</v>
      </c>
      <c r="U51" s="34">
        <v>-18.877978172442699</v>
      </c>
      <c r="V51" s="34">
        <v>-44.554098394269701</v>
      </c>
      <c r="W51" s="34">
        <v>-29.1050657666013</v>
      </c>
      <c r="X51" s="34">
        <v>-29.330137485189901</v>
      </c>
      <c r="Y51" s="34">
        <v>-36.136315159563303</v>
      </c>
      <c r="Z51" s="34">
        <v>13.430874794412301</v>
      </c>
      <c r="AA51" s="34">
        <v>-37.0913286862314</v>
      </c>
      <c r="AB51" s="34">
        <v>-5.71824898372319</v>
      </c>
      <c r="AC51" s="34">
        <v>-33.1341328072198</v>
      </c>
      <c r="AD51" s="34">
        <v>0</v>
      </c>
      <c r="AE51" s="34">
        <v>-34.1406558460938</v>
      </c>
      <c r="AF51" s="34">
        <v>-26.453541568810898</v>
      </c>
      <c r="AG51" s="34">
        <v>-19.075496961884799</v>
      </c>
      <c r="AH51" s="34">
        <v>-34.257667732063098</v>
      </c>
      <c r="AI51" s="34">
        <v>-16.977408882554698</v>
      </c>
      <c r="AJ51" s="34">
        <v>-23.6042669533166</v>
      </c>
      <c r="AK51" s="34">
        <v>-37.172695230420402</v>
      </c>
      <c r="AL51" s="34">
        <v>-33.263025898974703</v>
      </c>
      <c r="AM51" s="34">
        <v>-19.524600273740798</v>
      </c>
      <c r="AN51" s="34">
        <v>-33.908288558489303</v>
      </c>
      <c r="AO51" s="34">
        <v>-33.908288558489303</v>
      </c>
    </row>
    <row r="52" spans="1:41" x14ac:dyDescent="0.25">
      <c r="A52" t="s">
        <v>44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-29.7878558961613</v>
      </c>
      <c r="K52" s="34">
        <v>-23.052039420912099</v>
      </c>
      <c r="L52" s="34">
        <v>-31.610225111654401</v>
      </c>
      <c r="M52" s="34">
        <v>4.0346213136638198</v>
      </c>
      <c r="N52" s="34">
        <v>-15.772294441757801</v>
      </c>
      <c r="O52" s="34">
        <v>-1.3259275724213899</v>
      </c>
      <c r="P52" s="34">
        <v>-12.952989656063201</v>
      </c>
      <c r="Q52" s="34">
        <v>14.573697440601601</v>
      </c>
      <c r="R52" s="34">
        <v>14.614233440525799</v>
      </c>
      <c r="S52" s="34">
        <v>-28.596970568513299</v>
      </c>
      <c r="T52" s="34">
        <v>-27.868558066368099</v>
      </c>
      <c r="U52" s="34">
        <v>-21.581445913070699</v>
      </c>
      <c r="V52" s="34">
        <v>-46.923104676625698</v>
      </c>
      <c r="W52" s="34">
        <v>-34.693707279621897</v>
      </c>
      <c r="X52" s="34">
        <v>-20.444102646457299</v>
      </c>
      <c r="Y52" s="34">
        <v>-28.205388491305801</v>
      </c>
      <c r="Z52" s="34">
        <v>53.4919378172956</v>
      </c>
      <c r="AA52" s="34">
        <v>-25.592515302599502</v>
      </c>
      <c r="AB52" s="34">
        <v>9.0734950151384606</v>
      </c>
      <c r="AC52" s="34">
        <v>-32.193579611930602</v>
      </c>
      <c r="AD52" s="34">
        <v>0</v>
      </c>
      <c r="AE52" s="34">
        <v>-38.6854198385914</v>
      </c>
      <c r="AF52" s="34">
        <v>-22.863058308039601</v>
      </c>
      <c r="AG52" s="34">
        <v>-18.0001525502534</v>
      </c>
      <c r="AH52" s="34">
        <v>-20.405097635692201</v>
      </c>
      <c r="AI52" s="34">
        <v>-12.927969525353999</v>
      </c>
      <c r="AJ52" s="34">
        <v>-20.003293212078599</v>
      </c>
      <c r="AK52" s="34">
        <v>-29.849249189639199</v>
      </c>
      <c r="AL52" s="34">
        <v>-42.1891895639151</v>
      </c>
      <c r="AM52" s="34">
        <v>-17.378460076774601</v>
      </c>
      <c r="AN52" s="34">
        <v>-29.744499730913201</v>
      </c>
      <c r="AO52" s="34">
        <v>-29.744499730913201</v>
      </c>
    </row>
    <row r="53" spans="1:41" x14ac:dyDescent="0.25">
      <c r="A53" t="s">
        <v>45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-25.148075699687801</v>
      </c>
      <c r="L53" s="34">
        <v>-22.276284529752498</v>
      </c>
      <c r="M53" s="34">
        <v>15.1447899986322</v>
      </c>
      <c r="N53" s="34">
        <v>5.4885077565728597</v>
      </c>
      <c r="O53" s="34">
        <v>12.826774090710501</v>
      </c>
      <c r="P53" s="34">
        <v>-14.146451636986599</v>
      </c>
      <c r="Q53" s="34">
        <v>32.6511450046089</v>
      </c>
      <c r="R53" s="34">
        <v>19.124133863504799</v>
      </c>
      <c r="S53" s="34">
        <v>-12.2162274513861</v>
      </c>
      <c r="T53" s="34">
        <v>-18.029158282467598</v>
      </c>
      <c r="U53" s="34">
        <v>-20.516873702115699</v>
      </c>
      <c r="V53" s="34">
        <v>-38.943188048225203</v>
      </c>
      <c r="W53" s="34">
        <v>-17.018807228824599</v>
      </c>
      <c r="X53" s="34">
        <v>-49.156339835414997</v>
      </c>
      <c r="Y53" s="34">
        <v>-18.388563428759898</v>
      </c>
      <c r="Z53" s="34">
        <v>36.385485156447302</v>
      </c>
      <c r="AA53" s="34">
        <v>-18.568333006020801</v>
      </c>
      <c r="AB53" s="34">
        <v>-5.0143789631771396</v>
      </c>
      <c r="AC53" s="34">
        <v>-31.3886893788289</v>
      </c>
      <c r="AD53" s="34">
        <v>0</v>
      </c>
      <c r="AE53" s="34">
        <v>-23.178651124508601</v>
      </c>
      <c r="AF53" s="34">
        <v>-30.084173508377202</v>
      </c>
      <c r="AG53" s="34">
        <v>-20.589433846784999</v>
      </c>
      <c r="AH53" s="34">
        <v>-10.504759733537099</v>
      </c>
      <c r="AI53" s="34">
        <v>-10.3130783812292</v>
      </c>
      <c r="AJ53" s="34">
        <v>-26.216003999403402</v>
      </c>
      <c r="AK53" s="34">
        <v>-14.3654579079597</v>
      </c>
      <c r="AL53" s="34">
        <v>-34.411468618646303</v>
      </c>
      <c r="AM53" s="34">
        <v>-23.478752098422</v>
      </c>
      <c r="AN53" s="34">
        <v>-25.328716888044902</v>
      </c>
      <c r="AO53" s="34">
        <v>-25.328716888044902</v>
      </c>
    </row>
    <row r="54" spans="1:41" x14ac:dyDescent="0.25">
      <c r="A54" t="s">
        <v>46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-18.947005658330799</v>
      </c>
      <c r="M54" s="34">
        <v>5.0208842957247297</v>
      </c>
      <c r="N54" s="34">
        <v>-14.550666243359</v>
      </c>
      <c r="O54" s="34">
        <v>-14.340301217153799</v>
      </c>
      <c r="P54" s="34">
        <v>-9.3111878482941393</v>
      </c>
      <c r="Q54" s="34">
        <v>-12.513132176897599</v>
      </c>
      <c r="R54" s="34">
        <v>-17.474633386289</v>
      </c>
      <c r="S54" s="34">
        <v>-18.285915719547301</v>
      </c>
      <c r="T54" s="34">
        <v>-18.888925750845299</v>
      </c>
      <c r="U54" s="34">
        <v>-20.679255410113999</v>
      </c>
      <c r="V54" s="34">
        <v>-24.9369459751974</v>
      </c>
      <c r="W54" s="34">
        <v>-23.047286165013901</v>
      </c>
      <c r="X54" s="34">
        <v>-23.224213511991501</v>
      </c>
      <c r="Y54" s="34">
        <v>-23.679406799680699</v>
      </c>
      <c r="Z54" s="34">
        <v>21.9195217027751</v>
      </c>
      <c r="AA54" s="34">
        <v>-29.689795532297399</v>
      </c>
      <c r="AB54" s="34">
        <v>12.6438727347455</v>
      </c>
      <c r="AC54" s="34">
        <v>-20.414628695176201</v>
      </c>
      <c r="AD54" s="34">
        <v>0</v>
      </c>
      <c r="AE54" s="34">
        <v>-21.422339810760199</v>
      </c>
      <c r="AF54" s="34">
        <v>-17.769748951575998</v>
      </c>
      <c r="AG54" s="34">
        <v>-18.410858830450898</v>
      </c>
      <c r="AH54" s="34">
        <v>-15.687268429830199</v>
      </c>
      <c r="AI54" s="34">
        <v>-7.4618905685197197</v>
      </c>
      <c r="AJ54" s="34">
        <v>-22.3538406313458</v>
      </c>
      <c r="AK54" s="34">
        <v>-18.690657461782902</v>
      </c>
      <c r="AL54" s="34">
        <v>-21.8396335773982</v>
      </c>
      <c r="AM54" s="34">
        <v>-11.1818002229301</v>
      </c>
      <c r="AN54" s="34">
        <v>-23.942557278343401</v>
      </c>
      <c r="AO54" s="34">
        <v>-23.942557278343401</v>
      </c>
    </row>
    <row r="55" spans="1:41" x14ac:dyDescent="0.25">
      <c r="A55" t="s">
        <v>47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34.9775759097408</v>
      </c>
      <c r="N55" s="34">
        <v>26.7714852949237</v>
      </c>
      <c r="O55" s="34">
        <v>-86.845609431751399</v>
      </c>
      <c r="P55" s="34">
        <v>68.277910098806203</v>
      </c>
      <c r="Q55" s="34">
        <v>205.76881828311801</v>
      </c>
      <c r="R55" s="34">
        <v>-39.8590048670969</v>
      </c>
      <c r="S55" s="34">
        <v>-23.855231633340399</v>
      </c>
      <c r="T55" s="34">
        <v>-36.666477611382497</v>
      </c>
      <c r="U55" s="34">
        <v>-18.380401340702701</v>
      </c>
      <c r="V55" s="34">
        <v>-42.270515519253799</v>
      </c>
      <c r="W55" s="34">
        <v>-112.68636716358</v>
      </c>
      <c r="X55" s="34">
        <v>-98.928806242555495</v>
      </c>
      <c r="Y55" s="34">
        <v>30.707953340970299</v>
      </c>
      <c r="Z55" s="34">
        <v>214.45854265313201</v>
      </c>
      <c r="AA55" s="34">
        <v>-97.578436104612706</v>
      </c>
      <c r="AB55" s="34">
        <v>35.598405104834903</v>
      </c>
      <c r="AC55" s="34">
        <v>-47.962588538050703</v>
      </c>
      <c r="AD55" s="34">
        <v>0</v>
      </c>
      <c r="AE55" s="34">
        <v>334.56495782799402</v>
      </c>
      <c r="AF55" s="34">
        <v>320.03197833964498</v>
      </c>
      <c r="AG55" s="34">
        <v>-18.225429002312801</v>
      </c>
      <c r="AH55" s="34">
        <v>401.58960307288999</v>
      </c>
      <c r="AI55" s="34">
        <v>453.29370030767399</v>
      </c>
      <c r="AJ55" s="34">
        <v>-31.927939722931502</v>
      </c>
      <c r="AK55" s="34">
        <v>2.6708475434667198</v>
      </c>
      <c r="AL55" s="34">
        <v>-27.766639816046599</v>
      </c>
      <c r="AM55" s="34">
        <v>-28.526294856361201</v>
      </c>
      <c r="AN55" s="34">
        <v>17.947790608965299</v>
      </c>
      <c r="AO55" s="34">
        <v>17.947790608965299</v>
      </c>
    </row>
    <row r="56" spans="1:41" x14ac:dyDescent="0.25">
      <c r="A56" t="s">
        <v>48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43.198678460529202</v>
      </c>
      <c r="O56" s="34">
        <v>-77.423986721639494</v>
      </c>
      <c r="P56" s="34">
        <v>1.03980282371708</v>
      </c>
      <c r="Q56" s="34">
        <v>107.22390450188</v>
      </c>
      <c r="R56" s="34">
        <v>-9.6556330821691692</v>
      </c>
      <c r="S56" s="34">
        <v>-9.1502582966086293E-2</v>
      </c>
      <c r="T56" s="34">
        <v>6.91196688670846</v>
      </c>
      <c r="U56" s="34">
        <v>5.4118397837068004</v>
      </c>
      <c r="V56" s="34">
        <v>9.62557135662178</v>
      </c>
      <c r="W56" s="34">
        <v>-13.523912087156299</v>
      </c>
      <c r="X56" s="34">
        <v>2.2844276251992102</v>
      </c>
      <c r="Y56" s="34">
        <v>-29.508133419275399</v>
      </c>
      <c r="Z56" s="34">
        <v>114.434549754931</v>
      </c>
      <c r="AA56" s="34">
        <v>-32.6767899643826</v>
      </c>
      <c r="AB56" s="34">
        <v>72.273970602786505</v>
      </c>
      <c r="AC56" s="34">
        <v>-1.28171818447345</v>
      </c>
      <c r="AD56" s="34">
        <v>0</v>
      </c>
      <c r="AE56" s="34">
        <v>21.218833184156399</v>
      </c>
      <c r="AF56" s="34">
        <v>-20.104769504541299</v>
      </c>
      <c r="AG56" s="34">
        <v>-19.395964448073201</v>
      </c>
      <c r="AH56" s="34">
        <v>-48.726251613421297</v>
      </c>
      <c r="AI56" s="34">
        <v>-35.093633689374499</v>
      </c>
      <c r="AJ56" s="34">
        <v>2.3557628023000898</v>
      </c>
      <c r="AK56" s="34">
        <v>27.406234149077299</v>
      </c>
      <c r="AL56" s="34">
        <v>22.9510202075518</v>
      </c>
      <c r="AM56" s="34">
        <v>4.2742096764433199</v>
      </c>
      <c r="AN56" s="34">
        <v>3.1066370284621598</v>
      </c>
      <c r="AO56" s="34">
        <v>3.1066370284621598</v>
      </c>
    </row>
    <row r="57" spans="1:41" x14ac:dyDescent="0.25">
      <c r="A57" t="s">
        <v>49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78.817791418435405</v>
      </c>
      <c r="P57" s="34">
        <v>-24.0778050962846</v>
      </c>
      <c r="Q57" s="34">
        <v>36.682504860988502</v>
      </c>
      <c r="R57" s="34">
        <v>13.6322114239798</v>
      </c>
      <c r="S57" s="34">
        <v>-4.6998396071313699</v>
      </c>
      <c r="T57" s="34">
        <v>7.3839863319107604</v>
      </c>
      <c r="U57" s="34">
        <v>-15.7614222746023</v>
      </c>
      <c r="V57" s="34">
        <v>-12.759549551400299</v>
      </c>
      <c r="W57" s="34">
        <v>35.115687673410299</v>
      </c>
      <c r="X57" s="34">
        <v>72.5258104004469</v>
      </c>
      <c r="Y57" s="34">
        <v>29.7736148607468</v>
      </c>
      <c r="Z57" s="34">
        <v>45.343185317719097</v>
      </c>
      <c r="AA57" s="34">
        <v>11.9760637859266</v>
      </c>
      <c r="AB57" s="34">
        <v>-30.249118248079</v>
      </c>
      <c r="AC57" s="34">
        <v>-29.211268944096201</v>
      </c>
      <c r="AD57" s="34">
        <v>0</v>
      </c>
      <c r="AE57" s="34">
        <v>4.6950857720948997</v>
      </c>
      <c r="AF57" s="34">
        <v>-4.7915128914638103</v>
      </c>
      <c r="AG57" s="34">
        <v>-17.326695688042101</v>
      </c>
      <c r="AH57" s="34">
        <v>3.15629814777947</v>
      </c>
      <c r="AI57" s="34">
        <v>31.086619098611799</v>
      </c>
      <c r="AJ57" s="34">
        <v>-19.578363680394801</v>
      </c>
      <c r="AK57" s="34">
        <v>-21.5225700075916</v>
      </c>
      <c r="AL57" s="34">
        <v>-5.5109209408234996</v>
      </c>
      <c r="AM57" s="34">
        <v>-16.590984740759101</v>
      </c>
      <c r="AN57" s="34">
        <v>42.526213807588498</v>
      </c>
      <c r="AO57" s="34">
        <v>42.526213807588498</v>
      </c>
    </row>
    <row r="58" spans="1:41" x14ac:dyDescent="0.25">
      <c r="A58" t="s">
        <v>50</v>
      </c>
      <c r="B58" s="34">
        <v>0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8.2704115432194403</v>
      </c>
      <c r="Q58" s="34">
        <v>56.785265463205</v>
      </c>
      <c r="R58" s="34">
        <v>32.218531491289902</v>
      </c>
      <c r="S58" s="34">
        <v>29.072881602040301</v>
      </c>
      <c r="T58" s="34">
        <v>25.365375655118399</v>
      </c>
      <c r="U58" s="34">
        <v>1.7514359540023201</v>
      </c>
      <c r="V58" s="34">
        <v>-83.822742798254893</v>
      </c>
      <c r="W58" s="34">
        <v>-2.7134811751971002</v>
      </c>
      <c r="X58" s="34">
        <v>-1.0459079619567999</v>
      </c>
      <c r="Y58" s="34">
        <v>-81.469353753703302</v>
      </c>
      <c r="Z58" s="34">
        <v>65.8224988794789</v>
      </c>
      <c r="AA58" s="34">
        <v>4.0825518814341404</v>
      </c>
      <c r="AB58" s="34">
        <v>13.049172684376201</v>
      </c>
      <c r="AC58" s="34">
        <v>-26.1391027575512</v>
      </c>
      <c r="AD58" s="34">
        <v>0</v>
      </c>
      <c r="AE58" s="34">
        <v>-94.104703759492594</v>
      </c>
      <c r="AF58" s="34">
        <v>-28.8230360003813</v>
      </c>
      <c r="AG58" s="34">
        <v>-18.965446520735</v>
      </c>
      <c r="AH58" s="34">
        <v>-111.66304437225401</v>
      </c>
      <c r="AI58" s="34">
        <v>-81.426366591192206</v>
      </c>
      <c r="AJ58" s="34">
        <v>-22.2797755618552</v>
      </c>
      <c r="AK58" s="34">
        <v>-52.963870059623297</v>
      </c>
      <c r="AL58" s="34">
        <v>-77.290722665463903</v>
      </c>
      <c r="AM58" s="34">
        <v>-18.8452474229823</v>
      </c>
      <c r="AN58" s="34">
        <v>-84.739579887179104</v>
      </c>
      <c r="AO58" s="34">
        <v>-84.739579887179104</v>
      </c>
    </row>
    <row r="59" spans="1:41" x14ac:dyDescent="0.25">
      <c r="A59" t="s">
        <v>51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-17.157286649010899</v>
      </c>
      <c r="R59" s="34">
        <v>-26.849624350203701</v>
      </c>
      <c r="S59" s="34">
        <v>-26.757468226241301</v>
      </c>
      <c r="T59" s="34">
        <v>-13.565011667844001</v>
      </c>
      <c r="U59" s="34">
        <v>-9.3671710413970004</v>
      </c>
      <c r="V59" s="34">
        <v>-1.2036104522734099</v>
      </c>
      <c r="W59" s="34">
        <v>4.2180156448996504</v>
      </c>
      <c r="X59" s="34">
        <v>9.4208281308227697</v>
      </c>
      <c r="Y59" s="34">
        <v>-27.821981618017698</v>
      </c>
      <c r="Z59" s="34">
        <v>17.877168198712301</v>
      </c>
      <c r="AA59" s="34">
        <v>-11.168252681936099</v>
      </c>
      <c r="AB59" s="34">
        <v>12.333069175300601</v>
      </c>
      <c r="AC59" s="34">
        <v>-21.444523302275201</v>
      </c>
      <c r="AD59" s="34">
        <v>0</v>
      </c>
      <c r="AE59" s="34">
        <v>48.507645810222598</v>
      </c>
      <c r="AF59" s="34">
        <v>-8.5559160358317605</v>
      </c>
      <c r="AG59" s="34">
        <v>-17.6191043253834</v>
      </c>
      <c r="AH59" s="34">
        <v>15.601285146935</v>
      </c>
      <c r="AI59" s="34">
        <v>3.5979829664272001</v>
      </c>
      <c r="AJ59" s="34">
        <v>-12.2275993594972</v>
      </c>
      <c r="AK59" s="34">
        <v>115.060547276538</v>
      </c>
      <c r="AL59" s="34">
        <v>27.994306159268699</v>
      </c>
      <c r="AM59" s="34">
        <v>-9.4636935327850296</v>
      </c>
      <c r="AN59" s="34">
        <v>-12.086864504339101</v>
      </c>
      <c r="AO59" s="34">
        <v>-12.086864504339101</v>
      </c>
    </row>
    <row r="60" spans="1:41" x14ac:dyDescent="0.25">
      <c r="A60" t="s">
        <v>52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54.681799577610803</v>
      </c>
      <c r="S60" s="34">
        <v>52.990744714423997</v>
      </c>
      <c r="T60" s="34">
        <v>5.6332438263852396</v>
      </c>
      <c r="U60" s="34">
        <v>-16.274285977900298</v>
      </c>
      <c r="V60" s="34">
        <v>55.600386348321599</v>
      </c>
      <c r="W60" s="34">
        <v>131.75589039129599</v>
      </c>
      <c r="X60" s="34">
        <v>168.93185346670501</v>
      </c>
      <c r="Y60" s="34">
        <v>70.141110523127097</v>
      </c>
      <c r="Z60" s="34">
        <v>5.5950933931127302</v>
      </c>
      <c r="AA60" s="34">
        <v>64.147906449178194</v>
      </c>
      <c r="AB60" s="34">
        <v>73.522973482042005</v>
      </c>
      <c r="AC60" s="34">
        <v>-12.690053769920899</v>
      </c>
      <c r="AD60" s="34">
        <v>0</v>
      </c>
      <c r="AE60" s="34">
        <v>133.08004071513801</v>
      </c>
      <c r="AF60" s="34">
        <v>9.0664833386828203</v>
      </c>
      <c r="AG60" s="34">
        <v>-15.013242663911701</v>
      </c>
      <c r="AH60" s="34">
        <v>73.597694935338495</v>
      </c>
      <c r="AI60" s="34">
        <v>36.354671748604098</v>
      </c>
      <c r="AJ60" s="34">
        <v>-7.6981246635095903</v>
      </c>
      <c r="AK60" s="34">
        <v>126.70221786967799</v>
      </c>
      <c r="AL60" s="34">
        <v>35.883044960483701</v>
      </c>
      <c r="AM60" s="34">
        <v>-13.188157759972301</v>
      </c>
      <c r="AN60" s="34">
        <v>77.623279387673605</v>
      </c>
      <c r="AO60" s="34">
        <v>77.623279387673605</v>
      </c>
    </row>
    <row r="61" spans="1:41" x14ac:dyDescent="0.25">
      <c r="A61" t="s">
        <v>53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-4.9868594412575904</v>
      </c>
      <c r="T61" s="34">
        <v>12.2056966552991</v>
      </c>
      <c r="U61" s="34">
        <v>-16.816643332881</v>
      </c>
      <c r="V61" s="34">
        <v>-36.533050996388198</v>
      </c>
      <c r="W61" s="34">
        <v>6.6672946380467701</v>
      </c>
      <c r="X61" s="34">
        <v>14.899927797360901</v>
      </c>
      <c r="Y61" s="34">
        <v>-11.5659850940244</v>
      </c>
      <c r="Z61" s="34">
        <v>60.449179829614103</v>
      </c>
      <c r="AA61" s="34">
        <v>-19.089585887457599</v>
      </c>
      <c r="AB61" s="34">
        <v>-31.105032962909299</v>
      </c>
      <c r="AC61" s="34">
        <v>-6.9184797195078396</v>
      </c>
      <c r="AD61" s="34">
        <v>0</v>
      </c>
      <c r="AE61" s="34">
        <v>-39.490706135729901</v>
      </c>
      <c r="AF61" s="34">
        <v>-14.0303321999474</v>
      </c>
      <c r="AG61" s="34">
        <v>-18.667762332056999</v>
      </c>
      <c r="AH61" s="34">
        <v>-48.338328978129901</v>
      </c>
      <c r="AI61" s="34">
        <v>4.1999934320194798</v>
      </c>
      <c r="AJ61" s="34">
        <v>-25.372931835214199</v>
      </c>
      <c r="AK61" s="34">
        <v>-57.035355684996297</v>
      </c>
      <c r="AL61" s="34">
        <v>-27.427573888144799</v>
      </c>
      <c r="AM61" s="34">
        <v>-19.431865277337899</v>
      </c>
      <c r="AN61" s="34">
        <v>14.7876687893287</v>
      </c>
      <c r="AO61" s="34">
        <v>14.7876687893287</v>
      </c>
    </row>
    <row r="62" spans="1:41" x14ac:dyDescent="0.25">
      <c r="A62" t="s">
        <v>54</v>
      </c>
      <c r="B62" s="34">
        <v>0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-2.8221338548156001</v>
      </c>
      <c r="U62" s="34">
        <v>-17.931415685013199</v>
      </c>
      <c r="V62" s="34">
        <v>-23.072342893623901</v>
      </c>
      <c r="W62" s="34">
        <v>-11.7932554798402</v>
      </c>
      <c r="X62" s="34">
        <v>15.365097681227301</v>
      </c>
      <c r="Y62" s="34">
        <v>-2.8148943436650602</v>
      </c>
      <c r="Z62" s="34">
        <v>61.651425171154401</v>
      </c>
      <c r="AA62" s="34">
        <v>-19.554133236343301</v>
      </c>
      <c r="AB62" s="34">
        <v>-13.940878394643599</v>
      </c>
      <c r="AC62" s="34">
        <v>-33.824997476028798</v>
      </c>
      <c r="AD62" s="34">
        <v>0</v>
      </c>
      <c r="AE62" s="34">
        <v>-27.3001624197965</v>
      </c>
      <c r="AF62" s="34">
        <v>-15.866371669112899</v>
      </c>
      <c r="AG62" s="34">
        <v>-18.750312570344601</v>
      </c>
      <c r="AH62" s="34">
        <v>-37.051513851871299</v>
      </c>
      <c r="AI62" s="34">
        <v>6.2456017368552903</v>
      </c>
      <c r="AJ62" s="34">
        <v>-24.968741046765999</v>
      </c>
      <c r="AK62" s="34">
        <v>-45.787726798039898</v>
      </c>
      <c r="AL62" s="34">
        <v>-16.068787966973002</v>
      </c>
      <c r="AM62" s="34">
        <v>-19.7520423857837</v>
      </c>
      <c r="AN62" s="34">
        <v>19.510840499937299</v>
      </c>
      <c r="AO62" s="34">
        <v>19.510840499937299</v>
      </c>
    </row>
    <row r="63" spans="1:41" x14ac:dyDescent="0.25">
      <c r="A63" t="s">
        <v>55</v>
      </c>
      <c r="B63" s="34">
        <v>0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-17.508294103523301</v>
      </c>
      <c r="V63" s="34">
        <v>-46.413469683148101</v>
      </c>
      <c r="W63" s="34">
        <v>-27.744920018665699</v>
      </c>
      <c r="X63" s="34">
        <v>-12.380026668964</v>
      </c>
      <c r="Y63" s="34">
        <v>2.5013042302655299</v>
      </c>
      <c r="Z63" s="34">
        <v>45.446981083979999</v>
      </c>
      <c r="AA63" s="34">
        <v>-12.0515819264816</v>
      </c>
      <c r="AB63" s="34">
        <v>-4.1252187226871797</v>
      </c>
      <c r="AC63" s="34">
        <v>-36.532155728430098</v>
      </c>
      <c r="AD63" s="34">
        <v>0</v>
      </c>
      <c r="AE63" s="34">
        <v>-47.323147296683601</v>
      </c>
      <c r="AF63" s="34">
        <v>-27.722894957580401</v>
      </c>
      <c r="AG63" s="34">
        <v>-19.567500444281599</v>
      </c>
      <c r="AH63" s="34">
        <v>-28.480532754713298</v>
      </c>
      <c r="AI63" s="34">
        <v>-22.151663778495099</v>
      </c>
      <c r="AJ63" s="34">
        <v>-17.1250869390344</v>
      </c>
      <c r="AK63" s="34">
        <v>-8.8793961496661495</v>
      </c>
      <c r="AL63" s="34">
        <v>-47.497710504423701</v>
      </c>
      <c r="AM63" s="34">
        <v>-20.985924756882799</v>
      </c>
      <c r="AN63" s="34">
        <v>-24.005389958894899</v>
      </c>
      <c r="AO63" s="34">
        <v>-24.005389958894899</v>
      </c>
    </row>
    <row r="64" spans="1:41" x14ac:dyDescent="0.25">
      <c r="A64" t="s">
        <v>6</v>
      </c>
      <c r="B64" s="34">
        <v>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-25.727041681868101</v>
      </c>
      <c r="W64" s="34">
        <v>-20.323464985737601</v>
      </c>
      <c r="X64" s="34">
        <v>-20.451008411251301</v>
      </c>
      <c r="Y64" s="34">
        <v>-23.738012611246301</v>
      </c>
      <c r="Z64" s="34">
        <v>18.4071757952346</v>
      </c>
      <c r="AA64" s="34">
        <v>-23.1935281976297</v>
      </c>
      <c r="AB64" s="34">
        <v>8.4596800077321799</v>
      </c>
      <c r="AC64" s="34">
        <v>-20.5195127076042</v>
      </c>
      <c r="AD64" s="34">
        <v>0</v>
      </c>
      <c r="AE64" s="34">
        <v>-18.9614910677236</v>
      </c>
      <c r="AF64" s="34">
        <v>-17.009711386734999</v>
      </c>
      <c r="AG64" s="34">
        <v>-18.447089953330298</v>
      </c>
      <c r="AH64" s="34">
        <v>-15.6860557123255</v>
      </c>
      <c r="AI64" s="34">
        <v>-5.9881230358929001</v>
      </c>
      <c r="AJ64" s="34">
        <v>-12.847132915333599</v>
      </c>
      <c r="AK64" s="34">
        <v>-24.1792163415518</v>
      </c>
      <c r="AL64" s="34">
        <v>-22.318441171432699</v>
      </c>
      <c r="AM64" s="34">
        <v>-9.0772793894276997</v>
      </c>
      <c r="AN64" s="34">
        <v>-22.545388559327801</v>
      </c>
      <c r="AO64" s="34">
        <v>-22.545388559327801</v>
      </c>
    </row>
    <row r="65" spans="1:41" x14ac:dyDescent="0.25">
      <c r="A65" t="s">
        <v>56</v>
      </c>
      <c r="B65" s="34">
        <v>0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-88.253673092904904</v>
      </c>
      <c r="X65" s="34">
        <v>-76.634609922955093</v>
      </c>
      <c r="Y65" s="34">
        <v>8.4982692243627298</v>
      </c>
      <c r="Z65" s="34">
        <v>58.8671815495263</v>
      </c>
      <c r="AA65" s="34">
        <v>-80.740985720580795</v>
      </c>
      <c r="AB65" s="34">
        <v>7.6448635312307296</v>
      </c>
      <c r="AC65" s="34">
        <v>-42.390699349188999</v>
      </c>
      <c r="AD65" s="34">
        <v>0</v>
      </c>
      <c r="AE65" s="34">
        <v>-33.160710951450497</v>
      </c>
      <c r="AF65" s="34">
        <v>-29.985670548711301</v>
      </c>
      <c r="AG65" s="34">
        <v>-20.4604673748869</v>
      </c>
      <c r="AH65" s="34">
        <v>-11.045222868464901</v>
      </c>
      <c r="AI65" s="34">
        <v>-17.060760849332599</v>
      </c>
      <c r="AJ65" s="34">
        <v>-31.431735211719602</v>
      </c>
      <c r="AK65" s="34">
        <v>-24.4402677790162</v>
      </c>
      <c r="AL65" s="34">
        <v>-36.214608060560401</v>
      </c>
      <c r="AM65" s="34">
        <v>-29.0114853401891</v>
      </c>
      <c r="AN65" s="34">
        <v>10.406409968542</v>
      </c>
      <c r="AO65" s="34">
        <v>10.406409968542</v>
      </c>
    </row>
    <row r="66" spans="1:41" x14ac:dyDescent="0.25">
      <c r="A66" t="s">
        <v>57</v>
      </c>
      <c r="B66" s="34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-34.443300184655101</v>
      </c>
      <c r="Y66" s="34">
        <v>-18.1559135235808</v>
      </c>
      <c r="Z66" s="34">
        <v>143.369842867546</v>
      </c>
      <c r="AA66" s="34">
        <v>-51.931442621361597</v>
      </c>
      <c r="AB66" s="34">
        <v>-10.432141586740499</v>
      </c>
      <c r="AC66" s="34">
        <v>-34.162636045714898</v>
      </c>
      <c r="AD66" s="34">
        <v>0</v>
      </c>
      <c r="AE66" s="34">
        <v>-102.404976565189</v>
      </c>
      <c r="AF66" s="34">
        <v>-49.628074358572498</v>
      </c>
      <c r="AG66" s="34">
        <v>-19.415430304455501</v>
      </c>
      <c r="AH66" s="34">
        <v>-51.662790010353604</v>
      </c>
      <c r="AI66" s="34">
        <v>-28.1138087246349</v>
      </c>
      <c r="AJ66" s="34">
        <v>-26.714288226559699</v>
      </c>
      <c r="AK66" s="34">
        <v>-69.4361466536931</v>
      </c>
      <c r="AL66" s="34">
        <v>-79.049369992051794</v>
      </c>
      <c r="AM66" s="34">
        <v>-23.2937490280401</v>
      </c>
      <c r="AN66" s="34">
        <v>-27.226178911183101</v>
      </c>
      <c r="AO66" s="34">
        <v>-27.226178911183101</v>
      </c>
    </row>
    <row r="67" spans="1:41" x14ac:dyDescent="0.25">
      <c r="A67" t="s">
        <v>58</v>
      </c>
      <c r="B67" s="34">
        <v>0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-3.3986325033927201</v>
      </c>
      <c r="Z67" s="34">
        <v>126.22657922208199</v>
      </c>
      <c r="AA67" s="34">
        <v>-51.0131461938538</v>
      </c>
      <c r="AB67" s="34">
        <v>-30.352555770354599</v>
      </c>
      <c r="AC67" s="34">
        <v>-32.492595769448897</v>
      </c>
      <c r="AD67" s="34">
        <v>0</v>
      </c>
      <c r="AE67" s="34">
        <v>-91.726695778445006</v>
      </c>
      <c r="AF67" s="34">
        <v>-50.302617982856098</v>
      </c>
      <c r="AG67" s="34">
        <v>-19.5171187869398</v>
      </c>
      <c r="AH67" s="34">
        <v>-35.3526065072883</v>
      </c>
      <c r="AI67" s="34">
        <v>-24.337640682868599</v>
      </c>
      <c r="AJ67" s="34">
        <v>-26.332187280876401</v>
      </c>
      <c r="AK67" s="34">
        <v>-53.082583792526101</v>
      </c>
      <c r="AL67" s="34">
        <v>-68.945485753544503</v>
      </c>
      <c r="AM67" s="34">
        <v>-22.8115327998648</v>
      </c>
      <c r="AN67" s="34">
        <v>-20.152812823381499</v>
      </c>
      <c r="AO67" s="34">
        <v>-20.152812823381499</v>
      </c>
    </row>
    <row r="68" spans="1:41" x14ac:dyDescent="0.25">
      <c r="A68" t="s">
        <v>59</v>
      </c>
      <c r="B68" s="34">
        <v>0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75.041029019326103</v>
      </c>
      <c r="AA68" s="34">
        <v>-36.350076808187602</v>
      </c>
      <c r="AB68" s="34">
        <v>59.550683095973703</v>
      </c>
      <c r="AC68" s="34">
        <v>-30.054609067940799</v>
      </c>
      <c r="AD68" s="34">
        <v>0</v>
      </c>
      <c r="AE68" s="34">
        <v>15.7666405622442</v>
      </c>
      <c r="AF68" s="34">
        <v>-21.734765442193599</v>
      </c>
      <c r="AG68" s="34">
        <v>-19.4609295242733</v>
      </c>
      <c r="AH68" s="34">
        <v>-50.751415153924299</v>
      </c>
      <c r="AI68" s="34">
        <v>-35.808528227465096</v>
      </c>
      <c r="AJ68" s="34">
        <v>-26.191028923656098</v>
      </c>
      <c r="AK68" s="34">
        <v>16.898470255181198</v>
      </c>
      <c r="AL68" s="34">
        <v>18.856801256252801</v>
      </c>
      <c r="AM68" s="34">
        <v>-24.488704846007298</v>
      </c>
      <c r="AN68" s="34">
        <v>-3.6532355714191498</v>
      </c>
      <c r="AO68" s="34">
        <v>-3.6532355714191498</v>
      </c>
    </row>
    <row r="69" spans="1:41" x14ac:dyDescent="0.25">
      <c r="A69" t="s">
        <v>60</v>
      </c>
      <c r="B69" s="34">
        <v>0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69.146815705614799</v>
      </c>
      <c r="AB69" s="34">
        <v>35.032802714147202</v>
      </c>
      <c r="AC69" s="34">
        <v>25.582053247368101</v>
      </c>
      <c r="AD69" s="34">
        <v>0</v>
      </c>
      <c r="AE69" s="34">
        <v>137.16861925033601</v>
      </c>
      <c r="AF69" s="34">
        <v>10.656337080865899</v>
      </c>
      <c r="AG69" s="34">
        <v>-15.163943373119199</v>
      </c>
      <c r="AH69" s="34">
        <v>80.324809678769498</v>
      </c>
      <c r="AI69" s="34">
        <v>39.400094768413197</v>
      </c>
      <c r="AJ69" s="34">
        <v>27.186247517670299</v>
      </c>
      <c r="AK69" s="34">
        <v>132.26023778067099</v>
      </c>
      <c r="AL69" s="34">
        <v>71.728913905341102</v>
      </c>
      <c r="AM69" s="34">
        <v>21.948675618446501</v>
      </c>
      <c r="AN69" s="34">
        <v>80.281570513108505</v>
      </c>
      <c r="AO69" s="34">
        <v>80.281570513108505</v>
      </c>
    </row>
    <row r="70" spans="1:41" x14ac:dyDescent="0.25">
      <c r="A70" t="s">
        <v>61</v>
      </c>
      <c r="B70" s="34">
        <v>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-48.879014684353898</v>
      </c>
      <c r="AC70" s="34">
        <v>-50.433443804587803</v>
      </c>
      <c r="AD70" s="34">
        <v>0</v>
      </c>
      <c r="AE70" s="34">
        <v>-98.067510164808297</v>
      </c>
      <c r="AF70" s="34">
        <v>-50.554504287435599</v>
      </c>
      <c r="AG70" s="34">
        <v>-25.335484625452199</v>
      </c>
      <c r="AH70" s="34">
        <v>-69.484053489977995</v>
      </c>
      <c r="AI70" s="34">
        <v>-50.149886660177302</v>
      </c>
      <c r="AJ70" s="34">
        <v>-25.3834293418236</v>
      </c>
      <c r="AK70" s="34">
        <v>-57.897479581383401</v>
      </c>
      <c r="AL70" s="34">
        <v>-72.487252021104794</v>
      </c>
      <c r="AM70" s="34">
        <v>-18.489095441972601</v>
      </c>
      <c r="AN70" s="34">
        <v>-39.933579694334398</v>
      </c>
      <c r="AO70" s="34">
        <v>-39.933579694334398</v>
      </c>
    </row>
    <row r="71" spans="1:41" x14ac:dyDescent="0.25">
      <c r="A71" t="s">
        <v>62</v>
      </c>
      <c r="B71" s="34">
        <v>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-11.2028030656128</v>
      </c>
      <c r="AD71" s="34">
        <v>0</v>
      </c>
      <c r="AE71" s="34">
        <v>16.183172917823299</v>
      </c>
      <c r="AF71" s="34">
        <v>-12.022064617181901</v>
      </c>
      <c r="AG71" s="34">
        <v>-18.6719849453103</v>
      </c>
      <c r="AH71" s="34">
        <v>33.5591975043574</v>
      </c>
      <c r="AI71" s="34">
        <v>52.930345399658002</v>
      </c>
      <c r="AJ71" s="34">
        <v>1.9690328687215699</v>
      </c>
      <c r="AK71" s="34">
        <v>3.85909809642465</v>
      </c>
      <c r="AL71" s="34">
        <v>9.93732736476864</v>
      </c>
      <c r="AM71" s="34">
        <v>6.8699825650044204</v>
      </c>
      <c r="AN71" s="34">
        <v>69.093012199651795</v>
      </c>
      <c r="AO71" s="34">
        <v>69.093012199651795</v>
      </c>
    </row>
    <row r="72" spans="1:41" x14ac:dyDescent="0.25">
      <c r="A72" t="s">
        <v>63</v>
      </c>
      <c r="B72" s="34">
        <v>0</v>
      </c>
      <c r="C72" s="34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-52.944368750025703</v>
      </c>
      <c r="AF72" s="34">
        <v>-32.278640419238698</v>
      </c>
      <c r="AG72" s="34">
        <v>-20.202419258643801</v>
      </c>
      <c r="AH72" s="34">
        <v>-36.5284318314594</v>
      </c>
      <c r="AI72" s="34">
        <v>-27.571569421782598</v>
      </c>
      <c r="AJ72" s="34">
        <v>-26.367592585243202</v>
      </c>
      <c r="AK72" s="34">
        <v>-42.109484864116403</v>
      </c>
      <c r="AL72" s="34">
        <v>-43.443010677846203</v>
      </c>
      <c r="AM72" s="34">
        <v>-25.6965159676467</v>
      </c>
      <c r="AN72" s="34">
        <v>-29.8520007753187</v>
      </c>
      <c r="AO72" s="34">
        <v>-29.8520007753187</v>
      </c>
    </row>
    <row r="73" spans="1:41" x14ac:dyDescent="0.25">
      <c r="A73" t="s">
        <v>80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</row>
    <row r="74" spans="1:41" x14ac:dyDescent="0.25">
      <c r="A74" t="s">
        <v>64</v>
      </c>
      <c r="B74" s="34">
        <v>0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303.36465348646902</v>
      </c>
      <c r="AG74" s="34">
        <v>-20.779160807618702</v>
      </c>
      <c r="AH74" s="34">
        <v>387.16826580742497</v>
      </c>
      <c r="AI74" s="34">
        <v>411.64016949400201</v>
      </c>
      <c r="AJ74" s="34">
        <v>-27.741355018048001</v>
      </c>
      <c r="AK74" s="34">
        <v>-28.147352569072599</v>
      </c>
      <c r="AL74" s="34">
        <v>-35.394432241605799</v>
      </c>
      <c r="AM74" s="34">
        <v>-37.3208123330853</v>
      </c>
      <c r="AN74" s="34">
        <v>11.062488044395</v>
      </c>
      <c r="AO74" s="34">
        <v>11.062488044395</v>
      </c>
    </row>
    <row r="75" spans="1:41" x14ac:dyDescent="0.25">
      <c r="A75" t="s">
        <v>65</v>
      </c>
      <c r="B75" s="34">
        <v>0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-19.021707653731699</v>
      </c>
      <c r="AH75" s="34">
        <v>351.96283331937599</v>
      </c>
      <c r="AI75" s="34">
        <v>373.423812991011</v>
      </c>
      <c r="AJ75" s="34">
        <v>-16.382317072030101</v>
      </c>
      <c r="AK75" s="34">
        <v>-37.118090230980499</v>
      </c>
      <c r="AL75" s="34">
        <v>-29.5036286935844</v>
      </c>
      <c r="AM75" s="34">
        <v>-21.622355600019599</v>
      </c>
      <c r="AN75" s="34">
        <v>-26.520602632465899</v>
      </c>
      <c r="AO75" s="34">
        <v>-26.520602632465899</v>
      </c>
    </row>
    <row r="76" spans="1:41" x14ac:dyDescent="0.25">
      <c r="A76" t="s">
        <v>66</v>
      </c>
      <c r="B76" s="34">
        <v>0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-18.360954790209298</v>
      </c>
      <c r="AI76" s="34">
        <v>-20.505291249093698</v>
      </c>
      <c r="AJ76" s="34">
        <v>-9.6381484366797405</v>
      </c>
      <c r="AK76" s="34">
        <v>-19.382102038875701</v>
      </c>
      <c r="AL76" s="34">
        <v>-20.629168223209799</v>
      </c>
      <c r="AM76" s="34">
        <v>-19.677718498111101</v>
      </c>
      <c r="AN76" s="34">
        <v>-19.703452064241599</v>
      </c>
      <c r="AO76" s="34">
        <v>-19.703452064241599</v>
      </c>
    </row>
    <row r="77" spans="1:41" x14ac:dyDescent="0.25">
      <c r="A77" t="s">
        <v>67</v>
      </c>
      <c r="B77" s="34">
        <v>0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v>420.08442905780203</v>
      </c>
      <c r="AJ77" s="34">
        <v>-26.082771965398301</v>
      </c>
      <c r="AK77" s="34">
        <v>-27.137447400915999</v>
      </c>
      <c r="AL77" s="34">
        <v>-12.638402785332699</v>
      </c>
      <c r="AM77" s="34">
        <v>-19.828033131687199</v>
      </c>
      <c r="AN77" s="34">
        <v>-24.167352958716901</v>
      </c>
      <c r="AO77" s="34">
        <v>-24.167352958716901</v>
      </c>
    </row>
    <row r="78" spans="1:41" x14ac:dyDescent="0.25">
      <c r="A78" t="s">
        <v>68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-12.8539657871955</v>
      </c>
      <c r="AK78" s="34">
        <v>71.385965206975996</v>
      </c>
      <c r="AL78" s="34">
        <v>4.59986212206275</v>
      </c>
      <c r="AM78" s="34">
        <v>-16.264859372661601</v>
      </c>
      <c r="AN78" s="34">
        <v>-37.855383334969702</v>
      </c>
      <c r="AO78" s="34">
        <v>-37.855383334969702</v>
      </c>
    </row>
    <row r="79" spans="1:41" x14ac:dyDescent="0.25">
      <c r="A79" t="s">
        <v>69</v>
      </c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34">
        <v>0</v>
      </c>
      <c r="AK79" s="34">
        <v>-28.607288089708302</v>
      </c>
      <c r="AL79" s="34">
        <v>-29.319958236153401</v>
      </c>
      <c r="AM79" s="34">
        <v>-13.113011736424401</v>
      </c>
      <c r="AN79" s="34">
        <v>-26.1355100708039</v>
      </c>
      <c r="AO79" s="34">
        <v>-26.1355100708039</v>
      </c>
    </row>
    <row r="80" spans="1:41" x14ac:dyDescent="0.25">
      <c r="A80" t="s">
        <v>70</v>
      </c>
      <c r="B80" s="34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4">
        <v>0</v>
      </c>
      <c r="AJ80" s="34">
        <v>0</v>
      </c>
      <c r="AK80" s="34">
        <v>0</v>
      </c>
      <c r="AL80" s="34">
        <v>-14.266207560817699</v>
      </c>
      <c r="AM80" s="34">
        <v>-21.696973938381799</v>
      </c>
      <c r="AN80" s="34">
        <v>53.764081084969099</v>
      </c>
      <c r="AO80" s="34">
        <v>53.764081084969099</v>
      </c>
    </row>
    <row r="81" spans="1:41" x14ac:dyDescent="0.25">
      <c r="A81" t="s">
        <v>71</v>
      </c>
      <c r="B81" s="34">
        <v>0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4">
        <v>0</v>
      </c>
      <c r="AJ81" s="34">
        <v>0</v>
      </c>
      <c r="AK81" s="34">
        <v>0</v>
      </c>
      <c r="AL81" s="34">
        <v>0</v>
      </c>
      <c r="AM81" s="34">
        <v>-31.8297663234199</v>
      </c>
      <c r="AN81" s="34">
        <v>-4.1695473098870899</v>
      </c>
      <c r="AO81" s="34">
        <v>-4.1695473098870899</v>
      </c>
    </row>
    <row r="82" spans="1:41" x14ac:dyDescent="0.25">
      <c r="A82" t="s">
        <v>72</v>
      </c>
      <c r="B82" s="34">
        <v>0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4">
        <v>0</v>
      </c>
      <c r="AJ82" s="34">
        <v>0</v>
      </c>
      <c r="AK82" s="34">
        <v>0</v>
      </c>
      <c r="AL82" s="34">
        <v>0</v>
      </c>
      <c r="AM82" s="34">
        <v>0</v>
      </c>
      <c r="AN82" s="34">
        <v>-23.2255194067736</v>
      </c>
      <c r="AO82" s="34">
        <v>-23.2255194067736</v>
      </c>
    </row>
    <row r="83" spans="1:41" x14ac:dyDescent="0.25">
      <c r="A83" t="s">
        <v>73</v>
      </c>
      <c r="B83" s="34">
        <v>0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4">
        <v>0</v>
      </c>
      <c r="AJ83" s="34">
        <v>0</v>
      </c>
      <c r="AK83" s="34">
        <v>0</v>
      </c>
      <c r="AL83" s="34">
        <v>0</v>
      </c>
      <c r="AM83" s="34">
        <v>0</v>
      </c>
      <c r="AN83" s="34">
        <v>0</v>
      </c>
      <c r="AO83" s="34">
        <v>2.2983614080952801</v>
      </c>
    </row>
    <row r="84" spans="1:41" x14ac:dyDescent="0.25">
      <c r="A84" t="s">
        <v>74</v>
      </c>
      <c r="B84" s="34">
        <v>0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4">
        <v>0</v>
      </c>
      <c r="AJ84" s="34">
        <v>0</v>
      </c>
      <c r="AK84" s="34">
        <v>0</v>
      </c>
      <c r="AL84" s="34">
        <v>0</v>
      </c>
      <c r="AM84" s="34">
        <v>0</v>
      </c>
      <c r="AN84" s="34">
        <v>0</v>
      </c>
      <c r="AO84" s="34">
        <v>0</v>
      </c>
    </row>
    <row r="85" spans="1:4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</sheetData>
  <conditionalFormatting sqref="B85:Y85">
    <cfRule type="cellIs" dxfId="11" priority="4" operator="greaterThan">
      <formula>0</formula>
    </cfRule>
  </conditionalFormatting>
  <conditionalFormatting sqref="B2:AO41">
    <cfRule type="cellIs" dxfId="10" priority="3" operator="greaterThan">
      <formula>0</formula>
    </cfRule>
  </conditionalFormatting>
  <conditionalFormatting sqref="B45:AO84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zoomScale="85" zoomScaleNormal="85" workbookViewId="0">
      <selection activeCell="N43" sqref="N43"/>
    </sheetView>
  </sheetViews>
  <sheetFormatPr defaultRowHeight="15" x14ac:dyDescent="0.25"/>
  <cols>
    <col min="1" max="1" width="10.85546875" bestFit="1" customWidth="1"/>
  </cols>
  <sheetData>
    <row r="2" spans="2:4" x14ac:dyDescent="0.25">
      <c r="B2" s="7"/>
      <c r="C2" s="4"/>
      <c r="D2" s="3"/>
    </row>
    <row r="3" spans="2:4" x14ac:dyDescent="0.25">
      <c r="B3" s="7"/>
      <c r="C3" s="4"/>
      <c r="D3" s="3"/>
    </row>
    <row r="4" spans="2:4" x14ac:dyDescent="0.25">
      <c r="B4" s="7"/>
      <c r="C4" s="4"/>
      <c r="D4" s="3"/>
    </row>
    <row r="5" spans="2:4" x14ac:dyDescent="0.25">
      <c r="B5" s="7"/>
      <c r="C5" s="4"/>
      <c r="D5" s="3"/>
    </row>
    <row r="6" spans="2:4" x14ac:dyDescent="0.25">
      <c r="B6" s="7"/>
      <c r="C6" s="4"/>
      <c r="D6" s="3"/>
    </row>
    <row r="7" spans="2:4" x14ac:dyDescent="0.25">
      <c r="B7" s="7"/>
      <c r="C7" s="4"/>
      <c r="D7" s="3"/>
    </row>
    <row r="8" spans="2:4" x14ac:dyDescent="0.25">
      <c r="B8" s="7"/>
      <c r="C8" s="4"/>
      <c r="D8" s="3"/>
    </row>
    <row r="9" spans="2:4" x14ac:dyDescent="0.25">
      <c r="B9" s="7"/>
      <c r="C9" s="4"/>
      <c r="D9" s="3"/>
    </row>
    <row r="10" spans="2:4" x14ac:dyDescent="0.25">
      <c r="B10" s="7"/>
      <c r="C10" s="4"/>
      <c r="D10" s="3"/>
    </row>
    <row r="11" spans="2:4" x14ac:dyDescent="0.25">
      <c r="B11" s="7"/>
      <c r="C11" s="4"/>
      <c r="D11" s="3"/>
    </row>
    <row r="12" spans="2:4" x14ac:dyDescent="0.25">
      <c r="B12" s="7"/>
      <c r="C12" s="4"/>
      <c r="D12" s="3"/>
    </row>
    <row r="13" spans="2:4" x14ac:dyDescent="0.25">
      <c r="B13" s="7"/>
      <c r="C13" s="4"/>
      <c r="D13" s="3"/>
    </row>
    <row r="14" spans="2:4" x14ac:dyDescent="0.25">
      <c r="B14" s="7"/>
      <c r="C14" s="4"/>
      <c r="D14" s="3"/>
    </row>
    <row r="15" spans="2:4" x14ac:dyDescent="0.25">
      <c r="B15" s="7"/>
      <c r="C15" s="4"/>
      <c r="D15" s="3"/>
    </row>
    <row r="16" spans="2:4" x14ac:dyDescent="0.25">
      <c r="B16" s="7"/>
      <c r="C16" s="4"/>
      <c r="D16" s="3"/>
    </row>
    <row r="17" spans="2:4" x14ac:dyDescent="0.25">
      <c r="B17" s="7"/>
      <c r="C17" s="4"/>
      <c r="D17" s="3"/>
    </row>
    <row r="18" spans="2:4" x14ac:dyDescent="0.25">
      <c r="B18" s="7"/>
      <c r="C18" s="4"/>
      <c r="D18" s="3"/>
    </row>
    <row r="19" spans="2:4" x14ac:dyDescent="0.25">
      <c r="B19" s="7"/>
      <c r="C19" s="4"/>
      <c r="D19" s="3"/>
    </row>
    <row r="20" spans="2:4" x14ac:dyDescent="0.25">
      <c r="B20" s="7"/>
      <c r="C20" s="4"/>
      <c r="D20" s="3"/>
    </row>
    <row r="21" spans="2:4" x14ac:dyDescent="0.25">
      <c r="B21" s="7"/>
      <c r="C21" s="4"/>
      <c r="D21" s="3"/>
    </row>
    <row r="22" spans="2:4" x14ac:dyDescent="0.25">
      <c r="B22" s="7"/>
      <c r="C22" s="4"/>
      <c r="D22" s="3"/>
    </row>
    <row r="23" spans="2:4" x14ac:dyDescent="0.25">
      <c r="B23" s="7"/>
      <c r="C23" s="4"/>
      <c r="D23" s="3"/>
    </row>
    <row r="24" spans="2:4" x14ac:dyDescent="0.25">
      <c r="B24" s="7"/>
      <c r="C24" s="4"/>
      <c r="D24" s="3"/>
    </row>
    <row r="25" spans="2:4" x14ac:dyDescent="0.25">
      <c r="B25" s="7"/>
      <c r="C25" s="4"/>
      <c r="D25" s="3"/>
    </row>
    <row r="26" spans="2:4" x14ac:dyDescent="0.25">
      <c r="B26" s="7"/>
      <c r="C26" s="4"/>
      <c r="D26" s="3"/>
    </row>
    <row r="27" spans="2:4" x14ac:dyDescent="0.25">
      <c r="B27" s="7"/>
      <c r="C27" s="4"/>
      <c r="D27" s="3"/>
    </row>
    <row r="28" spans="2:4" x14ac:dyDescent="0.25">
      <c r="B28" s="7"/>
      <c r="C28" s="4"/>
      <c r="D28" s="3"/>
    </row>
    <row r="29" spans="2:4" x14ac:dyDescent="0.25">
      <c r="B29" s="7"/>
      <c r="C29" s="4"/>
      <c r="D29" s="3"/>
    </row>
    <row r="30" spans="2:4" x14ac:dyDescent="0.25">
      <c r="B30" s="7"/>
      <c r="C30" s="4"/>
      <c r="D30" s="3"/>
    </row>
    <row r="31" spans="2:4" x14ac:dyDescent="0.25">
      <c r="B31" s="7"/>
      <c r="C31" s="4"/>
      <c r="D31" s="3"/>
    </row>
    <row r="32" spans="2:4" x14ac:dyDescent="0.25">
      <c r="B32" s="7"/>
      <c r="C32" s="4"/>
      <c r="D32" s="3"/>
    </row>
    <row r="33" spans="2:4" x14ac:dyDescent="0.25">
      <c r="B33" s="7"/>
      <c r="C33" s="4"/>
      <c r="D33" s="3"/>
    </row>
    <row r="34" spans="2:4" x14ac:dyDescent="0.25">
      <c r="B34" s="7"/>
      <c r="C34" s="4"/>
      <c r="D34" s="3"/>
    </row>
    <row r="35" spans="2:4" x14ac:dyDescent="0.25">
      <c r="B35" s="7"/>
      <c r="C35" s="4"/>
      <c r="D35" s="3"/>
    </row>
    <row r="36" spans="2:4" x14ac:dyDescent="0.25">
      <c r="B36" s="7"/>
      <c r="C36" s="4"/>
      <c r="D36" s="3"/>
    </row>
    <row r="37" spans="2:4" x14ac:dyDescent="0.25">
      <c r="B37" s="7"/>
      <c r="C37" s="4"/>
      <c r="D37" s="3"/>
    </row>
    <row r="38" spans="2:4" x14ac:dyDescent="0.25">
      <c r="B38" s="7"/>
      <c r="C38" s="4"/>
      <c r="D38" s="3"/>
    </row>
    <row r="39" spans="2:4" x14ac:dyDescent="0.25">
      <c r="B39" s="7"/>
      <c r="C39" s="4"/>
      <c r="D39" s="3"/>
    </row>
    <row r="40" spans="2:4" x14ac:dyDescent="0.25">
      <c r="B40" s="7"/>
      <c r="C40" s="4"/>
      <c r="D40" s="3"/>
    </row>
    <row r="41" spans="2:4" x14ac:dyDescent="0.25">
      <c r="D41" s="3"/>
    </row>
    <row r="42" spans="2:4" x14ac:dyDescent="0.25">
      <c r="D4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Mission scores</vt:lpstr>
      <vt:lpstr>Single instrument scores&amp;costs</vt:lpstr>
      <vt:lpstr>Marginal scores</vt:lpstr>
      <vt:lpstr>Pairwise scores&amp;costs</vt:lpstr>
      <vt:lpstr>S-DSM &amp; E-DSM</vt:lpstr>
      <vt:lpstr>Threesome scores</vt:lpstr>
      <vt:lpstr>Instrument Selection</vt:lpstr>
      <vt:lpstr>Instrument packaging</vt:lpstr>
      <vt:lpstr>Mission scheduling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2011-11-21T04:46:48Z</dcterms:created>
  <dcterms:modified xsi:type="dcterms:W3CDTF">2012-03-23T12:31:15Z</dcterms:modified>
</cp:coreProperties>
</file>