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945" yWindow="45" windowWidth="6255" windowHeight="4005" firstSheet="45" activeTab="56"/>
  </bookViews>
  <sheets>
    <sheet name="AMR" sheetId="103" r:id="rId1"/>
    <sheet name="CHARACTERISTICS" sheetId="62" r:id="rId2"/>
    <sheet name="MLS" sheetId="93" r:id="rId3"/>
    <sheet name="MODIS" sheetId="94" r:id="rId4"/>
    <sheet name="TES" sheetId="95" r:id="rId5"/>
    <sheet name="CHARACTERISTICS2" sheetId="43" r:id="rId6"/>
    <sheet name="ACRIM" sheetId="63" r:id="rId7"/>
    <sheet name="AIRS" sheetId="57" r:id="rId8"/>
    <sheet name="ALI" sheetId="100" r:id="rId9"/>
    <sheet name="ALT-SSALT" sheetId="64" r:id="rId10"/>
    <sheet name="AMSR-E" sheetId="52" r:id="rId11"/>
    <sheet name="AMSU-A" sheetId="48" r:id="rId12"/>
    <sheet name="ASTER" sheetId="4" r:id="rId13"/>
    <sheet name="CALIOP" sheetId="99" r:id="rId14"/>
    <sheet name="CERES" sheetId="53" r:id="rId15"/>
    <sheet name="CERES-B" sheetId="58" r:id="rId16"/>
    <sheet name="CERES-C" sheetId="59" r:id="rId17"/>
    <sheet name="CPR" sheetId="96" r:id="rId18"/>
    <sheet name="DORIS" sheetId="66" r:id="rId19"/>
    <sheet name="EOSP" sheetId="70" r:id="rId20"/>
    <sheet name="ETM+" sheetId="101" r:id="rId21"/>
    <sheet name="GGI" sheetId="65" r:id="rId22"/>
    <sheet name="GLAS" sheetId="72" r:id="rId23"/>
    <sheet name="GLRS" sheetId="71" r:id="rId24"/>
    <sheet name="GOS" sheetId="92" r:id="rId25"/>
    <sheet name="GRACE" sheetId="104" r:id="rId26"/>
    <sheet name="HIMSS" sheetId="78" r:id="rId27"/>
    <sheet name="HIRDLS" sheetId="49" r:id="rId28"/>
    <sheet name="HIRIS" sheetId="77" r:id="rId29"/>
    <sheet name="HSB" sheetId="50" r:id="rId30"/>
    <sheet name="IPEI" sheetId="80" r:id="rId31"/>
    <sheet name="LAWS" sheetId="75" r:id="rId32"/>
    <sheet name="LIS" sheetId="81" r:id="rId33"/>
    <sheet name="MIMR" sheetId="82" r:id="rId34"/>
    <sheet name="MISR" sheetId="56" r:id="rId35"/>
    <sheet name="MODIS-B" sheetId="83" r:id="rId36"/>
    <sheet name="MODIS-T" sheetId="60" r:id="rId37"/>
    <sheet name="MOPITT" sheetId="51" r:id="rId38"/>
    <sheet name="NSCAT" sheetId="97" r:id="rId39"/>
    <sheet name="OMI" sheetId="55" r:id="rId40"/>
    <sheet name="POSEIDON-3" sheetId="102" r:id="rId41"/>
    <sheet name="PR" sheetId="108" r:id="rId42"/>
    <sheet name="SAFIRE" sheetId="84" r:id="rId43"/>
    <sheet name="SAR" sheetId="86" r:id="rId44"/>
    <sheet name="SCANSCAT" sheetId="68" r:id="rId45"/>
    <sheet name="SEAWINDS" sheetId="69" r:id="rId46"/>
    <sheet name="SEAWIFS" sheetId="73" r:id="rId47"/>
    <sheet name="SAGE-III" sheetId="85" r:id="rId48"/>
    <sheet name="SIM" sheetId="105" r:id="rId49"/>
    <sheet name="SOLSTICE" sheetId="87" r:id="rId50"/>
    <sheet name="SWIRLS" sheetId="88" r:id="rId51"/>
    <sheet name="TIM" sheetId="106" r:id="rId52"/>
    <sheet name="TMI" sheetId="107" r:id="rId53"/>
    <sheet name="TMR" sheetId="67" r:id="rId54"/>
    <sheet name="TOMS" sheetId="98" r:id="rId55"/>
    <sheet name="VIRS" sheetId="109" r:id="rId56"/>
    <sheet name="XIE" sheetId="89" r:id="rId57"/>
    <sheet name="Instrument sets" sheetId="90" r:id="rId58"/>
    <sheet name="Payload evolution" sheetId="76" r:id="rId59"/>
    <sheet name="Notes" sheetId="45" r:id="rId60"/>
    <sheet name="Violet" sheetId="44" r:id="rId61"/>
    <sheet name="Sheet1" sheetId="61" r:id="rId62"/>
    <sheet name="Sheet8" sheetId="74" r:id="rId63"/>
    <sheet name="Sheet19" sheetId="91" r:id="rId64"/>
    <sheet name="Sheet2" sheetId="110" r:id="rId65"/>
  </sheets>
  <definedNames>
    <definedName name="_xlnm._FilterDatabase" localSheetId="1" hidden="1">CHARACTERISTICS!$A$1:$AV$58</definedName>
    <definedName name="_xlnm._FilterDatabase" localSheetId="60" hidden="1">Violet!$A$1:$F$32</definedName>
  </definedNames>
  <calcPr calcId="145621"/>
</workbook>
</file>

<file path=xl/calcChain.xml><?xml version="1.0" encoding="utf-8"?>
<calcChain xmlns="http://schemas.openxmlformats.org/spreadsheetml/2006/main">
  <c r="C44" i="61" l="1"/>
  <c r="C43" i="61"/>
  <c r="C42" i="61"/>
  <c r="C41" i="61"/>
  <c r="C40" i="61"/>
  <c r="C39" i="61"/>
  <c r="C38" i="61"/>
  <c r="C37" i="61"/>
  <c r="C36" i="61"/>
  <c r="C35" i="61"/>
  <c r="C34" i="61"/>
  <c r="C33" i="61"/>
  <c r="C32" i="61"/>
  <c r="C31" i="61"/>
  <c r="C30" i="61"/>
  <c r="C29" i="61"/>
  <c r="C28" i="61"/>
  <c r="C27" i="61"/>
  <c r="C26" i="61"/>
  <c r="C25" i="61"/>
  <c r="C24" i="61"/>
  <c r="C23" i="61"/>
  <c r="C22" i="61"/>
  <c r="C21" i="61"/>
  <c r="C20" i="61"/>
  <c r="C19" i="61"/>
  <c r="C18" i="61"/>
  <c r="C17" i="61"/>
  <c r="C16" i="61"/>
  <c r="C15" i="61"/>
  <c r="H14" i="61"/>
  <c r="I14" i="61" s="1"/>
  <c r="C14" i="61"/>
  <c r="I13" i="61"/>
  <c r="H13" i="61"/>
  <c r="C13" i="61"/>
  <c r="H12" i="61"/>
  <c r="I12" i="61" s="1"/>
  <c r="C12" i="61"/>
  <c r="I11" i="61"/>
  <c r="H11" i="61"/>
  <c r="C11" i="61"/>
  <c r="H10" i="61"/>
  <c r="I10" i="61" s="1"/>
  <c r="C10" i="61"/>
  <c r="I9" i="61"/>
  <c r="H16" i="61" s="1"/>
  <c r="H9" i="61"/>
  <c r="C9" i="61"/>
  <c r="F16" i="44" l="1"/>
  <c r="F3" i="44"/>
  <c r="F6" i="44"/>
  <c r="F5" i="44"/>
  <c r="F17" i="44"/>
  <c r="F7" i="44"/>
  <c r="F8" i="44"/>
  <c r="F9" i="44"/>
  <c r="F10" i="44"/>
  <c r="F11" i="44"/>
  <c r="F12" i="44"/>
  <c r="F13" i="44"/>
  <c r="F14" i="44"/>
  <c r="F15" i="44"/>
  <c r="F27" i="44"/>
  <c r="F28" i="44"/>
  <c r="F29" i="44"/>
  <c r="F19" i="44"/>
  <c r="F30" i="44"/>
  <c r="F21" i="44"/>
  <c r="F22" i="44"/>
  <c r="F23" i="44"/>
  <c r="F24" i="44"/>
  <c r="F25" i="44"/>
  <c r="F26" i="44"/>
  <c r="F4" i="44"/>
  <c r="F20" i="44"/>
  <c r="F18" i="44"/>
  <c r="F31" i="44"/>
  <c r="F32" i="44"/>
  <c r="F2" i="44"/>
</calcChain>
</file>

<file path=xl/sharedStrings.xml><?xml version="1.0" encoding="utf-8"?>
<sst xmlns="http://schemas.openxmlformats.org/spreadsheetml/2006/main" count="8447" uniqueCount="906">
  <si>
    <t>Measurement</t>
  </si>
  <si>
    <t>Parameter "1.5.2 Cloud type"</t>
  </si>
  <si>
    <t>Region-of-interest Global</t>
  </si>
  <si>
    <t>Coverage-of-region-of-interest Global</t>
  </si>
  <si>
    <t>Spectral-sampling Multiband-2-9-channels</t>
  </si>
  <si>
    <t>Day-Night Day-and-night</t>
  </si>
  <si>
    <t>Accuracy Medium</t>
  </si>
  <si>
    <t>All-weather no</t>
  </si>
  <si>
    <t>On-board-calibration nil</t>
  </si>
  <si>
    <t>sensitivity-in-low-troposphere-PBL nil</t>
  </si>
  <si>
    <t>Accuracy High</t>
  </si>
  <si>
    <t>Temporal-resolution Low-3days-1-week</t>
  </si>
  <si>
    <t>Penetration Low-optical</t>
  </si>
  <si>
    <t>ThreeD Some-3D-multi-angle</t>
  </si>
  <si>
    <t>Polarimetry no</t>
  </si>
  <si>
    <t>Horizontal-Spatial-Resolution High-10-100m</t>
  </si>
  <si>
    <t>Parameter "2.2.2 Hi-res topography"</t>
  </si>
  <si>
    <t>Parameter "4.3.2 Sea ice cover"</t>
  </si>
  <si>
    <t>Parameter "1.8.16 Visible atmospheric plumes"</t>
  </si>
  <si>
    <t>Parameter "2.1.1 Albedo and reflectance"</t>
  </si>
  <si>
    <t>Parameter "2.4.2 vegetation state"</t>
  </si>
  <si>
    <t>Parameter "2.6.5 surface composition"</t>
  </si>
  <si>
    <t>Parameter "3.7.2 coral reef health/extent"</t>
  </si>
  <si>
    <t>Name</t>
  </si>
  <si>
    <t>Illumination Passive</t>
  </si>
  <si>
    <t>Pointing-capability High</t>
  </si>
  <si>
    <t>sensitivity-in-upper-troposphere-and-stratosphere nil</t>
  </si>
  <si>
    <t>MODIS-T</t>
  </si>
  <si>
    <t>HIRIS</t>
  </si>
  <si>
    <t>ITIR</t>
  </si>
  <si>
    <t>STIKSCAT</t>
  </si>
  <si>
    <t>ALT</t>
  </si>
  <si>
    <t>HIRRLS</t>
  </si>
  <si>
    <t>MOPITT</t>
  </si>
  <si>
    <t>GGI</t>
  </si>
  <si>
    <t>GLRS</t>
  </si>
  <si>
    <t>SAGE III</t>
  </si>
  <si>
    <t>IPEI</t>
  </si>
  <si>
    <t>HIMSS</t>
  </si>
  <si>
    <t>AMSU-A</t>
  </si>
  <si>
    <t>WBDCS</t>
  </si>
  <si>
    <t>AIRS</t>
  </si>
  <si>
    <t>MISR</t>
  </si>
  <si>
    <t>SAFIRE</t>
  </si>
  <si>
    <t>MLS</t>
  </si>
  <si>
    <t>XIE</t>
  </si>
  <si>
    <t>LIS</t>
  </si>
  <si>
    <t>COMM</t>
  </si>
  <si>
    <t>SOLSTICE</t>
  </si>
  <si>
    <t>AMSU-B</t>
  </si>
  <si>
    <t>x</t>
  </si>
  <si>
    <t>Paper</t>
  </si>
  <si>
    <t>Terra</t>
  </si>
  <si>
    <t>Aqua</t>
  </si>
  <si>
    <t>Aura</t>
  </si>
  <si>
    <t>Orbit</t>
  </si>
  <si>
    <t>SSO 700 10:30</t>
  </si>
  <si>
    <t>5190 kg</t>
  </si>
  <si>
    <t>Mass</t>
  </si>
  <si>
    <t>power</t>
  </si>
  <si>
    <t>2.53kw</t>
  </si>
  <si>
    <t>6 years</t>
  </si>
  <si>
    <t xml:space="preserve">launch date </t>
  </si>
  <si>
    <t>design life</t>
  </si>
  <si>
    <t>payload</t>
  </si>
  <si>
    <t>2xCERES, MISR, MODIS, MOPITT, ASTER</t>
  </si>
  <si>
    <t>ASTER</t>
  </si>
  <si>
    <t>Horizontal-Spatial-Resolution# 90</t>
  </si>
  <si>
    <t>Swath# 60</t>
  </si>
  <si>
    <t>Accuracy# 2</t>
  </si>
  <si>
    <t>421kg</t>
  </si>
  <si>
    <t>463W avg, 646 peak</t>
  </si>
  <si>
    <t>8.3Mbps avg, 89.2 Mbps peak</t>
  </si>
  <si>
    <t>instrument</t>
  </si>
  <si>
    <t>mass</t>
  </si>
  <si>
    <t>data rate</t>
  </si>
  <si>
    <t>duty cycle</t>
  </si>
  <si>
    <t>8% VNIR/SWIR
16% TIR</t>
  </si>
  <si>
    <t>Thermal-control Active-cryocooler</t>
  </si>
  <si>
    <t>Concept "land surface temperature, emissivity, and reflectance"</t>
  </si>
  <si>
    <t>Pointing-capability Medium</t>
  </si>
  <si>
    <t>Day-Night Day-only</t>
  </si>
  <si>
    <t>ASTER-SWIR</t>
  </si>
  <si>
    <t>ASTER-TIR</t>
  </si>
  <si>
    <t>Angular-resolution-azimuth# 0.0012</t>
  </si>
  <si>
    <t>ASTER-VNIR-nadir</t>
  </si>
  <si>
    <t>ASTER-VNIR-backward</t>
  </si>
  <si>
    <t>Geometry nadir</t>
  </si>
  <si>
    <t>Geometry slant</t>
  </si>
  <si>
    <t>Angular-resolution-azimuth# 0.0011</t>
  </si>
  <si>
    <t>Angular-resolution-azimuth# 0.0024</t>
  </si>
  <si>
    <t>Angular-resolution-azimuth# 0.0073</t>
  </si>
  <si>
    <t>Field-of-view# 6.09</t>
  </si>
  <si>
    <t>Field-of-view# 5.19</t>
  </si>
  <si>
    <t>Field-of-view# 4.9</t>
  </si>
  <si>
    <t>Spectral-region SWIR</t>
  </si>
  <si>
    <t>Spectral-region VNIR</t>
  </si>
  <si>
    <t>Spectral-region TIR</t>
  </si>
  <si>
    <t>off-axis-angle-plus-minus# 8.55</t>
  </si>
  <si>
    <t>off-axis-angle-plus-minus# 24</t>
  </si>
  <si>
    <t>Accuracy# 0.04</t>
  </si>
  <si>
    <t>Horizontal-Spatial-Resolution# 30</t>
  </si>
  <si>
    <t>Radiometric-accuracy# 0.04</t>
  </si>
  <si>
    <t>Radiometric-accuracy# nil</t>
  </si>
  <si>
    <t>Instrument</t>
  </si>
  <si>
    <t>HIRDLS</t>
  </si>
  <si>
    <t>OMI</t>
  </si>
  <si>
    <t>TES</t>
  </si>
  <si>
    <t>EOS</t>
  </si>
  <si>
    <t>Accuracy# nil</t>
  </si>
  <si>
    <t>Region-of-interest Cold-regions</t>
  </si>
  <si>
    <t>Concept "land surface temperature, emissivity, and reflectance. vegetation, topography, and surface composition"</t>
  </si>
  <si>
    <t>mass# 421</t>
  </si>
  <si>
    <t>average-power# 463</t>
  </si>
  <si>
    <t>average-data-rate# 8.3</t>
  </si>
  <si>
    <t>dimension-x# 1</t>
  </si>
  <si>
    <t>dimension-z# 1</t>
  </si>
  <si>
    <t>dimension-y# 1</t>
  </si>
  <si>
    <t>SSO 700 13:30</t>
  </si>
  <si>
    <t>4.6kW</t>
  </si>
  <si>
    <t>MODIS</t>
  </si>
  <si>
    <t>Concept "A 36-band spectroradiometer measuring
visible and infrared radiation, for
derivation of products ranging from
land vegetation and ocean chlorophyll
fluorescence to cloud and aerosol properties,
fire occurrence, snow cover on
land, and sea ice in the oceans."</t>
  </si>
  <si>
    <t>num-of-VNIR-channels 3</t>
  </si>
  <si>
    <t>num-of-TIR-channels 5</t>
  </si>
  <si>
    <t>num-of-SWIR-channels 6</t>
  </si>
  <si>
    <t>num-of-UV-channels 0</t>
  </si>
  <si>
    <t>num-of-VNIR-channels 18</t>
  </si>
  <si>
    <t>num-of-NIR-channels nil</t>
  </si>
  <si>
    <t>num-of-NIR-channels 8</t>
  </si>
  <si>
    <t>num-of-SWIR-channels 10</t>
  </si>
  <si>
    <t>num-of-TIR-channels 8</t>
  </si>
  <si>
    <t>mass# 229</t>
  </si>
  <si>
    <t>average-power# 162.5</t>
  </si>
  <si>
    <t>average-data-rate# 6.2</t>
  </si>
  <si>
    <t>Horizontal-Spatial-Resolution# 250</t>
  </si>
  <si>
    <t>dimension-x# 1.04</t>
  </si>
  <si>
    <t>dimension-y# 1.18</t>
  </si>
  <si>
    <t>dimension-z# 1.63</t>
  </si>
  <si>
    <t>Thermal-control Passive-radiators</t>
  </si>
  <si>
    <t>off-axis-angle-plus-minus# 55</t>
  </si>
  <si>
    <t>ThreeD No-3D</t>
  </si>
  <si>
    <t>MODIS, AIRS, AMSR-E, HSB, AMSU-A, CERES</t>
  </si>
  <si>
    <t>Field-of-view# 7.37</t>
  </si>
  <si>
    <t>sensitivity-over-oceans high</t>
  </si>
  <si>
    <t>sensitivity-over-lands low</t>
  </si>
  <si>
    <t>sensitivity-over-oceans low</t>
  </si>
  <si>
    <t>sensitivity-over-lands high</t>
  </si>
  <si>
    <t>Temporal-resolution Medium-1day-3days</t>
  </si>
  <si>
    <t>Day-Night Only-day</t>
  </si>
  <si>
    <t>Parameter "1.1.1 aerosol height/optical depth"</t>
  </si>
  <si>
    <t>Parameter "1.1.5 aerosol size and size distribution"</t>
  </si>
  <si>
    <t>Parameter "1.1.2 aerosol shape, composition, physical and chemical properties"</t>
  </si>
  <si>
    <t>Parameter "1.2.1 Atmospheric temperature fields"</t>
  </si>
  <si>
    <t>Parameter "1.5.1 Cloud top temperature"</t>
  </si>
  <si>
    <t>Parameter "1.6.1 cloud height/optical thickness"</t>
  </si>
  <si>
    <t>Parameter "1.6.3 Cloud particle phase - ice/water transition"</t>
  </si>
  <si>
    <t>Parameter "2.6.2 landcover status"</t>
  </si>
  <si>
    <t>Parameter "2.6.3 disaster monitoring"</t>
  </si>
  <si>
    <t>Parameter "4.2.4 snow cover"</t>
  </si>
  <si>
    <t>Parameter "1.8.2 O3"</t>
  </si>
  <si>
    <t>Horizontal-Spatial-Resolution# 5000</t>
  </si>
  <si>
    <t>sensitivity-over-oceans nil</t>
  </si>
  <si>
    <t>sensitivity-over-lands nil</t>
  </si>
  <si>
    <t>sensitivity-in-upper-troposphere-and-stratosphere low</t>
  </si>
  <si>
    <t>sensitivity-in-low-troposphere-PBL low</t>
  </si>
  <si>
    <t>Accuracy Low</t>
  </si>
  <si>
    <t>Parameter "1.8.1 H2O"</t>
  </si>
  <si>
    <t>Parameter "1.7.2 Cloud droplet size"</t>
  </si>
  <si>
    <t>has-deployment-mechanism no</t>
  </si>
  <si>
    <t>scanning cross-track</t>
  </si>
  <si>
    <t>Pointing-requirements Medium</t>
  </si>
  <si>
    <t>CERES</t>
  </si>
  <si>
    <t>AMSR-E</t>
  </si>
  <si>
    <t>HSB</t>
  </si>
  <si>
    <t>Intent "IR Atmospheric temperature and humidity sounders"</t>
  </si>
  <si>
    <t>off-axis-angle-plus-minus# 49.5</t>
  </si>
  <si>
    <t>Field-of-view# 1.1</t>
  </si>
  <si>
    <t>sensitivity-in-low-troposphere-PBL High</t>
  </si>
  <si>
    <t>sensitivity-in-upper-troposphere-and-stratosphere High</t>
  </si>
  <si>
    <t>On-board-calibration High</t>
  </si>
  <si>
    <t>Spectral-resolution# nil</t>
  </si>
  <si>
    <t>Spectral-resolution# lambda-over-delta-lambda-1200</t>
  </si>
  <si>
    <t>Spectral-sampling Hyperspectral-100-channels-or-more</t>
  </si>
  <si>
    <t>Spectral-sampling Multispectral-10-100-channels</t>
  </si>
  <si>
    <t>Spectral-resolution High</t>
  </si>
  <si>
    <t>Spectral-resolution nil</t>
  </si>
  <si>
    <t>num-of-VNIR-channels 0</t>
  </si>
  <si>
    <t>num-of-NIR-channels 0</t>
  </si>
  <si>
    <t>num-of-SWIR-channels 1189</t>
  </si>
  <si>
    <t>num-of-TIR-channels 1189</t>
  </si>
  <si>
    <t>Field-of-view# 3.3</t>
  </si>
  <si>
    <t>Radiometric-accuracy# 0.03</t>
  </si>
  <si>
    <t>spectral-bands nil</t>
  </si>
  <si>
    <t>num-of-VNIR-channels 4</t>
  </si>
  <si>
    <t>num-of-NIR-channels 2</t>
  </si>
  <si>
    <t>sensitivity-NEDT# nil</t>
  </si>
  <si>
    <t>sensitivity-NEDT# 0.2</t>
  </si>
  <si>
    <t>Accuracy# 1</t>
  </si>
  <si>
    <t>mass# 177</t>
  </si>
  <si>
    <t>average-power# 180</t>
  </si>
  <si>
    <t>dimension-x# 1.16</t>
  </si>
  <si>
    <t>dimension-y# 0.8</t>
  </si>
  <si>
    <t>dimension-z# 0.953</t>
  </si>
  <si>
    <t>average-data-rate# 1.27</t>
  </si>
  <si>
    <t>Parameter "1.7.1 Cloud liquid water and precipitation rate"</t>
  </si>
  <si>
    <t>Parameter "1.3.4 Atmospheric pressure"</t>
  </si>
  <si>
    <t>Concept "A 15-channel microwave sounder
designed to obtain temperature profiles
in the upper atmosphere and to provide
a cloud-filtering capability for the AIRS
infrared measurements, for increased
accuracy in tropospheric temperature
profiles."</t>
  </si>
  <si>
    <t>sensitivity-in-low-troposphere-PBL Low</t>
  </si>
  <si>
    <t>spectral-bands MW/22GHz MW/Ka MW/50-70GHz MW/89GHz</t>
  </si>
  <si>
    <t>Spectral-region MW-mm</t>
  </si>
  <si>
    <t>All-weather yes</t>
  </si>
  <si>
    <t>Penetration Medium-other-MW</t>
  </si>
  <si>
    <t>Thermal-control None</t>
  </si>
  <si>
    <t>mass# 91</t>
  </si>
  <si>
    <t>average-power# 101</t>
  </si>
  <si>
    <t>average-data-rate# 0.002</t>
  </si>
  <si>
    <t>On-board-calibration Medium</t>
  </si>
  <si>
    <t>Pointing-capability nil</t>
  </si>
  <si>
    <t>dimension-x# 0.72</t>
  </si>
  <si>
    <t>dimension-y# 0.34</t>
  </si>
  <si>
    <t>dimension-z# 0.59</t>
  </si>
  <si>
    <t>num-of-SWIR-channels 0</t>
  </si>
  <si>
    <t>num-of-TIR-channels 0</t>
  </si>
  <si>
    <t>sensitivity-NEDT# 0.5</t>
  </si>
  <si>
    <t>Angular-resolution-azimuth# 3.3</t>
  </si>
  <si>
    <t>Angular-resolution-azimuth# 1.1</t>
  </si>
  <si>
    <t>Accuracy# 20</t>
  </si>
  <si>
    <t>Spectral-region opt-VNIR+TIR</t>
  </si>
  <si>
    <t>Spectral-region opt-VNIR+SWIR+TIR</t>
  </si>
  <si>
    <t>Spectral-region opt-SWIR+TIR</t>
  </si>
  <si>
    <t>Concept "A 12-channel microwave radiometer
designed to monitor a broad range of
hydrologic variables, including precipitation,
cloud water, water vapor, sea
surface winds, sea surface temperature,
sea ice, snow, and soil moisture."</t>
  </si>
  <si>
    <t>Intent "mm and sub-mm wave atmospheric sounders"</t>
  </si>
  <si>
    <t>Polarimetry yes</t>
  </si>
  <si>
    <t>Spectral-region MW-X+Ka+Ku+mm</t>
  </si>
  <si>
    <t>mass# 314</t>
  </si>
  <si>
    <t>average-power# 350</t>
  </si>
  <si>
    <t>average-data-rate# 0.125</t>
  </si>
  <si>
    <t>dimension-x# 1.95</t>
  </si>
  <si>
    <t>dimension-y# 1.7</t>
  </si>
  <si>
    <t>dimension-z# 2.4</t>
  </si>
  <si>
    <t>has-deployment-mechanism yes</t>
  </si>
  <si>
    <t>scanning conical</t>
  </si>
  <si>
    <t>Geometry forward-looking</t>
  </si>
  <si>
    <t>Pointing-requirements Low</t>
  </si>
  <si>
    <t>sensitivity-NEDT# 1</t>
  </si>
  <si>
    <t>Angular-resolution-azimuth# nil</t>
  </si>
  <si>
    <t>spectral-bands MW-6.6GHz MW-10.7GHz MW-19GHz MW-22GHz MW-37GHz MW-89GHz</t>
  </si>
  <si>
    <t>sensitivity-NEDT# 0.05</t>
  </si>
  <si>
    <t>Spectral-resolution Medium</t>
  </si>
  <si>
    <t>Spectral-resolution Low</t>
  </si>
  <si>
    <t>Field-of-view# nil</t>
  </si>
  <si>
    <t>Parameter "2.3.2 soil moisture"</t>
  </si>
  <si>
    <t>Swath# nil</t>
  </si>
  <si>
    <t>Swath# 1445</t>
  </si>
  <si>
    <t>Swath# 1690</t>
  </si>
  <si>
    <t>Swath# 1650</t>
  </si>
  <si>
    <t>Swath# 2300</t>
  </si>
  <si>
    <t>sensitivity-over-oceans High</t>
  </si>
  <si>
    <t>sensitivity-over-lands Low</t>
  </si>
  <si>
    <t>Parameter "1.6.2 cloud ice particle size distribution"</t>
  </si>
  <si>
    <t>sensitivity-over-lands High</t>
  </si>
  <si>
    <t>Parameter "3.4.1 Ocean surface wind speed"</t>
  </si>
  <si>
    <t>Concept "A 3-channel broadband radiometer for Earth radiation budget."</t>
  </si>
  <si>
    <t>Intent "Earth radiation budget radiometers"</t>
  </si>
  <si>
    <t>Spectral-region opt-SW+LWIR</t>
  </si>
  <si>
    <t>scanning biaxial</t>
  </si>
  <si>
    <t>spectral-bands SWIR LWIR</t>
  </si>
  <si>
    <t>dimension-x# 0.6</t>
  </si>
  <si>
    <t>dimension-y# 0.6</t>
  </si>
  <si>
    <t>dimension-z# 0.7</t>
  </si>
  <si>
    <t>mass# 150</t>
  </si>
  <si>
    <t>average-power# 50</t>
  </si>
  <si>
    <t>average-data-rate# 0.01</t>
  </si>
  <si>
    <t>off-axis-angle-plus-minus# nil</t>
  </si>
  <si>
    <t>off-axis-angle-plus-minus# 78</t>
  </si>
  <si>
    <t>Field-of-view# 0.8</t>
  </si>
  <si>
    <t>num-of-SWIR-channels 1</t>
  </si>
  <si>
    <t>num-of-TIR-channels 1</t>
  </si>
  <si>
    <t>Spectral-region MW-submm</t>
  </si>
  <si>
    <t>Concept "A 4-channel microwave sounder designed
to obtain humidity profiles under
cloudy conditions and detect heavy
precipitation."</t>
  </si>
  <si>
    <t>On-board-calibration Low</t>
  </si>
  <si>
    <t>mass# 51</t>
  </si>
  <si>
    <t>average-power# 56</t>
  </si>
  <si>
    <t>average-data-rate# 0.004</t>
  </si>
  <si>
    <t>dimension-y# 0.65</t>
  </si>
  <si>
    <t>dimension-z# 0.46</t>
  </si>
  <si>
    <t>spectral-bands MW-183GHz MW-mmw-150GHz</t>
  </si>
  <si>
    <t>sensitivity-NEDT# 0.6</t>
  </si>
  <si>
    <t>Intent "Multiple angles-polarization radiometers"</t>
  </si>
  <si>
    <t>Spectral-region opt-VNIR</t>
  </si>
  <si>
    <t>Geometry multi-angle</t>
  </si>
  <si>
    <t>mass# 149</t>
  </si>
  <si>
    <t>average-power# 83</t>
  </si>
  <si>
    <t>average-data-rate# 3.3</t>
  </si>
  <si>
    <t>dimension-x# 0.9</t>
  </si>
  <si>
    <t>dimension-y# 0.9</t>
  </si>
  <si>
    <t>dimension-z# 1.3</t>
  </si>
  <si>
    <t>num-of-NIR-channels 1</t>
  </si>
  <si>
    <t>scanning no-scanning</t>
  </si>
  <si>
    <t>Parameter "1.3.2 Water vapor transport - Winds"</t>
  </si>
  <si>
    <t>Horizontal-Spatial-Resolution# 275</t>
  </si>
  <si>
    <t>Horizontal-Spatial-Resolution Medium-100m-1km</t>
  </si>
  <si>
    <t>Swath# 380</t>
  </si>
  <si>
    <t>spectral-bands VIS NIR</t>
  </si>
  <si>
    <t>off-axis-angle-plus-minus# 60</t>
  </si>
  <si>
    <t>Intent "Gas filter correlation radiometer"</t>
  </si>
  <si>
    <t>Parameter "1.8.4 CH4"</t>
  </si>
  <si>
    <t>Parameter "1.8.5 CO"</t>
  </si>
  <si>
    <t>Vertical-Spatial-Resolution Medium-200m-2km</t>
  </si>
  <si>
    <t>Vertical-Spatial-Resolution nil</t>
  </si>
  <si>
    <t>Field-of-view# 1.8</t>
  </si>
  <si>
    <t>Angular-resolution-azimuth# 1.8</t>
  </si>
  <si>
    <t>num-of-SWIR-channels 4</t>
  </si>
  <si>
    <t>Swath# 640</t>
  </si>
  <si>
    <t>Accuracy# 0.1</t>
  </si>
  <si>
    <t>mass# 192</t>
  </si>
  <si>
    <t>average-power# 250</t>
  </si>
  <si>
    <t>average-data-rate# 0.028</t>
  </si>
  <si>
    <t>dimension-x# 1.15</t>
  </si>
  <si>
    <t>dimension-y# 1.01</t>
  </si>
  <si>
    <t>dimension-z# 0.71</t>
  </si>
  <si>
    <t>Angular-resolution-elevation# 7.2</t>
  </si>
  <si>
    <t>Angular-resolution-elevation# nil</t>
  </si>
  <si>
    <t>spectral-bands VIS NIR opt-1.6um-Clouds- opt-2.3um-CO- TIR opt-10-12um-land-temp-</t>
  </si>
  <si>
    <t>spectral-bands opt-VIS-0.65-0.67um opt-NIR-841-876-nm opt-VIS-0.47um opt-VIS-545-565nm opt-NIR-1.23-1.25um opt-1.6um-Clouds- opt-2.06um-CO2- opt-410nm-CDOM- opt-443nm-Clhorophyll- opt-VIS-0.49um opt-525nm-Caretonoids- opt-VIS-532nm opt-VIS-545-565nm opt-VIS-0.65-0.67um opt-683nm-Chlorophyll- opt-NIR-743-753-nm opt-NIR-841-876-nm opt-NIR-0.9-1.0um-H2O cont- opt-SWIR-4.4um-atm-temp- opt-6.3um-6.9um-H2O-  opt-7.1-7.5um-H2O- opt-8.4-8.7um-clouds- opt-9.6um-O3- opt-10-12um-land-temp- opt-12-14um-clouds-</t>
  </si>
  <si>
    <t>spectral-bands opt-4.2um-CO2- opt-6.3um-H2O- opt-15um-CO2-</t>
  </si>
  <si>
    <t>spectral-bands opt-2.3um-CO- opt-4.7um-CO-</t>
  </si>
  <si>
    <t>Concept "An advanced 21–channel
infrared radiometer measuring the
6–17–μm thermal emission of Earth’s
limb designed to provide critical information
on atmospheric chemistry and
climate. It provides accurate measurements
of trace gases, temperature,
and aerosols in the upper troposphere,
stratosphere, and mesosphere, with
daily global coverage at high vertical
resolution."</t>
  </si>
  <si>
    <t>Intent "Atmospheric chemistry: IR passive limb sounders"</t>
  </si>
  <si>
    <t>Geometry limb</t>
  </si>
  <si>
    <t>average-power# 262</t>
  </si>
  <si>
    <t>average-data-rate# 0.07</t>
  </si>
  <si>
    <t>dimension-x# 1.5</t>
  </si>
  <si>
    <t>dimension-y# 1.19</t>
  </si>
  <si>
    <t>dimension-z# 1.30</t>
  </si>
  <si>
    <t>mass# 220</t>
  </si>
  <si>
    <t>Swath# 2000</t>
  </si>
  <si>
    <t>Pointing-requirements High</t>
  </si>
  <si>
    <t>scanning along-track</t>
  </si>
  <si>
    <t>num-of-TIR-channels 16</t>
  </si>
  <si>
    <t>num-of-SWIR-channels 5</t>
  </si>
  <si>
    <t>Parameter "1.8.7 NOx-NO, NO2-, N2O5, HNO3"</t>
  </si>
  <si>
    <t>Parameter "1.8.9 CFCs/HFCs"</t>
  </si>
  <si>
    <t>Parameter "1.8.10 H2O2, OH, HO2 and isotopes -HDO, H218O-"</t>
  </si>
  <si>
    <t>Concept "MLS is an advanced microwave
radiometer that measures microwave
emission from the Earth’s limb in five
broad spectral bands. MLS measures
trace gases at lower altitudes and with
better precision and accuracy than
its predecessor on UARS. MLS can
provide reliable measurements even in
the presence of cirrus clouds and dense
volcanic aerosols."</t>
  </si>
  <si>
    <t>spectral-bands MW/118GHz MW-183GHz MW-mmw-190GHz MW-mmw-240GHz MW-mmw-640GHz MW-mmw-2500GHz</t>
  </si>
  <si>
    <t>mass# 455</t>
  </si>
  <si>
    <t>average-power# 544</t>
  </si>
  <si>
    <t>average-data-rate# 0.1</t>
  </si>
  <si>
    <t>dimension-x# 1.6</t>
  </si>
  <si>
    <t>dimension-y# 1.9</t>
  </si>
  <si>
    <t>dimension-z# 0.8</t>
  </si>
  <si>
    <t>Parameter "1.8.14 ClO, BrO, halogen compounds"</t>
  </si>
  <si>
    <t>Parameter "1.8.15 Upper-troposphere/stratosphere - Polar Stratospheric Clouds"</t>
  </si>
  <si>
    <t>sensitivity-in-cirrus High</t>
  </si>
  <si>
    <t>Parameter "1.8.12 Vulcanic SO2, OCS and other vulcanic aerosols"</t>
  </si>
  <si>
    <t>Concept "OMI is a nadir–viewing wide–field imaging
spectroradiometer that serves as
Aura’s primary instrument for tracking
global ozone change and continues
the high quality column–ozone record
begun in 1970 by the Nimbus–4 BUV.
OMI measures backscattered ultraviolet
and visible radiation and provides
daily global coverage of most of Earth’s
atmosphere. Data returned permit modeling
of air pollution on urban–to–super–
regional scales."</t>
  </si>
  <si>
    <t>Concept "TES is a high–spectral–resolution infrared–
imaging Fourier–transform spectrometer
that generates three–dimensional
profiles on a global scale of most
infrared–active species from Earth’s
surface to the lower stratosphere."</t>
  </si>
  <si>
    <t>sensitivity-in-upper-troposphere-and-stratosphere Low</t>
  </si>
  <si>
    <t>mass# 46</t>
  </si>
  <si>
    <t>average-data-rate# 0.77</t>
  </si>
  <si>
    <t>dimension-x# 0.5</t>
  </si>
  <si>
    <t>dimension-y# 0.4</t>
  </si>
  <si>
    <t>dimension-z# 0.35</t>
  </si>
  <si>
    <t>Spectral-resolution# 0.5-nm</t>
  </si>
  <si>
    <t>Spectral-region UV</t>
  </si>
  <si>
    <t>Field-of-view# 114</t>
  </si>
  <si>
    <t>Swath# 2600</t>
  </si>
  <si>
    <t>num-of-UV-channels 2</t>
  </si>
  <si>
    <t>Parameter "1.5.3 Cloud amount/distribution -horizontal and vertical-"</t>
  </si>
  <si>
    <t>Parameter "1.8.8 CH2O and non-CH4 VOC"</t>
  </si>
  <si>
    <t>Parameter "1.8.11 SO2"</t>
  </si>
  <si>
    <t>Horizontal-Spatial-Resolution# 13</t>
  </si>
  <si>
    <t>Spectral-region SWIR+TIR</t>
  </si>
  <si>
    <t>off-axis-angle-plus-minus# 45</t>
  </si>
  <si>
    <t>mass# 385</t>
  </si>
  <si>
    <t>average-power# 334</t>
  </si>
  <si>
    <t>dimension-x# 3.04</t>
  </si>
  <si>
    <t>dimension-y# 1.3</t>
  </si>
  <si>
    <t>dimension-z# 1.35</t>
  </si>
  <si>
    <t>Spectral-resolution# 0.025-cm-1</t>
  </si>
  <si>
    <t>Swath# 8.5</t>
  </si>
  <si>
    <t>Parameter "1.1.3 aerosol scattering properties"</t>
  </si>
  <si>
    <t>Horizontal-Spatial-Resolution# 8.3</t>
  </si>
  <si>
    <t>Parameter "1.1.4 aerosol extinction profiles/vertical concentration"</t>
  </si>
  <si>
    <t>spectral-bands opt-UV-O3- opt-UV-BLUE-0.32-0.64um</t>
  </si>
  <si>
    <t>Parameter "1.8.3 CO2"</t>
  </si>
  <si>
    <t>CERES-B</t>
  </si>
  <si>
    <t>CERES-C</t>
  </si>
  <si>
    <t>MODIS-B</t>
  </si>
  <si>
    <t>Parameter "1.9.2 Spectrally resolved IR radiance -200-2000cm-1-"</t>
  </si>
  <si>
    <t>Parameter "1.9.3 Spectrally resolved SW radiance -0.3-2um-"</t>
  </si>
  <si>
    <t>Parameter "2.5.1 Surface temperature -land-"</t>
  </si>
  <si>
    <t>Parameter "3.5.1 Surface temperature -ocean-"</t>
  </si>
  <si>
    <t>Parameter "3.1.1 Ocean color - 410-680nm -Chlorophyll absorption and fluorescence, pigments, phytoplankton, CDOM-"</t>
  </si>
  <si>
    <t>Parameter "3.1.3 Extended ocean color - NIR -atmospheric correction-"</t>
  </si>
  <si>
    <t>Concept "A high spectral resolution grating
spectrometer containing 2378 infrared
channels for obtaining atmospheric
temperature profiles -sounding-"</t>
  </si>
  <si>
    <t>Intent "Imaging multi-spectral radiometers -passive MW-"</t>
  </si>
  <si>
    <t>Intent "Imaging multi-spectral radiometers -passive optical-"</t>
  </si>
  <si>
    <t>Concept "A 36-channel instrument; nine pushbroom
cameras with discrete view
angles -to ±70°- in four spectral bands
-0.443–0.865 m- with resolutions of
275 m to 1.1 km, designed to measure
clouds, aerosols and vegetation cover."</t>
  </si>
  <si>
    <t>Concept "An 8-channel cross-track-scanning gascorrelation
radiometer operating at three
wavelengths -2.2, 2.3, and 4.7 μm-,
designed to measure carbon monoxide
and methane in the atmosphere."</t>
  </si>
  <si>
    <t>3-radiometer package, 3 VNIR, 6 SW, 5 TIR channels with 15, 30, 90m spatial resolution. Accuracy = 1-3K -1K in 270-340K, 2K up to 240 and 370, 3K outside-</t>
  </si>
  <si>
    <t>Parameter "3.2.4 thermal plumes"</t>
  </si>
  <si>
    <t>Parameter "4.3.3 Sea ice temperature"</t>
  </si>
  <si>
    <t>Parameter "4.3.4 Sea ice concentration"</t>
  </si>
  <si>
    <t>Parameter "4.2.2 snow depth"</t>
  </si>
  <si>
    <t>EOSP</t>
  </si>
  <si>
    <t>ACRIM</t>
  </si>
  <si>
    <t>ALT-SSALT</t>
  </si>
  <si>
    <t>GLAS</t>
  </si>
  <si>
    <t>MIMR</t>
  </si>
  <si>
    <t>SAR</t>
  </si>
  <si>
    <t>SCANSCAT</t>
  </si>
  <si>
    <t>SEAWIFS</t>
  </si>
  <si>
    <t>SWIRLS</t>
  </si>
  <si>
    <t>TMR</t>
  </si>
  <si>
    <t>TRACER</t>
  </si>
  <si>
    <t>CII</t>
  </si>
  <si>
    <t>MODIS-N</t>
  </si>
  <si>
    <t>Geometry nil</t>
  </si>
  <si>
    <t>Penetration nil</t>
  </si>
  <si>
    <t>Thermal-control nil</t>
  </si>
  <si>
    <t>average-power# nil</t>
  </si>
  <si>
    <t>average-data-rate# nil</t>
  </si>
  <si>
    <t>dimension-x# nil</t>
  </si>
  <si>
    <t>dimension-y# nil</t>
  </si>
  <si>
    <t>dimension-z# nil</t>
  </si>
  <si>
    <t>num-of-VNIR-channels nil</t>
  </si>
  <si>
    <t>num-of-SWIR-channels nil</t>
  </si>
  <si>
    <t>num-of-TIR-channels nil</t>
  </si>
  <si>
    <t>scanning nil</t>
  </si>
  <si>
    <t>Pointing-requirements nil</t>
  </si>
  <si>
    <t>Spectral-sampling nil</t>
  </si>
  <si>
    <t>Spectral-region nil</t>
  </si>
  <si>
    <t>Field-of-view# 2.5</t>
  </si>
  <si>
    <t>Geometry sun-pointing</t>
  </si>
  <si>
    <t>Parameter "1.9.1 Spectrally resolved solar irradiance"</t>
  </si>
  <si>
    <t>Concept "A sun-looking self-calibrating active cavity radiometer for direct measurement of total solar irradiance"</t>
  </si>
  <si>
    <t>Parameter "3.2.1 Sea level height"</t>
  </si>
  <si>
    <t>Horizontal-Spatial-Resolution Low-1km-10km</t>
  </si>
  <si>
    <t>Swath nil</t>
  </si>
  <si>
    <t>Parameter "3.2.2 seafloor topography"</t>
  </si>
  <si>
    <t>system-instrum</t>
  </si>
  <si>
    <t>system-model</t>
  </si>
  <si>
    <t>tropo</t>
  </si>
  <si>
    <t>iono</t>
  </si>
  <si>
    <t>pod</t>
  </si>
  <si>
    <t>variable</t>
  </si>
  <si>
    <t>total</t>
  </si>
  <si>
    <t>Nobs</t>
  </si>
  <si>
    <t>1/sqrt(Nobs)</t>
  </si>
  <si>
    <t>Intent "Orbitographers"</t>
  </si>
  <si>
    <t>DORIS</t>
  </si>
  <si>
    <t>Intent "Radar altimeter"</t>
  </si>
  <si>
    <t>Illumination Active</t>
  </si>
  <si>
    <t>Intent nil</t>
  </si>
  <si>
    <t>Parameter "5.1.3 Space weather -solar X-ray/EUV, energetic particles, ionosphere-"</t>
  </si>
  <si>
    <t>mass# 214</t>
  </si>
  <si>
    <t>average-power# 214</t>
  </si>
  <si>
    <t>dimension-y# 1.5</t>
  </si>
  <si>
    <t>Concept "a Doppler DORIS receiver for orbitography"</t>
  </si>
  <si>
    <t>mass# 1</t>
  </si>
  <si>
    <t>average-power# 1</t>
  </si>
  <si>
    <t>mass# 4</t>
  </si>
  <si>
    <t>dimension-z# 0.1</t>
  </si>
  <si>
    <t>dimension-x# 0.1</t>
  </si>
  <si>
    <t>dimension-y# 0.1</t>
  </si>
  <si>
    <t>rms-system-instrument# 1.0</t>
  </si>
  <si>
    <t>rms-system-tropoH2O# 10.0</t>
  </si>
  <si>
    <t>rms-system-ionosphere# 2.0</t>
  </si>
  <si>
    <t>rms-system-model# 0.0</t>
  </si>
  <si>
    <t>Concept "A dual-frequency radar altimeter for oceanography"</t>
  </si>
  <si>
    <t>Parameter "3.6.1 Ocean wave height and spectrum"</t>
  </si>
  <si>
    <t>Parameter "3.2.3 significant wave height"</t>
  </si>
  <si>
    <t>rms-system-tropo-dry# 3.0</t>
  </si>
  <si>
    <t>Spectral-region MW-C</t>
  </si>
  <si>
    <t>rms-system-tides# 10.0</t>
  </si>
  <si>
    <t>rms-total# 100.0</t>
  </si>
  <si>
    <t>rms-system-POD# 10.0</t>
  </si>
  <si>
    <t>sensitivity-in-convective-clouds Low</t>
  </si>
  <si>
    <t>sensitivity-in-convective-clouds High</t>
  </si>
  <si>
    <t>Accuracy# 0.5</t>
  </si>
  <si>
    <t>rms-system-instrument# 1.6</t>
  </si>
  <si>
    <t>Parameter "4.2.1 snow-water equivalence"</t>
  </si>
  <si>
    <t>Parameter "A5.Leaf area index"</t>
  </si>
  <si>
    <t>Parameter "A6.FaPAR"</t>
  </si>
  <si>
    <t>Parameter "A7.TOA bidirectional reflectance"</t>
  </si>
  <si>
    <t>Accuracy# 3.0</t>
  </si>
  <si>
    <t>rms-system-tropoH2O# nil</t>
  </si>
  <si>
    <t>rms-system-instrument# nil</t>
  </si>
  <si>
    <t>rms-system-POD# nil</t>
  </si>
  <si>
    <t>rms-system-ionosphere# nil</t>
  </si>
  <si>
    <t>rms-system-model# nil</t>
  </si>
  <si>
    <t>rms-variable-measurement# nil</t>
  </si>
  <si>
    <t>rms-system-tides# nil</t>
  </si>
  <si>
    <t>rms-system-tropo-dry# nil</t>
  </si>
  <si>
    <t>rms-total# nil</t>
  </si>
  <si>
    <t>Horizontal-Spatial-Resolution Very-low-10-100km</t>
  </si>
  <si>
    <t>Parameter "3.4.2 Ocean surface wind direction"</t>
  </si>
  <si>
    <t>Parameter "4.3.1 Sea ice thickness"</t>
  </si>
  <si>
    <t>Parameter "A2.Fire Monitoring"</t>
  </si>
  <si>
    <t>Parameter "2.6.1 land use"</t>
  </si>
  <si>
    <t>Parameter "A8.Total electron content in ionosphere"</t>
  </si>
  <si>
    <t>rms-total# 5</t>
  </si>
  <si>
    <t>rms-total# 0</t>
  </si>
  <si>
    <t>Accuracy# 25.0</t>
  </si>
  <si>
    <t>off-axis-angle-plus-minus# 50</t>
  </si>
  <si>
    <t>Spectral-region opt-VNIR+SWIR</t>
  </si>
  <si>
    <t>Concept "A passive MW polarimeter for aerosol retrieval with 8 VNIR bands and 4 SWIR bands."</t>
  </si>
  <si>
    <t>Angular-resolution-azimuth# 0.0014</t>
  </si>
  <si>
    <t>mass# 19</t>
  </si>
  <si>
    <t>average-power# 15</t>
  </si>
  <si>
    <t>average-data-rate# 0.086</t>
  </si>
  <si>
    <t>dimension-z# 0.38</t>
  </si>
  <si>
    <t>dimension-y# 0.26</t>
  </si>
  <si>
    <t>dimension-x# 0.54</t>
  </si>
  <si>
    <t>num-of-VNIR-channels 8</t>
  </si>
  <si>
    <t>num-of-NIR-channels 4</t>
  </si>
  <si>
    <t>spectral-bands opt-VIS-0.47um opt-VIS-545-565nm opt-NIR-1.23-1.25um opt-1.6um-Clouds- opt-2.06um-CO2- opt-410nm-CDOM- opt-VIS-0.65-0.67um opt-opt-NIR-743-753-nm opt-NIR-841-876-nm opt-NIR-0.9-1.0um-H2O-cont- opt-2.3um-CO- opt-SWIR-4.4um-atm-temp-</t>
  </si>
  <si>
    <t>Spectral-resolution# 20</t>
  </si>
  <si>
    <t>Radiometric-accuracy# 0.05</t>
  </si>
  <si>
    <t>Spectral-resolution  High-0.1cm-1</t>
  </si>
  <si>
    <t>Radiometric-accuracy High</t>
  </si>
  <si>
    <t>Parameter "1.1.6 aerosol absorption optical thickness and profiles"</t>
  </si>
  <si>
    <t>Parameter "1.8.13 Black carbon and other polluting aerosols"</t>
  </si>
  <si>
    <t>Vertical-Spatial-Resolution High-200m-orless</t>
  </si>
  <si>
    <t>Swath None</t>
  </si>
  <si>
    <t>Parameter "2.4.3 vegetation height"</t>
  </si>
  <si>
    <t>Parameter "2.4.4 canopy density"</t>
  </si>
  <si>
    <t>Parameter "4.1.1 ice sheet volume"</t>
  </si>
  <si>
    <t>Parameter "4.1.2 Glacier surface elevation"</t>
  </si>
  <si>
    <t>Parameter "4.1.5 Ice Sheet topography"</t>
  </si>
  <si>
    <t>Intent "Ocean color"</t>
  </si>
  <si>
    <t>Angular-resolution-azimuth# 0.016</t>
  </si>
  <si>
    <t>Angular-resolution-elevation# 0.016</t>
  </si>
  <si>
    <t>Swath# 2800</t>
  </si>
  <si>
    <t>average-power# 45</t>
  </si>
  <si>
    <t>average-data-rate# 2</t>
  </si>
  <si>
    <t>dimension-y# 0.7</t>
  </si>
  <si>
    <t>Parameter "3.1.2 Extended ocean color - UV -enhanced DOC, CDOM-"</t>
  </si>
  <si>
    <t>mass# 13</t>
  </si>
  <si>
    <t>average-power# 10</t>
  </si>
  <si>
    <t>average-data-rate# 0.001</t>
  </si>
  <si>
    <t>dimension-x# 0.185</t>
  </si>
  <si>
    <t>dimension-y# 0.36</t>
  </si>
  <si>
    <t>dimension-z# 0.205</t>
  </si>
  <si>
    <t>Intent "Laser altimeters"</t>
  </si>
  <si>
    <t>Intent "Radar scatterometer"</t>
  </si>
  <si>
    <t>Concept "A scatterometer for sensing ocean surface wind speed and direction"</t>
  </si>
  <si>
    <t>dimension-z# 0.3</t>
  </si>
  <si>
    <t>mass# 200</t>
  </si>
  <si>
    <t>average-power# 220</t>
  </si>
  <si>
    <t>Swath# 1800</t>
  </si>
  <si>
    <t>average-data-rate# 0.040</t>
  </si>
  <si>
    <t>Spectral-region MW-Ku</t>
  </si>
  <si>
    <t>Technology-Readiness-Level 6</t>
  </si>
  <si>
    <t>Technology-Readiness-Level 4</t>
  </si>
  <si>
    <t>Technology-Readiness-Level 7</t>
  </si>
  <si>
    <t>Intent "MW Atmospheric temperature and humidity sounders"</t>
  </si>
  <si>
    <t>Pointing-capability Low</t>
  </si>
  <si>
    <t>mass# 300</t>
  </si>
  <si>
    <t>average-power# 300</t>
  </si>
  <si>
    <t>average-data-rate# 0.3</t>
  </si>
  <si>
    <t>Temporal-resolution High-12h-24h</t>
  </si>
  <si>
    <t>Temporal-resolution Very-low-1-3-weeks</t>
  </si>
  <si>
    <t>spectral-bands opt-443nm-Clhorophyll- opt-VIS-0.49um opt-525nm-Caretonoids- opt-VIS-532nm opt-VIS-545-565nm opt-VIS-0.65-0.67um opt-683nm-Chlorophyll-</t>
  </si>
  <si>
    <t>LAWS</t>
  </si>
  <si>
    <t>Intent "Doppler Wind Lidars"</t>
  </si>
  <si>
    <t>Technology-Readiness-Level 3</t>
  </si>
  <si>
    <t>sensitivity-in-upper-troposphere-and-stratosphere Medium</t>
  </si>
  <si>
    <t>Concept "a scanning Doppler wind lidar"</t>
  </si>
  <si>
    <t>dimension-z# 1.0</t>
  </si>
  <si>
    <t>mass# 400</t>
  </si>
  <si>
    <t>average-power# 400</t>
  </si>
  <si>
    <t>Parameter "1.4.1 atmospheric wind speed"</t>
  </si>
  <si>
    <t>Parameter "1.4.2 atmospheric wind direction"</t>
  </si>
  <si>
    <t>Spectral-resolution High-0.1cm-1</t>
  </si>
  <si>
    <t>Instruments</t>
  </si>
  <si>
    <t>OMB '89 (17B)</t>
  </si>
  <si>
    <t>Restructured '92 (11B)</t>
  </si>
  <si>
    <t>Rescoped EOS (to 8B)</t>
  </si>
  <si>
    <t>Asrar &amp; Dozier 94 (7.3B)</t>
  </si>
  <si>
    <t>EOS-A</t>
  </si>
  <si>
    <t>CHEM-1, CHEM-2, CHEM-3</t>
  </si>
  <si>
    <t>PM1, PM-2</t>
  </si>
  <si>
    <t>PM1, PM-2, PM-3</t>
  </si>
  <si>
    <t>EOS-B</t>
  </si>
  <si>
    <t>ALT-1</t>
  </si>
  <si>
    <t>ALT-1, ALT-2, ALT-3</t>
  </si>
  <si>
    <t>AMSU</t>
  </si>
  <si>
    <t>AM-1</t>
  </si>
  <si>
    <t>AM-1, PM-1, AM-2, PM-2</t>
  </si>
  <si>
    <t>AM-1 (2), PM-1 (2), AM-2, PM-2, AM-3, PM-3</t>
  </si>
  <si>
    <t>AM-1 (2), PM-1 (2), AM-2, PM-2, AM-3, PM-3, TRMM</t>
  </si>
  <si>
    <t>AM-2</t>
  </si>
  <si>
    <t>AM-2, AM-3</t>
  </si>
  <si>
    <t>BOTH</t>
  </si>
  <si>
    <t>CHEM-1</t>
  </si>
  <si>
    <t>TRMM</t>
  </si>
  <si>
    <t>AM-1, AM-2</t>
  </si>
  <si>
    <t>AM-1, AM-2, AM-3</t>
  </si>
  <si>
    <t>AM-1, PM-1, AM-2, PM-2, AM-3, PM-3</t>
  </si>
  <si>
    <t>ADEOS-II</t>
  </si>
  <si>
    <t>AERO-1, CHEM-1, AERO-2</t>
  </si>
  <si>
    <t>AERO-1 TO -5, CHEM-1 TO -3</t>
  </si>
  <si>
    <t>COLOR</t>
  </si>
  <si>
    <t>Moore and Dozier 91</t>
  </si>
  <si>
    <t>H</t>
  </si>
  <si>
    <t>L</t>
  </si>
  <si>
    <t>Final EOS</t>
  </si>
  <si>
    <t>ACRIMSAT (1999)</t>
  </si>
  <si>
    <t>AQUA</t>
  </si>
  <si>
    <t>TERRA</t>
  </si>
  <si>
    <t>AQUA, TERRA</t>
  </si>
  <si>
    <t>AURA</t>
  </si>
  <si>
    <t>ORBVIEW</t>
  </si>
  <si>
    <t>AQUA (2), TERRA, TRMM</t>
  </si>
  <si>
    <t>METEOR 3M</t>
  </si>
  <si>
    <t>SORCE</t>
  </si>
  <si>
    <t>ICESAT</t>
  </si>
  <si>
    <t>?</t>
  </si>
  <si>
    <r>
      <t xml:space="preserve">QUIKSCAT, </t>
    </r>
    <r>
      <rPr>
        <i/>
        <sz val="11"/>
        <color theme="1"/>
        <rFont val="Calibri"/>
        <family val="2"/>
        <scheme val="minor"/>
      </rPr>
      <t>ADEOS II</t>
    </r>
  </si>
  <si>
    <r>
      <t xml:space="preserve">AQUA, </t>
    </r>
    <r>
      <rPr>
        <i/>
        <sz val="11"/>
        <color theme="1"/>
        <rFont val="Calibri"/>
        <family val="2"/>
        <scheme val="minor"/>
      </rPr>
      <t>ADEOS II</t>
    </r>
  </si>
  <si>
    <t>AMSR flew on ADEOS</t>
  </si>
  <si>
    <t>Spectral-region VNIR+SWIR</t>
  </si>
  <si>
    <t>Concept "A 192-channel high spatial resolution shortwave infrared hyperspectral imaging spectrometer with limited swath and very high pointing capability to identify surface composition and suspended matter in water. "</t>
  </si>
  <si>
    <t>Swath Medium-100km</t>
  </si>
  <si>
    <t>Parameter "2.4.1 vegetation type and structure"</t>
  </si>
  <si>
    <t>Parameter "A1.Coastal ocean color"</t>
  </si>
  <si>
    <t>Parameter "3.2.5 river plumes/sediment fluxes"</t>
  </si>
  <si>
    <t>Swath# 30</t>
  </si>
  <si>
    <t>num-of-SWIR-channels 96</t>
  </si>
  <si>
    <t>num-of-VNIR-channels 96</t>
  </si>
  <si>
    <t>num-of-NIR-channels 40</t>
  </si>
  <si>
    <t>average-data-rate# 512</t>
  </si>
  <si>
    <t>Spectral-resolution# 10</t>
  </si>
  <si>
    <t>Angular-resolution-azimuth# 0.0021</t>
  </si>
  <si>
    <t>Angular-resolution-elevation# 0.0021</t>
  </si>
  <si>
    <t>Concept "A high spatial resolution  microwave spectrometer and sounder with heritage from SSM-I and additional channels at 6 and 10GHz"</t>
  </si>
  <si>
    <t>Spectral-region MW-X+Ka+Ku</t>
  </si>
  <si>
    <t>dimension-x# 2.2</t>
  </si>
  <si>
    <t>dimension-y# 2.2</t>
  </si>
  <si>
    <t>Angular-resolution-azimuth# 0.3541</t>
  </si>
  <si>
    <t>Angular-resolution-elevation# 0.3541</t>
  </si>
  <si>
    <t>average-power# 124</t>
  </si>
  <si>
    <t>average-data-rate# 1.0</t>
  </si>
  <si>
    <t>Radiometric-accuracy# 1.5</t>
  </si>
  <si>
    <t>Technology-Readiness-Level 8</t>
  </si>
  <si>
    <t>HIRRLS-HIRDLS</t>
  </si>
  <si>
    <t>US HIRRLS was merged with UK HIRDLS</t>
  </si>
  <si>
    <t>Concept "A lightning imager"</t>
  </si>
  <si>
    <t>Concept "Ionospheric Plasma and Electrodynamics Instrument"</t>
  </si>
  <si>
    <t>Intent "Lightning imagers"</t>
  </si>
  <si>
    <t>Parameter "A3.Lightning Detection"</t>
  </si>
  <si>
    <t>MIMR was CNEs candidate for the advanced imaging MWR. AMSR was Japan candidate. HIMSS was US candidate</t>
  </si>
  <si>
    <t>Accuracy# 0.25</t>
  </si>
  <si>
    <t>Accuracy# 2.5</t>
  </si>
  <si>
    <t>Intent "Atmospheric chemistry: IR nadir spectrometers"</t>
  </si>
  <si>
    <t>Concept "A multi-frequency scanning imaging microwave radiometer with heritage from SSM/I"</t>
  </si>
  <si>
    <t>GOS</t>
  </si>
  <si>
    <t>Concept "Geodynamics Laser Ranging System"</t>
  </si>
  <si>
    <t>Concept "Geomagnetic Observing system to measure Earth's magnetic field"</t>
  </si>
  <si>
    <t>Intent "Magnetic field"</t>
  </si>
  <si>
    <t>MLS was chosen over SAPHIRE</t>
  </si>
  <si>
    <t>GLRS laser arnging was descoped. Only laser altimeter conserved</t>
  </si>
  <si>
    <t>AMSR-E is a modified version of AMSR who flw on ADEOS-1 with 2 more channels in 50GHz for improved  SST to fly on AQUA. AMSR-E was chosen over MIMR and HIMSS as MWR radiometer</t>
  </si>
  <si>
    <t>SEAWINDS</t>
  </si>
  <si>
    <t>STIKSCAT-SEAWINDS</t>
  </si>
  <si>
    <t>Concept "X-ray imaging experiment"</t>
  </si>
  <si>
    <t>ASTER-ITIR</t>
  </si>
  <si>
    <t>ITIR was renamed aster</t>
  </si>
  <si>
    <t>STIKSCAT IS SEAWIFS = NSCAT Ii, BASED ON NSCAT</t>
  </si>
  <si>
    <t>AMSU-B was the mm-wave sounder developped by EUMETSAT for EOS-A. It was then called MHS. However, EUMETSAT retracted and then HSB was selected</t>
  </si>
  <si>
    <t>HSB-AMSU-B-MHS</t>
  </si>
  <si>
    <t>GLARS</t>
  </si>
  <si>
    <t>Parameter "2.2.1 surface deformation"</t>
  </si>
  <si>
    <t>Concept "A 36-band spectroradiometer withalong-track tilting capability in order to measure ocean color better than MODIS."</t>
  </si>
  <si>
    <t>Spectral-region FIR</t>
  </si>
  <si>
    <t>Concept "A limb scanning spectrometer Fourier Transform Spectrometer for Spectroscopy of the Atmosphere Using Far Infrared Emission"</t>
  </si>
  <si>
    <t>Spectral-resolution# 0.004cm-1</t>
  </si>
  <si>
    <t>dimension-x# 1.8</t>
  </si>
  <si>
    <t>dimension-y# 0.88</t>
  </si>
  <si>
    <t>dimension-z# 0.65</t>
  </si>
  <si>
    <t>Angular-resolution-azimuth# 1.4</t>
  </si>
  <si>
    <t>Angular-resolution-elevation# 1.4</t>
  </si>
  <si>
    <t xml:space="preserve">scanning limb-scanning </t>
  </si>
  <si>
    <t>Intent "GNSS-Sun-Moon-Stars-Radio Occultation instruments"</t>
  </si>
  <si>
    <t>Concept "self-calibrating solar occultation technique to monitor aerosols and trace gases in the atmosphere"</t>
  </si>
  <si>
    <t>mass# 147</t>
  </si>
  <si>
    <t>average-power# 150</t>
  </si>
  <si>
    <t>dimension-x# 1.2</t>
  </si>
  <si>
    <t>Spectral-region UV+VNIR</t>
  </si>
  <si>
    <t>Intent "Imaging MW radars -SAR-"</t>
  </si>
  <si>
    <t>off-axis-angle-plus-minus# 30</t>
  </si>
  <si>
    <t>Spectral-region MW-L+C+X</t>
  </si>
  <si>
    <t>Penetration High-P-or-L-band</t>
  </si>
  <si>
    <t>Concept "A multifrequency multipolarization imaging SAR with L, C, and X band channels. "</t>
  </si>
  <si>
    <t>dimension-x# 2.6</t>
  </si>
  <si>
    <t>dimension-y# 10.9</t>
  </si>
  <si>
    <t>dimension-z# 2.6</t>
  </si>
  <si>
    <t>Swath# 360</t>
  </si>
  <si>
    <t>mass# 5600</t>
  </si>
  <si>
    <t>average-power# 5600</t>
  </si>
  <si>
    <t>average-data-rate# 180.0</t>
  </si>
  <si>
    <t>Concept "A wide-swath ocean color instrument"</t>
  </si>
  <si>
    <t>Angular-resolution-azimuth# 1.6</t>
  </si>
  <si>
    <t>Angular-resolution-elevation# 1.6</t>
  </si>
  <si>
    <t>mass# 36</t>
  </si>
  <si>
    <t>average-power# 33</t>
  </si>
  <si>
    <t>dimension-y# 0.39</t>
  </si>
  <si>
    <t>dimension-z# 0.85</t>
  </si>
  <si>
    <t>Concept "A scanning scatterometer for sensing ocean surface wind speed and direction"</t>
  </si>
  <si>
    <t>Spectral-resolution# 0.1</t>
  </si>
  <si>
    <t>spectral-bands opt-UV-O3- opt-UV</t>
  </si>
  <si>
    <t>Technology-Readiness-Level 5</t>
  </si>
  <si>
    <t>mass# 40</t>
  </si>
  <si>
    <t>average-power# 40</t>
  </si>
  <si>
    <t>Accuracy# 1.5</t>
  </si>
  <si>
    <t>Accuracy# 5</t>
  </si>
  <si>
    <t>Vertical-Spatial-Resolution Low-2km-or-greater</t>
  </si>
  <si>
    <t>Horizontal-Spatial-Resolution Lowest-100km-or-greater</t>
  </si>
  <si>
    <t>Parameter "2.6.4 hydrocarbon reservoir monitoring"</t>
  </si>
  <si>
    <t>Parameter "2.7.1 river and lake elevation"</t>
  </si>
  <si>
    <t>Parameter "2.7.2 flood monitoring"</t>
  </si>
  <si>
    <t>Parameter "4.2.3 snow wetness"</t>
  </si>
  <si>
    <t>mass# 250</t>
  </si>
  <si>
    <t>average-power# 282</t>
  </si>
  <si>
    <t>dimension-x# 2.0</t>
  </si>
  <si>
    <t>dimension-y# 1.59</t>
  </si>
  <si>
    <t>spectral-bands TIR</t>
  </si>
  <si>
    <t>SAGE-III</t>
  </si>
  <si>
    <t>EOS_Instrument_names5</t>
  </si>
  <si>
    <t>(for instrument selection)</t>
  </si>
  <si>
    <t>Parameter "5.1.2 magnetic field variations"</t>
  </si>
  <si>
    <t>mass# 10</t>
  </si>
  <si>
    <t>Subobj potentially satisfied</t>
  </si>
  <si>
    <t>[WAE6-2, OZO1-3, OZO2-3, WAE6-1]</t>
  </si>
  <si>
    <t>Potential score</t>
  </si>
  <si>
    <t>Parameter "1.9.4 Spectrally resolved UV radiance -0.15-0.3um-"</t>
  </si>
  <si>
    <t>Spectral-resolution# 0.2</t>
  </si>
  <si>
    <t>Accuracy# 0.05</t>
  </si>
  <si>
    <t>Accuracy# 0.01</t>
  </si>
  <si>
    <t>Concept "A GPS receiver for orbitography in ocean altimetry"</t>
  </si>
  <si>
    <t>Concept "3 channel MWR for atmospheric correction in ocean altimetry"</t>
  </si>
  <si>
    <t>rms-system-instrument# 1.8</t>
  </si>
  <si>
    <t>Angular-resolution-elevation# 1.1</t>
  </si>
  <si>
    <t>Angular-resolution-elevation# 3.3</t>
  </si>
  <si>
    <t>Concept "A multi-angle 6-channel TIR limb sounder for measurement of stratospheric winds, temperature, ozone, and NO2. Wind velocities are determined from measurements of the
wind induced Doppler shift in atmospheric thermal emission from N20 using electro-optic phase modulation gas correlation
radiometry. Atmospheric temperature and the abundance of 03 and N20 are derived from measurements of infrared
atmospheric emission made using conventional infrared radiometry."</t>
  </si>
  <si>
    <t>Parameter "4.1.4 Ice sheet velocity"</t>
  </si>
  <si>
    <t>Spectral-resolution# 0.4</t>
  </si>
  <si>
    <t>Horizontal-Spatial-Resolution# 999</t>
  </si>
  <si>
    <t>EOS_Instrument_names6</t>
  </si>
  <si>
    <t>EOS_Instrument_names7</t>
  </si>
  <si>
    <t>developed-by DOM-JPL</t>
  </si>
  <si>
    <t>developed-by INT-JAXA</t>
  </si>
  <si>
    <t>developed-by DOM-Langley</t>
  </si>
  <si>
    <t>developed-by INT-CNES</t>
  </si>
  <si>
    <t>developed-by DOM-Goddard-Institute</t>
  </si>
  <si>
    <t>developed-by DOM-GSFC</t>
  </si>
  <si>
    <t>developed-by DOM-UTAustin</t>
  </si>
  <si>
    <t>developed-by DOM-Hughes</t>
  </si>
  <si>
    <t>developed-by INT-Oxford+UCBoulder</t>
  </si>
  <si>
    <t>developed-by DOM-UCBoulder</t>
  </si>
  <si>
    <t>developed-by INT-Brazil</t>
  </si>
  <si>
    <t>developed-by DOM-UTDallas</t>
  </si>
  <si>
    <t>developed-by DOM-NMC</t>
  </si>
  <si>
    <t>developed-by DOM-Marshall</t>
  </si>
  <si>
    <t>developed-by INT-ESA</t>
  </si>
  <si>
    <t>developed-by INT-Utoronto</t>
  </si>
  <si>
    <t>developed-by INT-Dutch-Meteorological-Institute</t>
  </si>
  <si>
    <t>developed-by DOM-unknown</t>
  </si>
  <si>
    <t>developed-by DOM-UWSeattle</t>
  </si>
  <si>
    <t>Attribute-value1</t>
  </si>
  <si>
    <t>Attribute-value2</t>
  </si>
  <si>
    <t>Attribute-value3</t>
  </si>
  <si>
    <t>Attribute-value4</t>
  </si>
  <si>
    <t>Attribute-value5</t>
  </si>
  <si>
    <t>Attribute-value6</t>
  </si>
  <si>
    <t>Attribute-value7</t>
  </si>
  <si>
    <t>Attribute-value8</t>
  </si>
  <si>
    <t>Attribute-value9</t>
  </si>
  <si>
    <t>Attribute-value10</t>
  </si>
  <si>
    <t>Attribute-value11</t>
  </si>
  <si>
    <t>Attribute-value12</t>
  </si>
  <si>
    <t>Attribute-value13</t>
  </si>
  <si>
    <t>Attribute-value14</t>
  </si>
  <si>
    <t>Attribute-value15</t>
  </si>
  <si>
    <t>Attribute-value16</t>
  </si>
  <si>
    <t>Attribute-value17</t>
  </si>
  <si>
    <t>Attribute-value18</t>
  </si>
  <si>
    <t>Attribute-value19</t>
  </si>
  <si>
    <t>Attribute-value20</t>
  </si>
  <si>
    <t>Attribute-value21</t>
  </si>
  <si>
    <t>Attribute-value22</t>
  </si>
  <si>
    <t>Attribute-value23</t>
  </si>
  <si>
    <t>Attribute-value24</t>
  </si>
  <si>
    <t>Attribute-value25</t>
  </si>
  <si>
    <t>Attribute-value26</t>
  </si>
  <si>
    <t>Attribute-value27</t>
  </si>
  <si>
    <t>Attribute-value28</t>
  </si>
  <si>
    <t>Attribute-value29</t>
  </si>
  <si>
    <t>Attribute-value30</t>
  </si>
  <si>
    <t>Attribute-value31</t>
  </si>
  <si>
    <t>Attribute-value32</t>
  </si>
  <si>
    <t>Attribute-value33</t>
  </si>
  <si>
    <t>Attribute-value34</t>
  </si>
  <si>
    <t>Attribute-value35</t>
  </si>
  <si>
    <t>Attribute-value36</t>
  </si>
  <si>
    <t>Attribute-value37</t>
  </si>
  <si>
    <t>Attribute-value38</t>
  </si>
  <si>
    <t>Attribute-value39</t>
  </si>
  <si>
    <t>Attribute-value40</t>
  </si>
  <si>
    <t>Attribute-value41</t>
  </si>
  <si>
    <t>Attribute-value42</t>
  </si>
  <si>
    <t>Concept "An 8-channel cross-track-scanning gascorrelation
radiometer operating at three
wavelengths -2.2, 2.3, and 4.7 μm-,
designed to measure carbon monoxide
and methane in the atmosphere. Atmospheric chemistry instrument."</t>
  </si>
  <si>
    <t>Concept "OMI is a nadir–viewing wide–field imaging
spectroradiometer that serves as
Aura’s primary instrument for tracking
global ozone change and continues
the high quality column–ozone record
begun in 1970 by the Nimbus–4 BUV.
OMI measures backscattered ultraviolet
and visible radiation and provides
daily global coverage of most of Earth’s
atmosphere. Data returned permit modeling
of air pollution on urban–to–super–
regional scales. Atmospheric chemistry instrument."</t>
  </si>
  <si>
    <t>Concept "An advanced 21–channel
infrared radiometer measuring the
6–17–μm thermal emission of Earth’s
limb designed to provide critical information
on atmospheric chemistry and
climate. It provides accurate measurements
of trace gases, temperature,
and aerosols in the upper troposphere,
stratosphere, and mesosphere, with
daily global coverage at high vertical
resolution. Atmospheric chemistry instrument."</t>
  </si>
  <si>
    <t>Concept "A very high spectral resolution IR spectrometer to measure greenhouse gases and aerosol in Earth's troposphere. Atmospheric chemistry instrument."</t>
  </si>
  <si>
    <t>cloud-cleared no</t>
  </si>
  <si>
    <t>Parameter "1.5.4 cloud mask"</t>
  </si>
  <si>
    <t>ThreeD Full-3D</t>
  </si>
  <si>
    <t>rms-variable-measurement# 2.0</t>
  </si>
  <si>
    <t>Concept "I don’t even know what this was supposed to be but it never happened"</t>
  </si>
  <si>
    <t>Concept "this was to be a japanese imager but did not happen"</t>
  </si>
  <si>
    <t>CPR</t>
  </si>
  <si>
    <t>Concept "Cloud and precipitation radar"</t>
  </si>
  <si>
    <t>average-data-rate# 0.02</t>
  </si>
  <si>
    <t>Intent "Cloud profile and rain radars"</t>
  </si>
  <si>
    <t>dimension-x# 1.85</t>
  </si>
  <si>
    <t>dimension-y# 1.85</t>
  </si>
  <si>
    <t>spectral-bands MW-94GHz</t>
  </si>
  <si>
    <t>NSCAT</t>
  </si>
  <si>
    <t>Concept "Ozone instrument. Atmospheric chemistry instrument."</t>
  </si>
  <si>
    <t>TOMS</t>
  </si>
  <si>
    <t>CALIOP</t>
  </si>
  <si>
    <t>Concept "A laser altimeter for aerosol and cloud properties"</t>
  </si>
  <si>
    <t>GRACE</t>
  </si>
  <si>
    <t>Intent "Gravity instruments"</t>
  </si>
  <si>
    <t>average-power# 200</t>
  </si>
  <si>
    <t>Concept "gravity instrument through ranging"</t>
  </si>
  <si>
    <t>ALI</t>
  </si>
  <si>
    <t>average-data-rate# 102.4</t>
  </si>
  <si>
    <t>average-power# 100</t>
  </si>
  <si>
    <t>Concept "An advanced land imager for future landsat technology"</t>
  </si>
  <si>
    <t>developed-by DOM-MIT</t>
  </si>
  <si>
    <t>Intent "High resolution optical imagers"</t>
  </si>
  <si>
    <t>mass# 100</t>
  </si>
  <si>
    <t>Swath# 185</t>
  </si>
  <si>
    <t>ETM+</t>
  </si>
  <si>
    <t>mass# 425</t>
  </si>
  <si>
    <t>average-power# 545</t>
  </si>
  <si>
    <t>average-data-rate# 400</t>
  </si>
  <si>
    <t>AMR</t>
  </si>
  <si>
    <t>POSEIDON-3</t>
  </si>
  <si>
    <t>Parameter "2.7.3 groundwater storage"</t>
  </si>
  <si>
    <t>Parameter "3.2.6 Ocean mass distribution"</t>
  </si>
  <si>
    <t>Parameter "4.1.3 glacier mass balance"</t>
  </si>
  <si>
    <t>Parameter "5.1.1 Geoid and gravity field variations"</t>
  </si>
  <si>
    <t>VIRS</t>
  </si>
  <si>
    <t>TIM</t>
  </si>
  <si>
    <t>SIM</t>
  </si>
  <si>
    <t>TMI</t>
  </si>
  <si>
    <t>PR</t>
  </si>
  <si>
    <t>Concept "Sort of like AMSU-A."</t>
  </si>
  <si>
    <t>Concept "heritage from AVHRR, for cloud top temperature, fires."</t>
  </si>
  <si>
    <t>num-of-TIR-channels 2</t>
  </si>
  <si>
    <t>Swath# 800</t>
  </si>
  <si>
    <t>peak-power#</t>
  </si>
  <si>
    <t>peak-power# 10</t>
  </si>
  <si>
    <t>peak-power# 180</t>
  </si>
  <si>
    <t>peak-power# 100</t>
  </si>
  <si>
    <t>peak-power# 214</t>
  </si>
  <si>
    <t>peak-power# 56</t>
  </si>
  <si>
    <t>peak-power# 350</t>
  </si>
  <si>
    <t>peak-power# 101</t>
  </si>
  <si>
    <t>peak-power# 463</t>
  </si>
  <si>
    <t>peak-power# 50</t>
  </si>
  <si>
    <t>peak-power# 400</t>
  </si>
  <si>
    <t>peak-power# 1</t>
  </si>
  <si>
    <t>peak-power# 15</t>
  </si>
  <si>
    <t>peak-power# 545</t>
  </si>
  <si>
    <t>peak-power# 300</t>
  </si>
  <si>
    <t>peak-power# 40</t>
  </si>
  <si>
    <t>peak-power# 200</t>
  </si>
  <si>
    <t>peak-power# 124</t>
  </si>
  <si>
    <t>peak-power# 262</t>
  </si>
  <si>
    <t>peak-power# 83</t>
  </si>
  <si>
    <t>peak-power# 544</t>
  </si>
  <si>
    <t>peak-power# 162.5</t>
  </si>
  <si>
    <t>peak-power# 250</t>
  </si>
  <si>
    <t>peak-power# 220</t>
  </si>
  <si>
    <t>peak-power# 150</t>
  </si>
  <si>
    <t>peak-power# 5600</t>
  </si>
  <si>
    <t>peak-power# 45</t>
  </si>
  <si>
    <t>peak-power# 33</t>
  </si>
  <si>
    <t>peak-power# 282</t>
  </si>
  <si>
    <t>peak-power# nil</t>
  </si>
  <si>
    <t>Concept "a laser altimeter for cryospheric studies: ice sheets, sea ice, glacier topography"</t>
  </si>
  <si>
    <t>Concept "A scatterometer for sensing ocean surface wind speed and direction in oceanography"</t>
  </si>
  <si>
    <t>Concept "A solar-star occultation instrument for measuring incoming UV solar radiation with focus on tropical regions"</t>
  </si>
  <si>
    <t>Concept "A high spectral resolution grating
spectrometer containing 2378 infrared
channels for obtaining atmospheric
temperature profiles -sounding- and with applications for chemistry"</t>
  </si>
  <si>
    <t>Concept "A 15-channel microwave sounder
designed to obtain temperature profiles
in the upper atmosphere and to provide
a cloud-filtering capability for the AIRS
infrared measurements, for increased
accuracy in tropospheric temperature
profiles and with potential applications for chemistry"</t>
  </si>
  <si>
    <t>Concept "A 4-channel microwave sounder designed
to obtain humidity profiles under
cloudy conditions and detect heavy
precipitation and with potential applications for chemistry"</t>
  </si>
  <si>
    <t>Horizontal-Spatial-Resolution# 13000</t>
  </si>
  <si>
    <t>Concept "MLS is an advanced microwave
radiometer that measures microwave
emission from the Earth’s limb in five
broad spectral bands. MLS measures
trace gases at lower altitudes and with
better precision and accuracy than
its predecessor on UARS. MLS can
provide reliable measurements even in
the presence of cirrus clouds and dense
volcanic aerosols. Atmospheric chemistry instrument."</t>
  </si>
  <si>
    <t>mass# 75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</si>
</sst>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name val="Calibri"/>
      <family val="2"/>
      <scheme val="minor"/>
    </font>
    <font>
      <i/>
      <sz val="11"/>
      <color theme="1"/>
      <name val="Calibri"/>
      <family val="2"/>
      <scheme val="minor"/>
    </font>
    <font>
      <i/>
      <sz val="11"/>
      <color rgb="FFFF0000"/>
      <name val="Calibri"/>
      <family val="2"/>
      <scheme val="minor"/>
    </font>
    <font>
      <sz val="11"/>
      <color rgb="FFFF0000"/>
      <name val="Calibri"/>
      <family val="2"/>
      <scheme val="minor"/>
    </font>
    <font>
      <b/>
      <sz val="11"/>
      <color theme="1"/>
      <name val="Calibri"/>
      <family val="2"/>
      <scheme val="minor"/>
    </font>
    <font>
      <b/>
      <i/>
      <sz val="11"/>
      <name val="Calibri"/>
      <family val="2"/>
      <scheme val="minor"/>
    </font>
    <font>
      <sz val="11"/>
      <name val="Arial"/>
      <family val="2"/>
    </font>
    <font>
      <b/>
      <sz val="11"/>
      <color rgb="FFFF0000"/>
      <name val="Calibri"/>
      <family val="2"/>
      <scheme val="minor"/>
    </font>
    <font>
      <i/>
      <sz val="11"/>
      <name val="Arial"/>
      <family val="2"/>
    </font>
  </fonts>
  <fills count="7">
    <fill>
      <patternFill patternType="none"/>
    </fill>
    <fill>
      <patternFill patternType="gray125"/>
    </fill>
    <fill>
      <patternFill patternType="solid">
        <fgColor theme="8"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applyFill="1" applyBorder="1" applyAlignment="1">
      <alignment horizontal="left" vertical="center"/>
    </xf>
    <xf numFmtId="0" fontId="0" fillId="0" borderId="0" xfId="0" applyAlignment="1">
      <alignment wrapText="1"/>
    </xf>
    <xf numFmtId="0" fontId="3" fillId="0" borderId="0" xfId="0" applyFont="1"/>
    <xf numFmtId="49" fontId="1" fillId="2" borderId="0" xfId="0" applyNumberFormat="1" applyFont="1" applyFill="1" applyBorder="1" applyAlignment="1">
      <alignment horizontal="left" vertical="center"/>
    </xf>
    <xf numFmtId="0" fontId="1" fillId="0" borderId="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3" borderId="0" xfId="0" applyFill="1"/>
    <xf numFmtId="0" fontId="4" fillId="0" borderId="0" xfId="0" applyFont="1" applyAlignment="1">
      <alignment horizontal="left" vertical="center"/>
    </xf>
    <xf numFmtId="0" fontId="5" fillId="4" borderId="0" xfId="0" applyFont="1" applyFill="1"/>
    <xf numFmtId="0" fontId="6" fillId="4" borderId="0" xfId="0" applyFont="1" applyFill="1"/>
    <xf numFmtId="0" fontId="0" fillId="4" borderId="0" xfId="0" applyFill="1"/>
    <xf numFmtId="0" fontId="2" fillId="4" borderId="0" xfId="0" applyFont="1" applyFill="1"/>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xf numFmtId="0" fontId="1" fillId="0" borderId="0" xfId="0" applyFont="1"/>
    <xf numFmtId="49" fontId="0" fillId="0" borderId="0" xfId="0" applyNumberFormat="1" applyAlignment="1">
      <alignment horizontal="left" vertical="center"/>
    </xf>
    <xf numFmtId="0" fontId="4" fillId="3" borderId="0" xfId="0" applyFont="1" applyFill="1" applyAlignment="1">
      <alignment horizontal="left" vertical="center"/>
    </xf>
    <xf numFmtId="0" fontId="0" fillId="5" borderId="0" xfId="0" applyFill="1" applyAlignment="1">
      <alignment horizontal="left" vertical="center"/>
    </xf>
    <xf numFmtId="0" fontId="2" fillId="0" borderId="0" xfId="0" applyFont="1"/>
    <xf numFmtId="0" fontId="8" fillId="0" borderId="0" xfId="0" applyFont="1"/>
    <xf numFmtId="49" fontId="0" fillId="3" borderId="0" xfId="0" applyNumberFormat="1" applyFill="1" applyAlignment="1">
      <alignment horizontal="left" vertical="center"/>
    </xf>
    <xf numFmtId="49" fontId="0" fillId="4" borderId="0" xfId="0" applyNumberFormat="1" applyFill="1" applyAlignment="1">
      <alignment horizontal="left" vertical="center"/>
    </xf>
    <xf numFmtId="0" fontId="0" fillId="6" borderId="0" xfId="0" applyFill="1"/>
    <xf numFmtId="0" fontId="0" fillId="0" borderId="0" xfId="0" applyFont="1" applyFill="1" applyAlignment="1">
      <alignment horizontal="left" vertical="center"/>
    </xf>
    <xf numFmtId="0" fontId="1" fillId="0" borderId="0" xfId="0" applyFont="1" applyFill="1" applyAlignment="1">
      <alignment horizontal="left" vertical="center"/>
    </xf>
    <xf numFmtId="49" fontId="1" fillId="0" borderId="0" xfId="0" applyNumberFormat="1" applyFont="1" applyFill="1" applyBorder="1" applyAlignment="1">
      <alignment horizontal="left" vertical="center"/>
    </xf>
    <xf numFmtId="0" fontId="1" fillId="0" borderId="0" xfId="0" applyFont="1" applyFill="1" applyAlignment="1">
      <alignment horizontal="left" vertical="center" wrapText="1"/>
    </xf>
    <xf numFmtId="0" fontId="4" fillId="0" borderId="0" xfId="0" applyFont="1" applyFill="1" applyAlignment="1">
      <alignment horizontal="left" vertical="center"/>
    </xf>
    <xf numFmtId="0" fontId="7" fillId="0" borderId="0" xfId="0" applyFont="1" applyFill="1" applyAlignment="1">
      <alignment horizontal="left" vertical="center"/>
    </xf>
    <xf numFmtId="0" fontId="2" fillId="0" borderId="0" xfId="0" applyFont="1" applyFill="1" applyAlignment="1">
      <alignment horizontal="left" vertical="center"/>
    </xf>
    <xf numFmtId="0" fontId="1" fillId="0" borderId="0" xfId="0" applyFont="1" applyFill="1" applyBorder="1"/>
    <xf numFmtId="0" fontId="0" fillId="0" borderId="0" xfId="0" applyFill="1"/>
    <xf numFmtId="0" fontId="9" fillId="0" borderId="0" xfId="0" applyFont="1" applyFill="1" applyAlignment="1">
      <alignment horizontal="left" vertical="center"/>
    </xf>
    <xf numFmtId="0" fontId="0" fillId="0" borderId="0" xfId="0" applyFont="1" applyFill="1" applyAlignment="1">
      <alignment horizontal="left" vertical="center" wrapText="1"/>
    </xf>
    <xf numFmtId="0" fontId="0" fillId="0" borderId="0" xfId="0" applyAlignment="1">
      <alignment horizontal="center" wrapText="1"/>
    </xf>
    <xf numFmtId="0" fontId="0" fillId="0" borderId="0" xfId="0" applyAlignment="1">
      <alignment horizontal="left" vertical="center" wrapText="1"/>
    </xf>
  </cellXfs>
  <cellStyles count="1">
    <cellStyle name="Normal" xfId="0" builtinId="0"/>
  </cellStyles>
  <dxfs count="432">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ables/table1.xml><?xml version="1.0" encoding="utf-8"?>
<table xmlns="http://schemas.openxmlformats.org/spreadsheetml/2006/main" id="1" name="Table1" displayName="Table1" ref="A1:G38" totalsRowShown="0">
  <autoFilter ref="A1:G38"/>
  <tableColumns count="7">
    <tableColumn id="1" name="Instruments"/>
    <tableColumn id="2" name="OMB '89 (17B)"/>
    <tableColumn id="3" name="Moore and Dozier 91"/>
    <tableColumn id="4" name="Restructured '92 (11B)"/>
    <tableColumn id="5" name="Rescoped EOS (to 8B)"/>
    <tableColumn id="6" name="Asrar &amp; Dozier 94 (7.3B)"/>
    <tableColumn id="7" name="Final EOS"/>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G7" totalsRowShown="0" headerRowDxfId="8" dataDxfId="7">
  <autoFilter ref="A1:G7"/>
  <tableColumns count="7">
    <tableColumn id="1" name="Name" dataDxfId="6"/>
    <tableColumn id="2" name="Attribute-value1" dataDxfId="5"/>
    <tableColumn id="3" name="Attribute-value2" dataDxfId="4"/>
    <tableColumn id="4" name="Attribute-value3" dataDxfId="3"/>
    <tableColumn id="5" name="Attribute-value4" dataDxfId="2"/>
    <tableColumn id="6" name="Attribute-value5" dataDxfId="1"/>
    <tableColumn id="7" name="Attribute-value6"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85" zoomScaleNormal="85" workbookViewId="0"/>
  </sheetViews>
  <sheetFormatPr defaultRowHeight="15" x14ac:dyDescent="0.25"/>
  <cols>
    <col min="2" max="2" width="46.7109375" bestFit="1" customWidth="1"/>
    <col min="3" max="3" width="25.140625" bestFit="1" customWidth="1"/>
    <col min="4" max="4" width="36.5703125" bestFit="1" customWidth="1"/>
    <col min="5" max="5" width="27" bestFit="1" customWidth="1"/>
  </cols>
  <sheetData>
    <row r="1" spans="1:5" x14ac:dyDescent="0.25">
      <c r="A1" t="s">
        <v>0</v>
      </c>
      <c r="B1" t="s">
        <v>166</v>
      </c>
      <c r="C1" t="s">
        <v>2</v>
      </c>
      <c r="D1" t="s">
        <v>3</v>
      </c>
      <c r="E1" t="s">
        <v>467</v>
      </c>
    </row>
    <row r="2" spans="1:5" x14ac:dyDescent="0.25">
      <c r="A2" t="s">
        <v>0</v>
      </c>
      <c r="B2" s="19" t="s">
        <v>152</v>
      </c>
      <c r="C2" t="s">
        <v>2</v>
      </c>
      <c r="D2" t="s">
        <v>3</v>
      </c>
      <c r="E2" t="s">
        <v>467</v>
      </c>
    </row>
    <row r="3" spans="1:5" x14ac:dyDescent="0.25">
      <c r="A3" t="s">
        <v>0</v>
      </c>
      <c r="B3" t="s">
        <v>205</v>
      </c>
      <c r="C3" t="s">
        <v>2</v>
      </c>
      <c r="D3" t="s">
        <v>3</v>
      </c>
      <c r="E3" t="s">
        <v>467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zoomScale="70" zoomScaleNormal="70" workbookViewId="0">
      <selection sqref="A1:XFD5"/>
    </sheetView>
  </sheetViews>
  <sheetFormatPr defaultRowHeight="15" x14ac:dyDescent="0.25"/>
  <cols>
    <col min="1" max="1" width="14.28515625" bestFit="1" customWidth="1"/>
    <col min="2" max="2" width="38.28515625" bestFit="1" customWidth="1"/>
    <col min="3" max="3" width="13.5703125" customWidth="1"/>
    <col min="4" max="4" width="9.28515625" customWidth="1"/>
    <col min="5" max="5" width="14.28515625" bestFit="1" customWidth="1"/>
    <col min="6" max="6" width="34.28515625" bestFit="1" customWidth="1"/>
    <col min="7" max="7" width="15.28515625" bestFit="1" customWidth="1"/>
    <col min="8" max="8" width="9.7109375" bestFit="1" customWidth="1"/>
    <col min="9" max="9" width="27.85546875" bestFit="1" customWidth="1"/>
    <col min="10" max="10" width="27.28515625" bestFit="1" customWidth="1"/>
    <col min="11" max="11" width="21.7109375" bestFit="1" customWidth="1"/>
    <col min="12" max="12" width="28.140625" bestFit="1" customWidth="1"/>
    <col min="13" max="13" width="23" bestFit="1" customWidth="1"/>
    <col min="14" max="14" width="31.140625" bestFit="1" customWidth="1"/>
  </cols>
  <sheetData>
    <row r="1" spans="1:17" x14ac:dyDescent="0.25">
      <c r="A1" t="s">
        <v>0</v>
      </c>
      <c r="B1" t="s">
        <v>438</v>
      </c>
      <c r="C1" t="s">
        <v>2</v>
      </c>
      <c r="D1" t="s">
        <v>3</v>
      </c>
      <c r="E1" t="s">
        <v>439</v>
      </c>
      <c r="F1" t="s">
        <v>11</v>
      </c>
      <c r="G1" t="s">
        <v>10</v>
      </c>
      <c r="H1" t="s">
        <v>440</v>
      </c>
      <c r="I1" s="15" t="s">
        <v>468</v>
      </c>
      <c r="J1" s="15" t="s">
        <v>744</v>
      </c>
      <c r="K1" s="15" t="s">
        <v>478</v>
      </c>
      <c r="L1" s="15" t="s">
        <v>469</v>
      </c>
      <c r="M1" s="15" t="s">
        <v>470</v>
      </c>
      <c r="N1" s="15" t="s">
        <v>821</v>
      </c>
      <c r="O1" s="15" t="s">
        <v>476</v>
      </c>
      <c r="P1" s="15" t="s">
        <v>474</v>
      </c>
      <c r="Q1" s="15" t="s">
        <v>477</v>
      </c>
    </row>
    <row r="2" spans="1:17" x14ac:dyDescent="0.25">
      <c r="A2" t="s">
        <v>0</v>
      </c>
      <c r="B2" t="s">
        <v>441</v>
      </c>
      <c r="C2" t="s">
        <v>2</v>
      </c>
      <c r="D2" t="s">
        <v>3</v>
      </c>
      <c r="E2" t="s">
        <v>439</v>
      </c>
      <c r="F2" t="s">
        <v>11</v>
      </c>
      <c r="G2" t="s">
        <v>10</v>
      </c>
      <c r="H2" t="s">
        <v>440</v>
      </c>
      <c r="I2" s="15" t="s">
        <v>488</v>
      </c>
      <c r="J2" s="15" t="s">
        <v>489</v>
      </c>
      <c r="K2" s="15" t="s">
        <v>490</v>
      </c>
      <c r="L2" s="15" t="s">
        <v>491</v>
      </c>
      <c r="M2" s="15" t="s">
        <v>492</v>
      </c>
      <c r="N2" s="15" t="s">
        <v>493</v>
      </c>
      <c r="O2" s="15" t="s">
        <v>494</v>
      </c>
      <c r="P2" s="15" t="s">
        <v>495</v>
      </c>
      <c r="Q2" s="15" t="s">
        <v>496</v>
      </c>
    </row>
    <row r="3" spans="1:17" x14ac:dyDescent="0.25">
      <c r="A3" t="s">
        <v>0</v>
      </c>
      <c r="B3" t="s">
        <v>472</v>
      </c>
      <c r="C3" t="s">
        <v>2</v>
      </c>
      <c r="D3" t="s">
        <v>3</v>
      </c>
      <c r="E3" t="s">
        <v>439</v>
      </c>
      <c r="F3" t="s">
        <v>11</v>
      </c>
      <c r="G3" t="s">
        <v>10</v>
      </c>
      <c r="H3" t="s">
        <v>440</v>
      </c>
      <c r="I3" s="15" t="s">
        <v>488</v>
      </c>
      <c r="J3" s="15" t="s">
        <v>489</v>
      </c>
      <c r="K3" s="15" t="s">
        <v>490</v>
      </c>
      <c r="L3" s="15" t="s">
        <v>491</v>
      </c>
      <c r="M3" s="15" t="s">
        <v>492</v>
      </c>
      <c r="N3" s="15" t="s">
        <v>493</v>
      </c>
      <c r="O3" s="15" t="s">
        <v>494</v>
      </c>
      <c r="P3" s="15" t="s">
        <v>495</v>
      </c>
      <c r="Q3" s="15" t="s">
        <v>496</v>
      </c>
    </row>
    <row r="4" spans="1:17" x14ac:dyDescent="0.25">
      <c r="A4" t="s">
        <v>0</v>
      </c>
      <c r="B4" t="s">
        <v>473</v>
      </c>
      <c r="C4" t="s">
        <v>2</v>
      </c>
      <c r="D4" t="s">
        <v>3</v>
      </c>
      <c r="E4" t="s">
        <v>439</v>
      </c>
      <c r="F4" t="s">
        <v>11</v>
      </c>
      <c r="G4" t="s">
        <v>10</v>
      </c>
      <c r="H4" t="s">
        <v>440</v>
      </c>
      <c r="I4" s="15" t="s">
        <v>488</v>
      </c>
      <c r="J4" s="15" t="s">
        <v>489</v>
      </c>
      <c r="K4" s="15" t="s">
        <v>490</v>
      </c>
      <c r="L4" s="15" t="s">
        <v>491</v>
      </c>
      <c r="M4" s="15" t="s">
        <v>492</v>
      </c>
      <c r="N4" s="15" t="s">
        <v>493</v>
      </c>
      <c r="O4" s="15" t="s">
        <v>494</v>
      </c>
      <c r="P4" s="15" t="s">
        <v>495</v>
      </c>
      <c r="Q4" s="15" t="s">
        <v>496</v>
      </c>
    </row>
    <row r="5" spans="1:17" x14ac:dyDescent="0.25">
      <c r="A5" t="s">
        <v>0</v>
      </c>
      <c r="B5" t="s">
        <v>261</v>
      </c>
      <c r="C5" t="s">
        <v>2</v>
      </c>
      <c r="D5" t="s">
        <v>3</v>
      </c>
      <c r="E5" t="s">
        <v>439</v>
      </c>
      <c r="F5" t="s">
        <v>11</v>
      </c>
      <c r="G5" t="s">
        <v>6</v>
      </c>
      <c r="H5" t="s">
        <v>440</v>
      </c>
      <c r="I5" s="15" t="s">
        <v>488</v>
      </c>
      <c r="J5" s="15" t="s">
        <v>489</v>
      </c>
      <c r="K5" s="15" t="s">
        <v>490</v>
      </c>
      <c r="L5" s="15" t="s">
        <v>491</v>
      </c>
      <c r="M5" s="15" t="s">
        <v>492</v>
      </c>
      <c r="N5" s="15" t="s">
        <v>493</v>
      </c>
      <c r="O5" s="15" t="s">
        <v>494</v>
      </c>
      <c r="P5" s="15" t="s">
        <v>495</v>
      </c>
      <c r="Q5" s="15" t="s">
        <v>496</v>
      </c>
    </row>
  </sheetData>
  <conditionalFormatting sqref="F1">
    <cfRule type="cellIs" dxfId="151" priority="3" operator="equal">
      <formula>"Illumination Active"</formula>
    </cfRule>
  </conditionalFormatting>
  <conditionalFormatting sqref="F2">
    <cfRule type="cellIs" dxfId="150" priority="2" operator="equal">
      <formula>"Illumination Active"</formula>
    </cfRule>
  </conditionalFormatting>
  <conditionalFormatting sqref="F3:F5">
    <cfRule type="cellIs" dxfId="149" priority="1" operator="equal">
      <formula>"Illumination Active"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55" zoomScaleNormal="55" workbookViewId="0"/>
  </sheetViews>
  <sheetFormatPr defaultRowHeight="15" x14ac:dyDescent="0.25"/>
  <cols>
    <col min="1" max="1" width="14.140625" bestFit="1" customWidth="1"/>
    <col min="2" max="2" width="57.5703125" bestFit="1" customWidth="1"/>
    <col min="3" max="3" width="24" bestFit="1" customWidth="1"/>
    <col min="4" max="4" width="35.5703125" bestFit="1" customWidth="1"/>
    <col min="5" max="5" width="54.42578125" bestFit="1" customWidth="1"/>
    <col min="6" max="6" width="41.5703125" bestFit="1" customWidth="1"/>
    <col min="7" max="7" width="18.5703125" bestFit="1" customWidth="1"/>
    <col min="8" max="8" width="28.7109375" bestFit="1" customWidth="1"/>
    <col min="9" max="9" width="26.5703125" bestFit="1" customWidth="1"/>
  </cols>
  <sheetData>
    <row r="1" spans="1:9" x14ac:dyDescent="0.25">
      <c r="A1" t="s">
        <v>0</v>
      </c>
      <c r="B1" t="s">
        <v>251</v>
      </c>
      <c r="C1" t="s">
        <v>2</v>
      </c>
      <c r="D1" t="s">
        <v>3</v>
      </c>
      <c r="E1" t="s">
        <v>497</v>
      </c>
      <c r="F1" t="s">
        <v>147</v>
      </c>
      <c r="G1" t="s">
        <v>6</v>
      </c>
      <c r="H1" t="s">
        <v>161</v>
      </c>
      <c r="I1" t="s">
        <v>258</v>
      </c>
    </row>
    <row r="2" spans="1:9" x14ac:dyDescent="0.25">
      <c r="A2" t="s">
        <v>0</v>
      </c>
      <c r="B2" s="19" t="s">
        <v>204</v>
      </c>
      <c r="C2" t="s">
        <v>2</v>
      </c>
      <c r="D2" t="s">
        <v>3</v>
      </c>
      <c r="E2" t="s">
        <v>497</v>
      </c>
      <c r="F2" t="s">
        <v>147</v>
      </c>
      <c r="G2" t="s">
        <v>6</v>
      </c>
      <c r="H2" t="s">
        <v>257</v>
      </c>
      <c r="I2" t="s">
        <v>258</v>
      </c>
    </row>
    <row r="3" spans="1:9" x14ac:dyDescent="0.25">
      <c r="A3" t="s">
        <v>0</v>
      </c>
      <c r="B3" t="s">
        <v>259</v>
      </c>
      <c r="C3" t="s">
        <v>2</v>
      </c>
      <c r="D3" t="s">
        <v>3</v>
      </c>
      <c r="E3" t="s">
        <v>497</v>
      </c>
      <c r="F3" t="s">
        <v>147</v>
      </c>
      <c r="G3" t="s">
        <v>6</v>
      </c>
      <c r="H3" t="s">
        <v>257</v>
      </c>
      <c r="I3" t="s">
        <v>260</v>
      </c>
    </row>
    <row r="4" spans="1:9" x14ac:dyDescent="0.25">
      <c r="A4" t="s">
        <v>0</v>
      </c>
      <c r="B4" t="s">
        <v>393</v>
      </c>
      <c r="C4" t="s">
        <v>2</v>
      </c>
      <c r="D4" t="s">
        <v>3</v>
      </c>
      <c r="E4" t="s">
        <v>497</v>
      </c>
      <c r="F4" t="s">
        <v>147</v>
      </c>
      <c r="G4" t="s">
        <v>6</v>
      </c>
      <c r="H4" t="s">
        <v>257</v>
      </c>
      <c r="I4" t="s">
        <v>162</v>
      </c>
    </row>
    <row r="5" spans="1:9" x14ac:dyDescent="0.25">
      <c r="A5" t="s">
        <v>0</v>
      </c>
      <c r="B5" t="s">
        <v>261</v>
      </c>
      <c r="C5" t="s">
        <v>2</v>
      </c>
      <c r="D5" t="s">
        <v>3</v>
      </c>
      <c r="E5" t="s">
        <v>497</v>
      </c>
      <c r="F5" t="s">
        <v>147</v>
      </c>
      <c r="G5" t="s">
        <v>6</v>
      </c>
      <c r="H5" t="s">
        <v>257</v>
      </c>
      <c r="I5" t="s">
        <v>162</v>
      </c>
    </row>
    <row r="6" spans="1:9" x14ac:dyDescent="0.25">
      <c r="A6" t="s">
        <v>0</v>
      </c>
      <c r="B6" t="s">
        <v>166</v>
      </c>
      <c r="C6" t="s">
        <v>2</v>
      </c>
      <c r="D6" t="s">
        <v>3</v>
      </c>
      <c r="E6" t="s">
        <v>497</v>
      </c>
      <c r="F6" t="s">
        <v>147</v>
      </c>
      <c r="G6" t="s">
        <v>6</v>
      </c>
      <c r="H6" t="s">
        <v>257</v>
      </c>
      <c r="I6" t="s">
        <v>258</v>
      </c>
    </row>
    <row r="7" spans="1:9" x14ac:dyDescent="0.25">
      <c r="A7" t="s">
        <v>0</v>
      </c>
      <c r="B7" t="s">
        <v>17</v>
      </c>
      <c r="C7" t="s">
        <v>110</v>
      </c>
      <c r="D7" t="s">
        <v>3</v>
      </c>
      <c r="E7" t="s">
        <v>497</v>
      </c>
      <c r="F7" t="s">
        <v>147</v>
      </c>
      <c r="G7" t="s">
        <v>10</v>
      </c>
      <c r="H7" t="s">
        <v>257</v>
      </c>
      <c r="I7" t="s">
        <v>162</v>
      </c>
    </row>
    <row r="8" spans="1:9" x14ac:dyDescent="0.25">
      <c r="A8" t="s">
        <v>0</v>
      </c>
      <c r="B8" t="s">
        <v>158</v>
      </c>
      <c r="C8" t="s">
        <v>110</v>
      </c>
      <c r="D8" t="s">
        <v>3</v>
      </c>
      <c r="E8" t="s">
        <v>497</v>
      </c>
      <c r="F8" t="s">
        <v>147</v>
      </c>
      <c r="G8" t="s">
        <v>10</v>
      </c>
      <c r="H8" t="s">
        <v>161</v>
      </c>
      <c r="I8" t="s">
        <v>258</v>
      </c>
    </row>
    <row r="9" spans="1:9" x14ac:dyDescent="0.25">
      <c r="A9" t="s">
        <v>0</v>
      </c>
      <c r="B9" t="s">
        <v>153</v>
      </c>
      <c r="C9" t="s">
        <v>2</v>
      </c>
      <c r="D9" t="s">
        <v>3</v>
      </c>
      <c r="E9" t="s">
        <v>497</v>
      </c>
      <c r="F9" t="s">
        <v>147</v>
      </c>
      <c r="G9" t="s">
        <v>6</v>
      </c>
      <c r="H9" t="s">
        <v>257</v>
      </c>
      <c r="I9" t="s">
        <v>258</v>
      </c>
    </row>
    <row r="10" spans="1:9" x14ac:dyDescent="0.25">
      <c r="A10" t="s">
        <v>0</v>
      </c>
      <c r="B10" t="s">
        <v>403</v>
      </c>
      <c r="C10" t="s">
        <v>110</v>
      </c>
      <c r="D10" t="s">
        <v>3</v>
      </c>
      <c r="E10" t="s">
        <v>497</v>
      </c>
      <c r="F10" t="s">
        <v>147</v>
      </c>
      <c r="G10" t="s">
        <v>10</v>
      </c>
      <c r="H10" t="s">
        <v>257</v>
      </c>
      <c r="I10" t="s">
        <v>162</v>
      </c>
    </row>
    <row r="11" spans="1:9" x14ac:dyDescent="0.25">
      <c r="A11" t="s">
        <v>0</v>
      </c>
      <c r="B11" t="s">
        <v>404</v>
      </c>
      <c r="C11" t="s">
        <v>110</v>
      </c>
      <c r="D11" t="s">
        <v>3</v>
      </c>
      <c r="E11" t="s">
        <v>497</v>
      </c>
      <c r="F11" t="s">
        <v>147</v>
      </c>
      <c r="G11" t="s">
        <v>10</v>
      </c>
      <c r="H11" t="s">
        <v>257</v>
      </c>
      <c r="I11" t="s">
        <v>162</v>
      </c>
    </row>
    <row r="12" spans="1:9" x14ac:dyDescent="0.25">
      <c r="A12" t="s">
        <v>0</v>
      </c>
      <c r="B12" t="s">
        <v>405</v>
      </c>
      <c r="C12" t="s">
        <v>110</v>
      </c>
      <c r="D12" t="s">
        <v>3</v>
      </c>
      <c r="E12" t="s">
        <v>497</v>
      </c>
      <c r="F12" t="s">
        <v>147</v>
      </c>
      <c r="G12" t="s">
        <v>10</v>
      </c>
      <c r="H12" t="s">
        <v>257</v>
      </c>
      <c r="I12" t="s">
        <v>258</v>
      </c>
    </row>
    <row r="13" spans="1:9" x14ac:dyDescent="0.25">
      <c r="A13" t="s">
        <v>0</v>
      </c>
      <c r="B13" t="s">
        <v>483</v>
      </c>
      <c r="C13" t="s">
        <v>110</v>
      </c>
      <c r="D13" t="s">
        <v>3</v>
      </c>
      <c r="E13" t="s">
        <v>497</v>
      </c>
      <c r="F13" t="s">
        <v>147</v>
      </c>
      <c r="G13" t="s">
        <v>10</v>
      </c>
      <c r="H13" t="s">
        <v>161</v>
      </c>
      <c r="I13" t="s">
        <v>258</v>
      </c>
    </row>
    <row r="14" spans="1:9" x14ac:dyDescent="0.25">
      <c r="A14" t="s">
        <v>0</v>
      </c>
      <c r="B14" t="s">
        <v>392</v>
      </c>
      <c r="C14" t="s">
        <v>2</v>
      </c>
      <c r="D14" t="s">
        <v>3</v>
      </c>
      <c r="E14" t="s">
        <v>497</v>
      </c>
      <c r="F14" t="s">
        <v>147</v>
      </c>
      <c r="G14" t="s">
        <v>6</v>
      </c>
      <c r="H14" t="s">
        <v>161</v>
      </c>
      <c r="I14" t="s">
        <v>162</v>
      </c>
    </row>
  </sheetData>
  <conditionalFormatting sqref="F1:F9">
    <cfRule type="cellIs" dxfId="148" priority="6" operator="equal">
      <formula>"Illumination Active"</formula>
    </cfRule>
  </conditionalFormatting>
  <conditionalFormatting sqref="F10:F11">
    <cfRule type="cellIs" dxfId="147" priority="4" operator="equal">
      <formula>"Illumination Active"</formula>
    </cfRule>
  </conditionalFormatting>
  <conditionalFormatting sqref="F12">
    <cfRule type="cellIs" dxfId="146" priority="3" operator="equal">
      <formula>"Illumination Active"</formula>
    </cfRule>
  </conditionalFormatting>
  <conditionalFormatting sqref="F13">
    <cfRule type="cellIs" dxfId="145" priority="2" operator="equal">
      <formula>"Illumination Active"</formula>
    </cfRule>
  </conditionalFormatting>
  <conditionalFormatting sqref="F14">
    <cfRule type="cellIs" dxfId="144" priority="1" operator="equal">
      <formula>"Illumination Active"</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70" zoomScaleNormal="70" workbookViewId="0">
      <selection sqref="A1:XFD6"/>
    </sheetView>
  </sheetViews>
  <sheetFormatPr defaultRowHeight="15" x14ac:dyDescent="0.25"/>
  <cols>
    <col min="1" max="1" width="13.5703125" bestFit="1" customWidth="1"/>
    <col min="2" max="2" width="54.28515625" bestFit="1" customWidth="1"/>
    <col min="3" max="3" width="24" bestFit="1" customWidth="1"/>
    <col min="4" max="4" width="35.5703125" bestFit="1" customWidth="1"/>
    <col min="5" max="5" width="16.7109375" customWidth="1"/>
    <col min="6" max="6" width="32.140625" bestFit="1" customWidth="1"/>
    <col min="7" max="7" width="16.85546875" bestFit="1" customWidth="1"/>
  </cols>
  <sheetData>
    <row r="1" spans="1:8" x14ac:dyDescent="0.25">
      <c r="A1" s="18" t="s">
        <v>0</v>
      </c>
      <c r="B1" s="19" t="s">
        <v>152</v>
      </c>
      <c r="C1" s="18" t="s">
        <v>2</v>
      </c>
      <c r="D1" s="18" t="s">
        <v>3</v>
      </c>
      <c r="E1" s="18" t="s">
        <v>109</v>
      </c>
      <c r="F1" s="18" t="s">
        <v>563</v>
      </c>
      <c r="G1" s="18" t="s">
        <v>10</v>
      </c>
      <c r="H1" t="s">
        <v>257</v>
      </c>
    </row>
    <row r="2" spans="1:8" x14ac:dyDescent="0.25">
      <c r="A2" s="18" t="s">
        <v>0</v>
      </c>
      <c r="B2" s="19" t="s">
        <v>166</v>
      </c>
      <c r="C2" s="18" t="s">
        <v>2</v>
      </c>
      <c r="D2" s="18" t="s">
        <v>3</v>
      </c>
      <c r="E2" s="18" t="s">
        <v>226</v>
      </c>
      <c r="F2" s="18" t="s">
        <v>563</v>
      </c>
      <c r="G2" s="18" t="s">
        <v>6</v>
      </c>
      <c r="H2" t="s">
        <v>257</v>
      </c>
    </row>
    <row r="3" spans="1:8" x14ac:dyDescent="0.25">
      <c r="A3" s="18" t="s">
        <v>0</v>
      </c>
      <c r="B3" s="19" t="s">
        <v>205</v>
      </c>
      <c r="C3" s="18" t="s">
        <v>2</v>
      </c>
      <c r="D3" s="18" t="s">
        <v>3</v>
      </c>
      <c r="E3" s="18" t="s">
        <v>109</v>
      </c>
      <c r="F3" s="18" t="s">
        <v>563</v>
      </c>
      <c r="G3" s="18" t="s">
        <v>10</v>
      </c>
      <c r="H3" t="s">
        <v>257</v>
      </c>
    </row>
    <row r="4" spans="1:8" x14ac:dyDescent="0.25">
      <c r="A4" s="18" t="s">
        <v>0</v>
      </c>
      <c r="B4" s="19" t="s">
        <v>369</v>
      </c>
      <c r="C4" s="18" t="s">
        <v>2</v>
      </c>
      <c r="D4" s="18" t="s">
        <v>3</v>
      </c>
      <c r="E4" s="18" t="s">
        <v>109</v>
      </c>
      <c r="F4" s="18" t="s">
        <v>563</v>
      </c>
      <c r="G4" s="18" t="s">
        <v>6</v>
      </c>
      <c r="H4" t="s">
        <v>257</v>
      </c>
    </row>
    <row r="5" spans="1:8" x14ac:dyDescent="0.25">
      <c r="A5" s="18" t="s">
        <v>0</v>
      </c>
      <c r="B5" s="19" t="s">
        <v>204</v>
      </c>
      <c r="C5" s="18" t="s">
        <v>2</v>
      </c>
      <c r="D5" s="18" t="s">
        <v>3</v>
      </c>
      <c r="E5" s="18" t="s">
        <v>109</v>
      </c>
      <c r="F5" s="18" t="s">
        <v>563</v>
      </c>
      <c r="G5" s="18" t="s">
        <v>6</v>
      </c>
      <c r="H5" t="s">
        <v>257</v>
      </c>
    </row>
    <row r="6" spans="1:8" x14ac:dyDescent="0.25">
      <c r="A6" s="18" t="s">
        <v>0</v>
      </c>
      <c r="B6" s="19" t="s">
        <v>155</v>
      </c>
      <c r="C6" s="18" t="s">
        <v>2</v>
      </c>
      <c r="D6" s="18" t="s">
        <v>3</v>
      </c>
      <c r="E6" s="18" t="s">
        <v>109</v>
      </c>
      <c r="F6" s="18" t="s">
        <v>563</v>
      </c>
      <c r="G6" s="18" t="s">
        <v>6</v>
      </c>
      <c r="H6" t="s">
        <v>257</v>
      </c>
    </row>
  </sheetData>
  <conditionalFormatting sqref="F1:F5">
    <cfRule type="cellIs" dxfId="143" priority="2" operator="equal">
      <formula>"Illumination Active"</formula>
    </cfRule>
  </conditionalFormatting>
  <conditionalFormatting sqref="F6">
    <cfRule type="cellIs" dxfId="142" priority="1" operator="equal">
      <formula>"Illumination Active"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70" zoomScaleNormal="70" workbookViewId="0">
      <pane xSplit="2" topLeftCell="C1" activePane="topRight" state="frozen"/>
      <selection pane="topRight"/>
    </sheetView>
  </sheetViews>
  <sheetFormatPr defaultRowHeight="15" x14ac:dyDescent="0.25"/>
  <cols>
    <col min="1" max="1" width="2.7109375" customWidth="1"/>
    <col min="2" max="2" width="40.7109375" customWidth="1"/>
    <col min="3" max="3" width="19.85546875" customWidth="1"/>
    <col min="4" max="4" width="7.85546875" customWidth="1"/>
    <col min="5" max="5" width="34.28515625" bestFit="1" customWidth="1"/>
    <col min="6" max="6" width="14.5703125" bestFit="1" customWidth="1"/>
    <col min="7" max="7" width="25.7109375" bestFit="1" customWidth="1"/>
    <col min="8" max="8" width="31.140625" customWidth="1"/>
    <col min="9" max="9" width="16.5703125" customWidth="1"/>
    <col min="10" max="10" width="41.140625" bestFit="1" customWidth="1"/>
    <col min="11" max="11" width="13" customWidth="1"/>
    <col min="12" max="12" width="10.140625" bestFit="1" customWidth="1"/>
    <col min="13" max="13" width="19.7109375" bestFit="1" customWidth="1"/>
  </cols>
  <sheetData>
    <row r="1" spans="1:13" x14ac:dyDescent="0.25">
      <c r="A1" t="s">
        <v>0</v>
      </c>
      <c r="B1" t="s">
        <v>392</v>
      </c>
      <c r="C1" t="s">
        <v>2</v>
      </c>
      <c r="D1" t="s">
        <v>3</v>
      </c>
      <c r="E1" t="s">
        <v>67</v>
      </c>
      <c r="F1" t="s">
        <v>69</v>
      </c>
      <c r="G1" t="s">
        <v>103</v>
      </c>
      <c r="H1" t="s">
        <v>15</v>
      </c>
      <c r="I1" t="s">
        <v>5</v>
      </c>
      <c r="J1" t="s">
        <v>564</v>
      </c>
      <c r="K1" t="s">
        <v>10</v>
      </c>
      <c r="L1" t="s">
        <v>68</v>
      </c>
      <c r="M1" s="7"/>
    </row>
    <row r="2" spans="1:13" x14ac:dyDescent="0.25">
      <c r="A2" t="s">
        <v>0</v>
      </c>
      <c r="B2" t="s">
        <v>19</v>
      </c>
      <c r="C2" t="s">
        <v>2</v>
      </c>
      <c r="D2" t="s">
        <v>3</v>
      </c>
      <c r="E2" t="s">
        <v>67</v>
      </c>
      <c r="F2" t="s">
        <v>100</v>
      </c>
      <c r="G2" t="s">
        <v>102</v>
      </c>
      <c r="H2" t="s">
        <v>15</v>
      </c>
      <c r="I2" t="s">
        <v>5</v>
      </c>
      <c r="J2" t="s">
        <v>564</v>
      </c>
      <c r="K2" t="s">
        <v>10</v>
      </c>
      <c r="L2" t="s">
        <v>68</v>
      </c>
      <c r="M2" s="7"/>
    </row>
    <row r="3" spans="1:13" x14ac:dyDescent="0.25">
      <c r="A3" t="s">
        <v>0</v>
      </c>
      <c r="B3" t="s">
        <v>16</v>
      </c>
      <c r="C3" t="s">
        <v>2</v>
      </c>
      <c r="D3" t="s">
        <v>3</v>
      </c>
      <c r="E3" t="s">
        <v>101</v>
      </c>
      <c r="F3" t="s">
        <v>505</v>
      </c>
      <c r="G3" t="s">
        <v>103</v>
      </c>
      <c r="H3" t="s">
        <v>15</v>
      </c>
      <c r="I3" t="s">
        <v>81</v>
      </c>
      <c r="J3" t="s">
        <v>11</v>
      </c>
      <c r="K3" t="s">
        <v>6</v>
      </c>
      <c r="L3" t="s">
        <v>68</v>
      </c>
      <c r="M3" s="7"/>
    </row>
    <row r="4" spans="1:13" x14ac:dyDescent="0.25">
      <c r="A4" t="s">
        <v>0</v>
      </c>
      <c r="B4" t="s">
        <v>21</v>
      </c>
      <c r="C4" t="s">
        <v>2</v>
      </c>
      <c r="D4" t="s">
        <v>3</v>
      </c>
      <c r="E4" t="s">
        <v>101</v>
      </c>
      <c r="F4" t="s">
        <v>109</v>
      </c>
      <c r="G4" t="s">
        <v>103</v>
      </c>
      <c r="H4" t="s">
        <v>15</v>
      </c>
      <c r="I4" t="s">
        <v>81</v>
      </c>
      <c r="J4" t="s">
        <v>564</v>
      </c>
      <c r="K4" t="s">
        <v>6</v>
      </c>
      <c r="L4" t="s">
        <v>68</v>
      </c>
      <c r="M4" s="7"/>
    </row>
    <row r="5" spans="1:13" x14ac:dyDescent="0.25">
      <c r="A5" t="s">
        <v>0</v>
      </c>
      <c r="B5" t="s">
        <v>20</v>
      </c>
      <c r="C5" t="s">
        <v>2</v>
      </c>
      <c r="D5" t="s">
        <v>3</v>
      </c>
      <c r="E5" t="s">
        <v>101</v>
      </c>
      <c r="F5" t="s">
        <v>109</v>
      </c>
      <c r="G5" t="s">
        <v>103</v>
      </c>
      <c r="H5" t="s">
        <v>15</v>
      </c>
      <c r="I5" t="s">
        <v>81</v>
      </c>
      <c r="J5" t="s">
        <v>564</v>
      </c>
      <c r="K5" t="s">
        <v>10</v>
      </c>
      <c r="L5" t="s">
        <v>68</v>
      </c>
      <c r="M5" s="7"/>
    </row>
    <row r="6" spans="1:13" x14ac:dyDescent="0.25">
      <c r="A6" t="s">
        <v>0</v>
      </c>
      <c r="B6" t="s">
        <v>22</v>
      </c>
      <c r="C6" t="s">
        <v>2</v>
      </c>
      <c r="D6" t="s">
        <v>3</v>
      </c>
      <c r="E6" t="s">
        <v>101</v>
      </c>
      <c r="F6" t="s">
        <v>109</v>
      </c>
      <c r="G6" t="s">
        <v>103</v>
      </c>
      <c r="H6" t="s">
        <v>15</v>
      </c>
      <c r="I6" t="s">
        <v>81</v>
      </c>
      <c r="J6" t="s">
        <v>564</v>
      </c>
      <c r="K6" t="s">
        <v>6</v>
      </c>
      <c r="L6" t="s">
        <v>68</v>
      </c>
      <c r="M6" s="7"/>
    </row>
    <row r="7" spans="1:13" x14ac:dyDescent="0.25">
      <c r="A7" t="s">
        <v>0</v>
      </c>
      <c r="B7" t="s">
        <v>393</v>
      </c>
      <c r="C7" t="s">
        <v>2</v>
      </c>
      <c r="D7" t="s">
        <v>3</v>
      </c>
      <c r="E7" t="s">
        <v>67</v>
      </c>
      <c r="F7" t="s">
        <v>69</v>
      </c>
      <c r="G7" t="s">
        <v>103</v>
      </c>
      <c r="H7" t="s">
        <v>15</v>
      </c>
      <c r="I7" t="s">
        <v>5</v>
      </c>
      <c r="J7" t="s">
        <v>564</v>
      </c>
      <c r="K7" t="s">
        <v>10</v>
      </c>
      <c r="L7" t="s">
        <v>68</v>
      </c>
      <c r="M7" s="7"/>
    </row>
    <row r="8" spans="1:13" x14ac:dyDescent="0.25">
      <c r="A8" t="s">
        <v>0</v>
      </c>
      <c r="B8" t="s">
        <v>18</v>
      </c>
      <c r="C8" t="s">
        <v>2</v>
      </c>
      <c r="D8" t="s">
        <v>3</v>
      </c>
      <c r="E8" t="s">
        <v>101</v>
      </c>
      <c r="F8" t="s">
        <v>109</v>
      </c>
      <c r="G8" t="s">
        <v>103</v>
      </c>
      <c r="H8" t="s">
        <v>15</v>
      </c>
      <c r="I8" t="s">
        <v>81</v>
      </c>
      <c r="J8" t="s">
        <v>564</v>
      </c>
      <c r="K8" t="s">
        <v>10</v>
      </c>
      <c r="L8" t="s">
        <v>68</v>
      </c>
      <c r="M8" s="7"/>
    </row>
    <row r="9" spans="1:13" x14ac:dyDescent="0.25">
      <c r="A9" t="s">
        <v>0</v>
      </c>
      <c r="B9" t="s">
        <v>1</v>
      </c>
      <c r="C9" t="s">
        <v>2</v>
      </c>
      <c r="D9" t="s">
        <v>3</v>
      </c>
      <c r="E9" t="s">
        <v>101</v>
      </c>
      <c r="F9" t="s">
        <v>109</v>
      </c>
      <c r="G9" t="s">
        <v>103</v>
      </c>
      <c r="H9" t="s">
        <v>15</v>
      </c>
      <c r="I9" t="s">
        <v>81</v>
      </c>
      <c r="J9" t="s">
        <v>564</v>
      </c>
      <c r="K9" t="s">
        <v>6</v>
      </c>
      <c r="L9" t="s">
        <v>68</v>
      </c>
      <c r="M9" s="7"/>
    </row>
    <row r="10" spans="1:13" x14ac:dyDescent="0.25">
      <c r="A10" t="s">
        <v>0</v>
      </c>
      <c r="B10" t="s">
        <v>17</v>
      </c>
      <c r="C10" t="s">
        <v>110</v>
      </c>
      <c r="D10" t="s">
        <v>3</v>
      </c>
      <c r="E10" t="s">
        <v>101</v>
      </c>
      <c r="F10" t="s">
        <v>109</v>
      </c>
      <c r="G10" t="s">
        <v>103</v>
      </c>
      <c r="H10" t="s">
        <v>15</v>
      </c>
      <c r="I10" t="s">
        <v>81</v>
      </c>
      <c r="J10" t="s">
        <v>564</v>
      </c>
      <c r="K10" t="s">
        <v>10</v>
      </c>
      <c r="L10" t="s">
        <v>68</v>
      </c>
      <c r="M10" s="7"/>
    </row>
    <row r="11" spans="1:13" x14ac:dyDescent="0.25">
      <c r="A11" t="s">
        <v>0</v>
      </c>
      <c r="B11" t="s">
        <v>499</v>
      </c>
      <c r="C11" t="s">
        <v>110</v>
      </c>
      <c r="D11" t="s">
        <v>3</v>
      </c>
      <c r="E11" t="s">
        <v>101</v>
      </c>
      <c r="F11" t="s">
        <v>109</v>
      </c>
      <c r="G11" t="s">
        <v>103</v>
      </c>
      <c r="H11" t="s">
        <v>15</v>
      </c>
      <c r="I11" t="s">
        <v>81</v>
      </c>
      <c r="J11" t="s">
        <v>564</v>
      </c>
      <c r="K11" t="s">
        <v>6</v>
      </c>
      <c r="L11" t="s">
        <v>68</v>
      </c>
      <c r="M11" s="7"/>
    </row>
    <row r="12" spans="1:13" x14ac:dyDescent="0.25">
      <c r="A12" t="s">
        <v>0</v>
      </c>
      <c r="B12" s="19" t="s">
        <v>402</v>
      </c>
      <c r="C12" t="s">
        <v>2</v>
      </c>
      <c r="D12" t="s">
        <v>3</v>
      </c>
      <c r="E12" t="s">
        <v>101</v>
      </c>
      <c r="F12" t="s">
        <v>109</v>
      </c>
      <c r="G12" t="s">
        <v>103</v>
      </c>
      <c r="H12" t="s">
        <v>15</v>
      </c>
      <c r="I12" t="s">
        <v>81</v>
      </c>
      <c r="J12" t="s">
        <v>564</v>
      </c>
      <c r="K12" t="s">
        <v>10</v>
      </c>
      <c r="L12" t="s">
        <v>68</v>
      </c>
    </row>
    <row r="13" spans="1:13" x14ac:dyDescent="0.25">
      <c r="A13" t="s">
        <v>0</v>
      </c>
      <c r="B13" t="s">
        <v>501</v>
      </c>
      <c r="C13" t="s">
        <v>2</v>
      </c>
      <c r="D13" t="s">
        <v>3</v>
      </c>
      <c r="E13" t="s">
        <v>67</v>
      </c>
      <c r="F13" t="s">
        <v>69</v>
      </c>
      <c r="G13" t="s">
        <v>103</v>
      </c>
      <c r="H13" t="s">
        <v>15</v>
      </c>
      <c r="I13" t="s">
        <v>5</v>
      </c>
      <c r="J13" t="s">
        <v>564</v>
      </c>
      <c r="K13" t="s">
        <v>10</v>
      </c>
      <c r="L13" t="s">
        <v>68</v>
      </c>
    </row>
    <row r="14" spans="1:13" x14ac:dyDescent="0.25">
      <c r="A14" t="s">
        <v>0</v>
      </c>
      <c r="B14" t="s">
        <v>156</v>
      </c>
      <c r="C14" t="s">
        <v>2</v>
      </c>
      <c r="D14" t="s">
        <v>3</v>
      </c>
      <c r="E14" t="s">
        <v>67</v>
      </c>
      <c r="F14" t="s">
        <v>69</v>
      </c>
      <c r="G14" t="s">
        <v>103</v>
      </c>
      <c r="H14" t="s">
        <v>15</v>
      </c>
      <c r="I14" t="s">
        <v>5</v>
      </c>
      <c r="J14" t="s">
        <v>564</v>
      </c>
      <c r="K14" t="s">
        <v>10</v>
      </c>
      <c r="L14" t="s">
        <v>68</v>
      </c>
    </row>
  </sheetData>
  <conditionalFormatting sqref="J3">
    <cfRule type="cellIs" dxfId="141" priority="15" operator="equal">
      <formula>"Illumination Active"</formula>
    </cfRule>
  </conditionalFormatting>
  <conditionalFormatting sqref="J1">
    <cfRule type="cellIs" dxfId="140" priority="14" operator="equal">
      <formula>"Illumination Active"</formula>
    </cfRule>
  </conditionalFormatting>
  <conditionalFormatting sqref="J2">
    <cfRule type="cellIs" dxfId="139" priority="13" operator="equal">
      <formula>"Illumination Active"</formula>
    </cfRule>
  </conditionalFormatting>
  <conditionalFormatting sqref="J7">
    <cfRule type="cellIs" dxfId="138" priority="12" operator="equal">
      <formula>"Illumination Active"</formula>
    </cfRule>
  </conditionalFormatting>
  <conditionalFormatting sqref="J6">
    <cfRule type="cellIs" dxfId="137" priority="11" operator="equal">
      <formula>"Illumination Active"</formula>
    </cfRule>
  </conditionalFormatting>
  <conditionalFormatting sqref="J4">
    <cfRule type="cellIs" dxfId="136" priority="10" operator="equal">
      <formula>"Illumination Active"</formula>
    </cfRule>
  </conditionalFormatting>
  <conditionalFormatting sqref="J5">
    <cfRule type="cellIs" dxfId="135" priority="9" operator="equal">
      <formula>"Illumination Active"</formula>
    </cfRule>
  </conditionalFormatting>
  <conditionalFormatting sqref="J8">
    <cfRule type="cellIs" dxfId="134" priority="8" operator="equal">
      <formula>"Illumination Active"</formula>
    </cfRule>
  </conditionalFormatting>
  <conditionalFormatting sqref="J9">
    <cfRule type="cellIs" dxfId="133" priority="7" operator="equal">
      <formula>"Illumination Active"</formula>
    </cfRule>
  </conditionalFormatting>
  <conditionalFormatting sqref="J10">
    <cfRule type="cellIs" dxfId="132" priority="6" operator="equal">
      <formula>"Illumination Active"</formula>
    </cfRule>
  </conditionalFormatting>
  <conditionalFormatting sqref="M1:M10">
    <cfRule type="cellIs" dxfId="131" priority="5" operator="equal">
      <formula>"Illumination Active"</formula>
    </cfRule>
  </conditionalFormatting>
  <conditionalFormatting sqref="J12">
    <cfRule type="cellIs" dxfId="130" priority="4" operator="equal">
      <formula>"Illumination Active"</formula>
    </cfRule>
  </conditionalFormatting>
  <conditionalFormatting sqref="J11">
    <cfRule type="cellIs" dxfId="129" priority="3" operator="equal">
      <formula>"Illumination Active"</formula>
    </cfRule>
  </conditionalFormatting>
  <conditionalFormatting sqref="M11">
    <cfRule type="cellIs" dxfId="128" priority="2" operator="equal">
      <formula>"Illumination Active"</formula>
    </cfRule>
  </conditionalFormatting>
  <conditionalFormatting sqref="J13:J14">
    <cfRule type="cellIs" dxfId="127" priority="1" operator="equal">
      <formula>"Illumination Active"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70" zoomScaleNormal="70" workbookViewId="0"/>
  </sheetViews>
  <sheetFormatPr defaultRowHeight="15" x14ac:dyDescent="0.25"/>
  <cols>
    <col min="2" max="2" width="77.7109375" bestFit="1" customWidth="1"/>
    <col min="3" max="3" width="25.85546875" bestFit="1" customWidth="1"/>
    <col min="4" max="4" width="38.7109375" bestFit="1" customWidth="1"/>
    <col min="5" max="5" width="45.85546875" bestFit="1" customWidth="1"/>
    <col min="6" max="6" width="40.140625" bestFit="1" customWidth="1"/>
    <col min="7" max="7" width="15.28515625" bestFit="1" customWidth="1"/>
  </cols>
  <sheetData>
    <row r="1" spans="1:7" x14ac:dyDescent="0.25">
      <c r="A1" t="s">
        <v>0</v>
      </c>
      <c r="B1" t="s">
        <v>149</v>
      </c>
      <c r="C1" t="s">
        <v>2</v>
      </c>
      <c r="D1" t="s">
        <v>3</v>
      </c>
      <c r="E1" t="s">
        <v>309</v>
      </c>
      <c r="F1" t="s">
        <v>11</v>
      </c>
      <c r="G1" t="s">
        <v>10</v>
      </c>
    </row>
    <row r="2" spans="1:7" x14ac:dyDescent="0.25">
      <c r="A2" t="s">
        <v>0</v>
      </c>
      <c r="B2" t="s">
        <v>151</v>
      </c>
      <c r="C2" t="s">
        <v>2</v>
      </c>
      <c r="D2" t="s">
        <v>3</v>
      </c>
      <c r="E2" t="s">
        <v>525</v>
      </c>
      <c r="F2" t="s">
        <v>11</v>
      </c>
      <c r="G2" t="s">
        <v>10</v>
      </c>
    </row>
    <row r="3" spans="1:7" x14ac:dyDescent="0.25">
      <c r="A3" t="s">
        <v>0</v>
      </c>
      <c r="B3" t="s">
        <v>382</v>
      </c>
      <c r="C3" t="s">
        <v>2</v>
      </c>
      <c r="D3" t="s">
        <v>3</v>
      </c>
      <c r="E3" t="s">
        <v>525</v>
      </c>
      <c r="F3" t="s">
        <v>11</v>
      </c>
      <c r="G3" t="s">
        <v>10</v>
      </c>
    </row>
    <row r="4" spans="1:7" x14ac:dyDescent="0.25">
      <c r="A4" t="s">
        <v>0</v>
      </c>
      <c r="B4" t="s">
        <v>384</v>
      </c>
      <c r="C4" t="s">
        <v>2</v>
      </c>
      <c r="D4" t="s">
        <v>3</v>
      </c>
      <c r="E4" t="s">
        <v>525</v>
      </c>
      <c r="F4" t="s">
        <v>11</v>
      </c>
      <c r="G4" t="s">
        <v>10</v>
      </c>
    </row>
    <row r="5" spans="1:7" x14ac:dyDescent="0.25">
      <c r="A5" t="s">
        <v>0</v>
      </c>
      <c r="B5" t="s">
        <v>150</v>
      </c>
      <c r="C5" t="s">
        <v>2</v>
      </c>
      <c r="D5" t="s">
        <v>3</v>
      </c>
      <c r="E5" t="s">
        <v>525</v>
      </c>
      <c r="F5" t="s">
        <v>11</v>
      </c>
      <c r="G5" t="s">
        <v>10</v>
      </c>
    </row>
    <row r="6" spans="1:7" x14ac:dyDescent="0.25">
      <c r="A6" t="s">
        <v>0</v>
      </c>
      <c r="B6" t="s">
        <v>523</v>
      </c>
      <c r="C6" t="s">
        <v>2</v>
      </c>
      <c r="D6" t="s">
        <v>3</v>
      </c>
      <c r="E6" t="s">
        <v>525</v>
      </c>
      <c r="F6" t="s">
        <v>11</v>
      </c>
      <c r="G6" t="s">
        <v>10</v>
      </c>
    </row>
    <row r="7" spans="1:7" x14ac:dyDescent="0.25">
      <c r="A7" t="s">
        <v>0</v>
      </c>
      <c r="B7" t="s">
        <v>154</v>
      </c>
      <c r="C7" t="s">
        <v>2</v>
      </c>
      <c r="D7" t="s">
        <v>3</v>
      </c>
      <c r="E7" t="s">
        <v>525</v>
      </c>
      <c r="F7" t="s">
        <v>11</v>
      </c>
      <c r="G7" t="s">
        <v>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70" zoomScaleNormal="70" workbookViewId="0">
      <selection sqref="A1:XFD2"/>
    </sheetView>
  </sheetViews>
  <sheetFormatPr defaultRowHeight="15" x14ac:dyDescent="0.25"/>
  <cols>
    <col min="1" max="1" width="13.5703125" bestFit="1" customWidth="1"/>
    <col min="2" max="2" width="59.5703125" bestFit="1" customWidth="1"/>
    <col min="3" max="3" width="24" bestFit="1" customWidth="1"/>
    <col min="4" max="4" width="35.5703125" bestFit="1" customWidth="1"/>
    <col min="5" max="5" width="13.85546875" bestFit="1" customWidth="1"/>
  </cols>
  <sheetData>
    <row r="1" spans="1:7" x14ac:dyDescent="0.25">
      <c r="A1" t="s">
        <v>0</v>
      </c>
      <c r="B1" t="s">
        <v>390</v>
      </c>
      <c r="C1" t="s">
        <v>2</v>
      </c>
      <c r="D1" t="s">
        <v>3</v>
      </c>
      <c r="E1" t="s">
        <v>10</v>
      </c>
      <c r="F1" s="7" t="s">
        <v>477</v>
      </c>
      <c r="G1" t="s">
        <v>482</v>
      </c>
    </row>
    <row r="2" spans="1:7" x14ac:dyDescent="0.25">
      <c r="A2" t="s">
        <v>0</v>
      </c>
      <c r="B2" t="s">
        <v>391</v>
      </c>
      <c r="C2" t="s">
        <v>2</v>
      </c>
      <c r="D2" t="s">
        <v>3</v>
      </c>
      <c r="E2" t="s">
        <v>10</v>
      </c>
      <c r="F2" s="7" t="s">
        <v>477</v>
      </c>
      <c r="G2" t="s">
        <v>482</v>
      </c>
    </row>
  </sheetData>
  <conditionalFormatting sqref="F1">
    <cfRule type="cellIs" dxfId="126" priority="2" operator="equal">
      <formula>"Illumination Active"</formula>
    </cfRule>
  </conditionalFormatting>
  <conditionalFormatting sqref="F2">
    <cfRule type="cellIs" dxfId="125" priority="1" operator="equal">
      <formula>"Illumination Active"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70" zoomScaleNormal="70" workbookViewId="0"/>
  </sheetViews>
  <sheetFormatPr defaultRowHeight="15" x14ac:dyDescent="0.25"/>
  <cols>
    <col min="1" max="1" width="13.5703125" bestFit="1" customWidth="1"/>
    <col min="2" max="2" width="59.5703125" bestFit="1" customWidth="1"/>
    <col min="3" max="3" width="24" bestFit="1" customWidth="1"/>
    <col min="4" max="4" width="35.5703125" bestFit="1" customWidth="1"/>
    <col min="5" max="5" width="13.85546875" bestFit="1" customWidth="1"/>
  </cols>
  <sheetData>
    <row r="1" spans="1:7" x14ac:dyDescent="0.25">
      <c r="A1" t="s">
        <v>0</v>
      </c>
      <c r="B1" t="s">
        <v>390</v>
      </c>
      <c r="C1" t="s">
        <v>2</v>
      </c>
      <c r="D1" t="s">
        <v>3</v>
      </c>
      <c r="E1" t="s">
        <v>10</v>
      </c>
      <c r="F1" s="7" t="s">
        <v>477</v>
      </c>
      <c r="G1" t="s">
        <v>482</v>
      </c>
    </row>
    <row r="2" spans="1:7" x14ac:dyDescent="0.25">
      <c r="A2" t="s">
        <v>0</v>
      </c>
      <c r="B2" t="s">
        <v>391</v>
      </c>
      <c r="C2" t="s">
        <v>2</v>
      </c>
      <c r="D2" t="s">
        <v>3</v>
      </c>
      <c r="E2" t="s">
        <v>10</v>
      </c>
      <c r="F2" s="7" t="s">
        <v>477</v>
      </c>
      <c r="G2" t="s">
        <v>482</v>
      </c>
    </row>
  </sheetData>
  <conditionalFormatting sqref="F2">
    <cfRule type="cellIs" dxfId="124" priority="1" operator="equal">
      <formula>"Illumination Active"</formula>
    </cfRule>
  </conditionalFormatting>
  <conditionalFormatting sqref="F1">
    <cfRule type="cellIs" dxfId="123" priority="2" operator="equal">
      <formula>"Illumination Active"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70" zoomScaleNormal="70" workbookViewId="0"/>
  </sheetViews>
  <sheetFormatPr defaultRowHeight="15" x14ac:dyDescent="0.25"/>
  <cols>
    <col min="1" max="1" width="13.5703125" bestFit="1" customWidth="1"/>
    <col min="2" max="2" width="59.5703125" bestFit="1" customWidth="1"/>
    <col min="3" max="3" width="24" bestFit="1" customWidth="1"/>
    <col min="4" max="4" width="35.5703125" bestFit="1" customWidth="1"/>
    <col min="5" max="5" width="13.85546875" bestFit="1" customWidth="1"/>
  </cols>
  <sheetData>
    <row r="1" spans="1:7" x14ac:dyDescent="0.25">
      <c r="A1" t="s">
        <v>0</v>
      </c>
      <c r="B1" t="s">
        <v>390</v>
      </c>
      <c r="C1" t="s">
        <v>2</v>
      </c>
      <c r="D1" t="s">
        <v>3</v>
      </c>
      <c r="E1" t="s">
        <v>10</v>
      </c>
      <c r="F1" s="7" t="s">
        <v>477</v>
      </c>
      <c r="G1" t="s">
        <v>482</v>
      </c>
    </row>
    <row r="2" spans="1:7" x14ac:dyDescent="0.25">
      <c r="A2" t="s">
        <v>0</v>
      </c>
      <c r="B2" t="s">
        <v>391</v>
      </c>
      <c r="C2" t="s">
        <v>2</v>
      </c>
      <c r="D2" t="s">
        <v>3</v>
      </c>
      <c r="E2" t="s">
        <v>10</v>
      </c>
      <c r="F2" s="7" t="s">
        <v>477</v>
      </c>
      <c r="G2" t="s">
        <v>482</v>
      </c>
    </row>
  </sheetData>
  <conditionalFormatting sqref="F2">
    <cfRule type="cellIs" dxfId="122" priority="1" operator="equal">
      <formula>"Illumination Active"</formula>
    </cfRule>
  </conditionalFormatting>
  <conditionalFormatting sqref="F1">
    <cfRule type="cellIs" dxfId="121" priority="2" operator="equal">
      <formula>"Illumination Active"</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70" zoomScaleNormal="70" workbookViewId="0">
      <selection sqref="A1:XFD5"/>
    </sheetView>
  </sheetViews>
  <sheetFormatPr defaultRowHeight="15" x14ac:dyDescent="0.25"/>
  <cols>
    <col min="2" max="2" width="65.7109375" bestFit="1" customWidth="1"/>
    <col min="3" max="4" width="10.5703125" customWidth="1"/>
    <col min="5" max="5" width="15.28515625" bestFit="1" customWidth="1"/>
    <col min="6" max="6" width="45" bestFit="1" customWidth="1"/>
    <col min="7" max="7" width="41.140625" bestFit="1" customWidth="1"/>
  </cols>
  <sheetData>
    <row r="1" spans="1:8" x14ac:dyDescent="0.25">
      <c r="A1" t="s">
        <v>0</v>
      </c>
      <c r="B1" t="s">
        <v>369</v>
      </c>
      <c r="C1" t="s">
        <v>2</v>
      </c>
      <c r="D1" t="s">
        <v>3</v>
      </c>
      <c r="E1" t="s">
        <v>10</v>
      </c>
      <c r="F1" t="s">
        <v>439</v>
      </c>
      <c r="G1" t="s">
        <v>11</v>
      </c>
      <c r="H1" t="s">
        <v>308</v>
      </c>
    </row>
    <row r="2" spans="1:8" x14ac:dyDescent="0.25">
      <c r="A2" t="s">
        <v>0</v>
      </c>
      <c r="B2" t="s">
        <v>1</v>
      </c>
      <c r="C2" t="s">
        <v>2</v>
      </c>
      <c r="D2" t="s">
        <v>3</v>
      </c>
      <c r="E2" t="s">
        <v>10</v>
      </c>
      <c r="F2" t="s">
        <v>439</v>
      </c>
      <c r="G2" t="s">
        <v>11</v>
      </c>
      <c r="H2" t="s">
        <v>308</v>
      </c>
    </row>
    <row r="3" spans="1:8" x14ac:dyDescent="0.25">
      <c r="A3" t="s">
        <v>0</v>
      </c>
      <c r="B3" t="s">
        <v>259</v>
      </c>
      <c r="C3" t="s">
        <v>2</v>
      </c>
      <c r="D3" t="s">
        <v>3</v>
      </c>
      <c r="E3" t="s">
        <v>10</v>
      </c>
      <c r="F3" t="s">
        <v>439</v>
      </c>
      <c r="G3" t="s">
        <v>11</v>
      </c>
      <c r="H3" t="s">
        <v>308</v>
      </c>
    </row>
    <row r="4" spans="1:8" x14ac:dyDescent="0.25">
      <c r="A4" t="s">
        <v>0</v>
      </c>
      <c r="B4" t="s">
        <v>155</v>
      </c>
      <c r="C4" t="s">
        <v>2</v>
      </c>
      <c r="D4" t="s">
        <v>3</v>
      </c>
      <c r="E4" t="s">
        <v>10</v>
      </c>
      <c r="F4" t="s">
        <v>439</v>
      </c>
      <c r="G4" t="s">
        <v>11</v>
      </c>
      <c r="H4" t="s">
        <v>308</v>
      </c>
    </row>
    <row r="5" spans="1:8" x14ac:dyDescent="0.25">
      <c r="A5" t="s">
        <v>0</v>
      </c>
      <c r="B5" t="s">
        <v>204</v>
      </c>
      <c r="C5" t="s">
        <v>2</v>
      </c>
      <c r="D5" t="s">
        <v>3</v>
      </c>
      <c r="E5" t="s">
        <v>10</v>
      </c>
      <c r="F5" t="s">
        <v>439</v>
      </c>
      <c r="G5" t="s">
        <v>11</v>
      </c>
      <c r="H5" t="s">
        <v>308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85" zoomScaleNormal="85" workbookViewId="0"/>
  </sheetViews>
  <sheetFormatPr defaultRowHeight="15" x14ac:dyDescent="0.25"/>
  <cols>
    <col min="2" max="2" width="51.28515625" bestFit="1" customWidth="1"/>
  </cols>
  <sheetData>
    <row r="1" spans="1:5" x14ac:dyDescent="0.25">
      <c r="A1" t="s">
        <v>0</v>
      </c>
      <c r="B1" t="s">
        <v>502</v>
      </c>
      <c r="C1" t="s">
        <v>2</v>
      </c>
      <c r="D1" t="s">
        <v>3</v>
      </c>
      <c r="E1" t="s">
        <v>10</v>
      </c>
    </row>
    <row r="2" spans="1:5" x14ac:dyDescent="0.25">
      <c r="A2" t="s">
        <v>0</v>
      </c>
      <c r="B2" s="19" t="s">
        <v>456</v>
      </c>
      <c r="C2" t="s">
        <v>2</v>
      </c>
      <c r="D2" t="s">
        <v>3</v>
      </c>
      <c r="E2"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8"/>
  <sheetViews>
    <sheetView zoomScale="70" zoomScaleNormal="70" workbookViewId="0">
      <pane xSplit="1" ySplit="1" topLeftCell="N41" activePane="bottomRight" state="frozen"/>
      <selection pane="topRight" activeCell="B1" sqref="B1"/>
      <selection pane="bottomLeft" activeCell="A2" sqref="A2"/>
      <selection pane="bottomRight" activeCell="S46" sqref="S46"/>
    </sheetView>
  </sheetViews>
  <sheetFormatPr defaultRowHeight="15" x14ac:dyDescent="0.25"/>
  <cols>
    <col min="1" max="1" width="13.42578125" style="27" bestFit="1" customWidth="1"/>
    <col min="2" max="2" width="25.140625" style="27" customWidth="1"/>
    <col min="3" max="3" width="36" style="27" bestFit="1" customWidth="1"/>
    <col min="4" max="4" width="37.42578125" style="27" bestFit="1" customWidth="1"/>
    <col min="5" max="5" width="26.85546875" style="27" bestFit="1" customWidth="1"/>
    <col min="6" max="6" width="23" style="27" bestFit="1" customWidth="1"/>
    <col min="7" max="7" width="23" style="27" customWidth="1"/>
    <col min="8" max="8" width="51.7109375" style="27" customWidth="1"/>
    <col min="9" max="9" width="15.42578125" style="27" bestFit="1" customWidth="1"/>
    <col min="10" max="11" width="15.7109375" style="27" bestFit="1" customWidth="1"/>
    <col min="12" max="12" width="16.5703125" style="27" bestFit="1" customWidth="1"/>
    <col min="13" max="13" width="16" style="27" bestFit="1" customWidth="1"/>
    <col min="14" max="16" width="16.5703125" style="27" bestFit="1" customWidth="1"/>
    <col min="17" max="17" width="16.28515625" style="27" bestFit="1" customWidth="1"/>
    <col min="18" max="18" width="60.42578125" style="27" customWidth="1"/>
    <col min="19" max="19" width="16.28515625" style="27" bestFit="1" customWidth="1"/>
    <col min="20" max="21" width="16.5703125" style="27" bestFit="1" customWidth="1"/>
    <col min="22" max="22" width="17" style="27" bestFit="1" customWidth="1"/>
    <col min="23" max="23" width="23.85546875" style="27" customWidth="1"/>
    <col min="24" max="26" width="17" style="27" bestFit="1" customWidth="1"/>
    <col min="27" max="27" width="16.7109375" style="27" bestFit="1" customWidth="1"/>
    <col min="28" max="28" width="17" style="27" bestFit="1" customWidth="1"/>
    <col min="29" max="29" width="16.7109375" style="27" bestFit="1" customWidth="1"/>
    <col min="30" max="32" width="17" style="27" bestFit="1" customWidth="1"/>
    <col min="33" max="33" width="16.5703125" style="27" bestFit="1" customWidth="1"/>
    <col min="34" max="36" width="17" style="27" bestFit="1" customWidth="1"/>
    <col min="37" max="37" width="37.140625" style="27" bestFit="1" customWidth="1"/>
    <col min="38" max="38" width="17" style="27" bestFit="1" customWidth="1"/>
    <col min="39" max="39" width="16.7109375" style="27" bestFit="1" customWidth="1"/>
    <col min="40" max="41" width="17" style="27" bestFit="1" customWidth="1"/>
    <col min="42" max="42" width="34.28515625" style="27" customWidth="1"/>
    <col min="43" max="16384" width="9.140625" style="27"/>
  </cols>
  <sheetData>
    <row r="1" spans="1:48" x14ac:dyDescent="0.25">
      <c r="A1" s="1" t="s">
        <v>23</v>
      </c>
      <c r="B1" s="1" t="s">
        <v>772</v>
      </c>
      <c r="C1" s="1" t="s">
        <v>773</v>
      </c>
      <c r="D1" s="1" t="s">
        <v>774</v>
      </c>
      <c r="E1" s="1" t="s">
        <v>775</v>
      </c>
      <c r="F1" s="1" t="s">
        <v>776</v>
      </c>
      <c r="G1" s="1" t="s">
        <v>867</v>
      </c>
      <c r="H1" s="1" t="s">
        <v>777</v>
      </c>
      <c r="I1" s="1" t="s">
        <v>778</v>
      </c>
      <c r="J1" s="1" t="s">
        <v>779</v>
      </c>
      <c r="K1" s="1" t="s">
        <v>780</v>
      </c>
      <c r="L1" s="1" t="s">
        <v>781</v>
      </c>
      <c r="M1" s="1" t="s">
        <v>782</v>
      </c>
      <c r="N1" s="1" t="s">
        <v>783</v>
      </c>
      <c r="O1" s="1" t="s">
        <v>784</v>
      </c>
      <c r="P1" s="1" t="s">
        <v>785</v>
      </c>
      <c r="Q1" s="1" t="s">
        <v>786</v>
      </c>
      <c r="R1" s="1" t="s">
        <v>787</v>
      </c>
      <c r="S1" s="1" t="s">
        <v>788</v>
      </c>
      <c r="T1" s="1" t="s">
        <v>789</v>
      </c>
      <c r="U1" s="1" t="s">
        <v>790</v>
      </c>
      <c r="V1" s="1" t="s">
        <v>791</v>
      </c>
      <c r="W1" s="1" t="s">
        <v>792</v>
      </c>
      <c r="X1" s="1" t="s">
        <v>793</v>
      </c>
      <c r="Y1" s="1" t="s">
        <v>794</v>
      </c>
      <c r="Z1" s="1" t="s">
        <v>795</v>
      </c>
      <c r="AA1" s="1" t="s">
        <v>796</v>
      </c>
      <c r="AB1" s="1" t="s">
        <v>797</v>
      </c>
      <c r="AC1" s="1" t="s">
        <v>798</v>
      </c>
      <c r="AD1" s="1" t="s">
        <v>799</v>
      </c>
      <c r="AE1" s="1" t="s">
        <v>800</v>
      </c>
      <c r="AF1" s="1" t="s">
        <v>801</v>
      </c>
      <c r="AG1" s="1" t="s">
        <v>802</v>
      </c>
      <c r="AH1" s="1" t="s">
        <v>803</v>
      </c>
      <c r="AI1" s="1" t="s">
        <v>804</v>
      </c>
      <c r="AJ1" s="1" t="s">
        <v>805</v>
      </c>
      <c r="AK1" s="1" t="s">
        <v>806</v>
      </c>
      <c r="AL1" s="1" t="s">
        <v>807</v>
      </c>
      <c r="AM1" s="1" t="s">
        <v>808</v>
      </c>
      <c r="AN1" s="1" t="s">
        <v>809</v>
      </c>
      <c r="AO1" s="1" t="s">
        <v>810</v>
      </c>
      <c r="AP1" s="1" t="s">
        <v>811</v>
      </c>
      <c r="AQ1" s="1" t="s">
        <v>812</v>
      </c>
      <c r="AR1" s="1" t="s">
        <v>813</v>
      </c>
    </row>
    <row r="2" spans="1:48" ht="45" x14ac:dyDescent="0.25">
      <c r="A2" s="1" t="s">
        <v>407</v>
      </c>
      <c r="B2" s="28" t="s">
        <v>7</v>
      </c>
      <c r="C2" s="28" t="s">
        <v>245</v>
      </c>
      <c r="D2" s="28" t="s">
        <v>322</v>
      </c>
      <c r="E2" s="29" t="s">
        <v>542</v>
      </c>
      <c r="F2" s="28" t="s">
        <v>541</v>
      </c>
      <c r="G2" s="28" t="s">
        <v>868</v>
      </c>
      <c r="H2" s="30" t="s">
        <v>437</v>
      </c>
      <c r="I2" s="28" t="s">
        <v>81</v>
      </c>
      <c r="J2" s="27" t="s">
        <v>753</v>
      </c>
      <c r="K2" s="28" t="s">
        <v>543</v>
      </c>
      <c r="L2" s="28" t="s">
        <v>544</v>
      </c>
      <c r="M2" s="28" t="s">
        <v>545</v>
      </c>
      <c r="N2" s="28" t="s">
        <v>434</v>
      </c>
      <c r="O2" s="28" t="s">
        <v>435</v>
      </c>
      <c r="P2" s="28" t="s">
        <v>168</v>
      </c>
      <c r="Q2" s="28" t="s">
        <v>24</v>
      </c>
      <c r="R2" s="28" t="s">
        <v>263</v>
      </c>
      <c r="S2" s="28" t="s">
        <v>540</v>
      </c>
      <c r="T2" s="28" t="s">
        <v>127</v>
      </c>
      <c r="U2" s="28" t="s">
        <v>428</v>
      </c>
      <c r="V2" s="28" t="s">
        <v>429</v>
      </c>
      <c r="W2" s="28" t="s">
        <v>125</v>
      </c>
      <c r="X2" s="28" t="s">
        <v>427</v>
      </c>
      <c r="Y2" s="28" t="s">
        <v>273</v>
      </c>
      <c r="Z2" s="31" t="s">
        <v>179</v>
      </c>
      <c r="AA2" s="28" t="s">
        <v>420</v>
      </c>
      <c r="AB2" s="28" t="s">
        <v>217</v>
      </c>
      <c r="AC2" s="28" t="s">
        <v>243</v>
      </c>
      <c r="AD2" s="28" t="s">
        <v>14</v>
      </c>
      <c r="AE2" s="28" t="s">
        <v>103</v>
      </c>
      <c r="AF2" s="28" t="s">
        <v>298</v>
      </c>
      <c r="AG2" s="28" t="s">
        <v>9</v>
      </c>
      <c r="AH2" s="28" t="s">
        <v>26</v>
      </c>
      <c r="AI2" s="28" t="s">
        <v>195</v>
      </c>
      <c r="AJ2" s="27" t="s">
        <v>192</v>
      </c>
      <c r="AK2" s="28" t="s">
        <v>264</v>
      </c>
      <c r="AL2" s="28" t="s">
        <v>185</v>
      </c>
      <c r="AM2" s="28" t="s">
        <v>180</v>
      </c>
      <c r="AN2" s="28" t="s">
        <v>432</v>
      </c>
      <c r="AO2" s="28" t="s">
        <v>252</v>
      </c>
      <c r="AP2" s="28" t="s">
        <v>555</v>
      </c>
      <c r="AQ2" s="27" t="s">
        <v>138</v>
      </c>
      <c r="AR2" s="28" t="s">
        <v>140</v>
      </c>
      <c r="AS2" s="28"/>
      <c r="AT2" s="28"/>
      <c r="AU2" s="28"/>
      <c r="AV2" s="28"/>
    </row>
    <row r="3" spans="1:48" ht="75" x14ac:dyDescent="0.25">
      <c r="A3" s="27" t="s">
        <v>41</v>
      </c>
      <c r="B3" s="28" t="s">
        <v>7</v>
      </c>
      <c r="C3" s="28" t="s">
        <v>225</v>
      </c>
      <c r="D3" s="28" t="s">
        <v>745</v>
      </c>
      <c r="E3" s="29" t="s">
        <v>203</v>
      </c>
      <c r="F3" s="28" t="s">
        <v>199</v>
      </c>
      <c r="G3" s="28" t="s">
        <v>869</v>
      </c>
      <c r="H3" s="30" t="s">
        <v>900</v>
      </c>
      <c r="I3" s="28" t="s">
        <v>81</v>
      </c>
      <c r="J3" s="27" t="s">
        <v>844</v>
      </c>
      <c r="K3" s="28" t="s">
        <v>294</v>
      </c>
      <c r="L3" s="28" t="s">
        <v>295</v>
      </c>
      <c r="M3" s="28" t="s">
        <v>269</v>
      </c>
      <c r="N3" s="28" t="s">
        <v>176</v>
      </c>
      <c r="O3" s="28" t="s">
        <v>87</v>
      </c>
      <c r="P3" s="28" t="s">
        <v>168</v>
      </c>
      <c r="Q3" s="28" t="s">
        <v>24</v>
      </c>
      <c r="R3" s="28" t="s">
        <v>174</v>
      </c>
      <c r="S3" s="28" t="s">
        <v>198</v>
      </c>
      <c r="T3" s="28" t="s">
        <v>194</v>
      </c>
      <c r="U3" s="28" t="s">
        <v>188</v>
      </c>
      <c r="V3" s="28" t="s">
        <v>189</v>
      </c>
      <c r="W3" s="28" t="s">
        <v>125</v>
      </c>
      <c r="X3" s="28" t="s">
        <v>193</v>
      </c>
      <c r="Y3" s="28" t="s">
        <v>175</v>
      </c>
      <c r="Z3" s="31" t="s">
        <v>179</v>
      </c>
      <c r="AA3" s="28" t="s">
        <v>12</v>
      </c>
      <c r="AB3" s="28" t="s">
        <v>217</v>
      </c>
      <c r="AC3" s="28" t="s">
        <v>170</v>
      </c>
      <c r="AD3" s="28" t="s">
        <v>14</v>
      </c>
      <c r="AE3" s="28" t="s">
        <v>191</v>
      </c>
      <c r="AF3" s="28" t="s">
        <v>169</v>
      </c>
      <c r="AG3" s="28" t="s">
        <v>177</v>
      </c>
      <c r="AH3" s="28" t="s">
        <v>178</v>
      </c>
      <c r="AI3" s="28" t="s">
        <v>196</v>
      </c>
      <c r="AJ3" s="27" t="s">
        <v>325</v>
      </c>
      <c r="AK3" s="28" t="s">
        <v>229</v>
      </c>
      <c r="AL3" s="28" t="s">
        <v>184</v>
      </c>
      <c r="AM3" s="28" t="s">
        <v>181</v>
      </c>
      <c r="AN3" s="28" t="s">
        <v>182</v>
      </c>
      <c r="AO3" s="28" t="s">
        <v>255</v>
      </c>
      <c r="AP3" s="28" t="s">
        <v>555</v>
      </c>
      <c r="AQ3" s="27" t="s">
        <v>78</v>
      </c>
      <c r="AR3" s="28" t="s">
        <v>140</v>
      </c>
    </row>
    <row r="4" spans="1:48" ht="30" x14ac:dyDescent="0.25">
      <c r="A4" s="27" t="s">
        <v>840</v>
      </c>
      <c r="B4" s="28" t="s">
        <v>7</v>
      </c>
      <c r="C4" s="28" t="s">
        <v>225</v>
      </c>
      <c r="D4" s="28" t="s">
        <v>745</v>
      </c>
      <c r="E4" s="29" t="s">
        <v>841</v>
      </c>
      <c r="F4" s="28" t="s">
        <v>842</v>
      </c>
      <c r="G4" s="28" t="s">
        <v>870</v>
      </c>
      <c r="H4" s="30" t="s">
        <v>843</v>
      </c>
      <c r="I4" s="28" t="s">
        <v>5</v>
      </c>
      <c r="J4" s="27" t="s">
        <v>753</v>
      </c>
      <c r="K4" s="28" t="s">
        <v>200</v>
      </c>
      <c r="L4" s="28" t="s">
        <v>201</v>
      </c>
      <c r="M4" s="28" t="s">
        <v>202</v>
      </c>
      <c r="N4" s="28" t="s">
        <v>176</v>
      </c>
      <c r="O4" s="28" t="s">
        <v>87</v>
      </c>
      <c r="P4" s="28" t="s">
        <v>168</v>
      </c>
      <c r="Q4" s="28" t="s">
        <v>24</v>
      </c>
      <c r="R4" s="27" t="s">
        <v>845</v>
      </c>
      <c r="S4" s="28" t="s">
        <v>846</v>
      </c>
      <c r="T4" s="28" t="s">
        <v>194</v>
      </c>
      <c r="U4" s="28" t="s">
        <v>188</v>
      </c>
      <c r="V4" s="28" t="s">
        <v>189</v>
      </c>
      <c r="W4" s="28" t="s">
        <v>125</v>
      </c>
      <c r="X4" s="28" t="s">
        <v>193</v>
      </c>
      <c r="Y4" s="28" t="s">
        <v>175</v>
      </c>
      <c r="Z4" s="31" t="s">
        <v>179</v>
      </c>
      <c r="AA4" s="28" t="s">
        <v>12</v>
      </c>
      <c r="AB4" s="28" t="s">
        <v>217</v>
      </c>
      <c r="AC4" s="28" t="s">
        <v>170</v>
      </c>
      <c r="AD4" s="28" t="s">
        <v>14</v>
      </c>
      <c r="AE4" s="28" t="s">
        <v>191</v>
      </c>
      <c r="AF4" s="28" t="s">
        <v>169</v>
      </c>
      <c r="AG4" s="28" t="s">
        <v>177</v>
      </c>
      <c r="AH4" s="28" t="s">
        <v>178</v>
      </c>
      <c r="AI4" s="28" t="s">
        <v>196</v>
      </c>
      <c r="AJ4" s="27" t="s">
        <v>192</v>
      </c>
      <c r="AK4" s="28" t="s">
        <v>289</v>
      </c>
      <c r="AL4" s="28" t="s">
        <v>184</v>
      </c>
      <c r="AM4" s="28" t="s">
        <v>180</v>
      </c>
      <c r="AN4" s="28" t="s">
        <v>183</v>
      </c>
      <c r="AO4" s="28" t="s">
        <v>847</v>
      </c>
      <c r="AP4" s="28" t="s">
        <v>555</v>
      </c>
      <c r="AQ4" s="27" t="s">
        <v>138</v>
      </c>
      <c r="AR4" s="28" t="s">
        <v>140</v>
      </c>
    </row>
    <row r="5" spans="1:48" ht="30" x14ac:dyDescent="0.25">
      <c r="A5" s="32" t="s">
        <v>408</v>
      </c>
      <c r="B5" s="28" t="s">
        <v>210</v>
      </c>
      <c r="C5" s="28" t="s">
        <v>245</v>
      </c>
      <c r="D5" s="28" t="s">
        <v>322</v>
      </c>
      <c r="E5" s="29" t="s">
        <v>348</v>
      </c>
      <c r="F5" s="28" t="s">
        <v>458</v>
      </c>
      <c r="G5" s="28" t="s">
        <v>871</v>
      </c>
      <c r="H5" s="30" t="s">
        <v>471</v>
      </c>
      <c r="I5" s="28" t="s">
        <v>5</v>
      </c>
      <c r="J5" s="27" t="s">
        <v>753</v>
      </c>
      <c r="K5" s="28" t="s">
        <v>332</v>
      </c>
      <c r="L5" s="28" t="s">
        <v>459</v>
      </c>
      <c r="M5" s="28" t="s">
        <v>220</v>
      </c>
      <c r="N5" s="28" t="s">
        <v>250</v>
      </c>
      <c r="O5" s="28" t="s">
        <v>87</v>
      </c>
      <c r="P5" s="28" t="s">
        <v>168</v>
      </c>
      <c r="Q5" s="28" t="s">
        <v>454</v>
      </c>
      <c r="R5" s="27" t="s">
        <v>453</v>
      </c>
      <c r="S5" s="28" t="s">
        <v>457</v>
      </c>
      <c r="T5" s="28" t="s">
        <v>127</v>
      </c>
      <c r="U5" s="28" t="s">
        <v>428</v>
      </c>
      <c r="V5" s="28" t="s">
        <v>429</v>
      </c>
      <c r="W5" s="28" t="s">
        <v>125</v>
      </c>
      <c r="X5" s="28" t="s">
        <v>427</v>
      </c>
      <c r="Y5" s="28" t="s">
        <v>273</v>
      </c>
      <c r="Z5" s="31" t="s">
        <v>179</v>
      </c>
      <c r="AA5" s="28" t="s">
        <v>211</v>
      </c>
      <c r="AB5" s="28" t="s">
        <v>217</v>
      </c>
      <c r="AC5" s="28" t="s">
        <v>337</v>
      </c>
      <c r="AD5" s="28" t="s">
        <v>14</v>
      </c>
      <c r="AE5" s="28" t="s">
        <v>103</v>
      </c>
      <c r="AF5" s="28" t="s">
        <v>298</v>
      </c>
      <c r="AG5" s="28" t="s">
        <v>9</v>
      </c>
      <c r="AH5" s="28" t="s">
        <v>26</v>
      </c>
      <c r="AI5" s="28" t="s">
        <v>195</v>
      </c>
      <c r="AJ5" s="27" t="s">
        <v>192</v>
      </c>
      <c r="AK5" s="28" t="s">
        <v>475</v>
      </c>
      <c r="AL5" s="28" t="s">
        <v>185</v>
      </c>
      <c r="AM5" s="28" t="s">
        <v>180</v>
      </c>
      <c r="AN5" s="28" t="s">
        <v>432</v>
      </c>
      <c r="AO5" s="28" t="s">
        <v>252</v>
      </c>
      <c r="AP5" s="28" t="s">
        <v>555</v>
      </c>
      <c r="AQ5" s="27" t="s">
        <v>138</v>
      </c>
      <c r="AR5" s="28" t="s">
        <v>140</v>
      </c>
    </row>
    <row r="6" spans="1:48" ht="30" x14ac:dyDescent="0.25">
      <c r="A6" s="27" t="s">
        <v>852</v>
      </c>
      <c r="B6" s="28" t="s">
        <v>210</v>
      </c>
      <c r="C6" s="28" t="s">
        <v>245</v>
      </c>
      <c r="D6" s="28" t="s">
        <v>322</v>
      </c>
      <c r="E6" s="29" t="s">
        <v>283</v>
      </c>
      <c r="F6" s="28" t="s">
        <v>282</v>
      </c>
      <c r="G6" s="28" t="s">
        <v>872</v>
      </c>
      <c r="H6" s="30" t="s">
        <v>743</v>
      </c>
      <c r="I6" s="28" t="s">
        <v>5</v>
      </c>
      <c r="J6" s="27" t="s">
        <v>753</v>
      </c>
      <c r="K6" s="28" t="s">
        <v>115</v>
      </c>
      <c r="L6" s="28" t="s">
        <v>117</v>
      </c>
      <c r="M6" s="28" t="s">
        <v>116</v>
      </c>
      <c r="N6" s="28" t="s">
        <v>176</v>
      </c>
      <c r="O6" s="28" t="s">
        <v>419</v>
      </c>
      <c r="P6" s="28" t="s">
        <v>168</v>
      </c>
      <c r="Q6" s="28" t="s">
        <v>24</v>
      </c>
      <c r="R6" s="28" t="s">
        <v>558</v>
      </c>
      <c r="S6" s="28" t="s">
        <v>281</v>
      </c>
      <c r="T6" s="28" t="s">
        <v>127</v>
      </c>
      <c r="U6" s="28" t="s">
        <v>428</v>
      </c>
      <c r="V6" s="28" t="s">
        <v>429</v>
      </c>
      <c r="W6" s="28" t="s">
        <v>125</v>
      </c>
      <c r="X6" s="28" t="s">
        <v>427</v>
      </c>
      <c r="Y6" s="28" t="s">
        <v>175</v>
      </c>
      <c r="Z6" s="31" t="s">
        <v>8</v>
      </c>
      <c r="AA6" s="28" t="s">
        <v>211</v>
      </c>
      <c r="AB6" s="28" t="s">
        <v>217</v>
      </c>
      <c r="AC6" s="28" t="s">
        <v>243</v>
      </c>
      <c r="AD6" s="28" t="s">
        <v>14</v>
      </c>
      <c r="AE6" s="28" t="s">
        <v>103</v>
      </c>
      <c r="AF6" s="28" t="s">
        <v>298</v>
      </c>
      <c r="AG6" s="28" t="s">
        <v>9</v>
      </c>
      <c r="AH6" s="28" t="s">
        <v>26</v>
      </c>
      <c r="AI6" s="28" t="s">
        <v>195</v>
      </c>
      <c r="AJ6" s="27" t="s">
        <v>192</v>
      </c>
      <c r="AK6" s="28" t="s">
        <v>278</v>
      </c>
      <c r="AL6" s="28" t="s">
        <v>185</v>
      </c>
      <c r="AM6" s="28" t="s">
        <v>180</v>
      </c>
      <c r="AN6" s="28" t="s">
        <v>4</v>
      </c>
      <c r="AO6" s="28" t="s">
        <v>252</v>
      </c>
      <c r="AP6" s="28" t="s">
        <v>555</v>
      </c>
      <c r="AQ6" s="27" t="s">
        <v>138</v>
      </c>
      <c r="AR6" s="28" t="s">
        <v>140</v>
      </c>
    </row>
    <row r="7" spans="1:48" ht="90" x14ac:dyDescent="0.25">
      <c r="A7" s="33" t="s">
        <v>172</v>
      </c>
      <c r="B7" s="28" t="s">
        <v>210</v>
      </c>
      <c r="C7" s="28" t="s">
        <v>245</v>
      </c>
      <c r="D7" s="28" t="s">
        <v>322</v>
      </c>
      <c r="E7" s="29" t="s">
        <v>236</v>
      </c>
      <c r="F7" s="28" t="s">
        <v>235</v>
      </c>
      <c r="G7" s="28" t="s">
        <v>873</v>
      </c>
      <c r="H7" s="30" t="s">
        <v>230</v>
      </c>
      <c r="I7" s="28" t="s">
        <v>5</v>
      </c>
      <c r="J7" s="27" t="s">
        <v>754</v>
      </c>
      <c r="K7" s="28" t="s">
        <v>237</v>
      </c>
      <c r="L7" s="28" t="s">
        <v>238</v>
      </c>
      <c r="M7" s="28" t="s">
        <v>239</v>
      </c>
      <c r="N7" s="28" t="s">
        <v>250</v>
      </c>
      <c r="O7" s="28" t="s">
        <v>242</v>
      </c>
      <c r="P7" s="28" t="s">
        <v>240</v>
      </c>
      <c r="Q7" s="28" t="s">
        <v>24</v>
      </c>
      <c r="R7" s="28" t="s">
        <v>397</v>
      </c>
      <c r="S7" s="28" t="s">
        <v>234</v>
      </c>
      <c r="T7" s="28" t="s">
        <v>187</v>
      </c>
      <c r="U7" s="28" t="s">
        <v>221</v>
      </c>
      <c r="V7" s="28" t="s">
        <v>222</v>
      </c>
      <c r="W7" s="28" t="s">
        <v>125</v>
      </c>
      <c r="X7" s="28" t="s">
        <v>186</v>
      </c>
      <c r="Y7" s="28" t="s">
        <v>139</v>
      </c>
      <c r="Z7" s="28" t="s">
        <v>216</v>
      </c>
      <c r="AA7" s="28" t="s">
        <v>211</v>
      </c>
      <c r="AB7" s="28" t="s">
        <v>217</v>
      </c>
      <c r="AC7" s="28" t="s">
        <v>243</v>
      </c>
      <c r="AD7" s="28" t="s">
        <v>232</v>
      </c>
      <c r="AE7" s="28" t="s">
        <v>103</v>
      </c>
      <c r="AF7" s="28" t="s">
        <v>241</v>
      </c>
      <c r="AG7" s="28" t="s">
        <v>9</v>
      </c>
      <c r="AH7" s="28" t="s">
        <v>26</v>
      </c>
      <c r="AI7" s="28" t="s">
        <v>244</v>
      </c>
      <c r="AJ7" s="27" t="s">
        <v>246</v>
      </c>
      <c r="AK7" s="28" t="s">
        <v>233</v>
      </c>
      <c r="AL7" s="28" t="s">
        <v>185</v>
      </c>
      <c r="AM7" s="28" t="s">
        <v>180</v>
      </c>
      <c r="AN7" s="28" t="s">
        <v>183</v>
      </c>
      <c r="AO7" s="28" t="s">
        <v>253</v>
      </c>
      <c r="AP7" s="28" t="s">
        <v>557</v>
      </c>
      <c r="AQ7" s="27" t="s">
        <v>138</v>
      </c>
      <c r="AR7" s="28" t="s">
        <v>140</v>
      </c>
    </row>
    <row r="8" spans="1:48" ht="105" x14ac:dyDescent="0.25">
      <c r="A8" s="27" t="s">
        <v>39</v>
      </c>
      <c r="B8" s="28" t="s">
        <v>210</v>
      </c>
      <c r="C8" s="28" t="s">
        <v>224</v>
      </c>
      <c r="D8" s="28" t="s">
        <v>746</v>
      </c>
      <c r="E8" s="29" t="s">
        <v>215</v>
      </c>
      <c r="F8" s="28" t="s">
        <v>214</v>
      </c>
      <c r="G8" s="28" t="s">
        <v>874</v>
      </c>
      <c r="H8" s="30" t="s">
        <v>901</v>
      </c>
      <c r="I8" s="28" t="s">
        <v>5</v>
      </c>
      <c r="J8" s="27" t="s">
        <v>753</v>
      </c>
      <c r="K8" s="28" t="s">
        <v>218</v>
      </c>
      <c r="L8" s="28" t="s">
        <v>219</v>
      </c>
      <c r="M8" s="28" t="s">
        <v>220</v>
      </c>
      <c r="N8" s="28" t="s">
        <v>190</v>
      </c>
      <c r="O8" s="28" t="s">
        <v>87</v>
      </c>
      <c r="P8" s="28" t="s">
        <v>168</v>
      </c>
      <c r="Q8" s="28" t="s">
        <v>24</v>
      </c>
      <c r="R8" s="28" t="s">
        <v>231</v>
      </c>
      <c r="S8" s="28" t="s">
        <v>213</v>
      </c>
      <c r="T8" s="28" t="s">
        <v>187</v>
      </c>
      <c r="U8" s="28" t="s">
        <v>221</v>
      </c>
      <c r="V8" s="28" t="s">
        <v>222</v>
      </c>
      <c r="W8" s="28" t="s">
        <v>125</v>
      </c>
      <c r="X8" s="28" t="s">
        <v>186</v>
      </c>
      <c r="Y8" s="28" t="s">
        <v>175</v>
      </c>
      <c r="Z8" s="28" t="s">
        <v>216</v>
      </c>
      <c r="AA8" s="28" t="s">
        <v>211</v>
      </c>
      <c r="AB8" s="28" t="s">
        <v>217</v>
      </c>
      <c r="AC8" s="28" t="s">
        <v>170</v>
      </c>
      <c r="AD8" s="28" t="s">
        <v>14</v>
      </c>
      <c r="AE8" s="28" t="s">
        <v>103</v>
      </c>
      <c r="AF8" s="28" t="s">
        <v>169</v>
      </c>
      <c r="AG8" s="28" t="s">
        <v>207</v>
      </c>
      <c r="AH8" s="28" t="s">
        <v>178</v>
      </c>
      <c r="AI8" s="28" t="s">
        <v>223</v>
      </c>
      <c r="AJ8" s="27" t="s">
        <v>208</v>
      </c>
      <c r="AK8" s="28" t="s">
        <v>209</v>
      </c>
      <c r="AL8" s="28" t="s">
        <v>185</v>
      </c>
      <c r="AM8" s="28" t="s">
        <v>180</v>
      </c>
      <c r="AN8" s="28" t="s">
        <v>183</v>
      </c>
      <c r="AO8" s="28" t="s">
        <v>254</v>
      </c>
      <c r="AP8" s="28" t="s">
        <v>555</v>
      </c>
      <c r="AQ8" s="28" t="s">
        <v>212</v>
      </c>
      <c r="AR8" s="28" t="s">
        <v>140</v>
      </c>
    </row>
    <row r="9" spans="1:48" x14ac:dyDescent="0.25">
      <c r="A9" s="33" t="s">
        <v>66</v>
      </c>
      <c r="B9" s="27" t="s">
        <v>7</v>
      </c>
      <c r="C9" s="27" t="s">
        <v>84</v>
      </c>
      <c r="D9" s="28" t="s">
        <v>322</v>
      </c>
      <c r="E9" s="29" t="s">
        <v>114</v>
      </c>
      <c r="F9" s="29" t="s">
        <v>113</v>
      </c>
      <c r="G9" s="29" t="s">
        <v>875</v>
      </c>
      <c r="H9" s="27" t="s">
        <v>111</v>
      </c>
      <c r="I9" s="27" t="s">
        <v>81</v>
      </c>
      <c r="J9" s="27" t="s">
        <v>754</v>
      </c>
      <c r="K9" s="27" t="s">
        <v>115</v>
      </c>
      <c r="L9" s="27" t="s">
        <v>117</v>
      </c>
      <c r="M9" s="27" t="s">
        <v>116</v>
      </c>
      <c r="N9" s="27" t="s">
        <v>92</v>
      </c>
      <c r="O9" s="27" t="s">
        <v>87</v>
      </c>
      <c r="P9" s="27" t="s">
        <v>168</v>
      </c>
      <c r="Q9" s="27" t="s">
        <v>24</v>
      </c>
      <c r="R9" s="27" t="s">
        <v>845</v>
      </c>
      <c r="S9" s="27" t="s">
        <v>112</v>
      </c>
      <c r="T9" s="27" t="s">
        <v>127</v>
      </c>
      <c r="U9" s="27" t="s">
        <v>124</v>
      </c>
      <c r="V9" s="27" t="s">
        <v>123</v>
      </c>
      <c r="W9" s="27" t="s">
        <v>125</v>
      </c>
      <c r="X9" s="27" t="s">
        <v>122</v>
      </c>
      <c r="Y9" s="27" t="s">
        <v>99</v>
      </c>
      <c r="Z9" s="27" t="s">
        <v>8</v>
      </c>
      <c r="AA9" s="27" t="s">
        <v>12</v>
      </c>
      <c r="AB9" s="27" t="s">
        <v>25</v>
      </c>
      <c r="AC9" s="27" t="s">
        <v>170</v>
      </c>
      <c r="AD9" s="27" t="s">
        <v>14</v>
      </c>
      <c r="AE9" s="28" t="s">
        <v>103</v>
      </c>
      <c r="AF9" s="27" t="s">
        <v>169</v>
      </c>
      <c r="AG9" s="27" t="s">
        <v>9</v>
      </c>
      <c r="AH9" s="27" t="s">
        <v>26</v>
      </c>
      <c r="AI9" s="28" t="s">
        <v>195</v>
      </c>
      <c r="AJ9" s="28" t="s">
        <v>323</v>
      </c>
      <c r="AK9" s="27" t="s">
        <v>227</v>
      </c>
      <c r="AL9" s="28" t="s">
        <v>249</v>
      </c>
      <c r="AM9" s="28" t="s">
        <v>180</v>
      </c>
      <c r="AN9" s="28" t="s">
        <v>4</v>
      </c>
      <c r="AO9" s="28" t="s">
        <v>252</v>
      </c>
      <c r="AP9" s="28" t="s">
        <v>557</v>
      </c>
      <c r="AQ9" s="27" t="s">
        <v>78</v>
      </c>
      <c r="AR9" s="27" t="s">
        <v>13</v>
      </c>
    </row>
    <row r="10" spans="1:48" customFormat="1" x14ac:dyDescent="0.25">
      <c r="A10" t="s">
        <v>834</v>
      </c>
      <c r="B10" t="s">
        <v>7</v>
      </c>
      <c r="C10" s="27" t="s">
        <v>84</v>
      </c>
      <c r="D10" s="28" t="s">
        <v>322</v>
      </c>
      <c r="E10" s="29" t="s">
        <v>114</v>
      </c>
      <c r="F10" s="29" t="s">
        <v>113</v>
      </c>
      <c r="G10" s="29" t="s">
        <v>875</v>
      </c>
      <c r="H10" t="s">
        <v>835</v>
      </c>
      <c r="I10" t="s">
        <v>5</v>
      </c>
      <c r="J10" s="27" t="s">
        <v>755</v>
      </c>
      <c r="K10" s="27" t="s">
        <v>115</v>
      </c>
      <c r="L10" s="27" t="s">
        <v>117</v>
      </c>
      <c r="M10" s="27" t="s">
        <v>116</v>
      </c>
      <c r="N10" s="27" t="s">
        <v>92</v>
      </c>
      <c r="O10" s="27" t="s">
        <v>87</v>
      </c>
      <c r="P10" s="27" t="s">
        <v>168</v>
      </c>
      <c r="Q10" t="s">
        <v>454</v>
      </c>
      <c r="R10" s="34" t="s">
        <v>546</v>
      </c>
      <c r="S10" s="34" t="s">
        <v>572</v>
      </c>
      <c r="T10" s="27" t="s">
        <v>127</v>
      </c>
      <c r="U10" s="27" t="s">
        <v>124</v>
      </c>
      <c r="V10" s="27" t="s">
        <v>123</v>
      </c>
      <c r="W10" s="27" t="s">
        <v>125</v>
      </c>
      <c r="X10" s="27" t="s">
        <v>122</v>
      </c>
      <c r="Y10" s="27" t="s">
        <v>99</v>
      </c>
      <c r="Z10" t="s">
        <v>8</v>
      </c>
      <c r="AA10" t="s">
        <v>12</v>
      </c>
      <c r="AB10" t="s">
        <v>559</v>
      </c>
      <c r="AC10" s="27" t="s">
        <v>170</v>
      </c>
      <c r="AD10" t="s">
        <v>232</v>
      </c>
      <c r="AE10" s="28" t="s">
        <v>103</v>
      </c>
      <c r="AF10" s="27" t="s">
        <v>298</v>
      </c>
      <c r="AG10" t="s">
        <v>9</v>
      </c>
      <c r="AH10" t="s">
        <v>26</v>
      </c>
      <c r="AI10" s="28" t="s">
        <v>195</v>
      </c>
      <c r="AJ10" s="28" t="s">
        <v>323</v>
      </c>
      <c r="AK10" s="27" t="s">
        <v>227</v>
      </c>
      <c r="AL10" s="28" t="s">
        <v>249</v>
      </c>
      <c r="AM10" s="28" t="s">
        <v>180</v>
      </c>
      <c r="AN10" s="28" t="s">
        <v>4</v>
      </c>
      <c r="AO10" s="28" t="s">
        <v>252</v>
      </c>
      <c r="AP10" s="28" t="s">
        <v>556</v>
      </c>
      <c r="AQ10" s="27" t="s">
        <v>78</v>
      </c>
      <c r="AR10" t="s">
        <v>140</v>
      </c>
    </row>
    <row r="11" spans="1:48" ht="30" x14ac:dyDescent="0.25">
      <c r="A11" s="27" t="s">
        <v>171</v>
      </c>
      <c r="B11" s="28" t="s">
        <v>7</v>
      </c>
      <c r="C11" s="28" t="s">
        <v>245</v>
      </c>
      <c r="D11" s="28" t="s">
        <v>322</v>
      </c>
      <c r="E11" s="29" t="s">
        <v>272</v>
      </c>
      <c r="F11" s="28" t="s">
        <v>271</v>
      </c>
      <c r="G11" s="28" t="s">
        <v>876</v>
      </c>
      <c r="H11" s="30" t="s">
        <v>262</v>
      </c>
      <c r="I11" s="28" t="s">
        <v>81</v>
      </c>
      <c r="J11" s="27" t="s">
        <v>755</v>
      </c>
      <c r="K11" s="28" t="s">
        <v>267</v>
      </c>
      <c r="L11" s="28" t="s">
        <v>268</v>
      </c>
      <c r="M11" s="28" t="s">
        <v>269</v>
      </c>
      <c r="N11" s="28" t="s">
        <v>275</v>
      </c>
      <c r="O11" s="28" t="s">
        <v>87</v>
      </c>
      <c r="P11" s="28" t="s">
        <v>168</v>
      </c>
      <c r="Q11" s="28" t="s">
        <v>24</v>
      </c>
      <c r="R11" s="28" t="s">
        <v>263</v>
      </c>
      <c r="S11" s="28" t="s">
        <v>270</v>
      </c>
      <c r="T11" s="28" t="s">
        <v>187</v>
      </c>
      <c r="U11" s="28" t="s">
        <v>276</v>
      </c>
      <c r="V11" s="28" t="s">
        <v>277</v>
      </c>
      <c r="W11" s="28" t="s">
        <v>125</v>
      </c>
      <c r="X11" s="28" t="s">
        <v>186</v>
      </c>
      <c r="Y11" s="28" t="s">
        <v>274</v>
      </c>
      <c r="Z11" s="28" t="s">
        <v>179</v>
      </c>
      <c r="AA11" s="28" t="s">
        <v>12</v>
      </c>
      <c r="AB11" s="28" t="s">
        <v>217</v>
      </c>
      <c r="AC11" s="28" t="s">
        <v>243</v>
      </c>
      <c r="AD11" s="28" t="s">
        <v>14</v>
      </c>
      <c r="AE11" s="28" t="s">
        <v>103</v>
      </c>
      <c r="AF11" s="27" t="s">
        <v>169</v>
      </c>
      <c r="AG11" s="28" t="s">
        <v>9</v>
      </c>
      <c r="AH11" s="28" t="s">
        <v>26</v>
      </c>
      <c r="AI11" s="28" t="s">
        <v>195</v>
      </c>
      <c r="AJ11" s="27" t="s">
        <v>266</v>
      </c>
      <c r="AK11" s="28" t="s">
        <v>264</v>
      </c>
      <c r="AL11" s="28" t="s">
        <v>249</v>
      </c>
      <c r="AM11" s="28" t="s">
        <v>180</v>
      </c>
      <c r="AN11" s="28" t="s">
        <v>4</v>
      </c>
      <c r="AO11" s="28" t="s">
        <v>252</v>
      </c>
      <c r="AP11" s="28" t="s">
        <v>555</v>
      </c>
      <c r="AQ11" s="28" t="s">
        <v>138</v>
      </c>
      <c r="AR11" s="28" t="s">
        <v>140</v>
      </c>
    </row>
    <row r="12" spans="1:48" ht="30" x14ac:dyDescent="0.25">
      <c r="A12" s="27" t="s">
        <v>387</v>
      </c>
      <c r="B12" s="28" t="s">
        <v>7</v>
      </c>
      <c r="C12" s="28" t="s">
        <v>245</v>
      </c>
      <c r="D12" s="28" t="s">
        <v>322</v>
      </c>
      <c r="E12" s="29" t="s">
        <v>272</v>
      </c>
      <c r="F12" s="28" t="s">
        <v>271</v>
      </c>
      <c r="G12" s="28" t="s">
        <v>876</v>
      </c>
      <c r="H12" s="30" t="s">
        <v>262</v>
      </c>
      <c r="I12" s="28" t="s">
        <v>81</v>
      </c>
      <c r="J12" s="27" t="s">
        <v>755</v>
      </c>
      <c r="K12" s="28" t="s">
        <v>267</v>
      </c>
      <c r="L12" s="28" t="s">
        <v>268</v>
      </c>
      <c r="M12" s="28" t="s">
        <v>269</v>
      </c>
      <c r="N12" s="28" t="s">
        <v>275</v>
      </c>
      <c r="O12" s="28" t="s">
        <v>87</v>
      </c>
      <c r="P12" s="28" t="s">
        <v>168</v>
      </c>
      <c r="Q12" s="28" t="s">
        <v>24</v>
      </c>
      <c r="R12" s="28" t="s">
        <v>263</v>
      </c>
      <c r="S12" s="28" t="s">
        <v>270</v>
      </c>
      <c r="T12" s="28" t="s">
        <v>187</v>
      </c>
      <c r="U12" s="28" t="s">
        <v>276</v>
      </c>
      <c r="V12" s="28" t="s">
        <v>277</v>
      </c>
      <c r="W12" s="28" t="s">
        <v>125</v>
      </c>
      <c r="X12" s="28" t="s">
        <v>186</v>
      </c>
      <c r="Y12" s="28" t="s">
        <v>274</v>
      </c>
      <c r="Z12" s="28" t="s">
        <v>179</v>
      </c>
      <c r="AA12" s="28" t="s">
        <v>12</v>
      </c>
      <c r="AB12" s="28" t="s">
        <v>217</v>
      </c>
      <c r="AC12" s="28" t="s">
        <v>243</v>
      </c>
      <c r="AD12" s="28" t="s">
        <v>14</v>
      </c>
      <c r="AE12" s="28" t="s">
        <v>103</v>
      </c>
      <c r="AF12" s="28" t="s">
        <v>265</v>
      </c>
      <c r="AG12" s="28" t="s">
        <v>9</v>
      </c>
      <c r="AH12" s="28" t="s">
        <v>26</v>
      </c>
      <c r="AI12" s="28" t="s">
        <v>195</v>
      </c>
      <c r="AJ12" s="27" t="s">
        <v>266</v>
      </c>
      <c r="AK12" s="28" t="s">
        <v>264</v>
      </c>
      <c r="AL12" s="28" t="s">
        <v>249</v>
      </c>
      <c r="AM12" s="28" t="s">
        <v>180</v>
      </c>
      <c r="AN12" s="28" t="s">
        <v>4</v>
      </c>
      <c r="AO12" s="28" t="s">
        <v>252</v>
      </c>
      <c r="AP12" s="28" t="s">
        <v>555</v>
      </c>
      <c r="AQ12" s="28" t="s">
        <v>138</v>
      </c>
      <c r="AR12" s="28" t="s">
        <v>140</v>
      </c>
    </row>
    <row r="13" spans="1:48" ht="30" x14ac:dyDescent="0.25">
      <c r="A13" s="27" t="s">
        <v>388</v>
      </c>
      <c r="B13" s="28" t="s">
        <v>7</v>
      </c>
      <c r="C13" s="28" t="s">
        <v>245</v>
      </c>
      <c r="D13" s="28" t="s">
        <v>322</v>
      </c>
      <c r="E13" s="29" t="s">
        <v>272</v>
      </c>
      <c r="F13" s="28" t="s">
        <v>271</v>
      </c>
      <c r="G13" s="28" t="s">
        <v>876</v>
      </c>
      <c r="H13" s="30" t="s">
        <v>262</v>
      </c>
      <c r="I13" s="28" t="s">
        <v>81</v>
      </c>
      <c r="J13" s="27" t="s">
        <v>755</v>
      </c>
      <c r="K13" s="28" t="s">
        <v>267</v>
      </c>
      <c r="L13" s="28" t="s">
        <v>268</v>
      </c>
      <c r="M13" s="28" t="s">
        <v>269</v>
      </c>
      <c r="N13" s="28" t="s">
        <v>275</v>
      </c>
      <c r="O13" s="28" t="s">
        <v>87</v>
      </c>
      <c r="P13" s="28" t="s">
        <v>168</v>
      </c>
      <c r="Q13" s="28" t="s">
        <v>24</v>
      </c>
      <c r="R13" s="28" t="s">
        <v>263</v>
      </c>
      <c r="S13" s="28" t="s">
        <v>270</v>
      </c>
      <c r="T13" s="28" t="s">
        <v>187</v>
      </c>
      <c r="U13" s="28" t="s">
        <v>276</v>
      </c>
      <c r="V13" s="28" t="s">
        <v>277</v>
      </c>
      <c r="W13" s="28" t="s">
        <v>125</v>
      </c>
      <c r="X13" s="28" t="s">
        <v>186</v>
      </c>
      <c r="Y13" s="28" t="s">
        <v>274</v>
      </c>
      <c r="Z13" s="28" t="s">
        <v>179</v>
      </c>
      <c r="AA13" s="28" t="s">
        <v>12</v>
      </c>
      <c r="AB13" s="28" t="s">
        <v>217</v>
      </c>
      <c r="AC13" s="28" t="s">
        <v>243</v>
      </c>
      <c r="AD13" s="28" t="s">
        <v>14</v>
      </c>
      <c r="AE13" s="28" t="s">
        <v>103</v>
      </c>
      <c r="AF13" s="28" t="s">
        <v>265</v>
      </c>
      <c r="AG13" s="28" t="s">
        <v>9</v>
      </c>
      <c r="AH13" s="28" t="s">
        <v>26</v>
      </c>
      <c r="AI13" s="28" t="s">
        <v>195</v>
      </c>
      <c r="AJ13" s="27" t="s">
        <v>266</v>
      </c>
      <c r="AK13" s="28" t="s">
        <v>264</v>
      </c>
      <c r="AL13" s="28" t="s">
        <v>249</v>
      </c>
      <c r="AM13" s="28" t="s">
        <v>180</v>
      </c>
      <c r="AN13" s="28" t="s">
        <v>4</v>
      </c>
      <c r="AO13" s="28" t="s">
        <v>252</v>
      </c>
      <c r="AP13" s="28" t="s">
        <v>555</v>
      </c>
      <c r="AQ13" s="28" t="s">
        <v>138</v>
      </c>
      <c r="AR13" s="28" t="s">
        <v>140</v>
      </c>
    </row>
    <row r="14" spans="1:48" x14ac:dyDescent="0.25">
      <c r="A14" s="27" t="s">
        <v>824</v>
      </c>
      <c r="B14" s="28" t="s">
        <v>210</v>
      </c>
      <c r="C14" s="28" t="s">
        <v>245</v>
      </c>
      <c r="D14" s="28" t="s">
        <v>322</v>
      </c>
      <c r="E14" s="29" t="s">
        <v>826</v>
      </c>
      <c r="F14" s="28" t="s">
        <v>573</v>
      </c>
      <c r="G14" s="28" t="s">
        <v>877</v>
      </c>
      <c r="H14" s="30" t="s">
        <v>825</v>
      </c>
      <c r="I14" s="28" t="s">
        <v>5</v>
      </c>
      <c r="J14" s="27" t="s">
        <v>753</v>
      </c>
      <c r="K14" s="28" t="s">
        <v>828</v>
      </c>
      <c r="L14" s="28" t="s">
        <v>829</v>
      </c>
      <c r="M14" s="28" t="s">
        <v>269</v>
      </c>
      <c r="N14" s="28" t="s">
        <v>275</v>
      </c>
      <c r="O14" s="28" t="s">
        <v>87</v>
      </c>
      <c r="P14" s="28" t="s">
        <v>168</v>
      </c>
      <c r="Q14" s="28" t="s">
        <v>454</v>
      </c>
      <c r="R14" s="28" t="s">
        <v>827</v>
      </c>
      <c r="S14" s="28" t="s">
        <v>560</v>
      </c>
      <c r="T14" s="28" t="s">
        <v>187</v>
      </c>
      <c r="U14" s="28" t="s">
        <v>276</v>
      </c>
      <c r="V14" s="28" t="s">
        <v>277</v>
      </c>
      <c r="W14" s="28" t="s">
        <v>125</v>
      </c>
      <c r="X14" s="28" t="s">
        <v>186</v>
      </c>
      <c r="Y14" s="28" t="s">
        <v>273</v>
      </c>
      <c r="Z14" s="28" t="s">
        <v>179</v>
      </c>
      <c r="AA14" s="28" t="s">
        <v>211</v>
      </c>
      <c r="AB14" s="28" t="s">
        <v>217</v>
      </c>
      <c r="AC14" s="28" t="s">
        <v>337</v>
      </c>
      <c r="AD14" s="28" t="s">
        <v>232</v>
      </c>
      <c r="AE14" s="28" t="s">
        <v>103</v>
      </c>
      <c r="AF14" s="28" t="s">
        <v>298</v>
      </c>
      <c r="AG14" s="28" t="s">
        <v>9</v>
      </c>
      <c r="AH14" s="28" t="s">
        <v>26</v>
      </c>
      <c r="AI14" s="28" t="s">
        <v>195</v>
      </c>
      <c r="AJ14" s="27" t="s">
        <v>830</v>
      </c>
      <c r="AK14" s="28" t="s">
        <v>209</v>
      </c>
      <c r="AL14" s="28" t="s">
        <v>249</v>
      </c>
      <c r="AM14" s="28" t="s">
        <v>180</v>
      </c>
      <c r="AN14" s="28" t="s">
        <v>4</v>
      </c>
      <c r="AO14" s="28" t="s">
        <v>252</v>
      </c>
      <c r="AP14" s="28" t="s">
        <v>556</v>
      </c>
      <c r="AQ14" s="28" t="s">
        <v>138</v>
      </c>
      <c r="AR14" s="28" t="s">
        <v>140</v>
      </c>
    </row>
    <row r="15" spans="1:48" x14ac:dyDescent="0.25">
      <c r="A15" s="33" t="s">
        <v>452</v>
      </c>
      <c r="B15" s="28" t="s">
        <v>210</v>
      </c>
      <c r="C15" s="28" t="s">
        <v>245</v>
      </c>
      <c r="D15" s="28" t="s">
        <v>322</v>
      </c>
      <c r="E15" s="29" t="s">
        <v>272</v>
      </c>
      <c r="F15" s="28" t="s">
        <v>462</v>
      </c>
      <c r="G15" s="28" t="s">
        <v>878</v>
      </c>
      <c r="H15" s="30" t="s">
        <v>460</v>
      </c>
      <c r="I15" s="28" t="s">
        <v>5</v>
      </c>
      <c r="J15" s="27" t="s">
        <v>756</v>
      </c>
      <c r="K15" s="28" t="s">
        <v>465</v>
      </c>
      <c r="L15" s="28" t="s">
        <v>466</v>
      </c>
      <c r="M15" s="28" t="s">
        <v>464</v>
      </c>
      <c r="N15" s="28" t="s">
        <v>250</v>
      </c>
      <c r="O15" s="28" t="s">
        <v>87</v>
      </c>
      <c r="P15" s="28" t="s">
        <v>168</v>
      </c>
      <c r="Q15" s="28" t="s">
        <v>24</v>
      </c>
      <c r="R15" s="28" t="s">
        <v>451</v>
      </c>
      <c r="S15" s="28" t="s">
        <v>461</v>
      </c>
      <c r="T15" s="28" t="s">
        <v>127</v>
      </c>
      <c r="U15" s="28" t="s">
        <v>428</v>
      </c>
      <c r="V15" s="28" t="s">
        <v>429</v>
      </c>
      <c r="W15" s="28" t="s">
        <v>125</v>
      </c>
      <c r="X15" s="28" t="s">
        <v>427</v>
      </c>
      <c r="Y15" s="28" t="s">
        <v>273</v>
      </c>
      <c r="Z15" s="31" t="s">
        <v>280</v>
      </c>
      <c r="AA15" s="28" t="s">
        <v>211</v>
      </c>
      <c r="AB15" s="28" t="s">
        <v>217</v>
      </c>
      <c r="AC15" s="28" t="s">
        <v>243</v>
      </c>
      <c r="AD15" s="28" t="s">
        <v>14</v>
      </c>
      <c r="AE15" s="28" t="s">
        <v>103</v>
      </c>
      <c r="AF15" s="28" t="s">
        <v>298</v>
      </c>
      <c r="AG15" s="28" t="s">
        <v>9</v>
      </c>
      <c r="AH15" s="28" t="s">
        <v>26</v>
      </c>
      <c r="AI15" s="28" t="s">
        <v>195</v>
      </c>
      <c r="AJ15" s="27" t="s">
        <v>192</v>
      </c>
      <c r="AK15" s="28" t="s">
        <v>475</v>
      </c>
      <c r="AL15" s="28" t="s">
        <v>185</v>
      </c>
      <c r="AM15" s="28" t="s">
        <v>180</v>
      </c>
      <c r="AN15" s="28" t="s">
        <v>432</v>
      </c>
      <c r="AO15" s="28" t="s">
        <v>252</v>
      </c>
      <c r="AP15" s="28" t="s">
        <v>647</v>
      </c>
      <c r="AQ15" s="27" t="s">
        <v>138</v>
      </c>
      <c r="AR15" s="28" t="s">
        <v>140</v>
      </c>
    </row>
    <row r="16" spans="1:48" ht="30" x14ac:dyDescent="0.25">
      <c r="A16" s="27" t="s">
        <v>406</v>
      </c>
      <c r="B16" s="28" t="s">
        <v>7</v>
      </c>
      <c r="C16" s="28" t="s">
        <v>509</v>
      </c>
      <c r="D16" s="28" t="s">
        <v>509</v>
      </c>
      <c r="E16" s="29" t="s">
        <v>512</v>
      </c>
      <c r="F16" s="28" t="s">
        <v>511</v>
      </c>
      <c r="G16" s="28" t="s">
        <v>879</v>
      </c>
      <c r="H16" s="30" t="s">
        <v>508</v>
      </c>
      <c r="I16" s="28" t="s">
        <v>81</v>
      </c>
      <c r="J16" s="27" t="s">
        <v>757</v>
      </c>
      <c r="K16" s="28" t="s">
        <v>515</v>
      </c>
      <c r="L16" s="28" t="s">
        <v>514</v>
      </c>
      <c r="M16" s="28" t="s">
        <v>513</v>
      </c>
      <c r="N16" s="28" t="s">
        <v>250</v>
      </c>
      <c r="O16" s="28" t="s">
        <v>290</v>
      </c>
      <c r="P16" s="28" t="s">
        <v>168</v>
      </c>
      <c r="Q16" s="28" t="s">
        <v>24</v>
      </c>
      <c r="R16" s="28" t="s">
        <v>288</v>
      </c>
      <c r="S16" s="28" t="s">
        <v>510</v>
      </c>
      <c r="T16" s="28" t="s">
        <v>517</v>
      </c>
      <c r="U16" s="28" t="s">
        <v>312</v>
      </c>
      <c r="V16" s="28" t="s">
        <v>222</v>
      </c>
      <c r="W16" s="28" t="s">
        <v>125</v>
      </c>
      <c r="X16" s="28" t="s">
        <v>516</v>
      </c>
      <c r="Y16" s="28" t="s">
        <v>506</v>
      </c>
      <c r="Z16" s="28" t="s">
        <v>179</v>
      </c>
      <c r="AA16" s="28" t="s">
        <v>12</v>
      </c>
      <c r="AB16" s="28" t="s">
        <v>217</v>
      </c>
      <c r="AC16" s="28" t="s">
        <v>170</v>
      </c>
      <c r="AD16" s="28" t="s">
        <v>232</v>
      </c>
      <c r="AE16" s="28" t="s">
        <v>520</v>
      </c>
      <c r="AF16" s="28" t="s">
        <v>169</v>
      </c>
      <c r="AG16" s="28" t="s">
        <v>177</v>
      </c>
      <c r="AH16" s="28" t="s">
        <v>178</v>
      </c>
      <c r="AI16" s="28" t="s">
        <v>195</v>
      </c>
      <c r="AJ16" s="28" t="s">
        <v>518</v>
      </c>
      <c r="AK16" s="27" t="s">
        <v>507</v>
      </c>
      <c r="AL16" s="28" t="s">
        <v>185</v>
      </c>
      <c r="AM16" s="28" t="s">
        <v>519</v>
      </c>
      <c r="AN16" s="28" t="s">
        <v>183</v>
      </c>
      <c r="AO16" s="28" t="s">
        <v>252</v>
      </c>
      <c r="AP16" s="28" t="s">
        <v>555</v>
      </c>
      <c r="AQ16" s="27" t="s">
        <v>78</v>
      </c>
      <c r="AR16" s="28" t="s">
        <v>140</v>
      </c>
    </row>
    <row r="17" spans="1:44" ht="30" x14ac:dyDescent="0.25">
      <c r="A17" s="27" t="s">
        <v>848</v>
      </c>
      <c r="B17" s="28" t="s">
        <v>7</v>
      </c>
      <c r="C17" s="28" t="s">
        <v>225</v>
      </c>
      <c r="D17" s="28" t="s">
        <v>745</v>
      </c>
      <c r="E17" s="29" t="s">
        <v>851</v>
      </c>
      <c r="F17" s="28" t="s">
        <v>850</v>
      </c>
      <c r="G17" s="28" t="s">
        <v>880</v>
      </c>
      <c r="H17" s="30" t="s">
        <v>843</v>
      </c>
      <c r="I17" s="28" t="s">
        <v>5</v>
      </c>
      <c r="J17" s="27" t="s">
        <v>753</v>
      </c>
      <c r="K17" s="28" t="s">
        <v>200</v>
      </c>
      <c r="L17" s="28" t="s">
        <v>201</v>
      </c>
      <c r="M17" s="28" t="s">
        <v>202</v>
      </c>
      <c r="N17" s="28" t="s">
        <v>176</v>
      </c>
      <c r="O17" s="28" t="s">
        <v>87</v>
      </c>
      <c r="P17" s="28" t="s">
        <v>168</v>
      </c>
      <c r="Q17" s="28" t="s">
        <v>24</v>
      </c>
      <c r="R17" s="27" t="s">
        <v>845</v>
      </c>
      <c r="S17" s="28" t="s">
        <v>849</v>
      </c>
      <c r="T17" s="28" t="s">
        <v>194</v>
      </c>
      <c r="U17" s="28" t="s">
        <v>188</v>
      </c>
      <c r="V17" s="28" t="s">
        <v>189</v>
      </c>
      <c r="W17" s="28" t="s">
        <v>125</v>
      </c>
      <c r="X17" s="28" t="s">
        <v>193</v>
      </c>
      <c r="Y17" s="28" t="s">
        <v>175</v>
      </c>
      <c r="Z17" s="31" t="s">
        <v>179</v>
      </c>
      <c r="AA17" s="28" t="s">
        <v>12</v>
      </c>
      <c r="AB17" s="28" t="s">
        <v>217</v>
      </c>
      <c r="AC17" s="28" t="s">
        <v>170</v>
      </c>
      <c r="AD17" s="28" t="s">
        <v>14</v>
      </c>
      <c r="AE17" s="28" t="s">
        <v>191</v>
      </c>
      <c r="AF17" s="28" t="s">
        <v>169</v>
      </c>
      <c r="AG17" s="28" t="s">
        <v>177</v>
      </c>
      <c r="AH17" s="28" t="s">
        <v>178</v>
      </c>
      <c r="AI17" s="28" t="s">
        <v>196</v>
      </c>
      <c r="AJ17" s="27" t="s">
        <v>192</v>
      </c>
      <c r="AK17" s="28" t="s">
        <v>289</v>
      </c>
      <c r="AL17" s="28" t="s">
        <v>184</v>
      </c>
      <c r="AM17" s="28" t="s">
        <v>180</v>
      </c>
      <c r="AN17" s="28" t="s">
        <v>183</v>
      </c>
      <c r="AO17" s="28" t="s">
        <v>847</v>
      </c>
      <c r="AP17" s="28" t="s">
        <v>555</v>
      </c>
      <c r="AQ17" s="27" t="s">
        <v>138</v>
      </c>
      <c r="AR17" s="28" t="s">
        <v>140</v>
      </c>
    </row>
    <row r="18" spans="1:44" ht="30" x14ac:dyDescent="0.25">
      <c r="A18" s="32" t="s">
        <v>34</v>
      </c>
      <c r="B18" s="28" t="s">
        <v>7</v>
      </c>
      <c r="C18" s="28" t="s">
        <v>245</v>
      </c>
      <c r="D18" s="28" t="s">
        <v>322</v>
      </c>
      <c r="E18" s="29" t="s">
        <v>348</v>
      </c>
      <c r="F18" s="28" t="s">
        <v>541</v>
      </c>
      <c r="G18" s="28" t="s">
        <v>868</v>
      </c>
      <c r="H18" s="30" t="s">
        <v>742</v>
      </c>
      <c r="I18" s="28" t="s">
        <v>81</v>
      </c>
      <c r="J18" s="27" t="s">
        <v>753</v>
      </c>
      <c r="K18" s="28" t="s">
        <v>465</v>
      </c>
      <c r="L18" s="28" t="s">
        <v>466</v>
      </c>
      <c r="M18" s="28" t="s">
        <v>464</v>
      </c>
      <c r="N18" s="28" t="s">
        <v>250</v>
      </c>
      <c r="O18" s="28" t="s">
        <v>419</v>
      </c>
      <c r="P18" s="28" t="s">
        <v>168</v>
      </c>
      <c r="Q18" s="28" t="s">
        <v>24</v>
      </c>
      <c r="R18" s="28" t="s">
        <v>451</v>
      </c>
      <c r="S18" s="28" t="s">
        <v>463</v>
      </c>
      <c r="T18" s="28" t="s">
        <v>127</v>
      </c>
      <c r="U18" s="28" t="s">
        <v>428</v>
      </c>
      <c r="V18" s="28" t="s">
        <v>429</v>
      </c>
      <c r="W18" s="28" t="s">
        <v>125</v>
      </c>
      <c r="X18" s="28" t="s">
        <v>427</v>
      </c>
      <c r="Y18" s="28" t="s">
        <v>273</v>
      </c>
      <c r="Z18" s="31" t="s">
        <v>8</v>
      </c>
      <c r="AA18" s="28" t="s">
        <v>420</v>
      </c>
      <c r="AB18" s="28" t="s">
        <v>217</v>
      </c>
      <c r="AC18" s="28" t="s">
        <v>243</v>
      </c>
      <c r="AD18" s="28" t="s">
        <v>14</v>
      </c>
      <c r="AE18" s="28" t="s">
        <v>103</v>
      </c>
      <c r="AF18" s="28" t="s">
        <v>298</v>
      </c>
      <c r="AG18" s="28" t="s">
        <v>9</v>
      </c>
      <c r="AH18" s="28" t="s">
        <v>26</v>
      </c>
      <c r="AI18" s="28" t="s">
        <v>195</v>
      </c>
      <c r="AJ18" s="27" t="s">
        <v>192</v>
      </c>
      <c r="AK18" s="28" t="s">
        <v>433</v>
      </c>
      <c r="AL18" s="28" t="s">
        <v>185</v>
      </c>
      <c r="AM18" s="28" t="s">
        <v>180</v>
      </c>
      <c r="AN18" s="28" t="s">
        <v>432</v>
      </c>
      <c r="AO18" s="28" t="s">
        <v>252</v>
      </c>
      <c r="AP18" s="28" t="s">
        <v>556</v>
      </c>
      <c r="AQ18" s="27" t="s">
        <v>138</v>
      </c>
      <c r="AR18" s="28" t="s">
        <v>140</v>
      </c>
    </row>
    <row r="19" spans="1:44" ht="30" x14ac:dyDescent="0.25">
      <c r="A19" s="32" t="s">
        <v>409</v>
      </c>
      <c r="B19" s="28" t="s">
        <v>7</v>
      </c>
      <c r="C19" s="28" t="s">
        <v>245</v>
      </c>
      <c r="D19" s="28" t="s">
        <v>322</v>
      </c>
      <c r="E19" s="29" t="s">
        <v>562</v>
      </c>
      <c r="F19" s="28" t="s">
        <v>561</v>
      </c>
      <c r="G19" s="28" t="s">
        <v>881</v>
      </c>
      <c r="H19" s="30" t="s">
        <v>897</v>
      </c>
      <c r="I19" s="28" t="s">
        <v>5</v>
      </c>
      <c r="J19" s="27" t="s">
        <v>758</v>
      </c>
      <c r="K19" s="28" t="s">
        <v>115</v>
      </c>
      <c r="L19" s="28" t="s">
        <v>117</v>
      </c>
      <c r="M19" s="28" t="s">
        <v>351</v>
      </c>
      <c r="N19" s="28" t="s">
        <v>250</v>
      </c>
      <c r="O19" s="28" t="s">
        <v>87</v>
      </c>
      <c r="P19" s="28" t="s">
        <v>168</v>
      </c>
      <c r="Q19" s="28" t="s">
        <v>454</v>
      </c>
      <c r="R19" s="34" t="s">
        <v>546</v>
      </c>
      <c r="S19" s="28" t="s">
        <v>560</v>
      </c>
      <c r="T19" s="28" t="s">
        <v>127</v>
      </c>
      <c r="U19" s="28" t="s">
        <v>428</v>
      </c>
      <c r="V19" s="28" t="s">
        <v>429</v>
      </c>
      <c r="W19" s="28" t="s">
        <v>125</v>
      </c>
      <c r="X19" s="28" t="s">
        <v>427</v>
      </c>
      <c r="Y19" s="28" t="s">
        <v>273</v>
      </c>
      <c r="Z19" s="31" t="s">
        <v>8</v>
      </c>
      <c r="AA19" s="28" t="s">
        <v>12</v>
      </c>
      <c r="AB19" s="28" t="s">
        <v>217</v>
      </c>
      <c r="AC19" s="28" t="s">
        <v>431</v>
      </c>
      <c r="AD19" s="28" t="s">
        <v>14</v>
      </c>
      <c r="AE19" s="28" t="s">
        <v>103</v>
      </c>
      <c r="AF19" s="28" t="s">
        <v>430</v>
      </c>
      <c r="AG19" s="28" t="s">
        <v>9</v>
      </c>
      <c r="AH19" s="28" t="s">
        <v>26</v>
      </c>
      <c r="AI19" s="28" t="s">
        <v>195</v>
      </c>
      <c r="AJ19" s="27" t="s">
        <v>192</v>
      </c>
      <c r="AK19" s="28" t="s">
        <v>433</v>
      </c>
      <c r="AL19" s="28" t="s">
        <v>185</v>
      </c>
      <c r="AM19" s="28" t="s">
        <v>180</v>
      </c>
      <c r="AN19" s="28" t="s">
        <v>432</v>
      </c>
      <c r="AO19" s="28" t="s">
        <v>252</v>
      </c>
      <c r="AP19" s="28" t="s">
        <v>556</v>
      </c>
      <c r="AQ19" s="27" t="s">
        <v>421</v>
      </c>
      <c r="AR19" s="28" t="s">
        <v>140</v>
      </c>
    </row>
    <row r="20" spans="1:44" x14ac:dyDescent="0.25">
      <c r="A20" s="32" t="s">
        <v>35</v>
      </c>
      <c r="B20" s="28" t="s">
        <v>7</v>
      </c>
      <c r="C20" s="28" t="s">
        <v>245</v>
      </c>
      <c r="D20" s="28" t="s">
        <v>322</v>
      </c>
      <c r="E20" s="29" t="s">
        <v>562</v>
      </c>
      <c r="F20" s="28" t="s">
        <v>573</v>
      </c>
      <c r="G20" s="28" t="s">
        <v>877</v>
      </c>
      <c r="H20" s="30" t="s">
        <v>660</v>
      </c>
      <c r="I20" s="28" t="s">
        <v>5</v>
      </c>
      <c r="J20" s="27" t="s">
        <v>759</v>
      </c>
      <c r="K20" s="28" t="s">
        <v>115</v>
      </c>
      <c r="L20" s="28" t="s">
        <v>117</v>
      </c>
      <c r="M20" s="28" t="s">
        <v>351</v>
      </c>
      <c r="N20" s="28" t="s">
        <v>250</v>
      </c>
      <c r="O20" s="28" t="s">
        <v>87</v>
      </c>
      <c r="P20" s="28" t="s">
        <v>168</v>
      </c>
      <c r="Q20" s="28" t="s">
        <v>454</v>
      </c>
      <c r="R20" s="34" t="s">
        <v>546</v>
      </c>
      <c r="S20" s="28" t="s">
        <v>572</v>
      </c>
      <c r="T20" s="28" t="s">
        <v>127</v>
      </c>
      <c r="U20" s="28" t="s">
        <v>428</v>
      </c>
      <c r="V20" s="28" t="s">
        <v>429</v>
      </c>
      <c r="W20" s="28" t="s">
        <v>125</v>
      </c>
      <c r="X20" s="28" t="s">
        <v>427</v>
      </c>
      <c r="Y20" s="28" t="s">
        <v>273</v>
      </c>
      <c r="Z20" s="31" t="s">
        <v>8</v>
      </c>
      <c r="AA20" s="28" t="s">
        <v>12</v>
      </c>
      <c r="AB20" s="28" t="s">
        <v>217</v>
      </c>
      <c r="AC20" s="28" t="s">
        <v>431</v>
      </c>
      <c r="AD20" s="28" t="s">
        <v>14</v>
      </c>
      <c r="AE20" s="28" t="s">
        <v>103</v>
      </c>
      <c r="AF20" s="28" t="s">
        <v>430</v>
      </c>
      <c r="AG20" s="28" t="s">
        <v>9</v>
      </c>
      <c r="AH20" s="28" t="s">
        <v>26</v>
      </c>
      <c r="AI20" s="28" t="s">
        <v>195</v>
      </c>
      <c r="AJ20" s="27" t="s">
        <v>192</v>
      </c>
      <c r="AK20" s="28" t="s">
        <v>433</v>
      </c>
      <c r="AL20" s="28" t="s">
        <v>185</v>
      </c>
      <c r="AM20" s="28" t="s">
        <v>180</v>
      </c>
      <c r="AN20" s="28" t="s">
        <v>432</v>
      </c>
      <c r="AO20" s="28" t="s">
        <v>252</v>
      </c>
      <c r="AP20" s="28" t="s">
        <v>556</v>
      </c>
      <c r="AQ20" s="27" t="s">
        <v>421</v>
      </c>
      <c r="AR20" s="28" t="s">
        <v>140</v>
      </c>
    </row>
    <row r="21" spans="1:44" ht="30" x14ac:dyDescent="0.25">
      <c r="A21" s="32" t="s">
        <v>659</v>
      </c>
      <c r="B21" s="28" t="s">
        <v>7</v>
      </c>
      <c r="C21" s="28" t="s">
        <v>245</v>
      </c>
      <c r="D21" s="28" t="s">
        <v>322</v>
      </c>
      <c r="E21" s="29" t="s">
        <v>562</v>
      </c>
      <c r="F21" s="28" t="s">
        <v>716</v>
      </c>
      <c r="G21" s="28" t="s">
        <v>882</v>
      </c>
      <c r="H21" s="30" t="s">
        <v>661</v>
      </c>
      <c r="I21" s="28" t="s">
        <v>81</v>
      </c>
      <c r="J21" s="27" t="s">
        <v>758</v>
      </c>
      <c r="K21" s="28" t="s">
        <v>115</v>
      </c>
      <c r="L21" s="28" t="s">
        <v>117</v>
      </c>
      <c r="M21" s="28" t="s">
        <v>351</v>
      </c>
      <c r="N21" s="28" t="s">
        <v>250</v>
      </c>
      <c r="O21" s="28" t="s">
        <v>419</v>
      </c>
      <c r="P21" s="28" t="s">
        <v>168</v>
      </c>
      <c r="Q21" s="28" t="s">
        <v>24</v>
      </c>
      <c r="R21" s="34" t="s">
        <v>662</v>
      </c>
      <c r="S21" s="28" t="s">
        <v>715</v>
      </c>
      <c r="T21" s="28" t="s">
        <v>127</v>
      </c>
      <c r="U21" s="28" t="s">
        <v>428</v>
      </c>
      <c r="V21" s="28" t="s">
        <v>429</v>
      </c>
      <c r="W21" s="28" t="s">
        <v>125</v>
      </c>
      <c r="X21" s="28" t="s">
        <v>427</v>
      </c>
      <c r="Y21" s="28" t="s">
        <v>273</v>
      </c>
      <c r="Z21" s="31" t="s">
        <v>8</v>
      </c>
      <c r="AA21" s="28" t="s">
        <v>420</v>
      </c>
      <c r="AB21" s="28" t="s">
        <v>217</v>
      </c>
      <c r="AC21" s="28" t="s">
        <v>431</v>
      </c>
      <c r="AD21" s="28" t="s">
        <v>14</v>
      </c>
      <c r="AE21" s="28" t="s">
        <v>103</v>
      </c>
      <c r="AF21" s="28" t="s">
        <v>430</v>
      </c>
      <c r="AG21" s="28" t="s">
        <v>9</v>
      </c>
      <c r="AH21" s="28" t="s">
        <v>26</v>
      </c>
      <c r="AI21" s="28" t="s">
        <v>195</v>
      </c>
      <c r="AJ21" s="27" t="s">
        <v>192</v>
      </c>
      <c r="AK21" s="28" t="s">
        <v>433</v>
      </c>
      <c r="AL21" s="28" t="s">
        <v>185</v>
      </c>
      <c r="AM21" s="28" t="s">
        <v>180</v>
      </c>
      <c r="AN21" s="28" t="s">
        <v>432</v>
      </c>
      <c r="AO21" s="28" t="s">
        <v>252</v>
      </c>
      <c r="AP21" s="28" t="s">
        <v>556</v>
      </c>
      <c r="AQ21" s="27" t="s">
        <v>421</v>
      </c>
      <c r="AR21" s="28" t="s">
        <v>140</v>
      </c>
    </row>
    <row r="22" spans="1:44" x14ac:dyDescent="0.25">
      <c r="A22" s="32" t="s">
        <v>836</v>
      </c>
      <c r="B22" t="s">
        <v>210</v>
      </c>
      <c r="C22" s="28" t="s">
        <v>245</v>
      </c>
      <c r="D22" s="28" t="s">
        <v>322</v>
      </c>
      <c r="E22" s="29" t="s">
        <v>562</v>
      </c>
      <c r="F22" s="28" t="s">
        <v>838</v>
      </c>
      <c r="G22" s="28" t="s">
        <v>883</v>
      </c>
      <c r="H22" t="s">
        <v>839</v>
      </c>
      <c r="I22" t="s">
        <v>5</v>
      </c>
      <c r="J22" s="27" t="s">
        <v>758</v>
      </c>
      <c r="K22" s="28" t="s">
        <v>115</v>
      </c>
      <c r="L22" s="28" t="s">
        <v>117</v>
      </c>
      <c r="M22" s="28" t="s">
        <v>351</v>
      </c>
      <c r="N22" s="28" t="s">
        <v>250</v>
      </c>
      <c r="O22" s="28" t="s">
        <v>419</v>
      </c>
      <c r="P22" s="28" t="s">
        <v>168</v>
      </c>
      <c r="Q22" t="s">
        <v>454</v>
      </c>
      <c r="R22" t="s">
        <v>837</v>
      </c>
      <c r="S22" s="28" t="s">
        <v>550</v>
      </c>
      <c r="T22" s="28" t="s">
        <v>127</v>
      </c>
      <c r="U22" s="28" t="s">
        <v>428</v>
      </c>
      <c r="V22" s="28" t="s">
        <v>429</v>
      </c>
      <c r="W22" s="28" t="s">
        <v>125</v>
      </c>
      <c r="X22" s="28" t="s">
        <v>427</v>
      </c>
      <c r="Y22" s="28" t="s">
        <v>273</v>
      </c>
      <c r="Z22" t="s">
        <v>8</v>
      </c>
      <c r="AA22" t="s">
        <v>12</v>
      </c>
      <c r="AB22" t="s">
        <v>559</v>
      </c>
      <c r="AC22" s="28" t="s">
        <v>431</v>
      </c>
      <c r="AD22" t="s">
        <v>14</v>
      </c>
      <c r="AE22" s="28" t="s">
        <v>103</v>
      </c>
      <c r="AF22" s="28" t="s">
        <v>430</v>
      </c>
      <c r="AG22" t="s">
        <v>9</v>
      </c>
      <c r="AH22" t="s">
        <v>26</v>
      </c>
      <c r="AI22" s="28" t="s">
        <v>195</v>
      </c>
      <c r="AJ22" s="27" t="s">
        <v>192</v>
      </c>
      <c r="AK22" s="28" t="s">
        <v>433</v>
      </c>
      <c r="AL22" s="28" t="s">
        <v>185</v>
      </c>
      <c r="AM22" s="28" t="s">
        <v>180</v>
      </c>
      <c r="AN22" s="28" t="s">
        <v>432</v>
      </c>
      <c r="AO22" s="28" t="s">
        <v>252</v>
      </c>
      <c r="AP22" s="28" t="s">
        <v>556</v>
      </c>
      <c r="AQ22" s="27" t="s">
        <v>421</v>
      </c>
      <c r="AR22" t="s">
        <v>140</v>
      </c>
    </row>
    <row r="23" spans="1:44" ht="45" x14ac:dyDescent="0.25">
      <c r="A23" s="32" t="s">
        <v>38</v>
      </c>
      <c r="B23" s="28" t="s">
        <v>210</v>
      </c>
      <c r="C23" s="28" t="s">
        <v>642</v>
      </c>
      <c r="D23" s="28" t="s">
        <v>643</v>
      </c>
      <c r="E23" s="29" t="s">
        <v>553</v>
      </c>
      <c r="F23" s="28" t="s">
        <v>644</v>
      </c>
      <c r="G23" s="28" t="s">
        <v>884</v>
      </c>
      <c r="H23" s="30" t="s">
        <v>638</v>
      </c>
      <c r="I23" s="28" t="s">
        <v>5</v>
      </c>
      <c r="J23" s="27" t="s">
        <v>760</v>
      </c>
      <c r="K23" s="28" t="s">
        <v>640</v>
      </c>
      <c r="L23" s="28" t="s">
        <v>641</v>
      </c>
      <c r="M23" s="28" t="s">
        <v>571</v>
      </c>
      <c r="N23" s="28" t="s">
        <v>250</v>
      </c>
      <c r="O23" s="28" t="s">
        <v>88</v>
      </c>
      <c r="P23" s="28" t="s">
        <v>240</v>
      </c>
      <c r="Q23" s="28" t="s">
        <v>24</v>
      </c>
      <c r="R23" s="28" t="s">
        <v>397</v>
      </c>
      <c r="S23" s="28" t="s">
        <v>335</v>
      </c>
      <c r="T23" s="28" t="s">
        <v>127</v>
      </c>
      <c r="U23" s="28" t="s">
        <v>428</v>
      </c>
      <c r="V23" s="28" t="s">
        <v>429</v>
      </c>
      <c r="W23" s="28" t="s">
        <v>125</v>
      </c>
      <c r="X23" s="28" t="s">
        <v>427</v>
      </c>
      <c r="Y23" s="28" t="s">
        <v>374</v>
      </c>
      <c r="Z23" s="31" t="s">
        <v>216</v>
      </c>
      <c r="AA23" s="28" t="s">
        <v>211</v>
      </c>
      <c r="AB23" s="28" t="s">
        <v>217</v>
      </c>
      <c r="AC23" s="28" t="s">
        <v>243</v>
      </c>
      <c r="AD23" s="28" t="s">
        <v>232</v>
      </c>
      <c r="AE23" s="28" t="s">
        <v>646</v>
      </c>
      <c r="AF23" s="28" t="s">
        <v>241</v>
      </c>
      <c r="AG23" s="28" t="s">
        <v>9</v>
      </c>
      <c r="AH23" s="28" t="s">
        <v>26</v>
      </c>
      <c r="AI23" s="28" t="s">
        <v>195</v>
      </c>
      <c r="AJ23" s="27" t="s">
        <v>192</v>
      </c>
      <c r="AK23" s="28" t="s">
        <v>639</v>
      </c>
      <c r="AL23" s="28" t="s">
        <v>185</v>
      </c>
      <c r="AM23" s="28" t="s">
        <v>180</v>
      </c>
      <c r="AN23" s="28" t="s">
        <v>183</v>
      </c>
      <c r="AO23" s="28" t="s">
        <v>252</v>
      </c>
      <c r="AP23" s="28" t="s">
        <v>556</v>
      </c>
      <c r="AQ23" s="27" t="s">
        <v>138</v>
      </c>
      <c r="AR23" s="28" t="s">
        <v>140</v>
      </c>
    </row>
    <row r="24" spans="1:44" ht="165" x14ac:dyDescent="0.25">
      <c r="A24" s="27" t="s">
        <v>105</v>
      </c>
      <c r="B24" s="28" t="s">
        <v>7</v>
      </c>
      <c r="C24" s="28" t="s">
        <v>245</v>
      </c>
      <c r="D24" s="28" t="s">
        <v>322</v>
      </c>
      <c r="E24" s="29" t="s">
        <v>331</v>
      </c>
      <c r="F24" s="28" t="s">
        <v>330</v>
      </c>
      <c r="G24" s="28" t="s">
        <v>885</v>
      </c>
      <c r="H24" s="30" t="s">
        <v>816</v>
      </c>
      <c r="I24" s="28" t="s">
        <v>5</v>
      </c>
      <c r="J24" s="27" t="s">
        <v>761</v>
      </c>
      <c r="K24" s="28" t="s">
        <v>332</v>
      </c>
      <c r="L24" s="28" t="s">
        <v>333</v>
      </c>
      <c r="M24" s="28" t="s">
        <v>334</v>
      </c>
      <c r="N24" s="28" t="s">
        <v>250</v>
      </c>
      <c r="O24" s="28" t="s">
        <v>329</v>
      </c>
      <c r="P24" s="28" t="s">
        <v>168</v>
      </c>
      <c r="Q24" s="28" t="s">
        <v>24</v>
      </c>
      <c r="R24" s="28" t="s">
        <v>328</v>
      </c>
      <c r="S24" s="28" t="s">
        <v>335</v>
      </c>
      <c r="T24" s="28" t="s">
        <v>187</v>
      </c>
      <c r="U24" s="31" t="s">
        <v>340</v>
      </c>
      <c r="V24" s="31" t="s">
        <v>339</v>
      </c>
      <c r="W24" s="28" t="s">
        <v>125</v>
      </c>
      <c r="X24" s="28" t="s">
        <v>186</v>
      </c>
      <c r="Y24" s="28" t="s">
        <v>273</v>
      </c>
      <c r="Z24" s="31" t="s">
        <v>216</v>
      </c>
      <c r="AA24" s="28" t="s">
        <v>12</v>
      </c>
      <c r="AB24" s="28" t="s">
        <v>217</v>
      </c>
      <c r="AC24" s="28" t="s">
        <v>337</v>
      </c>
      <c r="AD24" s="28" t="s">
        <v>14</v>
      </c>
      <c r="AE24" s="28" t="s">
        <v>103</v>
      </c>
      <c r="AF24" s="28" t="s">
        <v>338</v>
      </c>
      <c r="AG24" s="28" t="s">
        <v>207</v>
      </c>
      <c r="AH24" s="28" t="s">
        <v>178</v>
      </c>
      <c r="AI24" s="28" t="s">
        <v>195</v>
      </c>
      <c r="AJ24" s="27" t="s">
        <v>192</v>
      </c>
      <c r="AK24" s="28" t="s">
        <v>229</v>
      </c>
      <c r="AL24" s="28" t="s">
        <v>185</v>
      </c>
      <c r="AM24" s="28" t="s">
        <v>180</v>
      </c>
      <c r="AN24" s="28" t="s">
        <v>183</v>
      </c>
      <c r="AO24" s="28" t="s">
        <v>336</v>
      </c>
      <c r="AP24" s="28" t="s">
        <v>714</v>
      </c>
      <c r="AQ24" s="27" t="s">
        <v>78</v>
      </c>
      <c r="AR24" s="28" t="s">
        <v>140</v>
      </c>
    </row>
    <row r="25" spans="1:44" ht="75" x14ac:dyDescent="0.25">
      <c r="A25" s="32" t="s">
        <v>28</v>
      </c>
      <c r="B25" s="28" t="s">
        <v>7</v>
      </c>
      <c r="C25" s="28" t="s">
        <v>636</v>
      </c>
      <c r="D25" s="28" t="s">
        <v>637</v>
      </c>
      <c r="E25" s="29" t="s">
        <v>634</v>
      </c>
      <c r="F25" s="28" t="s">
        <v>573</v>
      </c>
      <c r="G25" s="28" t="s">
        <v>877</v>
      </c>
      <c r="H25" s="30" t="s">
        <v>625</v>
      </c>
      <c r="I25" s="28" t="s">
        <v>81</v>
      </c>
      <c r="J25" s="27" t="s">
        <v>762</v>
      </c>
      <c r="K25" s="28" t="s">
        <v>135</v>
      </c>
      <c r="L25" s="28" t="s">
        <v>319</v>
      </c>
      <c r="M25" s="28" t="s">
        <v>571</v>
      </c>
      <c r="N25" s="28" t="s">
        <v>434</v>
      </c>
      <c r="O25" s="28" t="s">
        <v>87</v>
      </c>
      <c r="P25" s="28" t="s">
        <v>168</v>
      </c>
      <c r="Q25" s="28" t="s">
        <v>24</v>
      </c>
      <c r="R25" s="27" t="s">
        <v>398</v>
      </c>
      <c r="S25" s="28" t="s">
        <v>572</v>
      </c>
      <c r="T25" s="28" t="s">
        <v>633</v>
      </c>
      <c r="U25" s="28" t="s">
        <v>631</v>
      </c>
      <c r="V25" s="28" t="s">
        <v>222</v>
      </c>
      <c r="W25" s="28" t="s">
        <v>125</v>
      </c>
      <c r="X25" s="28" t="s">
        <v>632</v>
      </c>
      <c r="Y25" s="28" t="s">
        <v>273</v>
      </c>
      <c r="Z25" s="31" t="s">
        <v>216</v>
      </c>
      <c r="AA25" s="28" t="s">
        <v>12</v>
      </c>
      <c r="AB25" s="28" t="s">
        <v>25</v>
      </c>
      <c r="AC25" s="28" t="s">
        <v>243</v>
      </c>
      <c r="AD25" s="28" t="s">
        <v>14</v>
      </c>
      <c r="AE25" s="28" t="s">
        <v>103</v>
      </c>
      <c r="AF25" s="28" t="s">
        <v>430</v>
      </c>
      <c r="AG25" s="28" t="s">
        <v>9</v>
      </c>
      <c r="AH25" s="28" t="s">
        <v>26</v>
      </c>
      <c r="AI25" s="28" t="s">
        <v>195</v>
      </c>
      <c r="AJ25" s="27" t="s">
        <v>192</v>
      </c>
      <c r="AK25" s="28" t="s">
        <v>624</v>
      </c>
      <c r="AL25" s="28" t="s">
        <v>185</v>
      </c>
      <c r="AM25" s="28" t="s">
        <v>635</v>
      </c>
      <c r="AN25" s="28" t="s">
        <v>182</v>
      </c>
      <c r="AO25" s="28" t="s">
        <v>630</v>
      </c>
      <c r="AP25" s="28" t="s">
        <v>568</v>
      </c>
      <c r="AQ25" s="27" t="s">
        <v>78</v>
      </c>
      <c r="AR25" s="28" t="s">
        <v>13</v>
      </c>
    </row>
    <row r="26" spans="1:44" ht="75" x14ac:dyDescent="0.25">
      <c r="A26" s="33" t="s">
        <v>173</v>
      </c>
      <c r="B26" s="28" t="s">
        <v>210</v>
      </c>
      <c r="C26" s="28" t="s">
        <v>225</v>
      </c>
      <c r="D26" s="28" t="s">
        <v>745</v>
      </c>
      <c r="E26" s="29" t="s">
        <v>283</v>
      </c>
      <c r="F26" s="28" t="s">
        <v>282</v>
      </c>
      <c r="G26" s="28" t="s">
        <v>872</v>
      </c>
      <c r="H26" s="30" t="s">
        <v>902</v>
      </c>
      <c r="I26" s="28" t="s">
        <v>5</v>
      </c>
      <c r="J26" s="27" t="s">
        <v>763</v>
      </c>
      <c r="K26" s="28" t="s">
        <v>218</v>
      </c>
      <c r="L26" s="28" t="s">
        <v>284</v>
      </c>
      <c r="M26" s="28" t="s">
        <v>285</v>
      </c>
      <c r="N26" s="28" t="s">
        <v>176</v>
      </c>
      <c r="O26" s="28" t="s">
        <v>87</v>
      </c>
      <c r="P26" s="28" t="s">
        <v>168</v>
      </c>
      <c r="Q26" s="28" t="s">
        <v>24</v>
      </c>
      <c r="R26" s="28" t="s">
        <v>231</v>
      </c>
      <c r="S26" s="28" t="s">
        <v>281</v>
      </c>
      <c r="T26" s="28" t="s">
        <v>187</v>
      </c>
      <c r="U26" s="28" t="s">
        <v>221</v>
      </c>
      <c r="V26" s="28" t="s">
        <v>222</v>
      </c>
      <c r="W26" s="28" t="s">
        <v>125</v>
      </c>
      <c r="X26" s="28" t="s">
        <v>186</v>
      </c>
      <c r="Y26" s="28" t="s">
        <v>175</v>
      </c>
      <c r="Z26" s="28" t="s">
        <v>280</v>
      </c>
      <c r="AA26" s="28" t="s">
        <v>211</v>
      </c>
      <c r="AB26" s="28" t="s">
        <v>217</v>
      </c>
      <c r="AC26" s="28" t="s">
        <v>170</v>
      </c>
      <c r="AD26" s="28" t="s">
        <v>14</v>
      </c>
      <c r="AE26" s="28" t="s">
        <v>103</v>
      </c>
      <c r="AF26" s="28" t="s">
        <v>169</v>
      </c>
      <c r="AG26" s="28" t="s">
        <v>9</v>
      </c>
      <c r="AH26" s="28" t="s">
        <v>26</v>
      </c>
      <c r="AI26" s="28" t="s">
        <v>287</v>
      </c>
      <c r="AJ26" s="27" t="s">
        <v>286</v>
      </c>
      <c r="AK26" s="28" t="s">
        <v>278</v>
      </c>
      <c r="AL26" s="28" t="s">
        <v>249</v>
      </c>
      <c r="AM26" s="28" t="s">
        <v>180</v>
      </c>
      <c r="AN26" s="28" t="s">
        <v>4</v>
      </c>
      <c r="AO26" s="28" t="s">
        <v>252</v>
      </c>
      <c r="AP26" s="28" t="s">
        <v>555</v>
      </c>
      <c r="AQ26" s="28" t="s">
        <v>212</v>
      </c>
      <c r="AR26" s="28" t="s">
        <v>140</v>
      </c>
    </row>
    <row r="27" spans="1:44" ht="30" x14ac:dyDescent="0.25">
      <c r="A27" s="32" t="s">
        <v>37</v>
      </c>
      <c r="B27" s="28" t="s">
        <v>7</v>
      </c>
      <c r="C27" s="28" t="s">
        <v>245</v>
      </c>
      <c r="D27" s="28" t="s">
        <v>322</v>
      </c>
      <c r="E27" s="29" t="s">
        <v>272</v>
      </c>
      <c r="F27" s="28" t="s">
        <v>541</v>
      </c>
      <c r="G27" s="28" t="s">
        <v>868</v>
      </c>
      <c r="H27" s="30" t="s">
        <v>651</v>
      </c>
      <c r="I27" s="28" t="s">
        <v>81</v>
      </c>
      <c r="J27" s="27" t="s">
        <v>764</v>
      </c>
      <c r="K27" s="28" t="s">
        <v>465</v>
      </c>
      <c r="L27" s="28" t="s">
        <v>466</v>
      </c>
      <c r="M27" s="28" t="s">
        <v>464</v>
      </c>
      <c r="N27" s="28" t="s">
        <v>250</v>
      </c>
      <c r="O27" s="28" t="s">
        <v>419</v>
      </c>
      <c r="P27" s="28" t="s">
        <v>168</v>
      </c>
      <c r="Q27" s="28" t="s">
        <v>24</v>
      </c>
      <c r="R27" s="28" t="s">
        <v>455</v>
      </c>
      <c r="S27" s="28" t="s">
        <v>734</v>
      </c>
      <c r="T27" s="28" t="s">
        <v>127</v>
      </c>
      <c r="U27" s="28" t="s">
        <v>428</v>
      </c>
      <c r="V27" s="28" t="s">
        <v>429</v>
      </c>
      <c r="W27" s="28" t="s">
        <v>125</v>
      </c>
      <c r="X27" s="28" t="s">
        <v>427</v>
      </c>
      <c r="Y27" s="28" t="s">
        <v>273</v>
      </c>
      <c r="Z27" s="31" t="s">
        <v>8</v>
      </c>
      <c r="AA27" s="28" t="s">
        <v>420</v>
      </c>
      <c r="AB27" s="28" t="s">
        <v>217</v>
      </c>
      <c r="AC27" s="28" t="s">
        <v>431</v>
      </c>
      <c r="AD27" s="28" t="s">
        <v>14</v>
      </c>
      <c r="AE27" s="28" t="s">
        <v>103</v>
      </c>
      <c r="AF27" s="28" t="s">
        <v>430</v>
      </c>
      <c r="AG27" s="28" t="s">
        <v>9</v>
      </c>
      <c r="AH27" s="28" t="s">
        <v>26</v>
      </c>
      <c r="AI27" s="28" t="s">
        <v>195</v>
      </c>
      <c r="AJ27" s="27" t="s">
        <v>192</v>
      </c>
      <c r="AK27" s="28" t="s">
        <v>433</v>
      </c>
      <c r="AL27" s="28" t="s">
        <v>185</v>
      </c>
      <c r="AM27" s="28" t="s">
        <v>180</v>
      </c>
      <c r="AN27" s="28" t="s">
        <v>432</v>
      </c>
      <c r="AO27" s="28" t="s">
        <v>252</v>
      </c>
      <c r="AP27" s="28" t="s">
        <v>555</v>
      </c>
      <c r="AQ27" s="27" t="s">
        <v>421</v>
      </c>
      <c r="AR27" s="28" t="s">
        <v>140</v>
      </c>
    </row>
    <row r="28" spans="1:44" x14ac:dyDescent="0.25">
      <c r="A28" s="32" t="s">
        <v>566</v>
      </c>
      <c r="B28" s="35" t="s">
        <v>7</v>
      </c>
      <c r="C28" s="28" t="s">
        <v>245</v>
      </c>
      <c r="D28" s="28" t="s">
        <v>322</v>
      </c>
      <c r="E28" s="29" t="s">
        <v>203</v>
      </c>
      <c r="F28" s="28" t="s">
        <v>573</v>
      </c>
      <c r="G28" s="28" t="s">
        <v>877</v>
      </c>
      <c r="H28" s="35" t="s">
        <v>570</v>
      </c>
      <c r="I28" s="35" t="s">
        <v>5</v>
      </c>
      <c r="J28" s="27" t="s">
        <v>765</v>
      </c>
      <c r="K28" s="28" t="s">
        <v>332</v>
      </c>
      <c r="L28" s="28" t="s">
        <v>459</v>
      </c>
      <c r="M28" s="28" t="s">
        <v>571</v>
      </c>
      <c r="N28" s="35" t="s">
        <v>178</v>
      </c>
      <c r="O28" s="28" t="s">
        <v>87</v>
      </c>
      <c r="P28" s="28" t="s">
        <v>168</v>
      </c>
      <c r="Q28" s="35" t="s">
        <v>454</v>
      </c>
      <c r="R28" s="35" t="s">
        <v>567</v>
      </c>
      <c r="S28" s="28" t="s">
        <v>572</v>
      </c>
      <c r="T28" s="28" t="s">
        <v>127</v>
      </c>
      <c r="U28" s="28" t="s">
        <v>428</v>
      </c>
      <c r="V28" s="28" t="s">
        <v>277</v>
      </c>
      <c r="W28" s="28" t="s">
        <v>125</v>
      </c>
      <c r="X28" s="28" t="s">
        <v>427</v>
      </c>
      <c r="Y28" s="28" t="s">
        <v>139</v>
      </c>
      <c r="Z28" s="31" t="s">
        <v>280</v>
      </c>
      <c r="AA28" s="35" t="s">
        <v>12</v>
      </c>
      <c r="AB28" s="28" t="s">
        <v>217</v>
      </c>
      <c r="AC28" s="28" t="s">
        <v>337</v>
      </c>
      <c r="AD28" s="35" t="s">
        <v>14</v>
      </c>
      <c r="AE28" s="28" t="s">
        <v>103</v>
      </c>
      <c r="AF28" s="28" t="s">
        <v>241</v>
      </c>
      <c r="AG28" s="35" t="s">
        <v>177</v>
      </c>
      <c r="AH28" s="35" t="s">
        <v>569</v>
      </c>
      <c r="AI28" s="28" t="s">
        <v>195</v>
      </c>
      <c r="AJ28" s="27" t="s">
        <v>192</v>
      </c>
      <c r="AK28" s="35" t="s">
        <v>97</v>
      </c>
      <c r="AL28" s="35" t="s">
        <v>576</v>
      </c>
      <c r="AM28" s="28" t="s">
        <v>180</v>
      </c>
      <c r="AN28" s="28" t="s">
        <v>432</v>
      </c>
      <c r="AO28" s="28" t="s">
        <v>252</v>
      </c>
      <c r="AP28" s="28" t="s">
        <v>568</v>
      </c>
      <c r="AQ28" s="27" t="s">
        <v>138</v>
      </c>
      <c r="AR28" s="28" t="s">
        <v>140</v>
      </c>
    </row>
    <row r="29" spans="1:44" x14ac:dyDescent="0.25">
      <c r="A29" s="32" t="s">
        <v>46</v>
      </c>
      <c r="B29" s="28" t="s">
        <v>7</v>
      </c>
      <c r="C29" s="28" t="s">
        <v>245</v>
      </c>
      <c r="D29" s="28" t="s">
        <v>322</v>
      </c>
      <c r="E29" s="29" t="s">
        <v>272</v>
      </c>
      <c r="F29" s="28" t="s">
        <v>541</v>
      </c>
      <c r="G29" s="28" t="s">
        <v>868</v>
      </c>
      <c r="H29" s="30" t="s">
        <v>650</v>
      </c>
      <c r="I29" s="28" t="s">
        <v>81</v>
      </c>
      <c r="J29" s="27" t="s">
        <v>766</v>
      </c>
      <c r="K29" s="28" t="s">
        <v>465</v>
      </c>
      <c r="L29" s="28" t="s">
        <v>466</v>
      </c>
      <c r="M29" s="28" t="s">
        <v>464</v>
      </c>
      <c r="N29" s="28" t="s">
        <v>250</v>
      </c>
      <c r="O29" s="28" t="s">
        <v>419</v>
      </c>
      <c r="P29" s="28" t="s">
        <v>168</v>
      </c>
      <c r="Q29" s="28" t="s">
        <v>24</v>
      </c>
      <c r="R29" s="28" t="s">
        <v>652</v>
      </c>
      <c r="S29" s="28" t="s">
        <v>734</v>
      </c>
      <c r="T29" s="28" t="s">
        <v>127</v>
      </c>
      <c r="U29" s="28" t="s">
        <v>428</v>
      </c>
      <c r="V29" s="28" t="s">
        <v>429</v>
      </c>
      <c r="W29" s="28" t="s">
        <v>125</v>
      </c>
      <c r="X29" s="28" t="s">
        <v>427</v>
      </c>
      <c r="Y29" s="28" t="s">
        <v>273</v>
      </c>
      <c r="Z29" s="31" t="s">
        <v>8</v>
      </c>
      <c r="AA29" s="28" t="s">
        <v>420</v>
      </c>
      <c r="AB29" s="28" t="s">
        <v>217</v>
      </c>
      <c r="AC29" s="28" t="s">
        <v>431</v>
      </c>
      <c r="AD29" s="28" t="s">
        <v>14</v>
      </c>
      <c r="AE29" s="28" t="s">
        <v>103</v>
      </c>
      <c r="AF29" s="28" t="s">
        <v>430</v>
      </c>
      <c r="AG29" s="28" t="s">
        <v>9</v>
      </c>
      <c r="AH29" s="28" t="s">
        <v>26</v>
      </c>
      <c r="AI29" s="28" t="s">
        <v>195</v>
      </c>
      <c r="AJ29" s="27" t="s">
        <v>192</v>
      </c>
      <c r="AK29" s="28" t="s">
        <v>433</v>
      </c>
      <c r="AL29" s="28" t="s">
        <v>185</v>
      </c>
      <c r="AM29" s="28" t="s">
        <v>180</v>
      </c>
      <c r="AN29" s="28" t="s">
        <v>432</v>
      </c>
      <c r="AO29" s="28" t="s">
        <v>252</v>
      </c>
      <c r="AP29" s="28" t="s">
        <v>555</v>
      </c>
      <c r="AQ29" s="27" t="s">
        <v>421</v>
      </c>
      <c r="AR29" s="28" t="s">
        <v>140</v>
      </c>
    </row>
    <row r="30" spans="1:44" ht="30" x14ac:dyDescent="0.25">
      <c r="A30" s="36" t="s">
        <v>410</v>
      </c>
      <c r="B30" s="28" t="s">
        <v>210</v>
      </c>
      <c r="C30" s="28" t="s">
        <v>642</v>
      </c>
      <c r="D30" s="28" t="s">
        <v>643</v>
      </c>
      <c r="E30" s="29" t="s">
        <v>553</v>
      </c>
      <c r="F30" s="28" t="s">
        <v>644</v>
      </c>
      <c r="G30" s="28" t="s">
        <v>884</v>
      </c>
      <c r="H30" s="30" t="s">
        <v>658</v>
      </c>
      <c r="I30" s="28" t="s">
        <v>5</v>
      </c>
      <c r="J30" s="27" t="s">
        <v>767</v>
      </c>
      <c r="K30" s="28" t="s">
        <v>640</v>
      </c>
      <c r="L30" s="28" t="s">
        <v>641</v>
      </c>
      <c r="M30" s="28" t="s">
        <v>571</v>
      </c>
      <c r="N30" s="28" t="s">
        <v>250</v>
      </c>
      <c r="O30" s="28" t="s">
        <v>88</v>
      </c>
      <c r="P30" s="28" t="s">
        <v>240</v>
      </c>
      <c r="Q30" s="28" t="s">
        <v>24</v>
      </c>
      <c r="R30" s="28" t="s">
        <v>397</v>
      </c>
      <c r="S30" s="28" t="s">
        <v>335</v>
      </c>
      <c r="T30" s="28" t="s">
        <v>127</v>
      </c>
      <c r="U30" s="28" t="s">
        <v>428</v>
      </c>
      <c r="V30" s="28" t="s">
        <v>429</v>
      </c>
      <c r="W30" s="28" t="s">
        <v>125</v>
      </c>
      <c r="X30" s="28" t="s">
        <v>427</v>
      </c>
      <c r="Y30" s="28" t="s">
        <v>273</v>
      </c>
      <c r="Z30" s="31" t="s">
        <v>8</v>
      </c>
      <c r="AA30" s="28" t="s">
        <v>211</v>
      </c>
      <c r="AB30" s="28" t="s">
        <v>217</v>
      </c>
      <c r="AC30" s="28" t="s">
        <v>243</v>
      </c>
      <c r="AD30" s="28" t="s">
        <v>232</v>
      </c>
      <c r="AE30" s="28" t="s">
        <v>646</v>
      </c>
      <c r="AF30" s="28" t="s">
        <v>241</v>
      </c>
      <c r="AG30" s="28" t="s">
        <v>9</v>
      </c>
      <c r="AH30" s="28" t="s">
        <v>26</v>
      </c>
      <c r="AI30" s="28" t="s">
        <v>195</v>
      </c>
      <c r="AJ30" s="27" t="s">
        <v>192</v>
      </c>
      <c r="AK30" s="28" t="s">
        <v>639</v>
      </c>
      <c r="AL30" s="28" t="s">
        <v>185</v>
      </c>
      <c r="AM30" s="28" t="s">
        <v>180</v>
      </c>
      <c r="AN30" s="28" t="s">
        <v>183</v>
      </c>
      <c r="AO30" s="28" t="s">
        <v>252</v>
      </c>
      <c r="AP30" s="28" t="s">
        <v>555</v>
      </c>
      <c r="AQ30" s="27" t="s">
        <v>138</v>
      </c>
      <c r="AR30" s="28" t="s">
        <v>140</v>
      </c>
    </row>
    <row r="31" spans="1:44" ht="90" x14ac:dyDescent="0.25">
      <c r="A31" s="27" t="s">
        <v>42</v>
      </c>
      <c r="B31" s="28" t="s">
        <v>7</v>
      </c>
      <c r="C31" s="28" t="s">
        <v>245</v>
      </c>
      <c r="D31" s="28" t="s">
        <v>322</v>
      </c>
      <c r="E31" s="29" t="s">
        <v>293</v>
      </c>
      <c r="F31" s="28" t="s">
        <v>292</v>
      </c>
      <c r="G31" s="28" t="s">
        <v>886</v>
      </c>
      <c r="H31" s="30" t="s">
        <v>399</v>
      </c>
      <c r="I31" s="28" t="s">
        <v>81</v>
      </c>
      <c r="J31" s="27" t="s">
        <v>753</v>
      </c>
      <c r="K31" s="28" t="s">
        <v>294</v>
      </c>
      <c r="L31" s="28" t="s">
        <v>295</v>
      </c>
      <c r="M31" s="28" t="s">
        <v>296</v>
      </c>
      <c r="N31" s="28" t="s">
        <v>250</v>
      </c>
      <c r="O31" s="28" t="s">
        <v>290</v>
      </c>
      <c r="P31" s="28" t="s">
        <v>168</v>
      </c>
      <c r="Q31" s="28" t="s">
        <v>24</v>
      </c>
      <c r="R31" s="28" t="s">
        <v>288</v>
      </c>
      <c r="S31" s="28" t="s">
        <v>291</v>
      </c>
      <c r="T31" s="28" t="s">
        <v>297</v>
      </c>
      <c r="U31" s="28" t="s">
        <v>221</v>
      </c>
      <c r="V31" s="28" t="s">
        <v>222</v>
      </c>
      <c r="W31" s="28" t="s">
        <v>125</v>
      </c>
      <c r="X31" s="28" t="s">
        <v>193</v>
      </c>
      <c r="Y31" s="28" t="s">
        <v>304</v>
      </c>
      <c r="Z31" s="28" t="s">
        <v>179</v>
      </c>
      <c r="AA31" s="28" t="s">
        <v>12</v>
      </c>
      <c r="AB31" s="28" t="s">
        <v>217</v>
      </c>
      <c r="AC31" s="28" t="s">
        <v>243</v>
      </c>
      <c r="AD31" s="28" t="s">
        <v>14</v>
      </c>
      <c r="AE31" s="28" t="s">
        <v>102</v>
      </c>
      <c r="AF31" s="28" t="s">
        <v>298</v>
      </c>
      <c r="AG31" s="28" t="s">
        <v>9</v>
      </c>
      <c r="AH31" s="28" t="s">
        <v>26</v>
      </c>
      <c r="AI31" s="28" t="s">
        <v>195</v>
      </c>
      <c r="AJ31" s="27" t="s">
        <v>303</v>
      </c>
      <c r="AK31" s="28" t="s">
        <v>289</v>
      </c>
      <c r="AL31" s="28" t="s">
        <v>249</v>
      </c>
      <c r="AM31" s="28" t="s">
        <v>180</v>
      </c>
      <c r="AN31" s="28" t="s">
        <v>4</v>
      </c>
      <c r="AO31" s="28" t="s">
        <v>302</v>
      </c>
      <c r="AP31" s="28" t="s">
        <v>555</v>
      </c>
      <c r="AQ31" s="28" t="s">
        <v>138</v>
      </c>
      <c r="AR31" s="27" t="s">
        <v>820</v>
      </c>
    </row>
    <row r="32" spans="1:44" ht="150" x14ac:dyDescent="0.25">
      <c r="A32" s="27" t="s">
        <v>44</v>
      </c>
      <c r="B32" s="28" t="s">
        <v>210</v>
      </c>
      <c r="C32" s="28" t="s">
        <v>245</v>
      </c>
      <c r="D32" s="28" t="s">
        <v>322</v>
      </c>
      <c r="E32" s="29" t="s">
        <v>348</v>
      </c>
      <c r="F32" s="28" t="s">
        <v>347</v>
      </c>
      <c r="G32" s="28" t="s">
        <v>887</v>
      </c>
      <c r="H32" s="30" t="s">
        <v>904</v>
      </c>
      <c r="I32" s="28" t="s">
        <v>5</v>
      </c>
      <c r="J32" s="27" t="s">
        <v>753</v>
      </c>
      <c r="K32" s="28" t="s">
        <v>349</v>
      </c>
      <c r="L32" s="28" t="s">
        <v>350</v>
      </c>
      <c r="M32" s="28" t="s">
        <v>351</v>
      </c>
      <c r="N32" s="28" t="s">
        <v>250</v>
      </c>
      <c r="O32" s="28" t="s">
        <v>329</v>
      </c>
      <c r="P32" s="28" t="s">
        <v>168</v>
      </c>
      <c r="Q32" s="28" t="s">
        <v>24</v>
      </c>
      <c r="R32" s="28" t="s">
        <v>231</v>
      </c>
      <c r="S32" s="28" t="s">
        <v>346</v>
      </c>
      <c r="T32" s="28" t="s">
        <v>187</v>
      </c>
      <c r="U32" s="28" t="s">
        <v>221</v>
      </c>
      <c r="V32" s="28" t="s">
        <v>222</v>
      </c>
      <c r="W32" s="28" t="s">
        <v>125</v>
      </c>
      <c r="X32" s="28" t="s">
        <v>126</v>
      </c>
      <c r="Y32" s="28" t="s">
        <v>273</v>
      </c>
      <c r="Z32" s="28" t="s">
        <v>280</v>
      </c>
      <c r="AA32" s="28" t="s">
        <v>211</v>
      </c>
      <c r="AB32" s="28" t="s">
        <v>217</v>
      </c>
      <c r="AC32" s="28" t="s">
        <v>337</v>
      </c>
      <c r="AD32" s="31" t="s">
        <v>232</v>
      </c>
      <c r="AE32" s="28" t="s">
        <v>103</v>
      </c>
      <c r="AF32" s="28" t="s">
        <v>338</v>
      </c>
      <c r="AG32" s="28" t="s">
        <v>207</v>
      </c>
      <c r="AH32" s="31" t="s">
        <v>178</v>
      </c>
      <c r="AI32" s="28" t="s">
        <v>195</v>
      </c>
      <c r="AJ32" s="27" t="s">
        <v>345</v>
      </c>
      <c r="AK32" s="28" t="s">
        <v>278</v>
      </c>
      <c r="AL32" s="28" t="s">
        <v>185</v>
      </c>
      <c r="AM32" s="31" t="s">
        <v>180</v>
      </c>
      <c r="AN32" s="28" t="s">
        <v>4</v>
      </c>
      <c r="AO32" s="28" t="s">
        <v>252</v>
      </c>
      <c r="AP32" s="28" t="s">
        <v>555</v>
      </c>
      <c r="AQ32" s="28" t="s">
        <v>138</v>
      </c>
      <c r="AR32" s="28" t="s">
        <v>140</v>
      </c>
    </row>
    <row r="33" spans="1:44" ht="105" x14ac:dyDescent="0.25">
      <c r="A33" s="27" t="s">
        <v>120</v>
      </c>
      <c r="B33" s="27" t="s">
        <v>7</v>
      </c>
      <c r="C33" s="27" t="s">
        <v>84</v>
      </c>
      <c r="D33" s="28" t="s">
        <v>322</v>
      </c>
      <c r="E33" s="29" t="s">
        <v>133</v>
      </c>
      <c r="F33" s="27" t="s">
        <v>132</v>
      </c>
      <c r="G33" s="27" t="s">
        <v>888</v>
      </c>
      <c r="H33" s="37" t="s">
        <v>121</v>
      </c>
      <c r="I33" s="27" t="s">
        <v>81</v>
      </c>
      <c r="J33" s="27" t="s">
        <v>758</v>
      </c>
      <c r="K33" s="27" t="s">
        <v>135</v>
      </c>
      <c r="L33" s="27" t="s">
        <v>136</v>
      </c>
      <c r="M33" s="27" t="s">
        <v>137</v>
      </c>
      <c r="N33" s="27" t="s">
        <v>142</v>
      </c>
      <c r="O33" s="27" t="s">
        <v>87</v>
      </c>
      <c r="P33" s="27" t="s">
        <v>168</v>
      </c>
      <c r="Q33" s="27" t="s">
        <v>24</v>
      </c>
      <c r="R33" s="27" t="s">
        <v>398</v>
      </c>
      <c r="S33" s="27" t="s">
        <v>131</v>
      </c>
      <c r="T33" s="27" t="s">
        <v>128</v>
      </c>
      <c r="U33" s="27" t="s">
        <v>129</v>
      </c>
      <c r="V33" s="27" t="s">
        <v>130</v>
      </c>
      <c r="W33" s="27" t="s">
        <v>125</v>
      </c>
      <c r="X33" s="27" t="s">
        <v>126</v>
      </c>
      <c r="Y33" s="27" t="s">
        <v>139</v>
      </c>
      <c r="Z33" s="27" t="s">
        <v>8</v>
      </c>
      <c r="AA33" s="27" t="s">
        <v>12</v>
      </c>
      <c r="AB33" s="27" t="s">
        <v>559</v>
      </c>
      <c r="AC33" s="27" t="s">
        <v>170</v>
      </c>
      <c r="AD33" s="27" t="s">
        <v>14</v>
      </c>
      <c r="AE33" s="28" t="s">
        <v>191</v>
      </c>
      <c r="AF33" s="27" t="s">
        <v>169</v>
      </c>
      <c r="AG33" s="27" t="s">
        <v>177</v>
      </c>
      <c r="AH33" s="27" t="s">
        <v>26</v>
      </c>
      <c r="AI33" s="28" t="s">
        <v>247</v>
      </c>
      <c r="AJ33" s="28" t="s">
        <v>324</v>
      </c>
      <c r="AK33" s="27" t="s">
        <v>228</v>
      </c>
      <c r="AL33" s="28" t="s">
        <v>248</v>
      </c>
      <c r="AM33" s="28" t="s">
        <v>180</v>
      </c>
      <c r="AN33" s="28" t="s">
        <v>183</v>
      </c>
      <c r="AO33" s="28" t="s">
        <v>256</v>
      </c>
      <c r="AP33" s="28" t="s">
        <v>555</v>
      </c>
      <c r="AQ33" s="27" t="s">
        <v>138</v>
      </c>
      <c r="AR33" s="27" t="s">
        <v>140</v>
      </c>
    </row>
    <row r="34" spans="1:44" ht="105" x14ac:dyDescent="0.25">
      <c r="A34" s="27" t="s">
        <v>389</v>
      </c>
      <c r="B34" s="27" t="s">
        <v>7</v>
      </c>
      <c r="C34" s="27" t="s">
        <v>84</v>
      </c>
      <c r="D34" s="28" t="s">
        <v>322</v>
      </c>
      <c r="E34" s="29" t="s">
        <v>133</v>
      </c>
      <c r="F34" s="27" t="s">
        <v>132</v>
      </c>
      <c r="G34" s="27" t="s">
        <v>888</v>
      </c>
      <c r="H34" s="37" t="s">
        <v>121</v>
      </c>
      <c r="I34" s="27" t="s">
        <v>81</v>
      </c>
      <c r="J34" s="27" t="s">
        <v>758</v>
      </c>
      <c r="K34" s="27" t="s">
        <v>135</v>
      </c>
      <c r="L34" s="27" t="s">
        <v>136</v>
      </c>
      <c r="M34" s="27" t="s">
        <v>137</v>
      </c>
      <c r="N34" s="27" t="s">
        <v>142</v>
      </c>
      <c r="O34" s="27" t="s">
        <v>87</v>
      </c>
      <c r="P34" s="27" t="s">
        <v>168</v>
      </c>
      <c r="Q34" s="27" t="s">
        <v>24</v>
      </c>
      <c r="R34" s="27" t="s">
        <v>398</v>
      </c>
      <c r="S34" s="27" t="s">
        <v>131</v>
      </c>
      <c r="T34" s="27" t="s">
        <v>128</v>
      </c>
      <c r="U34" s="27" t="s">
        <v>129</v>
      </c>
      <c r="V34" s="27" t="s">
        <v>130</v>
      </c>
      <c r="W34" s="27" t="s">
        <v>125</v>
      </c>
      <c r="X34" s="27" t="s">
        <v>126</v>
      </c>
      <c r="Y34" s="27" t="s">
        <v>139</v>
      </c>
      <c r="Z34" s="27" t="s">
        <v>8</v>
      </c>
      <c r="AA34" s="27" t="s">
        <v>12</v>
      </c>
      <c r="AB34" s="27" t="s">
        <v>559</v>
      </c>
      <c r="AC34" s="27" t="s">
        <v>170</v>
      </c>
      <c r="AD34" s="27" t="s">
        <v>14</v>
      </c>
      <c r="AE34" s="28" t="s">
        <v>191</v>
      </c>
      <c r="AF34" s="27" t="s">
        <v>169</v>
      </c>
      <c r="AG34" s="27" t="s">
        <v>177</v>
      </c>
      <c r="AH34" s="27" t="s">
        <v>26</v>
      </c>
      <c r="AI34" s="28" t="s">
        <v>247</v>
      </c>
      <c r="AJ34" s="28" t="s">
        <v>324</v>
      </c>
      <c r="AK34" s="27" t="s">
        <v>228</v>
      </c>
      <c r="AL34" s="28" t="s">
        <v>248</v>
      </c>
      <c r="AM34" s="28" t="s">
        <v>180</v>
      </c>
      <c r="AN34" s="28" t="s">
        <v>183</v>
      </c>
      <c r="AO34" s="28" t="s">
        <v>256</v>
      </c>
      <c r="AP34" s="28" t="s">
        <v>555</v>
      </c>
      <c r="AQ34" s="27" t="s">
        <v>138</v>
      </c>
      <c r="AR34" s="27" t="s">
        <v>140</v>
      </c>
    </row>
    <row r="35" spans="1:44" ht="45" x14ac:dyDescent="0.25">
      <c r="A35" s="27" t="s">
        <v>27</v>
      </c>
      <c r="B35" s="27" t="s">
        <v>7</v>
      </c>
      <c r="C35" s="27" t="s">
        <v>84</v>
      </c>
      <c r="D35" s="28" t="s">
        <v>322</v>
      </c>
      <c r="E35" s="29" t="s">
        <v>133</v>
      </c>
      <c r="F35" s="27" t="s">
        <v>132</v>
      </c>
      <c r="G35" s="27" t="s">
        <v>888</v>
      </c>
      <c r="H35" s="37" t="s">
        <v>676</v>
      </c>
      <c r="I35" s="27" t="s">
        <v>81</v>
      </c>
      <c r="J35" s="27" t="s">
        <v>758</v>
      </c>
      <c r="K35" s="27" t="s">
        <v>135</v>
      </c>
      <c r="L35" s="27" t="s">
        <v>136</v>
      </c>
      <c r="M35" s="27" t="s">
        <v>137</v>
      </c>
      <c r="N35" s="27" t="s">
        <v>142</v>
      </c>
      <c r="O35" s="27" t="s">
        <v>290</v>
      </c>
      <c r="P35" s="27" t="s">
        <v>168</v>
      </c>
      <c r="Q35" s="27" t="s">
        <v>24</v>
      </c>
      <c r="R35" s="27" t="s">
        <v>398</v>
      </c>
      <c r="S35" s="27" t="s">
        <v>131</v>
      </c>
      <c r="T35" s="27" t="s">
        <v>128</v>
      </c>
      <c r="U35" s="27" t="s">
        <v>129</v>
      </c>
      <c r="V35" s="27" t="s">
        <v>130</v>
      </c>
      <c r="W35" s="27" t="s">
        <v>125</v>
      </c>
      <c r="X35" s="27" t="s">
        <v>126</v>
      </c>
      <c r="Y35" s="27" t="s">
        <v>139</v>
      </c>
      <c r="Z35" s="27" t="s">
        <v>8</v>
      </c>
      <c r="AA35" s="27" t="s">
        <v>12</v>
      </c>
      <c r="AB35" s="27" t="s">
        <v>25</v>
      </c>
      <c r="AC35" s="27" t="s">
        <v>170</v>
      </c>
      <c r="AD35" s="27" t="s">
        <v>14</v>
      </c>
      <c r="AE35" s="28" t="s">
        <v>191</v>
      </c>
      <c r="AF35" s="27" t="s">
        <v>338</v>
      </c>
      <c r="AG35" s="27" t="s">
        <v>177</v>
      </c>
      <c r="AH35" s="27" t="s">
        <v>26</v>
      </c>
      <c r="AI35" s="28" t="s">
        <v>247</v>
      </c>
      <c r="AJ35" s="28" t="s">
        <v>324</v>
      </c>
      <c r="AK35" s="27" t="s">
        <v>228</v>
      </c>
      <c r="AL35" s="28" t="s">
        <v>248</v>
      </c>
      <c r="AM35" s="28" t="s">
        <v>180</v>
      </c>
      <c r="AN35" s="28" t="s">
        <v>183</v>
      </c>
      <c r="AO35" s="28" t="s">
        <v>256</v>
      </c>
      <c r="AP35" s="28" t="s">
        <v>556</v>
      </c>
      <c r="AQ35" s="27" t="s">
        <v>138</v>
      </c>
      <c r="AR35" s="27" t="s">
        <v>13</v>
      </c>
    </row>
    <row r="36" spans="1:44" ht="105" x14ac:dyDescent="0.25">
      <c r="A36" s="33" t="s">
        <v>33</v>
      </c>
      <c r="B36" s="28" t="s">
        <v>7</v>
      </c>
      <c r="C36" s="28" t="s">
        <v>311</v>
      </c>
      <c r="D36" s="28" t="s">
        <v>321</v>
      </c>
      <c r="E36" s="29" t="s">
        <v>317</v>
      </c>
      <c r="F36" s="28" t="s">
        <v>316</v>
      </c>
      <c r="G36" s="28" t="s">
        <v>889</v>
      </c>
      <c r="H36" s="30" t="s">
        <v>814</v>
      </c>
      <c r="I36" s="28" t="s">
        <v>5</v>
      </c>
      <c r="J36" s="27" t="s">
        <v>768</v>
      </c>
      <c r="K36" s="28" t="s">
        <v>318</v>
      </c>
      <c r="L36" s="28" t="s">
        <v>319</v>
      </c>
      <c r="M36" s="28" t="s">
        <v>320</v>
      </c>
      <c r="N36" s="28" t="s">
        <v>310</v>
      </c>
      <c r="O36" s="28" t="s">
        <v>87</v>
      </c>
      <c r="P36" s="28" t="s">
        <v>240</v>
      </c>
      <c r="Q36" s="28" t="s">
        <v>24</v>
      </c>
      <c r="R36" s="28" t="s">
        <v>305</v>
      </c>
      <c r="S36" s="28" t="s">
        <v>315</v>
      </c>
      <c r="T36" s="28" t="s">
        <v>187</v>
      </c>
      <c r="U36" s="28" t="s">
        <v>312</v>
      </c>
      <c r="V36" s="28" t="s">
        <v>222</v>
      </c>
      <c r="W36" s="28" t="s">
        <v>125</v>
      </c>
      <c r="X36" s="28" t="s">
        <v>186</v>
      </c>
      <c r="Y36" s="28" t="s">
        <v>273</v>
      </c>
      <c r="Z36" s="28" t="s">
        <v>8</v>
      </c>
      <c r="AA36" s="28" t="s">
        <v>12</v>
      </c>
      <c r="AB36" s="28" t="s">
        <v>217</v>
      </c>
      <c r="AC36" s="28" t="s">
        <v>243</v>
      </c>
      <c r="AD36" s="28" t="s">
        <v>14</v>
      </c>
      <c r="AE36" s="28" t="s">
        <v>103</v>
      </c>
      <c r="AF36" s="28" t="s">
        <v>169</v>
      </c>
      <c r="AG36" s="31" t="s">
        <v>177</v>
      </c>
      <c r="AH36" s="31" t="s">
        <v>358</v>
      </c>
      <c r="AI36" s="28" t="s">
        <v>195</v>
      </c>
      <c r="AJ36" s="27" t="s">
        <v>326</v>
      </c>
      <c r="AK36" s="28" t="s">
        <v>95</v>
      </c>
      <c r="AL36" s="28" t="s">
        <v>184</v>
      </c>
      <c r="AM36" s="28" t="s">
        <v>180</v>
      </c>
      <c r="AN36" s="28" t="s">
        <v>4</v>
      </c>
      <c r="AO36" s="28" t="s">
        <v>313</v>
      </c>
      <c r="AP36" s="28" t="s">
        <v>555</v>
      </c>
      <c r="AQ36" s="27" t="s">
        <v>78</v>
      </c>
      <c r="AR36" s="28" t="s">
        <v>140</v>
      </c>
    </row>
    <row r="37" spans="1:44" ht="30" x14ac:dyDescent="0.25">
      <c r="A37" s="32" t="s">
        <v>831</v>
      </c>
      <c r="B37" s="28" t="s">
        <v>210</v>
      </c>
      <c r="C37" s="28" t="s">
        <v>245</v>
      </c>
      <c r="D37" s="28" t="s">
        <v>322</v>
      </c>
      <c r="E37" s="29" t="s">
        <v>553</v>
      </c>
      <c r="F37" s="28" t="s">
        <v>551</v>
      </c>
      <c r="G37" s="28" t="s">
        <v>890</v>
      </c>
      <c r="H37" s="30" t="s">
        <v>548</v>
      </c>
      <c r="I37" s="28" t="s">
        <v>5</v>
      </c>
      <c r="J37" s="27" t="s">
        <v>753</v>
      </c>
      <c r="K37" s="28" t="s">
        <v>115</v>
      </c>
      <c r="L37" s="28" t="s">
        <v>117</v>
      </c>
      <c r="M37" s="28" t="s">
        <v>549</v>
      </c>
      <c r="N37" s="28" t="s">
        <v>250</v>
      </c>
      <c r="O37" s="28" t="s">
        <v>290</v>
      </c>
      <c r="P37" s="28" t="s">
        <v>240</v>
      </c>
      <c r="Q37" s="28" t="s">
        <v>454</v>
      </c>
      <c r="R37" s="28" t="s">
        <v>547</v>
      </c>
      <c r="S37" s="28" t="s">
        <v>550</v>
      </c>
      <c r="T37" s="28" t="s">
        <v>127</v>
      </c>
      <c r="U37" s="28" t="s">
        <v>428</v>
      </c>
      <c r="V37" s="28" t="s">
        <v>429</v>
      </c>
      <c r="W37" s="28" t="s">
        <v>125</v>
      </c>
      <c r="X37" s="28" t="s">
        <v>427</v>
      </c>
      <c r="Y37" s="28" t="s">
        <v>273</v>
      </c>
      <c r="Z37" s="31" t="s">
        <v>8</v>
      </c>
      <c r="AA37" s="28" t="s">
        <v>211</v>
      </c>
      <c r="AB37" s="28" t="s">
        <v>217</v>
      </c>
      <c r="AC37" s="28" t="s">
        <v>243</v>
      </c>
      <c r="AD37" s="28" t="s">
        <v>14</v>
      </c>
      <c r="AE37" s="28" t="s">
        <v>103</v>
      </c>
      <c r="AF37" s="28" t="s">
        <v>298</v>
      </c>
      <c r="AG37" s="28" t="s">
        <v>9</v>
      </c>
      <c r="AH37" s="28" t="s">
        <v>26</v>
      </c>
      <c r="AI37" s="28" t="s">
        <v>195</v>
      </c>
      <c r="AJ37" s="27" t="s">
        <v>192</v>
      </c>
      <c r="AK37" s="28" t="s">
        <v>554</v>
      </c>
      <c r="AL37" s="28" t="s">
        <v>185</v>
      </c>
      <c r="AM37" s="28" t="s">
        <v>180</v>
      </c>
      <c r="AN37" s="28" t="s">
        <v>432</v>
      </c>
      <c r="AO37" s="28" t="s">
        <v>552</v>
      </c>
      <c r="AP37" s="28" t="s">
        <v>557</v>
      </c>
      <c r="AQ37" s="27" t="s">
        <v>138</v>
      </c>
      <c r="AR37" s="28" t="s">
        <v>140</v>
      </c>
    </row>
    <row r="38" spans="1:44" ht="180" x14ac:dyDescent="0.25">
      <c r="A38" s="33" t="s">
        <v>106</v>
      </c>
      <c r="B38" s="28" t="s">
        <v>7</v>
      </c>
      <c r="C38" s="28" t="s">
        <v>245</v>
      </c>
      <c r="D38" s="28" t="s">
        <v>322</v>
      </c>
      <c r="E38" s="29" t="s">
        <v>360</v>
      </c>
      <c r="F38" s="28" t="s">
        <v>282</v>
      </c>
      <c r="G38" s="28" t="s">
        <v>872</v>
      </c>
      <c r="H38" s="30" t="s">
        <v>815</v>
      </c>
      <c r="I38" s="28" t="s">
        <v>81</v>
      </c>
      <c r="J38" s="27" t="s">
        <v>769</v>
      </c>
      <c r="K38" s="28" t="s">
        <v>361</v>
      </c>
      <c r="L38" s="28" t="s">
        <v>362</v>
      </c>
      <c r="M38" s="28" t="s">
        <v>363</v>
      </c>
      <c r="N38" s="28" t="s">
        <v>366</v>
      </c>
      <c r="O38" s="28" t="s">
        <v>87</v>
      </c>
      <c r="P38" s="28" t="s">
        <v>168</v>
      </c>
      <c r="Q38" s="28" t="s">
        <v>24</v>
      </c>
      <c r="R38" s="28" t="s">
        <v>328</v>
      </c>
      <c r="S38" s="28" t="s">
        <v>359</v>
      </c>
      <c r="T38" s="28" t="s">
        <v>187</v>
      </c>
      <c r="U38" s="28" t="s">
        <v>221</v>
      </c>
      <c r="V38" s="28" t="s">
        <v>222</v>
      </c>
      <c r="W38" s="28" t="s">
        <v>368</v>
      </c>
      <c r="X38" s="28" t="s">
        <v>126</v>
      </c>
      <c r="Y38" s="28" t="s">
        <v>273</v>
      </c>
      <c r="Z38" s="31" t="s">
        <v>216</v>
      </c>
      <c r="AA38" s="28" t="s">
        <v>12</v>
      </c>
      <c r="AB38" s="28" t="s">
        <v>217</v>
      </c>
      <c r="AC38" s="28" t="s">
        <v>170</v>
      </c>
      <c r="AD38" s="28" t="s">
        <v>14</v>
      </c>
      <c r="AE38" s="28" t="s">
        <v>103</v>
      </c>
      <c r="AF38" s="28" t="s">
        <v>298</v>
      </c>
      <c r="AG38" s="31" t="s">
        <v>207</v>
      </c>
      <c r="AH38" s="31" t="s">
        <v>178</v>
      </c>
      <c r="AI38" s="28" t="s">
        <v>195</v>
      </c>
      <c r="AJ38" s="27" t="s">
        <v>385</v>
      </c>
      <c r="AK38" s="28" t="s">
        <v>365</v>
      </c>
      <c r="AL38" s="28" t="s">
        <v>184</v>
      </c>
      <c r="AM38" s="28" t="s">
        <v>364</v>
      </c>
      <c r="AN38" s="28" t="s">
        <v>182</v>
      </c>
      <c r="AO38" s="28" t="s">
        <v>367</v>
      </c>
      <c r="AP38" s="28" t="s">
        <v>555</v>
      </c>
      <c r="AQ38" s="28" t="s">
        <v>138</v>
      </c>
      <c r="AR38" s="28" t="s">
        <v>140</v>
      </c>
    </row>
    <row r="39" spans="1:44" ht="30" x14ac:dyDescent="0.25">
      <c r="A39" s="32" t="s">
        <v>853</v>
      </c>
      <c r="B39" s="28" t="s">
        <v>210</v>
      </c>
      <c r="C39" s="28" t="s">
        <v>245</v>
      </c>
      <c r="D39" s="28" t="s">
        <v>322</v>
      </c>
      <c r="E39" s="29" t="s">
        <v>348</v>
      </c>
      <c r="F39" s="28" t="s">
        <v>458</v>
      </c>
      <c r="G39" s="28" t="s">
        <v>871</v>
      </c>
      <c r="H39" s="30" t="s">
        <v>471</v>
      </c>
      <c r="I39" s="28" t="s">
        <v>5</v>
      </c>
      <c r="J39" s="27" t="s">
        <v>753</v>
      </c>
      <c r="K39" s="28" t="s">
        <v>332</v>
      </c>
      <c r="L39" s="28" t="s">
        <v>459</v>
      </c>
      <c r="M39" s="28" t="s">
        <v>220</v>
      </c>
      <c r="N39" s="28" t="s">
        <v>250</v>
      </c>
      <c r="O39" s="28" t="s">
        <v>87</v>
      </c>
      <c r="P39" s="28" t="s">
        <v>168</v>
      </c>
      <c r="Q39" s="28" t="s">
        <v>454</v>
      </c>
      <c r="R39" s="27" t="s">
        <v>453</v>
      </c>
      <c r="S39" s="28" t="s">
        <v>457</v>
      </c>
      <c r="T39" s="28" t="s">
        <v>127</v>
      </c>
      <c r="U39" s="28" t="s">
        <v>428</v>
      </c>
      <c r="V39" s="28" t="s">
        <v>429</v>
      </c>
      <c r="W39" s="28" t="s">
        <v>125</v>
      </c>
      <c r="X39" s="28" t="s">
        <v>427</v>
      </c>
      <c r="Y39" s="28" t="s">
        <v>273</v>
      </c>
      <c r="Z39" s="31" t="s">
        <v>179</v>
      </c>
      <c r="AA39" s="28" t="s">
        <v>211</v>
      </c>
      <c r="AB39" s="28" t="s">
        <v>217</v>
      </c>
      <c r="AC39" s="28" t="s">
        <v>337</v>
      </c>
      <c r="AD39" s="28" t="s">
        <v>14</v>
      </c>
      <c r="AE39" s="28" t="s">
        <v>103</v>
      </c>
      <c r="AF39" s="28" t="s">
        <v>298</v>
      </c>
      <c r="AG39" s="28" t="s">
        <v>9</v>
      </c>
      <c r="AH39" s="28" t="s">
        <v>26</v>
      </c>
      <c r="AI39" s="28" t="s">
        <v>195</v>
      </c>
      <c r="AJ39" s="27" t="s">
        <v>192</v>
      </c>
      <c r="AK39" s="28" t="s">
        <v>475</v>
      </c>
      <c r="AL39" s="28" t="s">
        <v>185</v>
      </c>
      <c r="AM39" s="28" t="s">
        <v>180</v>
      </c>
      <c r="AN39" s="28" t="s">
        <v>432</v>
      </c>
      <c r="AO39" s="28" t="s">
        <v>252</v>
      </c>
      <c r="AP39" s="28" t="s">
        <v>555</v>
      </c>
      <c r="AQ39" s="27" t="s">
        <v>138</v>
      </c>
      <c r="AR39" s="28" t="s">
        <v>140</v>
      </c>
    </row>
    <row r="40" spans="1:44" x14ac:dyDescent="0.25">
      <c r="A40" s="32" t="s">
        <v>862</v>
      </c>
      <c r="B40" s="28" t="s">
        <v>210</v>
      </c>
      <c r="C40" s="28" t="s">
        <v>245</v>
      </c>
      <c r="D40" s="28" t="s">
        <v>322</v>
      </c>
      <c r="E40" s="29" t="s">
        <v>826</v>
      </c>
      <c r="F40" s="28" t="s">
        <v>573</v>
      </c>
      <c r="G40" s="28" t="s">
        <v>877</v>
      </c>
      <c r="H40" s="30" t="s">
        <v>825</v>
      </c>
      <c r="I40" s="28" t="s">
        <v>5</v>
      </c>
      <c r="J40" s="27" t="s">
        <v>753</v>
      </c>
      <c r="K40" s="28" t="s">
        <v>828</v>
      </c>
      <c r="L40" s="28" t="s">
        <v>829</v>
      </c>
      <c r="M40" s="28" t="s">
        <v>269</v>
      </c>
      <c r="N40" s="28" t="s">
        <v>275</v>
      </c>
      <c r="O40" s="28" t="s">
        <v>87</v>
      </c>
      <c r="P40" s="28" t="s">
        <v>168</v>
      </c>
      <c r="Q40" s="28" t="s">
        <v>454</v>
      </c>
      <c r="R40" s="28" t="s">
        <v>827</v>
      </c>
      <c r="S40" s="28" t="s">
        <v>560</v>
      </c>
      <c r="T40" s="28" t="s">
        <v>187</v>
      </c>
      <c r="U40" s="28" t="s">
        <v>276</v>
      </c>
      <c r="V40" s="28" t="s">
        <v>277</v>
      </c>
      <c r="W40" s="28" t="s">
        <v>125</v>
      </c>
      <c r="X40" s="28" t="s">
        <v>186</v>
      </c>
      <c r="Y40" s="28" t="s">
        <v>273</v>
      </c>
      <c r="Z40" s="28" t="s">
        <v>179</v>
      </c>
      <c r="AA40" s="28" t="s">
        <v>211</v>
      </c>
      <c r="AB40" s="28" t="s">
        <v>217</v>
      </c>
      <c r="AC40" s="28" t="s">
        <v>337</v>
      </c>
      <c r="AD40" s="28" t="s">
        <v>232</v>
      </c>
      <c r="AE40" s="28" t="s">
        <v>103</v>
      </c>
      <c r="AF40" s="28" t="s">
        <v>298</v>
      </c>
      <c r="AG40" s="28" t="s">
        <v>9</v>
      </c>
      <c r="AH40" s="28" t="s">
        <v>26</v>
      </c>
      <c r="AI40" s="28" t="s">
        <v>195</v>
      </c>
      <c r="AJ40" s="27" t="s">
        <v>830</v>
      </c>
      <c r="AK40" s="28" t="s">
        <v>209</v>
      </c>
      <c r="AL40" s="28" t="s">
        <v>249</v>
      </c>
      <c r="AM40" s="28" t="s">
        <v>180</v>
      </c>
      <c r="AN40" s="28" t="s">
        <v>4</v>
      </c>
      <c r="AO40" s="28" t="s">
        <v>252</v>
      </c>
      <c r="AP40" s="28" t="s">
        <v>556</v>
      </c>
      <c r="AQ40" s="28" t="s">
        <v>138</v>
      </c>
      <c r="AR40" s="28" t="s">
        <v>140</v>
      </c>
    </row>
    <row r="41" spans="1:44" ht="45" x14ac:dyDescent="0.25">
      <c r="A41" s="32" t="s">
        <v>43</v>
      </c>
      <c r="B41" s="28" t="s">
        <v>7</v>
      </c>
      <c r="C41" s="28" t="s">
        <v>683</v>
      </c>
      <c r="D41" s="28" t="s">
        <v>684</v>
      </c>
      <c r="E41" s="29" t="s">
        <v>645</v>
      </c>
      <c r="F41" s="28" t="s">
        <v>573</v>
      </c>
      <c r="G41" s="28" t="s">
        <v>877</v>
      </c>
      <c r="H41" s="30" t="s">
        <v>678</v>
      </c>
      <c r="I41" s="28" t="s">
        <v>5</v>
      </c>
      <c r="J41" s="27" t="s">
        <v>755</v>
      </c>
      <c r="K41" s="28" t="s">
        <v>680</v>
      </c>
      <c r="L41" s="28" t="s">
        <v>681</v>
      </c>
      <c r="M41" s="28" t="s">
        <v>682</v>
      </c>
      <c r="N41" s="28" t="s">
        <v>250</v>
      </c>
      <c r="O41" s="28" t="s">
        <v>329</v>
      </c>
      <c r="P41" s="28" t="s">
        <v>168</v>
      </c>
      <c r="Q41" s="28" t="s">
        <v>24</v>
      </c>
      <c r="R41" s="28" t="s">
        <v>328</v>
      </c>
      <c r="S41" s="28" t="s">
        <v>572</v>
      </c>
      <c r="T41" s="28" t="s">
        <v>127</v>
      </c>
      <c r="U41" s="28" t="s">
        <v>428</v>
      </c>
      <c r="V41" s="28" t="s">
        <v>429</v>
      </c>
      <c r="W41" s="28" t="s">
        <v>125</v>
      </c>
      <c r="X41" s="28" t="s">
        <v>427</v>
      </c>
      <c r="Y41" s="28" t="s">
        <v>273</v>
      </c>
      <c r="Z41" s="31" t="s">
        <v>179</v>
      </c>
      <c r="AA41" s="28" t="s">
        <v>12</v>
      </c>
      <c r="AB41" s="28" t="s">
        <v>217</v>
      </c>
      <c r="AC41" s="28" t="s">
        <v>431</v>
      </c>
      <c r="AD41" s="28" t="s">
        <v>14</v>
      </c>
      <c r="AE41" s="28" t="s">
        <v>103</v>
      </c>
      <c r="AF41" s="28" t="s">
        <v>685</v>
      </c>
      <c r="AG41" s="28" t="s">
        <v>207</v>
      </c>
      <c r="AH41" s="28" t="s">
        <v>178</v>
      </c>
      <c r="AI41" s="28" t="s">
        <v>195</v>
      </c>
      <c r="AJ41" s="27" t="s">
        <v>192</v>
      </c>
      <c r="AK41" s="28" t="s">
        <v>677</v>
      </c>
      <c r="AL41" s="28" t="s">
        <v>185</v>
      </c>
      <c r="AM41" s="28" t="s">
        <v>679</v>
      </c>
      <c r="AN41" s="28" t="s">
        <v>432</v>
      </c>
      <c r="AO41" s="28" t="s">
        <v>252</v>
      </c>
      <c r="AP41" s="28" t="s">
        <v>556</v>
      </c>
      <c r="AQ41" s="27" t="s">
        <v>78</v>
      </c>
      <c r="AR41" s="28" t="s">
        <v>140</v>
      </c>
    </row>
    <row r="42" spans="1:44" ht="30" x14ac:dyDescent="0.25">
      <c r="A42" s="32" t="s">
        <v>730</v>
      </c>
      <c r="B42" s="28" t="s">
        <v>7</v>
      </c>
      <c r="C42" s="28" t="s">
        <v>245</v>
      </c>
      <c r="D42" s="28" t="s">
        <v>322</v>
      </c>
      <c r="E42" s="29" t="s">
        <v>348</v>
      </c>
      <c r="F42" s="28" t="s">
        <v>689</v>
      </c>
      <c r="G42" s="28" t="s">
        <v>891</v>
      </c>
      <c r="H42" s="30" t="s">
        <v>687</v>
      </c>
      <c r="I42" s="28" t="s">
        <v>81</v>
      </c>
      <c r="J42" s="27" t="s">
        <v>755</v>
      </c>
      <c r="K42" s="28" t="s">
        <v>690</v>
      </c>
      <c r="L42" s="28" t="s">
        <v>319</v>
      </c>
      <c r="M42" s="28" t="s">
        <v>571</v>
      </c>
      <c r="N42" s="28" t="s">
        <v>250</v>
      </c>
      <c r="O42" s="28" t="s">
        <v>329</v>
      </c>
      <c r="P42" s="28" t="s">
        <v>168</v>
      </c>
      <c r="Q42" s="28" t="s">
        <v>24</v>
      </c>
      <c r="R42" s="28" t="s">
        <v>686</v>
      </c>
      <c r="S42" s="28" t="s">
        <v>688</v>
      </c>
      <c r="T42" s="28" t="s">
        <v>127</v>
      </c>
      <c r="U42" s="28" t="s">
        <v>428</v>
      </c>
      <c r="V42" s="28" t="s">
        <v>429</v>
      </c>
      <c r="W42" s="28" t="s">
        <v>125</v>
      </c>
      <c r="X42" s="28" t="s">
        <v>427</v>
      </c>
      <c r="Y42" s="28" t="s">
        <v>273</v>
      </c>
      <c r="Z42" s="31" t="s">
        <v>179</v>
      </c>
      <c r="AA42" s="28" t="s">
        <v>12</v>
      </c>
      <c r="AB42" s="28" t="s">
        <v>80</v>
      </c>
      <c r="AC42" s="28" t="s">
        <v>337</v>
      </c>
      <c r="AD42" s="28" t="s">
        <v>14</v>
      </c>
      <c r="AE42" s="28" t="s">
        <v>103</v>
      </c>
      <c r="AF42" s="28" t="s">
        <v>169</v>
      </c>
      <c r="AG42" s="28" t="s">
        <v>207</v>
      </c>
      <c r="AH42" s="28" t="s">
        <v>178</v>
      </c>
      <c r="AI42" s="28" t="s">
        <v>195</v>
      </c>
      <c r="AJ42" s="27" t="s">
        <v>713</v>
      </c>
      <c r="AK42" s="28" t="s">
        <v>691</v>
      </c>
      <c r="AL42" s="28" t="s">
        <v>185</v>
      </c>
      <c r="AM42" s="28" t="s">
        <v>180</v>
      </c>
      <c r="AN42" s="28" t="s">
        <v>4</v>
      </c>
      <c r="AO42" s="28" t="s">
        <v>252</v>
      </c>
      <c r="AP42" s="28" t="s">
        <v>557</v>
      </c>
      <c r="AQ42" s="27" t="s">
        <v>421</v>
      </c>
      <c r="AR42" s="28" t="s">
        <v>140</v>
      </c>
    </row>
    <row r="43" spans="1:44" ht="30" x14ac:dyDescent="0.25">
      <c r="A43" s="32" t="s">
        <v>411</v>
      </c>
      <c r="B43" s="28" t="s">
        <v>210</v>
      </c>
      <c r="C43" s="28" t="s">
        <v>245</v>
      </c>
      <c r="D43" s="28" t="s">
        <v>322</v>
      </c>
      <c r="E43" s="29" t="s">
        <v>703</v>
      </c>
      <c r="F43" s="28" t="s">
        <v>702</v>
      </c>
      <c r="G43" s="28" t="s">
        <v>892</v>
      </c>
      <c r="H43" s="30" t="s">
        <v>696</v>
      </c>
      <c r="I43" s="28" t="s">
        <v>81</v>
      </c>
      <c r="J43" s="27" t="s">
        <v>753</v>
      </c>
      <c r="K43" s="28" t="s">
        <v>697</v>
      </c>
      <c r="L43" s="28" t="s">
        <v>698</v>
      </c>
      <c r="M43" s="28" t="s">
        <v>699</v>
      </c>
      <c r="N43" s="28" t="s">
        <v>250</v>
      </c>
      <c r="O43" s="28" t="s">
        <v>87</v>
      </c>
      <c r="P43" s="28" t="s">
        <v>240</v>
      </c>
      <c r="Q43" s="28" t="s">
        <v>454</v>
      </c>
      <c r="R43" s="28" t="s">
        <v>692</v>
      </c>
      <c r="S43" s="28" t="s">
        <v>701</v>
      </c>
      <c r="T43" s="28" t="s">
        <v>127</v>
      </c>
      <c r="U43" s="28" t="s">
        <v>428</v>
      </c>
      <c r="V43" s="28" t="s">
        <v>429</v>
      </c>
      <c r="W43" s="28" t="s">
        <v>125</v>
      </c>
      <c r="X43" s="28" t="s">
        <v>427</v>
      </c>
      <c r="Y43" s="28" t="s">
        <v>693</v>
      </c>
      <c r="Z43" s="31" t="s">
        <v>8</v>
      </c>
      <c r="AA43" s="28" t="s">
        <v>695</v>
      </c>
      <c r="AB43" s="28" t="s">
        <v>80</v>
      </c>
      <c r="AC43" s="28" t="s">
        <v>243</v>
      </c>
      <c r="AD43" s="28" t="s">
        <v>232</v>
      </c>
      <c r="AE43" s="28" t="s">
        <v>103</v>
      </c>
      <c r="AF43" s="28" t="s">
        <v>169</v>
      </c>
      <c r="AG43" s="28" t="s">
        <v>9</v>
      </c>
      <c r="AH43" s="28" t="s">
        <v>26</v>
      </c>
      <c r="AI43" s="28" t="s">
        <v>195</v>
      </c>
      <c r="AJ43" s="27" t="s">
        <v>192</v>
      </c>
      <c r="AK43" s="28" t="s">
        <v>694</v>
      </c>
      <c r="AL43" s="28" t="s">
        <v>185</v>
      </c>
      <c r="AM43" s="28" t="s">
        <v>180</v>
      </c>
      <c r="AN43" s="28" t="s">
        <v>4</v>
      </c>
      <c r="AO43" s="28" t="s">
        <v>700</v>
      </c>
      <c r="AP43" s="28" t="s">
        <v>556</v>
      </c>
      <c r="AQ43" s="27" t="s">
        <v>138</v>
      </c>
      <c r="AR43" s="28" t="s">
        <v>13</v>
      </c>
    </row>
    <row r="44" spans="1:44" ht="30" x14ac:dyDescent="0.25">
      <c r="A44" s="32" t="s">
        <v>412</v>
      </c>
      <c r="B44" s="28" t="s">
        <v>210</v>
      </c>
      <c r="C44" s="28" t="s">
        <v>245</v>
      </c>
      <c r="D44" s="28" t="s">
        <v>322</v>
      </c>
      <c r="E44" s="29" t="s">
        <v>553</v>
      </c>
      <c r="F44" s="28" t="s">
        <v>551</v>
      </c>
      <c r="G44" s="28" t="s">
        <v>890</v>
      </c>
      <c r="H44" s="30" t="s">
        <v>711</v>
      </c>
      <c r="I44" s="28" t="s">
        <v>5</v>
      </c>
      <c r="J44" s="27" t="s">
        <v>753</v>
      </c>
      <c r="K44" s="28" t="s">
        <v>115</v>
      </c>
      <c r="L44" s="28" t="s">
        <v>117</v>
      </c>
      <c r="M44" s="28" t="s">
        <v>549</v>
      </c>
      <c r="N44" s="28" t="s">
        <v>250</v>
      </c>
      <c r="O44" s="28" t="s">
        <v>290</v>
      </c>
      <c r="P44" s="28" t="s">
        <v>240</v>
      </c>
      <c r="Q44" s="28" t="s">
        <v>454</v>
      </c>
      <c r="R44" s="28" t="s">
        <v>547</v>
      </c>
      <c r="S44" s="28" t="s">
        <v>550</v>
      </c>
      <c r="T44" s="28" t="s">
        <v>127</v>
      </c>
      <c r="U44" s="28" t="s">
        <v>428</v>
      </c>
      <c r="V44" s="28" t="s">
        <v>429</v>
      </c>
      <c r="W44" s="28" t="s">
        <v>125</v>
      </c>
      <c r="X44" s="28" t="s">
        <v>427</v>
      </c>
      <c r="Y44" s="28" t="s">
        <v>273</v>
      </c>
      <c r="Z44" s="31" t="s">
        <v>8</v>
      </c>
      <c r="AA44" s="28" t="s">
        <v>211</v>
      </c>
      <c r="AB44" s="28" t="s">
        <v>217</v>
      </c>
      <c r="AC44" s="28" t="s">
        <v>243</v>
      </c>
      <c r="AD44" s="28" t="s">
        <v>14</v>
      </c>
      <c r="AE44" s="28" t="s">
        <v>103</v>
      </c>
      <c r="AF44" s="28" t="s">
        <v>169</v>
      </c>
      <c r="AG44" s="28" t="s">
        <v>9</v>
      </c>
      <c r="AH44" s="28" t="s">
        <v>26</v>
      </c>
      <c r="AI44" s="28" t="s">
        <v>195</v>
      </c>
      <c r="AJ44" s="27" t="s">
        <v>192</v>
      </c>
      <c r="AK44" s="28" t="s">
        <v>554</v>
      </c>
      <c r="AL44" s="28" t="s">
        <v>185</v>
      </c>
      <c r="AM44" s="28" t="s">
        <v>180</v>
      </c>
      <c r="AN44" s="28" t="s">
        <v>432</v>
      </c>
      <c r="AO44" s="28" t="s">
        <v>552</v>
      </c>
      <c r="AP44" s="28" t="s">
        <v>556</v>
      </c>
      <c r="AQ44" s="27" t="s">
        <v>138</v>
      </c>
      <c r="AR44" s="28" t="s">
        <v>140</v>
      </c>
    </row>
    <row r="45" spans="1:44" x14ac:dyDescent="0.25">
      <c r="A45" s="32" t="s">
        <v>413</v>
      </c>
      <c r="B45" s="28" t="s">
        <v>7</v>
      </c>
      <c r="C45" s="28" t="s">
        <v>533</v>
      </c>
      <c r="D45" s="28" t="s">
        <v>534</v>
      </c>
      <c r="E45" s="29" t="s">
        <v>537</v>
      </c>
      <c r="F45" s="28" t="s">
        <v>536</v>
      </c>
      <c r="G45" s="28" t="s">
        <v>893</v>
      </c>
      <c r="H45" s="30" t="s">
        <v>704</v>
      </c>
      <c r="I45" s="28" t="s">
        <v>81</v>
      </c>
      <c r="J45" s="27" t="s">
        <v>753</v>
      </c>
      <c r="K45" s="28" t="s">
        <v>218</v>
      </c>
      <c r="L45" s="28" t="s">
        <v>538</v>
      </c>
      <c r="M45" s="28" t="s">
        <v>269</v>
      </c>
      <c r="N45" s="28" t="s">
        <v>250</v>
      </c>
      <c r="O45" s="28" t="s">
        <v>87</v>
      </c>
      <c r="P45" s="28" t="s">
        <v>168</v>
      </c>
      <c r="Q45" s="28" t="s">
        <v>24</v>
      </c>
      <c r="R45" s="28" t="s">
        <v>532</v>
      </c>
      <c r="S45" s="28" t="s">
        <v>905</v>
      </c>
      <c r="T45" s="28" t="s">
        <v>194</v>
      </c>
      <c r="U45" s="28" t="s">
        <v>428</v>
      </c>
      <c r="V45" s="28" t="s">
        <v>429</v>
      </c>
      <c r="W45" s="28" t="s">
        <v>125</v>
      </c>
      <c r="X45" s="28" t="s">
        <v>516</v>
      </c>
      <c r="Y45" s="28" t="s">
        <v>273</v>
      </c>
      <c r="Z45" s="28" t="s">
        <v>179</v>
      </c>
      <c r="AA45" s="28" t="s">
        <v>12</v>
      </c>
      <c r="AB45" s="28" t="s">
        <v>217</v>
      </c>
      <c r="AC45" s="28" t="s">
        <v>431</v>
      </c>
      <c r="AD45" s="28" t="s">
        <v>14</v>
      </c>
      <c r="AE45" s="28" t="s">
        <v>103</v>
      </c>
      <c r="AF45" s="28" t="s">
        <v>169</v>
      </c>
      <c r="AG45" s="28" t="s">
        <v>9</v>
      </c>
      <c r="AH45" s="28" t="s">
        <v>26</v>
      </c>
      <c r="AI45" s="28" t="s">
        <v>195</v>
      </c>
      <c r="AJ45" s="27" t="s">
        <v>565</v>
      </c>
      <c r="AK45" s="28" t="s">
        <v>96</v>
      </c>
      <c r="AL45" s="28" t="s">
        <v>185</v>
      </c>
      <c r="AM45" s="28" t="s">
        <v>180</v>
      </c>
      <c r="AN45" s="28" t="s">
        <v>4</v>
      </c>
      <c r="AO45" s="28" t="s">
        <v>535</v>
      </c>
      <c r="AP45" s="28" t="s">
        <v>555</v>
      </c>
      <c r="AQ45" s="27" t="s">
        <v>138</v>
      </c>
      <c r="AR45" s="28" t="s">
        <v>13</v>
      </c>
    </row>
    <row r="46" spans="1:44" ht="45" x14ac:dyDescent="0.25">
      <c r="A46" s="32" t="s">
        <v>48</v>
      </c>
      <c r="B46" s="28" t="s">
        <v>7</v>
      </c>
      <c r="C46" s="28" t="s">
        <v>705</v>
      </c>
      <c r="D46" s="28" t="s">
        <v>706</v>
      </c>
      <c r="E46" s="29" t="s">
        <v>272</v>
      </c>
      <c r="F46" s="28" t="s">
        <v>708</v>
      </c>
      <c r="G46" s="28" t="s">
        <v>894</v>
      </c>
      <c r="H46" s="30" t="s">
        <v>899</v>
      </c>
      <c r="I46" s="28" t="s">
        <v>81</v>
      </c>
      <c r="J46" s="27" t="s">
        <v>762</v>
      </c>
      <c r="K46" s="28" t="s">
        <v>543</v>
      </c>
      <c r="L46" s="28" t="s">
        <v>709</v>
      </c>
      <c r="M46" s="28" t="s">
        <v>710</v>
      </c>
      <c r="N46" s="28" t="s">
        <v>250</v>
      </c>
      <c r="O46" s="28" t="s">
        <v>435</v>
      </c>
      <c r="P46" s="28" t="s">
        <v>168</v>
      </c>
      <c r="Q46" s="28" t="s">
        <v>24</v>
      </c>
      <c r="R46" s="28" t="s">
        <v>263</v>
      </c>
      <c r="S46" s="28" t="s">
        <v>707</v>
      </c>
      <c r="T46" s="28" t="s">
        <v>187</v>
      </c>
      <c r="U46" s="28" t="s">
        <v>221</v>
      </c>
      <c r="V46" s="28" t="s">
        <v>222</v>
      </c>
      <c r="W46" s="28" t="s">
        <v>368</v>
      </c>
      <c r="X46" s="28" t="s">
        <v>186</v>
      </c>
      <c r="Y46" s="28" t="s">
        <v>273</v>
      </c>
      <c r="Z46" s="31" t="s">
        <v>179</v>
      </c>
      <c r="AA46" s="28" t="s">
        <v>12</v>
      </c>
      <c r="AB46" s="28" t="s">
        <v>217</v>
      </c>
      <c r="AC46" s="28" t="s">
        <v>337</v>
      </c>
      <c r="AD46" s="28" t="s">
        <v>14</v>
      </c>
      <c r="AE46" s="28" t="s">
        <v>103</v>
      </c>
      <c r="AF46" s="28" t="s">
        <v>298</v>
      </c>
      <c r="AG46" s="28" t="s">
        <v>9</v>
      </c>
      <c r="AH46" s="28" t="s">
        <v>26</v>
      </c>
      <c r="AI46" s="28" t="s">
        <v>195</v>
      </c>
      <c r="AJ46" s="27" t="s">
        <v>713</v>
      </c>
      <c r="AK46" s="28" t="s">
        <v>365</v>
      </c>
      <c r="AL46" s="28" t="s">
        <v>185</v>
      </c>
      <c r="AM46" s="28" t="s">
        <v>712</v>
      </c>
      <c r="AN46" s="28" t="s">
        <v>4</v>
      </c>
      <c r="AO46" s="28" t="s">
        <v>252</v>
      </c>
      <c r="AP46" s="28" t="s">
        <v>714</v>
      </c>
      <c r="AQ46" s="27" t="s">
        <v>138</v>
      </c>
      <c r="AR46" s="28" t="s">
        <v>140</v>
      </c>
    </row>
    <row r="47" spans="1:44" ht="30" x14ac:dyDescent="0.25">
      <c r="A47" s="32" t="s">
        <v>666</v>
      </c>
      <c r="B47" s="28" t="s">
        <v>210</v>
      </c>
      <c r="C47" s="28" t="s">
        <v>245</v>
      </c>
      <c r="D47" s="28" t="s">
        <v>322</v>
      </c>
      <c r="E47" s="29" t="s">
        <v>553</v>
      </c>
      <c r="F47" s="28" t="s">
        <v>551</v>
      </c>
      <c r="G47" s="28" t="s">
        <v>890</v>
      </c>
      <c r="H47" s="30" t="s">
        <v>898</v>
      </c>
      <c r="I47" s="28" t="s">
        <v>5</v>
      </c>
      <c r="J47" s="27" t="s">
        <v>753</v>
      </c>
      <c r="K47" s="28" t="s">
        <v>115</v>
      </c>
      <c r="L47" s="28" t="s">
        <v>117</v>
      </c>
      <c r="M47" s="28" t="s">
        <v>549</v>
      </c>
      <c r="N47" s="28" t="s">
        <v>250</v>
      </c>
      <c r="O47" s="28" t="s">
        <v>290</v>
      </c>
      <c r="P47" s="28" t="s">
        <v>240</v>
      </c>
      <c r="Q47" s="28" t="s">
        <v>454</v>
      </c>
      <c r="R47" s="28" t="s">
        <v>547</v>
      </c>
      <c r="S47" s="28" t="s">
        <v>550</v>
      </c>
      <c r="T47" s="28" t="s">
        <v>127</v>
      </c>
      <c r="U47" s="28" t="s">
        <v>428</v>
      </c>
      <c r="V47" s="28" t="s">
        <v>429</v>
      </c>
      <c r="W47" s="28" t="s">
        <v>125</v>
      </c>
      <c r="X47" s="28" t="s">
        <v>427</v>
      </c>
      <c r="Y47" s="28" t="s">
        <v>273</v>
      </c>
      <c r="Z47" s="31" t="s">
        <v>8</v>
      </c>
      <c r="AA47" s="28" t="s">
        <v>211</v>
      </c>
      <c r="AB47" s="28" t="s">
        <v>217</v>
      </c>
      <c r="AC47" s="28" t="s">
        <v>243</v>
      </c>
      <c r="AD47" s="28" t="s">
        <v>14</v>
      </c>
      <c r="AE47" s="28" t="s">
        <v>103</v>
      </c>
      <c r="AF47" s="28" t="s">
        <v>298</v>
      </c>
      <c r="AG47" s="28" t="s">
        <v>9</v>
      </c>
      <c r="AH47" s="28" t="s">
        <v>26</v>
      </c>
      <c r="AI47" s="28" t="s">
        <v>195</v>
      </c>
      <c r="AJ47" s="27" t="s">
        <v>192</v>
      </c>
      <c r="AK47" s="28" t="s">
        <v>554</v>
      </c>
      <c r="AL47" s="28" t="s">
        <v>185</v>
      </c>
      <c r="AM47" s="28" t="s">
        <v>180</v>
      </c>
      <c r="AN47" s="28" t="s">
        <v>432</v>
      </c>
      <c r="AO47" s="28" t="s">
        <v>552</v>
      </c>
      <c r="AP47" s="28" t="s">
        <v>557</v>
      </c>
      <c r="AQ47" s="27" t="s">
        <v>138</v>
      </c>
      <c r="AR47" s="28" t="s">
        <v>140</v>
      </c>
    </row>
    <row r="48" spans="1:44" ht="30" x14ac:dyDescent="0.25">
      <c r="A48" s="32" t="s">
        <v>860</v>
      </c>
      <c r="B48" s="28" t="s">
        <v>7</v>
      </c>
      <c r="C48" s="28" t="s">
        <v>245</v>
      </c>
      <c r="D48" s="28" t="s">
        <v>322</v>
      </c>
      <c r="E48" s="29" t="s">
        <v>272</v>
      </c>
      <c r="F48" s="28" t="s">
        <v>271</v>
      </c>
      <c r="G48" s="28" t="s">
        <v>876</v>
      </c>
      <c r="H48" s="30" t="s">
        <v>262</v>
      </c>
      <c r="I48" s="28" t="s">
        <v>81</v>
      </c>
      <c r="J48" s="27" t="s">
        <v>755</v>
      </c>
      <c r="K48" s="28" t="s">
        <v>267</v>
      </c>
      <c r="L48" s="28" t="s">
        <v>268</v>
      </c>
      <c r="M48" s="28" t="s">
        <v>269</v>
      </c>
      <c r="N48" s="28" t="s">
        <v>275</v>
      </c>
      <c r="O48" s="28" t="s">
        <v>87</v>
      </c>
      <c r="P48" s="28" t="s">
        <v>168</v>
      </c>
      <c r="Q48" s="28" t="s">
        <v>24</v>
      </c>
      <c r="R48" s="28" t="s">
        <v>263</v>
      </c>
      <c r="S48" s="28" t="s">
        <v>270</v>
      </c>
      <c r="T48" s="28" t="s">
        <v>187</v>
      </c>
      <c r="U48" s="28" t="s">
        <v>276</v>
      </c>
      <c r="V48" s="28" t="s">
        <v>277</v>
      </c>
      <c r="W48" s="28" t="s">
        <v>125</v>
      </c>
      <c r="X48" s="28" t="s">
        <v>186</v>
      </c>
      <c r="Y48" s="28" t="s">
        <v>274</v>
      </c>
      <c r="Z48" s="28" t="s">
        <v>179</v>
      </c>
      <c r="AA48" s="28" t="s">
        <v>12</v>
      </c>
      <c r="AB48" s="28" t="s">
        <v>217</v>
      </c>
      <c r="AC48" s="28" t="s">
        <v>243</v>
      </c>
      <c r="AD48" s="28" t="s">
        <v>14</v>
      </c>
      <c r="AE48" s="28" t="s">
        <v>103</v>
      </c>
      <c r="AF48" s="27" t="s">
        <v>169</v>
      </c>
      <c r="AG48" s="28" t="s">
        <v>9</v>
      </c>
      <c r="AH48" s="28" t="s">
        <v>26</v>
      </c>
      <c r="AI48" s="28" t="s">
        <v>195</v>
      </c>
      <c r="AJ48" s="27" t="s">
        <v>266</v>
      </c>
      <c r="AK48" s="28" t="s">
        <v>264</v>
      </c>
      <c r="AL48" s="28" t="s">
        <v>249</v>
      </c>
      <c r="AM48" s="28" t="s">
        <v>180</v>
      </c>
      <c r="AN48" s="28" t="s">
        <v>4</v>
      </c>
      <c r="AO48" s="28" t="s">
        <v>252</v>
      </c>
      <c r="AP48" s="28" t="s">
        <v>555</v>
      </c>
      <c r="AQ48" s="28" t="s">
        <v>138</v>
      </c>
      <c r="AR48" s="28" t="s">
        <v>140</v>
      </c>
    </row>
    <row r="49" spans="1:44" ht="180" x14ac:dyDescent="0.25">
      <c r="A49" s="32" t="s">
        <v>414</v>
      </c>
      <c r="B49" s="28" t="s">
        <v>7</v>
      </c>
      <c r="C49" s="28" t="s">
        <v>245</v>
      </c>
      <c r="D49" s="28" t="s">
        <v>322</v>
      </c>
      <c r="E49" s="29" t="s">
        <v>331</v>
      </c>
      <c r="F49" s="28" t="s">
        <v>726</v>
      </c>
      <c r="G49" s="28" t="s">
        <v>895</v>
      </c>
      <c r="H49" s="30" t="s">
        <v>747</v>
      </c>
      <c r="I49" s="28" t="s">
        <v>81</v>
      </c>
      <c r="J49" s="27" t="s">
        <v>753</v>
      </c>
      <c r="K49" s="28" t="s">
        <v>727</v>
      </c>
      <c r="L49" s="28" t="s">
        <v>728</v>
      </c>
      <c r="M49" s="28" t="s">
        <v>334</v>
      </c>
      <c r="N49" s="28" t="s">
        <v>250</v>
      </c>
      <c r="O49" s="28" t="s">
        <v>290</v>
      </c>
      <c r="P49" s="28" t="s">
        <v>168</v>
      </c>
      <c r="Q49" s="28" t="s">
        <v>24</v>
      </c>
      <c r="R49" s="28" t="s">
        <v>328</v>
      </c>
      <c r="S49" s="28" t="s">
        <v>725</v>
      </c>
      <c r="T49" s="28" t="s">
        <v>127</v>
      </c>
      <c r="U49" s="28" t="s">
        <v>428</v>
      </c>
      <c r="V49" s="28" t="s">
        <v>429</v>
      </c>
      <c r="W49" s="28" t="s">
        <v>125</v>
      </c>
      <c r="X49" s="28" t="s">
        <v>427</v>
      </c>
      <c r="Y49" s="28" t="s">
        <v>273</v>
      </c>
      <c r="Z49" s="31" t="s">
        <v>216</v>
      </c>
      <c r="AA49" s="28" t="s">
        <v>420</v>
      </c>
      <c r="AB49" s="28" t="s">
        <v>80</v>
      </c>
      <c r="AC49" s="28" t="s">
        <v>337</v>
      </c>
      <c r="AD49" s="28" t="s">
        <v>14</v>
      </c>
      <c r="AE49" s="28" t="s">
        <v>103</v>
      </c>
      <c r="AF49" s="28" t="s">
        <v>169</v>
      </c>
      <c r="AG49" s="28" t="s">
        <v>207</v>
      </c>
      <c r="AH49" s="28" t="s">
        <v>178</v>
      </c>
      <c r="AI49" s="28" t="s">
        <v>195</v>
      </c>
      <c r="AJ49" s="27" t="s">
        <v>729</v>
      </c>
      <c r="AK49" s="28" t="s">
        <v>97</v>
      </c>
      <c r="AL49" s="28" t="s">
        <v>185</v>
      </c>
      <c r="AM49" s="28" t="s">
        <v>180</v>
      </c>
      <c r="AN49" s="28" t="s">
        <v>183</v>
      </c>
      <c r="AO49" s="28" t="s">
        <v>252</v>
      </c>
      <c r="AP49" s="28" t="s">
        <v>556</v>
      </c>
      <c r="AQ49" s="27" t="s">
        <v>138</v>
      </c>
      <c r="AR49" s="28" t="s">
        <v>13</v>
      </c>
    </row>
    <row r="50" spans="1:44" ht="60" x14ac:dyDescent="0.25">
      <c r="A50" s="27" t="s">
        <v>107</v>
      </c>
      <c r="B50" s="28" t="s">
        <v>7</v>
      </c>
      <c r="C50" s="28" t="s">
        <v>225</v>
      </c>
      <c r="D50" s="28" t="s">
        <v>322</v>
      </c>
      <c r="E50" s="29" t="s">
        <v>283</v>
      </c>
      <c r="F50" s="28" t="s">
        <v>282</v>
      </c>
      <c r="G50" s="28" t="s">
        <v>872</v>
      </c>
      <c r="H50" s="30" t="s">
        <v>817</v>
      </c>
      <c r="I50" s="28" t="s">
        <v>81</v>
      </c>
      <c r="J50" s="27" t="s">
        <v>753</v>
      </c>
      <c r="K50" s="28" t="s">
        <v>218</v>
      </c>
      <c r="L50" s="28" t="s">
        <v>284</v>
      </c>
      <c r="M50" s="28" t="s">
        <v>285</v>
      </c>
      <c r="N50" s="28" t="s">
        <v>176</v>
      </c>
      <c r="O50" s="28" t="s">
        <v>87</v>
      </c>
      <c r="P50" s="28" t="s">
        <v>168</v>
      </c>
      <c r="Q50" s="28" t="s">
        <v>24</v>
      </c>
      <c r="R50" s="28" t="s">
        <v>657</v>
      </c>
      <c r="S50" s="28" t="s">
        <v>281</v>
      </c>
      <c r="T50" s="28" t="s">
        <v>187</v>
      </c>
      <c r="U50" s="28" t="s">
        <v>221</v>
      </c>
      <c r="V50" s="28" t="s">
        <v>222</v>
      </c>
      <c r="W50" s="28" t="s">
        <v>125</v>
      </c>
      <c r="X50" s="28" t="s">
        <v>186</v>
      </c>
      <c r="Y50" s="28" t="s">
        <v>273</v>
      </c>
      <c r="Z50" s="28" t="s">
        <v>280</v>
      </c>
      <c r="AA50" s="28" t="s">
        <v>12</v>
      </c>
      <c r="AB50" s="28" t="s">
        <v>217</v>
      </c>
      <c r="AC50" s="28" t="s">
        <v>170</v>
      </c>
      <c r="AD50" s="28" t="s">
        <v>14</v>
      </c>
      <c r="AE50" s="28" t="s">
        <v>103</v>
      </c>
      <c r="AF50" s="28" t="s">
        <v>169</v>
      </c>
      <c r="AG50" s="28" t="s">
        <v>177</v>
      </c>
      <c r="AH50" s="28" t="s">
        <v>358</v>
      </c>
      <c r="AI50" s="28" t="s">
        <v>287</v>
      </c>
      <c r="AJ50" s="27" t="s">
        <v>286</v>
      </c>
      <c r="AK50" s="28" t="s">
        <v>278</v>
      </c>
      <c r="AL50" s="28" t="s">
        <v>249</v>
      </c>
      <c r="AM50" s="28" t="s">
        <v>180</v>
      </c>
      <c r="AN50" s="28" t="s">
        <v>4</v>
      </c>
      <c r="AO50" s="28" t="s">
        <v>252</v>
      </c>
      <c r="AP50" s="28" t="s">
        <v>555</v>
      </c>
      <c r="AQ50" s="28" t="s">
        <v>212</v>
      </c>
      <c r="AR50" s="28" t="s">
        <v>140</v>
      </c>
    </row>
    <row r="51" spans="1:44" ht="45" x14ac:dyDescent="0.25">
      <c r="A51" s="27" t="s">
        <v>859</v>
      </c>
      <c r="B51" s="28" t="s">
        <v>7</v>
      </c>
      <c r="C51" s="28" t="s">
        <v>245</v>
      </c>
      <c r="D51" s="28" t="s">
        <v>322</v>
      </c>
      <c r="E51" s="29" t="s">
        <v>542</v>
      </c>
      <c r="F51" s="28" t="s">
        <v>541</v>
      </c>
      <c r="G51" s="28" t="s">
        <v>868</v>
      </c>
      <c r="H51" s="30" t="s">
        <v>437</v>
      </c>
      <c r="I51" s="28" t="s">
        <v>81</v>
      </c>
      <c r="J51" s="27" t="s">
        <v>753</v>
      </c>
      <c r="K51" s="28" t="s">
        <v>543</v>
      </c>
      <c r="L51" s="28" t="s">
        <v>544</v>
      </c>
      <c r="M51" s="28" t="s">
        <v>545</v>
      </c>
      <c r="N51" s="28" t="s">
        <v>434</v>
      </c>
      <c r="O51" s="28" t="s">
        <v>435</v>
      </c>
      <c r="P51" s="28" t="s">
        <v>168</v>
      </c>
      <c r="Q51" s="28" t="s">
        <v>24</v>
      </c>
      <c r="R51" s="28" t="s">
        <v>263</v>
      </c>
      <c r="S51" s="28" t="s">
        <v>540</v>
      </c>
      <c r="T51" s="28" t="s">
        <v>127</v>
      </c>
      <c r="U51" s="28" t="s">
        <v>428</v>
      </c>
      <c r="V51" s="28" t="s">
        <v>429</v>
      </c>
      <c r="W51" s="28" t="s">
        <v>125</v>
      </c>
      <c r="X51" s="28" t="s">
        <v>427</v>
      </c>
      <c r="Y51" s="28" t="s">
        <v>273</v>
      </c>
      <c r="Z51" s="31" t="s">
        <v>179</v>
      </c>
      <c r="AA51" s="28" t="s">
        <v>420</v>
      </c>
      <c r="AB51" s="28" t="s">
        <v>217</v>
      </c>
      <c r="AC51" s="28" t="s">
        <v>243</v>
      </c>
      <c r="AD51" s="28" t="s">
        <v>14</v>
      </c>
      <c r="AE51" s="28" t="s">
        <v>103</v>
      </c>
      <c r="AF51" s="28" t="s">
        <v>298</v>
      </c>
      <c r="AG51" s="28" t="s">
        <v>9</v>
      </c>
      <c r="AH51" s="28" t="s">
        <v>26</v>
      </c>
      <c r="AI51" s="28" t="s">
        <v>195</v>
      </c>
      <c r="AJ51" s="27" t="s">
        <v>192</v>
      </c>
      <c r="AK51" s="28" t="s">
        <v>264</v>
      </c>
      <c r="AL51" s="28" t="s">
        <v>185</v>
      </c>
      <c r="AM51" s="28" t="s">
        <v>180</v>
      </c>
      <c r="AN51" s="28" t="s">
        <v>432</v>
      </c>
      <c r="AO51" s="28" t="s">
        <v>252</v>
      </c>
      <c r="AP51" s="28" t="s">
        <v>555</v>
      </c>
      <c r="AQ51" s="27" t="s">
        <v>138</v>
      </c>
      <c r="AR51" s="28" t="s">
        <v>140</v>
      </c>
    </row>
    <row r="52" spans="1:44" x14ac:dyDescent="0.25">
      <c r="A52" s="27" t="s">
        <v>861</v>
      </c>
      <c r="B52" s="28" t="s">
        <v>210</v>
      </c>
      <c r="C52" s="28" t="s">
        <v>224</v>
      </c>
      <c r="D52" s="28" t="s">
        <v>746</v>
      </c>
      <c r="E52" s="29" t="s">
        <v>215</v>
      </c>
      <c r="F52" s="28" t="s">
        <v>214</v>
      </c>
      <c r="G52" s="28" t="s">
        <v>874</v>
      </c>
      <c r="H52" s="30" t="s">
        <v>863</v>
      </c>
      <c r="I52" s="28" t="s">
        <v>5</v>
      </c>
      <c r="J52" s="27" t="s">
        <v>753</v>
      </c>
      <c r="K52" s="28" t="s">
        <v>218</v>
      </c>
      <c r="L52" s="28" t="s">
        <v>219</v>
      </c>
      <c r="M52" s="28" t="s">
        <v>220</v>
      </c>
      <c r="N52" s="28" t="s">
        <v>190</v>
      </c>
      <c r="O52" s="28" t="s">
        <v>87</v>
      </c>
      <c r="P52" s="28" t="s">
        <v>168</v>
      </c>
      <c r="Q52" s="28" t="s">
        <v>24</v>
      </c>
      <c r="R52" s="28" t="s">
        <v>231</v>
      </c>
      <c r="S52" s="28" t="s">
        <v>213</v>
      </c>
      <c r="T52" s="28" t="s">
        <v>187</v>
      </c>
      <c r="U52" s="28" t="s">
        <v>221</v>
      </c>
      <c r="V52" s="28" t="s">
        <v>222</v>
      </c>
      <c r="W52" s="28" t="s">
        <v>125</v>
      </c>
      <c r="X52" s="28" t="s">
        <v>186</v>
      </c>
      <c r="Y52" s="28" t="s">
        <v>175</v>
      </c>
      <c r="Z52" s="28" t="s">
        <v>216</v>
      </c>
      <c r="AA52" s="28" t="s">
        <v>211</v>
      </c>
      <c r="AB52" s="28" t="s">
        <v>217</v>
      </c>
      <c r="AC52" s="28" t="s">
        <v>170</v>
      </c>
      <c r="AD52" s="28" t="s">
        <v>14</v>
      </c>
      <c r="AE52" s="28" t="s">
        <v>103</v>
      </c>
      <c r="AF52" s="28" t="s">
        <v>169</v>
      </c>
      <c r="AG52" s="28" t="s">
        <v>207</v>
      </c>
      <c r="AH52" s="28" t="s">
        <v>178</v>
      </c>
      <c r="AI52" s="28" t="s">
        <v>223</v>
      </c>
      <c r="AJ52" s="27" t="s">
        <v>208</v>
      </c>
      <c r="AK52" s="28" t="s">
        <v>209</v>
      </c>
      <c r="AL52" s="28" t="s">
        <v>185</v>
      </c>
      <c r="AM52" s="28" t="s">
        <v>180</v>
      </c>
      <c r="AN52" s="28" t="s">
        <v>183</v>
      </c>
      <c r="AO52" s="28" t="s">
        <v>254</v>
      </c>
      <c r="AP52" s="28" t="s">
        <v>555</v>
      </c>
      <c r="AQ52" s="28" t="s">
        <v>212</v>
      </c>
      <c r="AR52" s="28" t="s">
        <v>140</v>
      </c>
    </row>
    <row r="53" spans="1:44" ht="30" x14ac:dyDescent="0.25">
      <c r="A53" s="27" t="s">
        <v>415</v>
      </c>
      <c r="B53" s="28" t="s">
        <v>210</v>
      </c>
      <c r="C53" s="28" t="s">
        <v>245</v>
      </c>
      <c r="D53" s="28" t="s">
        <v>322</v>
      </c>
      <c r="E53" s="29" t="s">
        <v>283</v>
      </c>
      <c r="F53" s="28" t="s">
        <v>282</v>
      </c>
      <c r="G53" s="28" t="s">
        <v>872</v>
      </c>
      <c r="H53" s="30" t="s">
        <v>743</v>
      </c>
      <c r="I53" s="28" t="s">
        <v>5</v>
      </c>
      <c r="J53" s="27" t="s">
        <v>753</v>
      </c>
      <c r="K53" s="28" t="s">
        <v>115</v>
      </c>
      <c r="L53" s="28" t="s">
        <v>117</v>
      </c>
      <c r="M53" s="28" t="s">
        <v>116</v>
      </c>
      <c r="N53" s="28" t="s">
        <v>176</v>
      </c>
      <c r="O53" s="28" t="s">
        <v>419</v>
      </c>
      <c r="P53" s="28" t="s">
        <v>168</v>
      </c>
      <c r="Q53" s="28" t="s">
        <v>24</v>
      </c>
      <c r="R53" s="28" t="s">
        <v>558</v>
      </c>
      <c r="S53" s="28" t="s">
        <v>281</v>
      </c>
      <c r="T53" s="28" t="s">
        <v>127</v>
      </c>
      <c r="U53" s="28" t="s">
        <v>428</v>
      </c>
      <c r="V53" s="28" t="s">
        <v>429</v>
      </c>
      <c r="W53" s="28" t="s">
        <v>125</v>
      </c>
      <c r="X53" s="28" t="s">
        <v>427</v>
      </c>
      <c r="Y53" s="28" t="s">
        <v>175</v>
      </c>
      <c r="Z53" s="31" t="s">
        <v>8</v>
      </c>
      <c r="AA53" s="28" t="s">
        <v>211</v>
      </c>
      <c r="AB53" s="28" t="s">
        <v>217</v>
      </c>
      <c r="AC53" s="28" t="s">
        <v>243</v>
      </c>
      <c r="AD53" s="28" t="s">
        <v>14</v>
      </c>
      <c r="AE53" s="28" t="s">
        <v>103</v>
      </c>
      <c r="AF53" s="28" t="s">
        <v>298</v>
      </c>
      <c r="AG53" s="28" t="s">
        <v>9</v>
      </c>
      <c r="AH53" s="28" t="s">
        <v>26</v>
      </c>
      <c r="AI53" s="28" t="s">
        <v>195</v>
      </c>
      <c r="AJ53" s="27" t="s">
        <v>192</v>
      </c>
      <c r="AK53" s="28" t="s">
        <v>278</v>
      </c>
      <c r="AL53" s="28" t="s">
        <v>185</v>
      </c>
      <c r="AM53" s="28" t="s">
        <v>180</v>
      </c>
      <c r="AN53" s="28" t="s">
        <v>4</v>
      </c>
      <c r="AO53" s="28" t="s">
        <v>252</v>
      </c>
      <c r="AP53" s="28" t="s">
        <v>555</v>
      </c>
      <c r="AQ53" s="27" t="s">
        <v>138</v>
      </c>
      <c r="AR53" s="28" t="s">
        <v>140</v>
      </c>
    </row>
    <row r="54" spans="1:44" ht="30" x14ac:dyDescent="0.25">
      <c r="A54" s="27" t="s">
        <v>833</v>
      </c>
      <c r="B54" s="28" t="s">
        <v>7</v>
      </c>
      <c r="C54" s="28" t="s">
        <v>245</v>
      </c>
      <c r="D54" s="28" t="s">
        <v>322</v>
      </c>
      <c r="E54" s="29" t="s">
        <v>360</v>
      </c>
      <c r="F54" s="28" t="s">
        <v>282</v>
      </c>
      <c r="G54" s="28" t="s">
        <v>872</v>
      </c>
      <c r="H54" s="30" t="s">
        <v>832</v>
      </c>
      <c r="I54" s="28" t="s">
        <v>81</v>
      </c>
      <c r="J54" s="27" t="s">
        <v>753</v>
      </c>
      <c r="K54" s="28" t="s">
        <v>361</v>
      </c>
      <c r="L54" s="28" t="s">
        <v>362</v>
      </c>
      <c r="M54" s="28" t="s">
        <v>363</v>
      </c>
      <c r="N54" s="28" t="s">
        <v>366</v>
      </c>
      <c r="O54" s="28" t="s">
        <v>87</v>
      </c>
      <c r="P54" s="28" t="s">
        <v>168</v>
      </c>
      <c r="Q54" s="28" t="s">
        <v>24</v>
      </c>
      <c r="R54" s="28" t="s">
        <v>328</v>
      </c>
      <c r="S54" s="28" t="s">
        <v>359</v>
      </c>
      <c r="T54" s="28" t="s">
        <v>187</v>
      </c>
      <c r="U54" s="28" t="s">
        <v>221</v>
      </c>
      <c r="V54" s="28" t="s">
        <v>222</v>
      </c>
      <c r="W54" s="28" t="s">
        <v>368</v>
      </c>
      <c r="X54" s="28" t="s">
        <v>126</v>
      </c>
      <c r="Y54" s="28" t="s">
        <v>273</v>
      </c>
      <c r="Z54" s="31" t="s">
        <v>216</v>
      </c>
      <c r="AA54" s="28" t="s">
        <v>12</v>
      </c>
      <c r="AB54" s="28" t="s">
        <v>217</v>
      </c>
      <c r="AC54" s="28" t="s">
        <v>170</v>
      </c>
      <c r="AD54" s="28" t="s">
        <v>14</v>
      </c>
      <c r="AE54" s="28" t="s">
        <v>103</v>
      </c>
      <c r="AF54" s="28" t="s">
        <v>298</v>
      </c>
      <c r="AG54" s="31" t="s">
        <v>207</v>
      </c>
      <c r="AH54" s="31" t="s">
        <v>178</v>
      </c>
      <c r="AI54" s="28" t="s">
        <v>195</v>
      </c>
      <c r="AJ54" s="27" t="s">
        <v>385</v>
      </c>
      <c r="AK54" s="28" t="s">
        <v>365</v>
      </c>
      <c r="AL54" s="28" t="s">
        <v>184</v>
      </c>
      <c r="AM54" s="28" t="s">
        <v>364</v>
      </c>
      <c r="AN54" s="28" t="s">
        <v>182</v>
      </c>
      <c r="AO54" s="28" t="s">
        <v>367</v>
      </c>
      <c r="AP54" s="28" t="s">
        <v>555</v>
      </c>
      <c r="AQ54" s="28" t="s">
        <v>138</v>
      </c>
      <c r="AR54" s="28" t="s">
        <v>140</v>
      </c>
    </row>
    <row r="55" spans="1:44" ht="30" x14ac:dyDescent="0.25">
      <c r="A55" s="27" t="s">
        <v>416</v>
      </c>
      <c r="B55" s="28" t="s">
        <v>7</v>
      </c>
      <c r="C55" s="28" t="s">
        <v>245</v>
      </c>
      <c r="D55" s="28" t="s">
        <v>322</v>
      </c>
      <c r="E55" s="29" t="s">
        <v>423</v>
      </c>
      <c r="F55" s="28" t="s">
        <v>422</v>
      </c>
      <c r="G55" s="28" t="s">
        <v>896</v>
      </c>
      <c r="H55" s="30" t="s">
        <v>822</v>
      </c>
      <c r="I55" s="28" t="s">
        <v>81</v>
      </c>
      <c r="J55" s="27" t="s">
        <v>770</v>
      </c>
      <c r="K55" s="28" t="s">
        <v>424</v>
      </c>
      <c r="L55" s="28" t="s">
        <v>425</v>
      </c>
      <c r="M55" s="28" t="s">
        <v>426</v>
      </c>
      <c r="N55" s="28" t="s">
        <v>250</v>
      </c>
      <c r="O55" s="28" t="s">
        <v>419</v>
      </c>
      <c r="P55" s="28" t="s">
        <v>168</v>
      </c>
      <c r="Q55" s="28" t="s">
        <v>24</v>
      </c>
      <c r="R55" s="28" t="s">
        <v>558</v>
      </c>
      <c r="S55" s="28" t="s">
        <v>550</v>
      </c>
      <c r="T55" s="28" t="s">
        <v>127</v>
      </c>
      <c r="U55" s="28" t="s">
        <v>428</v>
      </c>
      <c r="V55" s="28" t="s">
        <v>429</v>
      </c>
      <c r="W55" s="28" t="s">
        <v>125</v>
      </c>
      <c r="X55" s="28" t="s">
        <v>427</v>
      </c>
      <c r="Y55" s="28" t="s">
        <v>273</v>
      </c>
      <c r="Z55" s="31" t="s">
        <v>8</v>
      </c>
      <c r="AA55" s="28" t="s">
        <v>420</v>
      </c>
      <c r="AB55" s="28" t="s">
        <v>217</v>
      </c>
      <c r="AC55" s="28" t="s">
        <v>431</v>
      </c>
      <c r="AD55" s="28" t="s">
        <v>14</v>
      </c>
      <c r="AE55" s="28" t="s">
        <v>103</v>
      </c>
      <c r="AF55" s="28" t="s">
        <v>430</v>
      </c>
      <c r="AG55" s="28" t="s">
        <v>9</v>
      </c>
      <c r="AH55" s="28" t="s">
        <v>26</v>
      </c>
      <c r="AI55" s="28" t="s">
        <v>195</v>
      </c>
      <c r="AJ55" s="27" t="s">
        <v>192</v>
      </c>
      <c r="AK55" s="28" t="s">
        <v>433</v>
      </c>
      <c r="AL55" s="28" t="s">
        <v>185</v>
      </c>
      <c r="AM55" s="28" t="s">
        <v>180</v>
      </c>
      <c r="AN55" s="28" t="s">
        <v>432</v>
      </c>
      <c r="AO55" s="28" t="s">
        <v>252</v>
      </c>
      <c r="AP55" s="28" t="s">
        <v>555</v>
      </c>
      <c r="AQ55" s="27" t="s">
        <v>421</v>
      </c>
      <c r="AR55" s="28" t="s">
        <v>140</v>
      </c>
    </row>
    <row r="56" spans="1:44" ht="30" x14ac:dyDescent="0.25">
      <c r="A56" s="27" t="s">
        <v>858</v>
      </c>
      <c r="B56" s="27" t="s">
        <v>7</v>
      </c>
      <c r="C56" s="27" t="s">
        <v>84</v>
      </c>
      <c r="D56" s="28" t="s">
        <v>322</v>
      </c>
      <c r="E56" s="29" t="s">
        <v>133</v>
      </c>
      <c r="F56" s="27" t="s">
        <v>132</v>
      </c>
      <c r="G56" s="27" t="s">
        <v>888</v>
      </c>
      <c r="H56" s="37" t="s">
        <v>864</v>
      </c>
      <c r="I56" s="27" t="s">
        <v>81</v>
      </c>
      <c r="J56" s="27" t="s">
        <v>758</v>
      </c>
      <c r="K56" s="27" t="s">
        <v>135</v>
      </c>
      <c r="L56" s="27" t="s">
        <v>136</v>
      </c>
      <c r="M56" s="27" t="s">
        <v>137</v>
      </c>
      <c r="N56" s="27" t="s">
        <v>142</v>
      </c>
      <c r="O56" s="27" t="s">
        <v>87</v>
      </c>
      <c r="P56" s="27" t="s">
        <v>168</v>
      </c>
      <c r="Q56" s="27" t="s">
        <v>24</v>
      </c>
      <c r="R56" s="27" t="s">
        <v>398</v>
      </c>
      <c r="S56" s="27" t="s">
        <v>131</v>
      </c>
      <c r="T56" s="27" t="s">
        <v>297</v>
      </c>
      <c r="U56" s="27" t="s">
        <v>276</v>
      </c>
      <c r="V56" s="27" t="s">
        <v>865</v>
      </c>
      <c r="W56" s="27" t="s">
        <v>125</v>
      </c>
      <c r="X56" s="27" t="s">
        <v>122</v>
      </c>
      <c r="Y56" s="27" t="s">
        <v>374</v>
      </c>
      <c r="Z56" s="27" t="s">
        <v>179</v>
      </c>
      <c r="AA56" s="27" t="s">
        <v>12</v>
      </c>
      <c r="AB56" s="27" t="s">
        <v>559</v>
      </c>
      <c r="AC56" s="27" t="s">
        <v>170</v>
      </c>
      <c r="AD56" s="27" t="s">
        <v>14</v>
      </c>
      <c r="AE56" s="28" t="s">
        <v>191</v>
      </c>
      <c r="AF56" s="27" t="s">
        <v>169</v>
      </c>
      <c r="AG56" s="27" t="s">
        <v>9</v>
      </c>
      <c r="AH56" s="27" t="s">
        <v>26</v>
      </c>
      <c r="AI56" s="28" t="s">
        <v>247</v>
      </c>
      <c r="AJ56" s="28" t="s">
        <v>324</v>
      </c>
      <c r="AK56" s="27" t="s">
        <v>228</v>
      </c>
      <c r="AL56" s="28" t="s">
        <v>248</v>
      </c>
      <c r="AM56" s="28" t="s">
        <v>180</v>
      </c>
      <c r="AN56" s="28" t="s">
        <v>4</v>
      </c>
      <c r="AO56" s="28" t="s">
        <v>866</v>
      </c>
      <c r="AP56" s="28" t="s">
        <v>555</v>
      </c>
      <c r="AQ56" s="27" t="s">
        <v>78</v>
      </c>
      <c r="AR56" s="27" t="s">
        <v>140</v>
      </c>
    </row>
    <row r="57" spans="1:44" x14ac:dyDescent="0.25">
      <c r="A57" s="27" t="s">
        <v>45</v>
      </c>
      <c r="B57" s="28" t="s">
        <v>7</v>
      </c>
      <c r="C57" s="28" t="s">
        <v>245</v>
      </c>
      <c r="D57" s="28" t="s">
        <v>322</v>
      </c>
      <c r="E57" s="29" t="s">
        <v>272</v>
      </c>
      <c r="F57" s="28" t="s">
        <v>541</v>
      </c>
      <c r="G57" s="28" t="s">
        <v>868</v>
      </c>
      <c r="H57" s="30" t="s">
        <v>668</v>
      </c>
      <c r="I57" s="28" t="s">
        <v>81</v>
      </c>
      <c r="J57" s="27" t="s">
        <v>771</v>
      </c>
      <c r="K57" s="28" t="s">
        <v>465</v>
      </c>
      <c r="L57" s="28" t="s">
        <v>466</v>
      </c>
      <c r="M57" s="28" t="s">
        <v>464</v>
      </c>
      <c r="N57" s="28" t="s">
        <v>250</v>
      </c>
      <c r="O57" s="28" t="s">
        <v>419</v>
      </c>
      <c r="P57" s="28" t="s">
        <v>168</v>
      </c>
      <c r="Q57" s="28" t="s">
        <v>24</v>
      </c>
      <c r="R57" s="27" t="s">
        <v>398</v>
      </c>
      <c r="S57" s="28" t="s">
        <v>734</v>
      </c>
      <c r="T57" s="28" t="s">
        <v>127</v>
      </c>
      <c r="U57" s="28" t="s">
        <v>428</v>
      </c>
      <c r="V57" s="28" t="s">
        <v>429</v>
      </c>
      <c r="W57" s="28" t="s">
        <v>125</v>
      </c>
      <c r="X57" s="28" t="s">
        <v>427</v>
      </c>
      <c r="Y57" s="28" t="s">
        <v>273</v>
      </c>
      <c r="Z57" s="31" t="s">
        <v>8</v>
      </c>
      <c r="AA57" s="28" t="s">
        <v>420</v>
      </c>
      <c r="AB57" s="28" t="s">
        <v>217</v>
      </c>
      <c r="AC57" s="28" t="s">
        <v>431</v>
      </c>
      <c r="AD57" s="28" t="s">
        <v>14</v>
      </c>
      <c r="AE57" s="28" t="s">
        <v>103</v>
      </c>
      <c r="AF57" s="28" t="s">
        <v>430</v>
      </c>
      <c r="AG57" s="28" t="s">
        <v>9</v>
      </c>
      <c r="AH57" s="28" t="s">
        <v>26</v>
      </c>
      <c r="AI57" s="28" t="s">
        <v>195</v>
      </c>
      <c r="AJ57" s="27" t="s">
        <v>192</v>
      </c>
      <c r="AK57" s="28" t="s">
        <v>433</v>
      </c>
      <c r="AL57" s="28" t="s">
        <v>185</v>
      </c>
      <c r="AM57" s="28" t="s">
        <v>180</v>
      </c>
      <c r="AN57" s="28" t="s">
        <v>432</v>
      </c>
      <c r="AO57" s="28" t="s">
        <v>252</v>
      </c>
      <c r="AP57" s="28" t="s">
        <v>714</v>
      </c>
      <c r="AQ57" s="27" t="s">
        <v>421</v>
      </c>
      <c r="AR57" s="28" t="s">
        <v>140</v>
      </c>
    </row>
    <row r="58" spans="1:44" ht="30" x14ac:dyDescent="0.25">
      <c r="A58" s="27" t="s">
        <v>417</v>
      </c>
      <c r="B58" s="28" t="s">
        <v>7</v>
      </c>
      <c r="C58" s="28" t="s">
        <v>245</v>
      </c>
      <c r="D58" s="28" t="s">
        <v>322</v>
      </c>
      <c r="E58" s="29" t="s">
        <v>423</v>
      </c>
      <c r="F58" s="28" t="s">
        <v>422</v>
      </c>
      <c r="G58" s="28" t="s">
        <v>896</v>
      </c>
      <c r="H58" s="30" t="s">
        <v>823</v>
      </c>
      <c r="I58" s="28" t="s">
        <v>81</v>
      </c>
      <c r="J58" s="27" t="s">
        <v>754</v>
      </c>
      <c r="K58" s="28" t="s">
        <v>424</v>
      </c>
      <c r="L58" s="28" t="s">
        <v>425</v>
      </c>
      <c r="M58" s="28" t="s">
        <v>426</v>
      </c>
      <c r="N58" s="28" t="s">
        <v>250</v>
      </c>
      <c r="O58" s="28" t="s">
        <v>419</v>
      </c>
      <c r="P58" s="28" t="s">
        <v>168</v>
      </c>
      <c r="Q58" s="28" t="s">
        <v>24</v>
      </c>
      <c r="R58" s="28" t="s">
        <v>657</v>
      </c>
      <c r="S58" s="28" t="s">
        <v>550</v>
      </c>
      <c r="T58" s="28" t="s">
        <v>127</v>
      </c>
      <c r="U58" s="28" t="s">
        <v>428</v>
      </c>
      <c r="V58" s="28" t="s">
        <v>429</v>
      </c>
      <c r="W58" s="28" t="s">
        <v>125</v>
      </c>
      <c r="X58" s="28" t="s">
        <v>427</v>
      </c>
      <c r="Y58" s="28" t="s">
        <v>273</v>
      </c>
      <c r="Z58" s="31" t="s">
        <v>8</v>
      </c>
      <c r="AA58" s="28" t="s">
        <v>420</v>
      </c>
      <c r="AB58" s="28" t="s">
        <v>217</v>
      </c>
      <c r="AC58" s="28" t="s">
        <v>431</v>
      </c>
      <c r="AD58" s="28" t="s">
        <v>14</v>
      </c>
      <c r="AE58" s="28" t="s">
        <v>103</v>
      </c>
      <c r="AF58" s="28" t="s">
        <v>430</v>
      </c>
      <c r="AG58" s="28" t="s">
        <v>9</v>
      </c>
      <c r="AH58" s="28" t="s">
        <v>26</v>
      </c>
      <c r="AI58" s="28" t="s">
        <v>195</v>
      </c>
      <c r="AJ58" s="27" t="s">
        <v>192</v>
      </c>
      <c r="AK58" s="28" t="s">
        <v>433</v>
      </c>
      <c r="AL58" s="28" t="s">
        <v>185</v>
      </c>
      <c r="AM58" s="28" t="s">
        <v>180</v>
      </c>
      <c r="AN58" s="28" t="s">
        <v>432</v>
      </c>
      <c r="AO58" s="28" t="s">
        <v>252</v>
      </c>
      <c r="AP58" s="28" t="s">
        <v>555</v>
      </c>
      <c r="AQ58" s="27" t="s">
        <v>421</v>
      </c>
      <c r="AR58" s="28" t="s">
        <v>140</v>
      </c>
    </row>
  </sheetData>
  <autoFilter ref="A1:AV58"/>
  <sortState columnSort="1" ref="B1:AQ44">
    <sortCondition ref="B1:AQ1"/>
  </sortState>
  <conditionalFormatting sqref="C33:E33 C36:E36">
    <cfRule type="cellIs" dxfId="431" priority="289" operator="equal">
      <formula>"Illumination Active"</formula>
    </cfRule>
  </conditionalFormatting>
  <conditionalFormatting sqref="C31:E31">
    <cfRule type="cellIs" dxfId="430" priority="288" operator="equal">
      <formula>"Illumination Active"</formula>
    </cfRule>
  </conditionalFormatting>
  <conditionalFormatting sqref="K33 K36">
    <cfRule type="cellIs" dxfId="429" priority="287" operator="equal">
      <formula>"Polarimetry yes"</formula>
    </cfRule>
  </conditionalFormatting>
  <conditionalFormatting sqref="L33:M33 L36:M36">
    <cfRule type="cellIs" dxfId="428" priority="286" operator="equal">
      <formula>"ThreeD Some-3D-multi-angle"</formula>
    </cfRule>
  </conditionalFormatting>
  <conditionalFormatting sqref="L33:M33 L36:M36">
    <cfRule type="cellIs" dxfId="427" priority="285" operator="equal">
      <formula>"ThreeD Full-3D"</formula>
    </cfRule>
  </conditionalFormatting>
  <conditionalFormatting sqref="F31 F33 F36">
    <cfRule type="cellIs" dxfId="426" priority="284" operator="equal">
      <formula>"All-weather yes"</formula>
    </cfRule>
  </conditionalFormatting>
  <conditionalFormatting sqref="H31 H33 H36">
    <cfRule type="cellIs" dxfId="425" priority="283" operator="equal">
      <formula>"Day-Night Day-and-night"</formula>
    </cfRule>
  </conditionalFormatting>
  <conditionalFormatting sqref="I31:J31 I33:J33 I36:J36">
    <cfRule type="cellIs" dxfId="424" priority="282" operator="equal">
      <formula>"Penetration High-P-or-L-band"</formula>
    </cfRule>
  </conditionalFormatting>
  <conditionalFormatting sqref="K31">
    <cfRule type="cellIs" dxfId="423" priority="281" operator="equal">
      <formula>"Polarimetry yes"</formula>
    </cfRule>
  </conditionalFormatting>
  <conditionalFormatting sqref="L31:M31">
    <cfRule type="cellIs" dxfId="422" priority="280" operator="equal">
      <formula>"ThreeD Some-3D-multi-angle"</formula>
    </cfRule>
  </conditionalFormatting>
  <conditionalFormatting sqref="N31 N33 N36">
    <cfRule type="cellIs" dxfId="421" priority="279" operator="equal">
      <formula>"Pointing-capability High"</formula>
    </cfRule>
  </conditionalFormatting>
  <conditionalFormatting sqref="O31 O33 O36">
    <cfRule type="cellIs" dxfId="420" priority="278" operator="equal">
      <formula>"On-board-calibration High"</formula>
    </cfRule>
  </conditionalFormatting>
  <conditionalFormatting sqref="L31:M31">
    <cfRule type="cellIs" dxfId="419" priority="277" operator="equal">
      <formula>"ThreeD Full-3D"</formula>
    </cfRule>
  </conditionalFormatting>
  <conditionalFormatting sqref="O31 O33 O36">
    <cfRule type="cellIs" dxfId="418" priority="275" operator="equal">
      <formula>"On-board-calibration High"</formula>
    </cfRule>
    <cfRule type="cellIs" dxfId="417" priority="276" operator="equal">
      <formula>"On-board-calibration Medium"</formula>
    </cfRule>
  </conditionalFormatting>
  <conditionalFormatting sqref="P31 P33 P36">
    <cfRule type="cellIs" dxfId="416" priority="274" operator="equal">
      <formula>"sensitivity-in-low-troposphere-PBL High"</formula>
    </cfRule>
  </conditionalFormatting>
  <conditionalFormatting sqref="Q31 Q33 Q36">
    <cfRule type="cellIs" dxfId="415" priority="272" operator="equal">
      <formula>"sensitivity-in-upper-troposphere-and-stratosphere Medium"</formula>
    </cfRule>
    <cfRule type="cellIs" dxfId="414" priority="273" operator="equal">
      <formula>"sensitivity-in-upper-troposphere-and-stratosphere High"</formula>
    </cfRule>
  </conditionalFormatting>
  <conditionalFormatting sqref="C38:E38">
    <cfRule type="cellIs" dxfId="413" priority="267" operator="equal">
      <formula>"Illumination Active"</formula>
    </cfRule>
  </conditionalFormatting>
  <conditionalFormatting sqref="K38">
    <cfRule type="cellIs" dxfId="412" priority="266" operator="equal">
      <formula>"Polarimetry yes"</formula>
    </cfRule>
  </conditionalFormatting>
  <conditionalFormatting sqref="L38">
    <cfRule type="cellIs" dxfId="411" priority="265" operator="equal">
      <formula>"ThreeD Some-3D-multi-angle"</formula>
    </cfRule>
  </conditionalFormatting>
  <conditionalFormatting sqref="L38">
    <cfRule type="cellIs" dxfId="410" priority="264" operator="equal">
      <formula>"ThreeD Full-3D"</formula>
    </cfRule>
  </conditionalFormatting>
  <conditionalFormatting sqref="M38">
    <cfRule type="cellIs" dxfId="409" priority="263" operator="equal">
      <formula>"ThreeD Some-3D-multi-angle"</formula>
    </cfRule>
  </conditionalFormatting>
  <conditionalFormatting sqref="N38">
    <cfRule type="cellIs" dxfId="408" priority="262" operator="equal">
      <formula>"Pointing-capability High"</formula>
    </cfRule>
  </conditionalFormatting>
  <conditionalFormatting sqref="O38">
    <cfRule type="cellIs" dxfId="407" priority="261" operator="equal">
      <formula>"On-board-calibration High"</formula>
    </cfRule>
  </conditionalFormatting>
  <conditionalFormatting sqref="M38">
    <cfRule type="cellIs" dxfId="406" priority="260" operator="equal">
      <formula>"ThreeD Full-3D"</formula>
    </cfRule>
  </conditionalFormatting>
  <conditionalFormatting sqref="O38">
    <cfRule type="cellIs" dxfId="405" priority="258" operator="equal">
      <formula>"On-board-calibration High"</formula>
    </cfRule>
    <cfRule type="cellIs" dxfId="404" priority="259" operator="equal">
      <formula>"On-board-calibration Medium"</formula>
    </cfRule>
  </conditionalFormatting>
  <conditionalFormatting sqref="P38">
    <cfRule type="cellIs" dxfId="403" priority="257" operator="equal">
      <formula>"sensitivity-in-low-troposphere-PBL High"</formula>
    </cfRule>
  </conditionalFormatting>
  <conditionalFormatting sqref="Q38">
    <cfRule type="cellIs" dxfId="402" priority="255" operator="equal">
      <formula>"sensitivity-in-upper-troposphere-and-stratosphere Medium"</formula>
    </cfRule>
    <cfRule type="cellIs" dxfId="401" priority="256" operator="equal">
      <formula>"sensitivity-in-upper-troposphere-and-stratosphere High"</formula>
    </cfRule>
  </conditionalFormatting>
  <conditionalFormatting sqref="F38">
    <cfRule type="cellIs" dxfId="400" priority="254" operator="equal">
      <formula>"All-weather yes"</formula>
    </cfRule>
  </conditionalFormatting>
  <conditionalFormatting sqref="I38">
    <cfRule type="cellIs" dxfId="399" priority="253" operator="equal">
      <formula>"Penetration High-P-or-L-band"</formula>
    </cfRule>
  </conditionalFormatting>
  <conditionalFormatting sqref="J38">
    <cfRule type="cellIs" dxfId="398" priority="252" operator="equal">
      <formula>"Penetration High-P-or-L-band"</formula>
    </cfRule>
  </conditionalFormatting>
  <conditionalFormatting sqref="H38">
    <cfRule type="cellIs" dxfId="397" priority="251" operator="equal">
      <formula>"Day-Night Day-and-night"</formula>
    </cfRule>
  </conditionalFormatting>
  <conditionalFormatting sqref="C32:E32">
    <cfRule type="cellIs" dxfId="396" priority="231" operator="equal">
      <formula>"Illumination Active"</formula>
    </cfRule>
  </conditionalFormatting>
  <conditionalFormatting sqref="K32">
    <cfRule type="cellIs" dxfId="395" priority="230" operator="equal">
      <formula>"Polarimetry yes"</formula>
    </cfRule>
  </conditionalFormatting>
  <conditionalFormatting sqref="L32">
    <cfRule type="cellIs" dxfId="394" priority="229" operator="equal">
      <formula>"ThreeD Some-3D-multi-angle"</formula>
    </cfRule>
  </conditionalFormatting>
  <conditionalFormatting sqref="L32">
    <cfRule type="cellIs" dxfId="393" priority="228" operator="equal">
      <formula>"ThreeD Full-3D"</formula>
    </cfRule>
  </conditionalFormatting>
  <conditionalFormatting sqref="M32">
    <cfRule type="cellIs" dxfId="392" priority="227" operator="equal">
      <formula>"ThreeD Some-3D-multi-angle"</formula>
    </cfRule>
  </conditionalFormatting>
  <conditionalFormatting sqref="N32">
    <cfRule type="cellIs" dxfId="391" priority="226" operator="equal">
      <formula>"Pointing-capability High"</formula>
    </cfRule>
  </conditionalFormatting>
  <conditionalFormatting sqref="O32">
    <cfRule type="cellIs" dxfId="390" priority="225" operator="equal">
      <formula>"On-board-calibration High"</formula>
    </cfRule>
  </conditionalFormatting>
  <conditionalFormatting sqref="M32">
    <cfRule type="cellIs" dxfId="389" priority="224" operator="equal">
      <formula>"ThreeD Full-3D"</formula>
    </cfRule>
  </conditionalFormatting>
  <conditionalFormatting sqref="O32">
    <cfRule type="cellIs" dxfId="388" priority="222" operator="equal">
      <formula>"On-board-calibration High"</formula>
    </cfRule>
    <cfRule type="cellIs" dxfId="387" priority="223" operator="equal">
      <formula>"On-board-calibration Medium"</formula>
    </cfRule>
  </conditionalFormatting>
  <conditionalFormatting sqref="P32">
    <cfRule type="cellIs" dxfId="386" priority="221" operator="equal">
      <formula>"sensitivity-in-low-troposphere-PBL High"</formula>
    </cfRule>
  </conditionalFormatting>
  <conditionalFormatting sqref="Q32">
    <cfRule type="cellIs" dxfId="385" priority="219" operator="equal">
      <formula>"sensitivity-in-upper-troposphere-and-stratosphere Medium"</formula>
    </cfRule>
    <cfRule type="cellIs" dxfId="384" priority="220" operator="equal">
      <formula>"sensitivity-in-upper-troposphere-and-stratosphere High"</formula>
    </cfRule>
  </conditionalFormatting>
  <conditionalFormatting sqref="I32">
    <cfRule type="cellIs" dxfId="383" priority="217" operator="equal">
      <formula>"Penetration High-P-or-L-band"</formula>
    </cfRule>
  </conditionalFormatting>
  <conditionalFormatting sqref="J32">
    <cfRule type="cellIs" dxfId="382" priority="216" operator="equal">
      <formula>"Penetration High-P-or-L-band"</formula>
    </cfRule>
  </conditionalFormatting>
  <conditionalFormatting sqref="H32">
    <cfRule type="cellIs" dxfId="381" priority="215" operator="equal">
      <formula>"Day-Night Day-and-night"</formula>
    </cfRule>
  </conditionalFormatting>
  <conditionalFormatting sqref="E16">
    <cfRule type="cellIs" dxfId="380" priority="199" operator="equal">
      <formula>"Illumination Active"</formula>
    </cfRule>
  </conditionalFormatting>
  <conditionalFormatting sqref="I45">
    <cfRule type="cellIs" dxfId="379" priority="198" operator="equal">
      <formula>"Penetration High-P-or-L-band"</formula>
    </cfRule>
  </conditionalFormatting>
  <conditionalFormatting sqref="H44">
    <cfRule type="cellIs" dxfId="378" priority="196" operator="equal">
      <formula>"Day-Night Day-and-night"</formula>
    </cfRule>
  </conditionalFormatting>
  <conditionalFormatting sqref="H47">
    <cfRule type="cellIs" dxfId="377" priority="194" operator="equal">
      <formula>"Day-Night Day-and-night"</formula>
    </cfRule>
  </conditionalFormatting>
  <conditionalFormatting sqref="C28">
    <cfRule type="cellIs" dxfId="376" priority="165" operator="equal">
      <formula>"Illumination Active"</formula>
    </cfRule>
  </conditionalFormatting>
  <conditionalFormatting sqref="E28">
    <cfRule type="cellIs" dxfId="375" priority="163" operator="equal">
      <formula>"Day-Night Day-and-night"</formula>
    </cfRule>
  </conditionalFormatting>
  <conditionalFormatting sqref="I28">
    <cfRule type="cellIs" dxfId="374" priority="160" operator="equal">
      <formula>"ThreeD Some-3D-multi-angle"</formula>
    </cfRule>
  </conditionalFormatting>
  <conditionalFormatting sqref="I28">
    <cfRule type="cellIs" dxfId="373" priority="157" operator="equal">
      <formula>"ThreeD Full-3D"</formula>
    </cfRule>
  </conditionalFormatting>
  <conditionalFormatting sqref="M28">
    <cfRule type="cellIs" dxfId="372" priority="152" operator="equal">
      <formula>"sensitivity-in-upper-troposphere-and-stratosphere Medium"</formula>
    </cfRule>
    <cfRule type="cellIs" dxfId="371" priority="153" operator="equal">
      <formula>"sensitivity-in-upper-troposphere-and-stratosphere High"</formula>
    </cfRule>
  </conditionalFormatting>
  <conditionalFormatting sqref="F28">
    <cfRule type="cellIs" dxfId="370" priority="151" operator="equal">
      <formula>"All-weather yes"</formula>
    </cfRule>
  </conditionalFormatting>
  <conditionalFormatting sqref="K28">
    <cfRule type="cellIs" dxfId="369" priority="150" operator="equal">
      <formula>"Polarimetry yes"</formula>
    </cfRule>
  </conditionalFormatting>
  <conditionalFormatting sqref="H28">
    <cfRule type="cellIs" dxfId="368" priority="149" operator="equal">
      <formula>"Day-Night Day-and-night"</formula>
    </cfRule>
  </conditionalFormatting>
  <conditionalFormatting sqref="P28">
    <cfRule type="cellIs" dxfId="367" priority="148" operator="equal">
      <formula>"sensitivity-in-low-troposphere-PBL High"</formula>
    </cfRule>
  </conditionalFormatting>
  <conditionalFormatting sqref="Q28">
    <cfRule type="cellIs" dxfId="366" priority="146" operator="equal">
      <formula>"sensitivity-in-upper-troposphere-and-stratosphere Medium"</formula>
    </cfRule>
    <cfRule type="cellIs" dxfId="365" priority="147" operator="equal">
      <formula>"sensitivity-in-upper-troposphere-and-stratosphere High"</formula>
    </cfRule>
  </conditionalFormatting>
  <conditionalFormatting sqref="C35:E35">
    <cfRule type="cellIs" dxfId="364" priority="101" operator="equal">
      <formula>"Illumination Active"</formula>
    </cfRule>
  </conditionalFormatting>
  <conditionalFormatting sqref="K35">
    <cfRule type="cellIs" dxfId="363" priority="100" operator="equal">
      <formula>"Polarimetry yes"</formula>
    </cfRule>
  </conditionalFormatting>
  <conditionalFormatting sqref="L35:M35">
    <cfRule type="cellIs" dxfId="362" priority="99" operator="equal">
      <formula>"ThreeD Some-3D-multi-angle"</formula>
    </cfRule>
  </conditionalFormatting>
  <conditionalFormatting sqref="L35:M35">
    <cfRule type="cellIs" dxfId="361" priority="98" operator="equal">
      <formula>"ThreeD Full-3D"</formula>
    </cfRule>
  </conditionalFormatting>
  <conditionalFormatting sqref="F35">
    <cfRule type="cellIs" dxfId="360" priority="97" operator="equal">
      <formula>"All-weather yes"</formula>
    </cfRule>
  </conditionalFormatting>
  <conditionalFormatting sqref="H35">
    <cfRule type="cellIs" dxfId="359" priority="96" operator="equal">
      <formula>"Day-Night Day-and-night"</formula>
    </cfRule>
  </conditionalFormatting>
  <conditionalFormatting sqref="I35:J35">
    <cfRule type="cellIs" dxfId="358" priority="95" operator="equal">
      <formula>"Penetration High-P-or-L-band"</formula>
    </cfRule>
  </conditionalFormatting>
  <conditionalFormatting sqref="N35">
    <cfRule type="cellIs" dxfId="357" priority="94" operator="equal">
      <formula>"Pointing-capability High"</formula>
    </cfRule>
  </conditionalFormatting>
  <conditionalFormatting sqref="O35">
    <cfRule type="cellIs" dxfId="356" priority="93" operator="equal">
      <formula>"On-board-calibration High"</formula>
    </cfRule>
  </conditionalFormatting>
  <conditionalFormatting sqref="O35">
    <cfRule type="cellIs" dxfId="355" priority="91" operator="equal">
      <formula>"On-board-calibration High"</formula>
    </cfRule>
    <cfRule type="cellIs" dxfId="354" priority="92" operator="equal">
      <formula>"On-board-calibration Medium"</formula>
    </cfRule>
  </conditionalFormatting>
  <conditionalFormatting sqref="P35">
    <cfRule type="cellIs" dxfId="353" priority="90" operator="equal">
      <formula>"sensitivity-in-low-troposphere-PBL High"</formula>
    </cfRule>
  </conditionalFormatting>
  <conditionalFormatting sqref="Q35">
    <cfRule type="cellIs" dxfId="352" priority="88" operator="equal">
      <formula>"sensitivity-in-upper-troposphere-and-stratosphere Medium"</formula>
    </cfRule>
    <cfRule type="cellIs" dxfId="351" priority="89" operator="equal">
      <formula>"sensitivity-in-upper-troposphere-and-stratosphere High"</formula>
    </cfRule>
  </conditionalFormatting>
  <conditionalFormatting sqref="H41">
    <cfRule type="cellIs" dxfId="350" priority="87" operator="equal">
      <formula>"Day-Night Day-and-night"</formula>
    </cfRule>
  </conditionalFormatting>
  <conditionalFormatting sqref="I41">
    <cfRule type="cellIs" dxfId="349" priority="86" operator="equal">
      <formula>"Penetration High-P-or-L-band"</formula>
    </cfRule>
  </conditionalFormatting>
  <conditionalFormatting sqref="I42">
    <cfRule type="cellIs" dxfId="348" priority="85" operator="equal">
      <formula>"Penetration High-P-or-L-band"</formula>
    </cfRule>
  </conditionalFormatting>
  <conditionalFormatting sqref="I46">
    <cfRule type="cellIs" dxfId="347" priority="84" operator="equal">
      <formula>"Penetration High-P-or-L-band"</formula>
    </cfRule>
  </conditionalFormatting>
  <conditionalFormatting sqref="C34:E34">
    <cfRule type="cellIs" dxfId="346" priority="83" operator="equal">
      <formula>"Illumination Active"</formula>
    </cfRule>
  </conditionalFormatting>
  <conditionalFormatting sqref="K34">
    <cfRule type="cellIs" dxfId="345" priority="82" operator="equal">
      <formula>"Polarimetry yes"</formula>
    </cfRule>
  </conditionalFormatting>
  <conditionalFormatting sqref="L34:M34">
    <cfRule type="cellIs" dxfId="344" priority="81" operator="equal">
      <formula>"ThreeD Some-3D-multi-angle"</formula>
    </cfRule>
  </conditionalFormatting>
  <conditionalFormatting sqref="L34:M34">
    <cfRule type="cellIs" dxfId="343" priority="80" operator="equal">
      <formula>"ThreeD Full-3D"</formula>
    </cfRule>
  </conditionalFormatting>
  <conditionalFormatting sqref="F34">
    <cfRule type="cellIs" dxfId="342" priority="79" operator="equal">
      <formula>"All-weather yes"</formula>
    </cfRule>
  </conditionalFormatting>
  <conditionalFormatting sqref="H34">
    <cfRule type="cellIs" dxfId="341" priority="78" operator="equal">
      <formula>"Day-Night Day-and-night"</formula>
    </cfRule>
  </conditionalFormatting>
  <conditionalFormatting sqref="I34:J34">
    <cfRule type="cellIs" dxfId="340" priority="77" operator="equal">
      <formula>"Penetration High-P-or-L-band"</formula>
    </cfRule>
  </conditionalFormatting>
  <conditionalFormatting sqref="N34">
    <cfRule type="cellIs" dxfId="339" priority="76" operator="equal">
      <formula>"Pointing-capability High"</formula>
    </cfRule>
  </conditionalFormatting>
  <conditionalFormatting sqref="O34">
    <cfRule type="cellIs" dxfId="338" priority="75" operator="equal">
      <formula>"On-board-calibration High"</formula>
    </cfRule>
  </conditionalFormatting>
  <conditionalFormatting sqref="O34">
    <cfRule type="cellIs" dxfId="337" priority="73" operator="equal">
      <formula>"On-board-calibration High"</formula>
    </cfRule>
    <cfRule type="cellIs" dxfId="336" priority="74" operator="equal">
      <formula>"On-board-calibration Medium"</formula>
    </cfRule>
  </conditionalFormatting>
  <conditionalFormatting sqref="P34">
    <cfRule type="cellIs" dxfId="335" priority="72" operator="equal">
      <formula>"sensitivity-in-low-troposphere-PBL High"</formula>
    </cfRule>
  </conditionalFormatting>
  <conditionalFormatting sqref="Q34">
    <cfRule type="cellIs" dxfId="334" priority="70" operator="equal">
      <formula>"sensitivity-in-upper-troposphere-and-stratosphere Medium"</formula>
    </cfRule>
    <cfRule type="cellIs" dxfId="333" priority="71" operator="equal">
      <formula>"sensitivity-in-upper-troposphere-and-stratosphere High"</formula>
    </cfRule>
  </conditionalFormatting>
  <conditionalFormatting sqref="H37">
    <cfRule type="cellIs" dxfId="332" priority="69" operator="equal">
      <formula>"Day-Night Day-and-night"</formula>
    </cfRule>
  </conditionalFormatting>
  <conditionalFormatting sqref="C54:E54">
    <cfRule type="cellIs" dxfId="331" priority="68" operator="equal">
      <formula>"Illumination Active"</formula>
    </cfRule>
  </conditionalFormatting>
  <conditionalFormatting sqref="K54">
    <cfRule type="cellIs" dxfId="330" priority="67" operator="equal">
      <formula>"Polarimetry yes"</formula>
    </cfRule>
  </conditionalFormatting>
  <conditionalFormatting sqref="L54">
    <cfRule type="cellIs" dxfId="329" priority="66" operator="equal">
      <formula>"ThreeD Some-3D-multi-angle"</formula>
    </cfRule>
  </conditionalFormatting>
  <conditionalFormatting sqref="L54">
    <cfRule type="cellIs" dxfId="328" priority="65" operator="equal">
      <formula>"ThreeD Full-3D"</formula>
    </cfRule>
  </conditionalFormatting>
  <conditionalFormatting sqref="M54">
    <cfRule type="cellIs" dxfId="327" priority="64" operator="equal">
      <formula>"ThreeD Some-3D-multi-angle"</formula>
    </cfRule>
  </conditionalFormatting>
  <conditionalFormatting sqref="N54">
    <cfRule type="cellIs" dxfId="326" priority="63" operator="equal">
      <formula>"Pointing-capability High"</formula>
    </cfRule>
  </conditionalFormatting>
  <conditionalFormatting sqref="O54">
    <cfRule type="cellIs" dxfId="325" priority="62" operator="equal">
      <formula>"On-board-calibration High"</formula>
    </cfRule>
  </conditionalFormatting>
  <conditionalFormatting sqref="M54">
    <cfRule type="cellIs" dxfId="324" priority="61" operator="equal">
      <formula>"ThreeD Full-3D"</formula>
    </cfRule>
  </conditionalFormatting>
  <conditionalFormatting sqref="O54">
    <cfRule type="cellIs" dxfId="323" priority="59" operator="equal">
      <formula>"On-board-calibration High"</formula>
    </cfRule>
    <cfRule type="cellIs" dxfId="322" priority="60" operator="equal">
      <formula>"On-board-calibration Medium"</formula>
    </cfRule>
  </conditionalFormatting>
  <conditionalFormatting sqref="P54">
    <cfRule type="cellIs" dxfId="321" priority="58" operator="equal">
      <formula>"sensitivity-in-low-troposphere-PBL High"</formula>
    </cfRule>
  </conditionalFormatting>
  <conditionalFormatting sqref="Q54">
    <cfRule type="cellIs" dxfId="320" priority="56" operator="equal">
      <formula>"sensitivity-in-upper-troposphere-and-stratosphere Medium"</formula>
    </cfRule>
    <cfRule type="cellIs" dxfId="319" priority="57" operator="equal">
      <formula>"sensitivity-in-upper-troposphere-and-stratosphere High"</formula>
    </cfRule>
  </conditionalFormatting>
  <conditionalFormatting sqref="F54">
    <cfRule type="cellIs" dxfId="318" priority="55" operator="equal">
      <formula>"All-weather yes"</formula>
    </cfRule>
  </conditionalFormatting>
  <conditionalFormatting sqref="I54">
    <cfRule type="cellIs" dxfId="317" priority="54" operator="equal">
      <formula>"Penetration High-P-or-L-band"</formula>
    </cfRule>
  </conditionalFormatting>
  <conditionalFormatting sqref="J54">
    <cfRule type="cellIs" dxfId="316" priority="53" operator="equal">
      <formula>"Penetration High-P-or-L-band"</formula>
    </cfRule>
  </conditionalFormatting>
  <conditionalFormatting sqref="H54">
    <cfRule type="cellIs" dxfId="315" priority="52" operator="equal">
      <formula>"Day-Night Day-and-night"</formula>
    </cfRule>
  </conditionalFormatting>
  <conditionalFormatting sqref="H10">
    <cfRule type="cellIs" dxfId="314" priority="51" operator="equal">
      <formula>"Illumination Active"</formula>
    </cfRule>
  </conditionalFormatting>
  <conditionalFormatting sqref="I10:J10">
    <cfRule type="cellIs" dxfId="313" priority="50" operator="equal">
      <formula>"All-weather yes"</formula>
    </cfRule>
  </conditionalFormatting>
  <conditionalFormatting sqref="Q10">
    <cfRule type="cellIs" dxfId="312" priority="49" operator="equal">
      <formula>"Day-Night Day-and-night"</formula>
    </cfRule>
  </conditionalFormatting>
  <conditionalFormatting sqref="R10:S10">
    <cfRule type="cellIs" dxfId="311" priority="48" operator="equal">
      <formula>"Penetration High-P-or-L-band"</formula>
    </cfRule>
  </conditionalFormatting>
  <conditionalFormatting sqref="Z10">
    <cfRule type="cellIs" dxfId="310" priority="47" operator="equal">
      <formula>"Polarimetry yes"</formula>
    </cfRule>
  </conditionalFormatting>
  <conditionalFormatting sqref="AA10">
    <cfRule type="cellIs" dxfId="309" priority="46" operator="equal">
      <formula>"ThreeD Some-3D-multi-angle"</formula>
    </cfRule>
  </conditionalFormatting>
  <conditionalFormatting sqref="AB10">
    <cfRule type="cellIs" dxfId="308" priority="45" operator="equal">
      <formula>"Pointing-capability High"</formula>
    </cfRule>
  </conditionalFormatting>
  <conditionalFormatting sqref="AD10">
    <cfRule type="cellIs" dxfId="307" priority="44" operator="equal">
      <formula>"On-board-calibration High"</formula>
    </cfRule>
  </conditionalFormatting>
  <conditionalFormatting sqref="AA10">
    <cfRule type="cellIs" dxfId="306" priority="43" operator="equal">
      <formula>"ThreeD Full-3D"</formula>
    </cfRule>
  </conditionalFormatting>
  <conditionalFormatting sqref="AD10">
    <cfRule type="cellIs" dxfId="305" priority="41" operator="equal">
      <formula>"On-board-calibration High"</formula>
    </cfRule>
    <cfRule type="cellIs" dxfId="304" priority="42" operator="equal">
      <formula>"On-board-calibration Medium"</formula>
    </cfRule>
  </conditionalFormatting>
  <conditionalFormatting sqref="AG10">
    <cfRule type="cellIs" dxfId="303" priority="40" operator="equal">
      <formula>"sensitivity-in-low-troposphere-PBL High"</formula>
    </cfRule>
  </conditionalFormatting>
  <conditionalFormatting sqref="AH10">
    <cfRule type="cellIs" dxfId="302" priority="38" operator="equal">
      <formula>"sensitivity-in-upper-troposphere-and-stratosphere Medium"</formula>
    </cfRule>
    <cfRule type="cellIs" dxfId="301" priority="39" operator="equal">
      <formula>"sensitivity-in-upper-troposphere-and-stratosphere High"</formula>
    </cfRule>
  </conditionalFormatting>
  <conditionalFormatting sqref="H22">
    <cfRule type="cellIs" dxfId="300" priority="36" operator="equal">
      <formula>"Illumination Active"</formula>
    </cfRule>
  </conditionalFormatting>
  <conditionalFormatting sqref="I22">
    <cfRule type="cellIs" dxfId="299" priority="35" operator="equal">
      <formula>"All-weather yes"</formula>
    </cfRule>
  </conditionalFormatting>
  <conditionalFormatting sqref="Q22">
    <cfRule type="cellIs" dxfId="298" priority="34" operator="equal">
      <formula>"Day-Night Day-and-night"</formula>
    </cfRule>
  </conditionalFormatting>
  <conditionalFormatting sqref="R22:S22">
    <cfRule type="cellIs" dxfId="297" priority="33" operator="equal">
      <formula>"Penetration High-P-or-L-band"</formula>
    </cfRule>
  </conditionalFormatting>
  <conditionalFormatting sqref="Z22">
    <cfRule type="cellIs" dxfId="296" priority="32" operator="equal">
      <formula>"Polarimetry yes"</formula>
    </cfRule>
  </conditionalFormatting>
  <conditionalFormatting sqref="AA22">
    <cfRule type="cellIs" dxfId="295" priority="31" operator="equal">
      <formula>"ThreeD Some-3D-multi-angle"</formula>
    </cfRule>
  </conditionalFormatting>
  <conditionalFormatting sqref="AB22">
    <cfRule type="cellIs" dxfId="294" priority="30" operator="equal">
      <formula>"Pointing-capability High"</formula>
    </cfRule>
  </conditionalFormatting>
  <conditionalFormatting sqref="AD22">
    <cfRule type="cellIs" dxfId="293" priority="29" operator="equal">
      <formula>"On-board-calibration High"</formula>
    </cfRule>
  </conditionalFormatting>
  <conditionalFormatting sqref="AA22">
    <cfRule type="cellIs" dxfId="292" priority="28" operator="equal">
      <formula>"ThreeD Full-3D"</formula>
    </cfRule>
  </conditionalFormatting>
  <conditionalFormatting sqref="AD22">
    <cfRule type="cellIs" dxfId="291" priority="26" operator="equal">
      <formula>"On-board-calibration High"</formula>
    </cfRule>
    <cfRule type="cellIs" dxfId="290" priority="27" operator="equal">
      <formula>"On-board-calibration Medium"</formula>
    </cfRule>
  </conditionalFormatting>
  <conditionalFormatting sqref="AG22">
    <cfRule type="cellIs" dxfId="289" priority="25" operator="equal">
      <formula>"sensitivity-in-low-troposphere-PBL High"</formula>
    </cfRule>
  </conditionalFormatting>
  <conditionalFormatting sqref="AH22">
    <cfRule type="cellIs" dxfId="288" priority="23" operator="equal">
      <formula>"sensitivity-in-upper-troposphere-and-stratosphere Medium"</formula>
    </cfRule>
    <cfRule type="cellIs" dxfId="287" priority="24" operator="equal">
      <formula>"sensitivity-in-upper-troposphere-and-stratosphere High"</formula>
    </cfRule>
  </conditionalFormatting>
  <conditionalFormatting sqref="C56:E56">
    <cfRule type="cellIs" dxfId="286" priority="21" operator="equal">
      <formula>"Illumination Active"</formula>
    </cfRule>
  </conditionalFormatting>
  <conditionalFormatting sqref="K56">
    <cfRule type="cellIs" dxfId="285" priority="20" operator="equal">
      <formula>"Polarimetry yes"</formula>
    </cfRule>
  </conditionalFormatting>
  <conditionalFormatting sqref="L56:M56">
    <cfRule type="cellIs" dxfId="284" priority="19" operator="equal">
      <formula>"ThreeD Some-3D-multi-angle"</formula>
    </cfRule>
  </conditionalFormatting>
  <conditionalFormatting sqref="L56:M56">
    <cfRule type="cellIs" dxfId="283" priority="18" operator="equal">
      <formula>"ThreeD Full-3D"</formula>
    </cfRule>
  </conditionalFormatting>
  <conditionalFormatting sqref="F56">
    <cfRule type="cellIs" dxfId="282" priority="17" operator="equal">
      <formula>"All-weather yes"</formula>
    </cfRule>
  </conditionalFormatting>
  <conditionalFormatting sqref="H56">
    <cfRule type="cellIs" dxfId="281" priority="16" operator="equal">
      <formula>"Day-Night Day-and-night"</formula>
    </cfRule>
  </conditionalFormatting>
  <conditionalFormatting sqref="I56:J56">
    <cfRule type="cellIs" dxfId="280" priority="15" operator="equal">
      <formula>"Penetration High-P-or-L-band"</formula>
    </cfRule>
  </conditionalFormatting>
  <conditionalFormatting sqref="N56">
    <cfRule type="cellIs" dxfId="279" priority="14" operator="equal">
      <formula>"Pointing-capability High"</formula>
    </cfRule>
  </conditionalFormatting>
  <conditionalFormatting sqref="O56">
    <cfRule type="cellIs" dxfId="278" priority="13" operator="equal">
      <formula>"On-board-calibration High"</formula>
    </cfRule>
  </conditionalFormatting>
  <conditionalFormatting sqref="O56">
    <cfRule type="cellIs" dxfId="277" priority="11" operator="equal">
      <formula>"On-board-calibration High"</formula>
    </cfRule>
    <cfRule type="cellIs" dxfId="276" priority="12" operator="equal">
      <formula>"On-board-calibration Medium"</formula>
    </cfRule>
  </conditionalFormatting>
  <conditionalFormatting sqref="P56">
    <cfRule type="cellIs" dxfId="275" priority="10" operator="equal">
      <formula>"sensitivity-in-low-troposphere-PBL High"</formula>
    </cfRule>
  </conditionalFormatting>
  <conditionalFormatting sqref="Q56">
    <cfRule type="cellIs" dxfId="274" priority="8" operator="equal">
      <formula>"sensitivity-in-upper-troposphere-and-stratosphere Medium"</formula>
    </cfRule>
    <cfRule type="cellIs" dxfId="273" priority="9" operator="equal">
      <formula>"sensitivity-in-upper-troposphere-and-stratosphere High"</formula>
    </cfRule>
  </conditionalFormatting>
  <conditionalFormatting sqref="G31 G33 G36">
    <cfRule type="cellIs" dxfId="272" priority="7" operator="equal">
      <formula>"All-weather yes"</formula>
    </cfRule>
  </conditionalFormatting>
  <conditionalFormatting sqref="G38">
    <cfRule type="cellIs" dxfId="271" priority="6" operator="equal">
      <formula>"All-weather yes"</formula>
    </cfRule>
  </conditionalFormatting>
  <conditionalFormatting sqref="G28">
    <cfRule type="cellIs" dxfId="270" priority="5" operator="equal">
      <formula>"All-weather yes"</formula>
    </cfRule>
  </conditionalFormatting>
  <conditionalFormatting sqref="G35">
    <cfRule type="cellIs" dxfId="269" priority="4" operator="equal">
      <formula>"All-weather yes"</formula>
    </cfRule>
  </conditionalFormatting>
  <conditionalFormatting sqref="G34">
    <cfRule type="cellIs" dxfId="268" priority="3" operator="equal">
      <formula>"All-weather yes"</formula>
    </cfRule>
  </conditionalFormatting>
  <conditionalFormatting sqref="G54">
    <cfRule type="cellIs" dxfId="267" priority="2" operator="equal">
      <formula>"All-weather yes"</formula>
    </cfRule>
  </conditionalFormatting>
  <conditionalFormatting sqref="G56">
    <cfRule type="cellIs" dxfId="266" priority="1" operator="equal">
      <formula>"All-weather yes"</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zoomScale="70" zoomScaleNormal="70" workbookViewId="0"/>
  </sheetViews>
  <sheetFormatPr defaultRowHeight="15" x14ac:dyDescent="0.25"/>
  <cols>
    <col min="1" max="1" width="14.28515625" bestFit="1" customWidth="1"/>
    <col min="2" max="2" width="77.7109375" bestFit="1" customWidth="1"/>
    <col min="3" max="3" width="25.85546875" bestFit="1" customWidth="1"/>
    <col min="4" max="4" width="38.7109375" bestFit="1" customWidth="1"/>
    <col min="5" max="5" width="45" bestFit="1" customWidth="1"/>
    <col min="6" max="6" width="41.140625" bestFit="1" customWidth="1"/>
    <col min="7" max="7" width="33.85546875" bestFit="1" customWidth="1"/>
    <col min="8" max="8" width="18.5703125" bestFit="1" customWidth="1"/>
    <col min="9" max="9" width="22.42578125" bestFit="1" customWidth="1"/>
  </cols>
  <sheetData>
    <row r="1" spans="1:8" x14ac:dyDescent="0.25">
      <c r="A1" t="s">
        <v>0</v>
      </c>
      <c r="B1" t="s">
        <v>149</v>
      </c>
      <c r="C1" t="s">
        <v>2</v>
      </c>
      <c r="D1" t="s">
        <v>3</v>
      </c>
      <c r="E1" t="s">
        <v>439</v>
      </c>
      <c r="F1" t="s">
        <v>147</v>
      </c>
      <c r="G1" t="s">
        <v>521</v>
      </c>
      <c r="H1" t="s">
        <v>10</v>
      </c>
    </row>
    <row r="2" spans="1:8" x14ac:dyDescent="0.25">
      <c r="A2" t="s">
        <v>0</v>
      </c>
      <c r="B2" t="s">
        <v>151</v>
      </c>
      <c r="C2" t="s">
        <v>2</v>
      </c>
      <c r="D2" t="s">
        <v>3</v>
      </c>
      <c r="E2" t="s">
        <v>439</v>
      </c>
      <c r="F2" t="s">
        <v>147</v>
      </c>
      <c r="G2" t="s">
        <v>521</v>
      </c>
      <c r="H2" t="s">
        <v>10</v>
      </c>
    </row>
    <row r="3" spans="1:8" x14ac:dyDescent="0.25">
      <c r="A3" t="s">
        <v>0</v>
      </c>
      <c r="B3" t="s">
        <v>382</v>
      </c>
      <c r="C3" t="s">
        <v>2</v>
      </c>
      <c r="D3" t="s">
        <v>3</v>
      </c>
      <c r="E3" t="s">
        <v>439</v>
      </c>
      <c r="F3" s="9" t="s">
        <v>147</v>
      </c>
      <c r="G3" t="s">
        <v>521</v>
      </c>
      <c r="H3" t="s">
        <v>10</v>
      </c>
    </row>
    <row r="4" spans="1:8" x14ac:dyDescent="0.25">
      <c r="A4" t="s">
        <v>0</v>
      </c>
      <c r="B4" t="s">
        <v>150</v>
      </c>
      <c r="C4" t="s">
        <v>2</v>
      </c>
      <c r="D4" t="s">
        <v>3</v>
      </c>
      <c r="E4" t="s">
        <v>439</v>
      </c>
      <c r="F4" t="s">
        <v>147</v>
      </c>
      <c r="G4" t="s">
        <v>521</v>
      </c>
      <c r="H4" t="s">
        <v>10</v>
      </c>
    </row>
    <row r="5" spans="1:8" x14ac:dyDescent="0.25">
      <c r="A5" t="s">
        <v>0</v>
      </c>
      <c r="B5" t="s">
        <v>523</v>
      </c>
      <c r="C5" t="s">
        <v>2</v>
      </c>
      <c r="D5" t="s">
        <v>3</v>
      </c>
      <c r="E5" t="s">
        <v>439</v>
      </c>
      <c r="F5" t="s">
        <v>147</v>
      </c>
      <c r="G5" t="s">
        <v>521</v>
      </c>
      <c r="H5" t="s">
        <v>10</v>
      </c>
    </row>
    <row r="6" spans="1:8" x14ac:dyDescent="0.25">
      <c r="A6" t="s">
        <v>0</v>
      </c>
      <c r="B6" t="s">
        <v>154</v>
      </c>
      <c r="C6" t="s">
        <v>2</v>
      </c>
      <c r="D6" t="s">
        <v>3</v>
      </c>
      <c r="E6" t="s">
        <v>439</v>
      </c>
      <c r="F6" t="s">
        <v>147</v>
      </c>
      <c r="G6" t="s">
        <v>521</v>
      </c>
      <c r="H6" t="s">
        <v>10</v>
      </c>
    </row>
    <row r="7" spans="1:8" x14ac:dyDescent="0.25">
      <c r="A7" t="s">
        <v>0</v>
      </c>
      <c r="B7" t="s">
        <v>259</v>
      </c>
      <c r="C7" t="s">
        <v>2</v>
      </c>
      <c r="D7" t="s">
        <v>3</v>
      </c>
      <c r="E7" t="s">
        <v>439</v>
      </c>
      <c r="F7" t="s">
        <v>147</v>
      </c>
      <c r="G7" t="s">
        <v>521</v>
      </c>
      <c r="H7" t="s">
        <v>10</v>
      </c>
    </row>
    <row r="8" spans="1:8" x14ac:dyDescent="0.25">
      <c r="A8" t="s">
        <v>0</v>
      </c>
      <c r="B8" t="s">
        <v>155</v>
      </c>
      <c r="C8" t="s">
        <v>2</v>
      </c>
      <c r="D8" t="s">
        <v>3</v>
      </c>
      <c r="E8" t="s">
        <v>439</v>
      </c>
      <c r="F8" t="s">
        <v>147</v>
      </c>
      <c r="G8" t="s">
        <v>521</v>
      </c>
      <c r="H8" t="s">
        <v>6</v>
      </c>
    </row>
    <row r="9" spans="1:8" x14ac:dyDescent="0.25">
      <c r="A9" t="s">
        <v>0</v>
      </c>
      <c r="B9" t="s">
        <v>167</v>
      </c>
      <c r="C9" t="s">
        <v>2</v>
      </c>
      <c r="D9" t="s">
        <v>3</v>
      </c>
      <c r="E9" t="s">
        <v>439</v>
      </c>
      <c r="F9" t="s">
        <v>147</v>
      </c>
      <c r="G9" t="s">
        <v>521</v>
      </c>
      <c r="H9" t="s">
        <v>6</v>
      </c>
    </row>
    <row r="10" spans="1:8" x14ac:dyDescent="0.25">
      <c r="A10" t="s">
        <v>0</v>
      </c>
      <c r="B10" t="s">
        <v>166</v>
      </c>
      <c r="C10" t="s">
        <v>2</v>
      </c>
      <c r="D10" t="s">
        <v>3</v>
      </c>
      <c r="E10" t="s">
        <v>439</v>
      </c>
      <c r="F10" t="s">
        <v>147</v>
      </c>
      <c r="G10" t="s">
        <v>521</v>
      </c>
      <c r="H10" t="s">
        <v>6</v>
      </c>
    </row>
    <row r="11" spans="1:8" x14ac:dyDescent="0.25">
      <c r="A11" t="s">
        <v>0</v>
      </c>
      <c r="B11" t="s">
        <v>524</v>
      </c>
      <c r="C11" t="s">
        <v>2</v>
      </c>
      <c r="D11" t="s">
        <v>3</v>
      </c>
      <c r="E11" t="s">
        <v>439</v>
      </c>
      <c r="F11" t="s">
        <v>147</v>
      </c>
      <c r="G11" t="s">
        <v>521</v>
      </c>
      <c r="H11" t="s">
        <v>10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zoomScale="85" zoomScaleNormal="85" workbookViewId="0"/>
  </sheetViews>
  <sheetFormatPr defaultRowHeight="15" x14ac:dyDescent="0.25"/>
  <cols>
    <col min="2" max="2" width="71.42578125" customWidth="1"/>
    <col min="5" max="5" width="35.28515625" bestFit="1" customWidth="1"/>
    <col min="6" max="6" width="12.7109375" bestFit="1" customWidth="1"/>
    <col min="7" max="7" width="25" bestFit="1" customWidth="1"/>
    <col min="8" max="8" width="24" bestFit="1" customWidth="1"/>
    <col min="9" max="9" width="40.140625" bestFit="1" customWidth="1"/>
    <col min="10" max="10" width="15" bestFit="1" customWidth="1"/>
    <col min="11" max="11" width="17" bestFit="1" customWidth="1"/>
    <col min="12" max="12" width="27.5703125" bestFit="1" customWidth="1"/>
    <col min="13" max="13" width="26.140625" bestFit="1" customWidth="1"/>
  </cols>
  <sheetData>
    <row r="1" spans="1:11" x14ac:dyDescent="0.25">
      <c r="A1" t="s">
        <v>0</v>
      </c>
      <c r="B1" t="s">
        <v>20</v>
      </c>
      <c r="C1" s="9" t="s">
        <v>2</v>
      </c>
      <c r="D1" s="9" t="s">
        <v>3</v>
      </c>
      <c r="E1" s="9" t="s">
        <v>101</v>
      </c>
      <c r="F1" t="s">
        <v>109</v>
      </c>
      <c r="G1" t="s">
        <v>103</v>
      </c>
      <c r="H1" s="9" t="s">
        <v>148</v>
      </c>
      <c r="I1" s="9" t="s">
        <v>564</v>
      </c>
      <c r="J1" t="s">
        <v>7</v>
      </c>
      <c r="K1" s="9" t="s">
        <v>10</v>
      </c>
    </row>
    <row r="2" spans="1:11" x14ac:dyDescent="0.25">
      <c r="A2" t="s">
        <v>0</v>
      </c>
      <c r="B2" t="s">
        <v>500</v>
      </c>
      <c r="C2" s="9" t="s">
        <v>2</v>
      </c>
      <c r="D2" s="9" t="s">
        <v>3</v>
      </c>
      <c r="E2" s="9" t="s">
        <v>101</v>
      </c>
      <c r="F2" t="s">
        <v>109</v>
      </c>
      <c r="G2" t="s">
        <v>103</v>
      </c>
      <c r="H2" s="9" t="s">
        <v>5</v>
      </c>
      <c r="I2" s="9" t="s">
        <v>564</v>
      </c>
      <c r="J2" t="s">
        <v>7</v>
      </c>
      <c r="K2" s="9" t="s">
        <v>10</v>
      </c>
    </row>
    <row r="3" spans="1:11" x14ac:dyDescent="0.25">
      <c r="A3" t="s">
        <v>0</v>
      </c>
      <c r="B3" t="s">
        <v>156</v>
      </c>
      <c r="C3" s="9" t="s">
        <v>2</v>
      </c>
      <c r="D3" s="9" t="s">
        <v>3</v>
      </c>
      <c r="E3" s="9" t="s">
        <v>101</v>
      </c>
      <c r="F3" t="s">
        <v>109</v>
      </c>
      <c r="G3" t="s">
        <v>103</v>
      </c>
      <c r="H3" s="9" t="s">
        <v>148</v>
      </c>
      <c r="I3" s="9" t="s">
        <v>564</v>
      </c>
      <c r="J3" t="s">
        <v>7</v>
      </c>
      <c r="K3" t="s">
        <v>10</v>
      </c>
    </row>
    <row r="4" spans="1:11" x14ac:dyDescent="0.25">
      <c r="A4" t="s">
        <v>0</v>
      </c>
      <c r="B4" t="s">
        <v>501</v>
      </c>
      <c r="C4" s="9" t="s">
        <v>2</v>
      </c>
      <c r="D4" s="9" t="s">
        <v>3</v>
      </c>
      <c r="E4" s="9" t="s">
        <v>101</v>
      </c>
      <c r="F4" t="s">
        <v>109</v>
      </c>
      <c r="G4" t="s">
        <v>103</v>
      </c>
      <c r="H4" s="9" t="s">
        <v>148</v>
      </c>
      <c r="I4" s="9" t="s">
        <v>564</v>
      </c>
      <c r="J4" t="s">
        <v>7</v>
      </c>
      <c r="K4" t="s">
        <v>10</v>
      </c>
    </row>
    <row r="5" spans="1:11" x14ac:dyDescent="0.25">
      <c r="A5" t="s">
        <v>0</v>
      </c>
      <c r="B5" t="s">
        <v>157</v>
      </c>
      <c r="C5" s="9" t="s">
        <v>2</v>
      </c>
      <c r="D5" s="9" t="s">
        <v>3</v>
      </c>
      <c r="E5" s="9" t="s">
        <v>101</v>
      </c>
      <c r="F5" t="s">
        <v>109</v>
      </c>
      <c r="G5" t="s">
        <v>103</v>
      </c>
      <c r="H5" s="9" t="s">
        <v>5</v>
      </c>
      <c r="I5" s="9" t="s">
        <v>564</v>
      </c>
      <c r="J5" t="s">
        <v>7</v>
      </c>
      <c r="K5" t="s">
        <v>10</v>
      </c>
    </row>
    <row r="6" spans="1:11" x14ac:dyDescent="0.25">
      <c r="A6" t="s">
        <v>0</v>
      </c>
      <c r="B6" t="s">
        <v>18</v>
      </c>
      <c r="C6" s="9" t="s">
        <v>2</v>
      </c>
      <c r="D6" s="9" t="s">
        <v>3</v>
      </c>
      <c r="E6" s="9" t="s">
        <v>101</v>
      </c>
      <c r="F6" t="s">
        <v>109</v>
      </c>
      <c r="G6" t="s">
        <v>103</v>
      </c>
      <c r="H6" s="9" t="s">
        <v>148</v>
      </c>
      <c r="I6" s="9" t="s">
        <v>564</v>
      </c>
      <c r="J6" t="s">
        <v>7</v>
      </c>
      <c r="K6" s="9" t="s">
        <v>10</v>
      </c>
    </row>
    <row r="7" spans="1:11" x14ac:dyDescent="0.25">
      <c r="A7" t="s">
        <v>0</v>
      </c>
      <c r="B7" t="s">
        <v>819</v>
      </c>
      <c r="C7" s="9" t="s">
        <v>2</v>
      </c>
      <c r="D7" s="9" t="s">
        <v>3</v>
      </c>
      <c r="E7" s="9" t="s">
        <v>101</v>
      </c>
      <c r="F7" t="s">
        <v>109</v>
      </c>
      <c r="G7" t="s">
        <v>103</v>
      </c>
      <c r="H7" s="9" t="s">
        <v>148</v>
      </c>
      <c r="I7" s="9" t="s">
        <v>564</v>
      </c>
      <c r="J7" t="s">
        <v>7</v>
      </c>
      <c r="K7" s="9" t="s">
        <v>10</v>
      </c>
    </row>
    <row r="8" spans="1:11" x14ac:dyDescent="0.25">
      <c r="A8" t="s">
        <v>0</v>
      </c>
      <c r="B8" t="s">
        <v>369</v>
      </c>
      <c r="C8" s="9" t="s">
        <v>2</v>
      </c>
      <c r="D8" s="9" t="s">
        <v>3</v>
      </c>
      <c r="E8" s="9" t="s">
        <v>101</v>
      </c>
      <c r="F8" t="s">
        <v>109</v>
      </c>
      <c r="G8" t="s">
        <v>103</v>
      </c>
      <c r="H8" s="9" t="s">
        <v>148</v>
      </c>
      <c r="I8" s="9" t="s">
        <v>564</v>
      </c>
      <c r="J8" t="s">
        <v>7</v>
      </c>
      <c r="K8" s="9" t="s">
        <v>10</v>
      </c>
    </row>
    <row r="9" spans="1:11" x14ac:dyDescent="0.25">
      <c r="A9" t="s">
        <v>0</v>
      </c>
      <c r="B9" t="s">
        <v>17</v>
      </c>
      <c r="C9" s="9" t="s">
        <v>2</v>
      </c>
      <c r="D9" s="9" t="s">
        <v>3</v>
      </c>
      <c r="E9" s="9" t="s">
        <v>101</v>
      </c>
      <c r="F9" t="s">
        <v>109</v>
      </c>
      <c r="G9" t="s">
        <v>103</v>
      </c>
      <c r="H9" s="9" t="s">
        <v>148</v>
      </c>
      <c r="I9" s="9" t="s">
        <v>564</v>
      </c>
      <c r="J9" t="s">
        <v>7</v>
      </c>
      <c r="K9" s="9" t="s">
        <v>10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85" zoomScaleNormal="85" workbookViewId="0"/>
  </sheetViews>
  <sheetFormatPr defaultRowHeight="15" x14ac:dyDescent="0.25"/>
  <cols>
    <col min="2" max="2" width="49.28515625" bestFit="1" customWidth="1"/>
  </cols>
  <sheetData>
    <row r="1" spans="1:5" x14ac:dyDescent="0.25">
      <c r="A1" t="s">
        <v>0</v>
      </c>
      <c r="B1" t="s">
        <v>502</v>
      </c>
      <c r="C1" t="s">
        <v>2</v>
      </c>
      <c r="D1" t="s">
        <v>3</v>
      </c>
      <c r="E1" t="s">
        <v>10</v>
      </c>
    </row>
    <row r="2" spans="1:5" x14ac:dyDescent="0.25">
      <c r="A2" t="s">
        <v>0</v>
      </c>
      <c r="B2" t="s">
        <v>166</v>
      </c>
      <c r="C2" t="s">
        <v>2</v>
      </c>
      <c r="D2" t="s">
        <v>3</v>
      </c>
      <c r="E2" t="s">
        <v>10</v>
      </c>
    </row>
    <row r="3" spans="1:5" x14ac:dyDescent="0.25">
      <c r="A3" t="s">
        <v>0</v>
      </c>
      <c r="B3" s="19" t="s">
        <v>152</v>
      </c>
      <c r="C3" t="s">
        <v>2</v>
      </c>
      <c r="D3" t="s">
        <v>3</v>
      </c>
      <c r="E3" t="s">
        <v>10</v>
      </c>
    </row>
    <row r="4" spans="1:5" x14ac:dyDescent="0.25">
      <c r="A4" t="s">
        <v>0</v>
      </c>
      <c r="B4" s="19" t="s">
        <v>456</v>
      </c>
      <c r="C4" t="s">
        <v>2</v>
      </c>
      <c r="D4" t="s">
        <v>3</v>
      </c>
      <c r="E4" t="s">
        <v>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5" zoomScaleNormal="85" workbookViewId="0"/>
  </sheetViews>
  <sheetFormatPr defaultColWidth="11.42578125" defaultRowHeight="15" x14ac:dyDescent="0.25"/>
  <cols>
    <col min="1" max="1" width="13.5703125" bestFit="1" customWidth="1"/>
    <col min="2" max="2" width="38.5703125" customWidth="1"/>
    <col min="3" max="4" width="6.42578125" customWidth="1"/>
    <col min="5" max="5" width="40.7109375" bestFit="1" customWidth="1"/>
    <col min="6" max="6" width="41.7109375" bestFit="1" customWidth="1"/>
    <col min="7" max="7" width="37.140625" bestFit="1" customWidth="1"/>
    <col min="8" max="8" width="13.28515625" bestFit="1" customWidth="1"/>
    <col min="9" max="9" width="11.7109375" bestFit="1" customWidth="1"/>
    <col min="10" max="10" width="24.7109375" bestFit="1" customWidth="1"/>
  </cols>
  <sheetData>
    <row r="1" spans="1:8" x14ac:dyDescent="0.25">
      <c r="A1" t="s">
        <v>0</v>
      </c>
      <c r="B1" t="s">
        <v>384</v>
      </c>
      <c r="C1" t="s">
        <v>2</v>
      </c>
      <c r="D1" t="s">
        <v>3</v>
      </c>
      <c r="E1" t="s">
        <v>15</v>
      </c>
      <c r="F1" t="s">
        <v>525</v>
      </c>
      <c r="G1" t="s">
        <v>11</v>
      </c>
      <c r="H1" t="s">
        <v>10</v>
      </c>
    </row>
    <row r="2" spans="1:8" x14ac:dyDescent="0.25">
      <c r="A2" t="s">
        <v>0</v>
      </c>
      <c r="B2" t="s">
        <v>523</v>
      </c>
      <c r="C2" t="s">
        <v>2</v>
      </c>
      <c r="D2" t="s">
        <v>3</v>
      </c>
      <c r="E2" t="s">
        <v>15</v>
      </c>
      <c r="F2" t="s">
        <v>525</v>
      </c>
      <c r="G2" t="s">
        <v>11</v>
      </c>
      <c r="H2" t="s">
        <v>10</v>
      </c>
    </row>
    <row r="3" spans="1:8" x14ac:dyDescent="0.25">
      <c r="A3" t="s">
        <v>0</v>
      </c>
      <c r="B3" t="s">
        <v>1</v>
      </c>
      <c r="C3" t="s">
        <v>2</v>
      </c>
      <c r="D3" t="s">
        <v>3</v>
      </c>
      <c r="E3" t="s">
        <v>15</v>
      </c>
      <c r="F3" t="s">
        <v>525</v>
      </c>
      <c r="G3" t="s">
        <v>11</v>
      </c>
      <c r="H3" t="s">
        <v>10</v>
      </c>
    </row>
    <row r="4" spans="1:8" x14ac:dyDescent="0.25">
      <c r="A4" t="s">
        <v>0</v>
      </c>
      <c r="B4" t="s">
        <v>154</v>
      </c>
      <c r="C4" t="s">
        <v>2</v>
      </c>
      <c r="D4" t="s">
        <v>3</v>
      </c>
      <c r="E4" t="s">
        <v>15</v>
      </c>
      <c r="F4" t="s">
        <v>525</v>
      </c>
      <c r="G4" t="s">
        <v>11</v>
      </c>
      <c r="H4" t="s">
        <v>10</v>
      </c>
    </row>
    <row r="5" spans="1:8" x14ac:dyDescent="0.25">
      <c r="A5" t="s">
        <v>0</v>
      </c>
      <c r="B5" t="s">
        <v>16</v>
      </c>
      <c r="C5" t="s">
        <v>2</v>
      </c>
      <c r="D5" t="s">
        <v>3</v>
      </c>
      <c r="E5" t="s">
        <v>15</v>
      </c>
      <c r="F5" t="s">
        <v>309</v>
      </c>
      <c r="G5" t="s">
        <v>11</v>
      </c>
      <c r="H5" t="s">
        <v>10</v>
      </c>
    </row>
    <row r="6" spans="1:8" x14ac:dyDescent="0.25">
      <c r="A6" t="s">
        <v>0</v>
      </c>
      <c r="B6" t="s">
        <v>527</v>
      </c>
      <c r="C6" t="s">
        <v>2</v>
      </c>
      <c r="D6" t="s">
        <v>3</v>
      </c>
      <c r="E6" t="s">
        <v>15</v>
      </c>
      <c r="F6" t="s">
        <v>309</v>
      </c>
      <c r="G6" t="s">
        <v>11</v>
      </c>
      <c r="H6" t="s">
        <v>10</v>
      </c>
    </row>
    <row r="7" spans="1:8" x14ac:dyDescent="0.25">
      <c r="A7" t="s">
        <v>0</v>
      </c>
      <c r="B7" t="s">
        <v>528</v>
      </c>
      <c r="C7" t="s">
        <v>2</v>
      </c>
      <c r="D7" t="s">
        <v>3</v>
      </c>
      <c r="E7" t="s">
        <v>15</v>
      </c>
      <c r="F7" t="s">
        <v>309</v>
      </c>
      <c r="G7" t="s">
        <v>11</v>
      </c>
      <c r="H7" t="s">
        <v>10</v>
      </c>
    </row>
    <row r="8" spans="1:8" x14ac:dyDescent="0.25">
      <c r="A8" t="s">
        <v>0</v>
      </c>
      <c r="B8" t="s">
        <v>529</v>
      </c>
      <c r="C8" t="s">
        <v>2</v>
      </c>
      <c r="D8" t="s">
        <v>3</v>
      </c>
      <c r="E8" t="s">
        <v>15</v>
      </c>
      <c r="F8" t="s">
        <v>309</v>
      </c>
      <c r="G8" t="s">
        <v>11</v>
      </c>
      <c r="H8" t="s">
        <v>10</v>
      </c>
    </row>
    <row r="9" spans="1:8" x14ac:dyDescent="0.25">
      <c r="A9" t="s">
        <v>0</v>
      </c>
      <c r="B9" t="s">
        <v>530</v>
      </c>
      <c r="C9" t="s">
        <v>2</v>
      </c>
      <c r="D9" t="s">
        <v>3</v>
      </c>
      <c r="E9" t="s">
        <v>15</v>
      </c>
      <c r="F9" t="s">
        <v>309</v>
      </c>
      <c r="G9" t="s">
        <v>11</v>
      </c>
      <c r="H9" t="s">
        <v>10</v>
      </c>
    </row>
    <row r="10" spans="1:8" x14ac:dyDescent="0.25">
      <c r="A10" t="s">
        <v>0</v>
      </c>
      <c r="B10" t="s">
        <v>531</v>
      </c>
      <c r="C10" t="s">
        <v>2</v>
      </c>
      <c r="D10" t="s">
        <v>3</v>
      </c>
      <c r="E10" t="s">
        <v>15</v>
      </c>
      <c r="F10" t="s">
        <v>309</v>
      </c>
      <c r="G10" t="s">
        <v>11</v>
      </c>
      <c r="H10" t="s">
        <v>10</v>
      </c>
    </row>
    <row r="11" spans="1:8" x14ac:dyDescent="0.25">
      <c r="A11" t="s">
        <v>0</v>
      </c>
      <c r="B11" t="s">
        <v>499</v>
      </c>
      <c r="C11" t="s">
        <v>2</v>
      </c>
      <c r="D11" t="s">
        <v>3</v>
      </c>
      <c r="E11" t="s">
        <v>15</v>
      </c>
      <c r="F11" t="s">
        <v>309</v>
      </c>
      <c r="G11" t="s">
        <v>11</v>
      </c>
      <c r="H11" t="s">
        <v>10</v>
      </c>
    </row>
    <row r="12" spans="1:8" x14ac:dyDescent="0.25">
      <c r="A12" t="s">
        <v>0</v>
      </c>
      <c r="B12" t="s">
        <v>17</v>
      </c>
      <c r="C12" t="s">
        <v>2</v>
      </c>
      <c r="D12" t="s">
        <v>3</v>
      </c>
      <c r="E12" t="s">
        <v>15</v>
      </c>
      <c r="F12" t="s">
        <v>309</v>
      </c>
      <c r="G12" t="s">
        <v>11</v>
      </c>
      <c r="H12" t="s">
        <v>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85" zoomScaleNormal="85" workbookViewId="0"/>
  </sheetViews>
  <sheetFormatPr defaultRowHeight="15" x14ac:dyDescent="0.25"/>
  <cols>
    <col min="1" max="1" width="3.7109375" customWidth="1"/>
    <col min="2" max="2" width="53.42578125" customWidth="1"/>
    <col min="3" max="4" width="7.140625" customWidth="1"/>
    <col min="5" max="5" width="44.28515625" bestFit="1" customWidth="1"/>
    <col min="6" max="6" width="45.85546875" bestFit="1" customWidth="1"/>
    <col min="7" max="7" width="40.140625" bestFit="1" customWidth="1"/>
    <col min="8" max="8" width="33.85546875" bestFit="1" customWidth="1"/>
    <col min="9" max="9" width="43.85546875" bestFit="1" customWidth="1"/>
    <col min="10" max="10" width="15.28515625" bestFit="1" customWidth="1"/>
    <col min="11" max="11" width="12.85546875" bestFit="1" customWidth="1"/>
    <col min="12" max="12" width="27.85546875" bestFit="1" customWidth="1"/>
  </cols>
  <sheetData>
    <row r="1" spans="1:12" x14ac:dyDescent="0.25">
      <c r="A1" t="s">
        <v>0</v>
      </c>
      <c r="B1" t="s">
        <v>384</v>
      </c>
      <c r="C1" t="s">
        <v>2</v>
      </c>
      <c r="D1" t="s">
        <v>3</v>
      </c>
      <c r="E1" t="s">
        <v>15</v>
      </c>
      <c r="F1" t="s">
        <v>525</v>
      </c>
      <c r="G1" t="s">
        <v>11</v>
      </c>
      <c r="H1" t="s">
        <v>521</v>
      </c>
      <c r="I1" t="s">
        <v>4</v>
      </c>
      <c r="J1" t="s">
        <v>10</v>
      </c>
      <c r="K1" t="s">
        <v>526</v>
      </c>
      <c r="L1" t="s">
        <v>522</v>
      </c>
    </row>
    <row r="2" spans="1:12" x14ac:dyDescent="0.25">
      <c r="A2" t="s">
        <v>0</v>
      </c>
      <c r="B2" t="s">
        <v>523</v>
      </c>
      <c r="C2" t="s">
        <v>2</v>
      </c>
      <c r="D2" t="s">
        <v>3</v>
      </c>
      <c r="E2" t="s">
        <v>15</v>
      </c>
      <c r="F2" t="s">
        <v>525</v>
      </c>
      <c r="G2" t="s">
        <v>11</v>
      </c>
      <c r="H2" t="s">
        <v>521</v>
      </c>
      <c r="I2" t="s">
        <v>4</v>
      </c>
      <c r="J2" t="s">
        <v>10</v>
      </c>
      <c r="K2" t="s">
        <v>526</v>
      </c>
      <c r="L2" t="s">
        <v>522</v>
      </c>
    </row>
    <row r="3" spans="1:12" x14ac:dyDescent="0.25">
      <c r="A3" t="s">
        <v>0</v>
      </c>
      <c r="B3" t="s">
        <v>1</v>
      </c>
      <c r="C3" t="s">
        <v>2</v>
      </c>
      <c r="D3" t="s">
        <v>3</v>
      </c>
      <c r="E3" t="s">
        <v>15</v>
      </c>
      <c r="F3" t="s">
        <v>309</v>
      </c>
      <c r="G3" t="s">
        <v>11</v>
      </c>
      <c r="H3" t="s">
        <v>521</v>
      </c>
      <c r="I3" t="s">
        <v>4</v>
      </c>
      <c r="J3" t="s">
        <v>10</v>
      </c>
      <c r="K3" t="s">
        <v>526</v>
      </c>
      <c r="L3" t="s">
        <v>522</v>
      </c>
    </row>
    <row r="4" spans="1:12" x14ac:dyDescent="0.25">
      <c r="A4" t="s">
        <v>0</v>
      </c>
      <c r="B4" t="s">
        <v>154</v>
      </c>
      <c r="C4" t="s">
        <v>2</v>
      </c>
      <c r="D4" t="s">
        <v>3</v>
      </c>
      <c r="E4" t="s">
        <v>15</v>
      </c>
      <c r="F4" t="s">
        <v>309</v>
      </c>
      <c r="G4" t="s">
        <v>11</v>
      </c>
      <c r="H4" t="s">
        <v>521</v>
      </c>
      <c r="I4" t="s">
        <v>4</v>
      </c>
      <c r="J4" t="s">
        <v>10</v>
      </c>
      <c r="K4" t="s">
        <v>526</v>
      </c>
      <c r="L4" t="s">
        <v>522</v>
      </c>
    </row>
    <row r="5" spans="1:12" x14ac:dyDescent="0.25">
      <c r="A5" t="s">
        <v>0</v>
      </c>
      <c r="B5" t="s">
        <v>16</v>
      </c>
      <c r="C5" t="s">
        <v>2</v>
      </c>
      <c r="D5" t="s">
        <v>3</v>
      </c>
      <c r="E5" t="s">
        <v>15</v>
      </c>
      <c r="F5" t="s">
        <v>309</v>
      </c>
      <c r="G5" t="s">
        <v>11</v>
      </c>
      <c r="H5" t="s">
        <v>521</v>
      </c>
      <c r="I5" t="s">
        <v>4</v>
      </c>
      <c r="J5" t="s">
        <v>10</v>
      </c>
      <c r="K5" t="s">
        <v>526</v>
      </c>
      <c r="L5" t="s">
        <v>522</v>
      </c>
    </row>
    <row r="6" spans="1:12" x14ac:dyDescent="0.25">
      <c r="A6" t="s">
        <v>0</v>
      </c>
      <c r="B6" t="s">
        <v>527</v>
      </c>
      <c r="C6" t="s">
        <v>2</v>
      </c>
      <c r="D6" t="s">
        <v>3</v>
      </c>
      <c r="E6" t="s">
        <v>15</v>
      </c>
      <c r="F6" t="s">
        <v>309</v>
      </c>
      <c r="G6" t="s">
        <v>11</v>
      </c>
      <c r="H6" t="s">
        <v>521</v>
      </c>
      <c r="I6" t="s">
        <v>4</v>
      </c>
      <c r="J6" t="s">
        <v>10</v>
      </c>
      <c r="K6" t="s">
        <v>526</v>
      </c>
      <c r="L6" t="s">
        <v>522</v>
      </c>
    </row>
    <row r="7" spans="1:12" x14ac:dyDescent="0.25">
      <c r="A7" t="s">
        <v>0</v>
      </c>
      <c r="B7" t="s">
        <v>528</v>
      </c>
      <c r="C7" t="s">
        <v>2</v>
      </c>
      <c r="D7" t="s">
        <v>3</v>
      </c>
      <c r="E7" t="s">
        <v>15</v>
      </c>
      <c r="F7" t="s">
        <v>309</v>
      </c>
      <c r="G7" t="s">
        <v>11</v>
      </c>
      <c r="H7" t="s">
        <v>521</v>
      </c>
      <c r="I7" t="s">
        <v>4</v>
      </c>
      <c r="J7" t="s">
        <v>10</v>
      </c>
      <c r="K7" t="s">
        <v>526</v>
      </c>
      <c r="L7" t="s">
        <v>522</v>
      </c>
    </row>
    <row r="8" spans="1:12" x14ac:dyDescent="0.25">
      <c r="A8" t="s">
        <v>0</v>
      </c>
      <c r="B8" t="s">
        <v>529</v>
      </c>
      <c r="C8" t="s">
        <v>2</v>
      </c>
      <c r="D8" t="s">
        <v>3</v>
      </c>
      <c r="E8" t="s">
        <v>15</v>
      </c>
      <c r="F8" t="s">
        <v>309</v>
      </c>
      <c r="G8" t="s">
        <v>11</v>
      </c>
      <c r="H8" t="s">
        <v>521</v>
      </c>
      <c r="I8" t="s">
        <v>4</v>
      </c>
      <c r="J8" t="s">
        <v>10</v>
      </c>
      <c r="K8" t="s">
        <v>526</v>
      </c>
      <c r="L8" t="s">
        <v>522</v>
      </c>
    </row>
    <row r="9" spans="1:12" x14ac:dyDescent="0.25">
      <c r="A9" t="s">
        <v>0</v>
      </c>
      <c r="B9" t="s">
        <v>530</v>
      </c>
      <c r="C9" t="s">
        <v>2</v>
      </c>
      <c r="D9" t="s">
        <v>3</v>
      </c>
      <c r="E9" t="s">
        <v>15</v>
      </c>
      <c r="F9" t="s">
        <v>309</v>
      </c>
      <c r="G9" t="s">
        <v>11</v>
      </c>
      <c r="H9" t="s">
        <v>521</v>
      </c>
      <c r="I9" t="s">
        <v>4</v>
      </c>
      <c r="J9" t="s">
        <v>10</v>
      </c>
      <c r="K9" t="s">
        <v>526</v>
      </c>
      <c r="L9" t="s">
        <v>522</v>
      </c>
    </row>
    <row r="10" spans="1:12" x14ac:dyDescent="0.25">
      <c r="A10" t="s">
        <v>0</v>
      </c>
      <c r="B10" t="s">
        <v>531</v>
      </c>
      <c r="C10" t="s">
        <v>2</v>
      </c>
      <c r="D10" t="s">
        <v>3</v>
      </c>
      <c r="E10" t="s">
        <v>15</v>
      </c>
      <c r="F10" t="s">
        <v>309</v>
      </c>
      <c r="G10" t="s">
        <v>11</v>
      </c>
      <c r="H10" t="s">
        <v>521</v>
      </c>
      <c r="I10" t="s">
        <v>4</v>
      </c>
      <c r="J10" t="s">
        <v>10</v>
      </c>
      <c r="K10" t="s">
        <v>526</v>
      </c>
      <c r="L10" t="s">
        <v>522</v>
      </c>
    </row>
    <row r="11" spans="1:12" x14ac:dyDescent="0.25">
      <c r="A11" t="s">
        <v>0</v>
      </c>
      <c r="B11" t="s">
        <v>499</v>
      </c>
      <c r="C11" t="s">
        <v>2</v>
      </c>
      <c r="D11" t="s">
        <v>3</v>
      </c>
      <c r="E11" t="s">
        <v>15</v>
      </c>
      <c r="F11" t="s">
        <v>309</v>
      </c>
      <c r="G11" t="s">
        <v>11</v>
      </c>
      <c r="H11" t="s">
        <v>521</v>
      </c>
      <c r="I11" t="s">
        <v>4</v>
      </c>
      <c r="J11" t="s">
        <v>10</v>
      </c>
      <c r="K11" t="s">
        <v>526</v>
      </c>
      <c r="L11" t="s">
        <v>522</v>
      </c>
    </row>
    <row r="12" spans="1:12" x14ac:dyDescent="0.25">
      <c r="A12" t="s">
        <v>0</v>
      </c>
      <c r="B12" t="s">
        <v>17</v>
      </c>
      <c r="C12" t="s">
        <v>2</v>
      </c>
      <c r="D12" t="s">
        <v>3</v>
      </c>
      <c r="E12" t="s">
        <v>15</v>
      </c>
      <c r="F12" t="s">
        <v>309</v>
      </c>
      <c r="G12" t="s">
        <v>11</v>
      </c>
      <c r="H12" t="s">
        <v>521</v>
      </c>
      <c r="I12" t="s">
        <v>4</v>
      </c>
      <c r="J12" t="s">
        <v>10</v>
      </c>
      <c r="K12" t="s">
        <v>526</v>
      </c>
      <c r="L12" t="s">
        <v>522</v>
      </c>
    </row>
    <row r="13" spans="1:12" x14ac:dyDescent="0.25">
      <c r="A13" t="s">
        <v>0</v>
      </c>
      <c r="B13" t="s">
        <v>675</v>
      </c>
      <c r="C13" t="s">
        <v>2</v>
      </c>
      <c r="D13" t="s">
        <v>3</v>
      </c>
      <c r="E13" t="s">
        <v>15</v>
      </c>
      <c r="F13" t="s">
        <v>309</v>
      </c>
      <c r="G13" t="s">
        <v>11</v>
      </c>
      <c r="H13" t="s">
        <v>521</v>
      </c>
      <c r="I13" t="s">
        <v>4</v>
      </c>
      <c r="J13" t="s">
        <v>10</v>
      </c>
      <c r="K13" t="s">
        <v>526</v>
      </c>
      <c r="L13" t="s">
        <v>522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zoomScale="85" zoomScaleNormal="85" workbookViewId="0"/>
  </sheetViews>
  <sheetFormatPr defaultRowHeight="15" x14ac:dyDescent="0.25"/>
  <cols>
    <col min="1" max="1" width="14.140625" bestFit="1" customWidth="1"/>
    <col min="2" max="2" width="12.7109375" bestFit="1" customWidth="1"/>
  </cols>
  <sheetData>
    <row r="1" spans="1:5" x14ac:dyDescent="0.25">
      <c r="A1" t="s">
        <v>0</v>
      </c>
      <c r="B1" t="s">
        <v>733</v>
      </c>
      <c r="C1" t="s">
        <v>2</v>
      </c>
      <c r="D1" t="s">
        <v>3</v>
      </c>
      <c r="E1" t="s">
        <v>10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85" zoomScaleNormal="85" workbookViewId="0">
      <selection sqref="A1:E5"/>
    </sheetView>
  </sheetViews>
  <sheetFormatPr defaultRowHeight="15" x14ac:dyDescent="0.25"/>
  <sheetData>
    <row r="1" spans="1:5" x14ac:dyDescent="0.25">
      <c r="A1" t="s">
        <v>0</v>
      </c>
      <c r="B1" t="s">
        <v>854</v>
      </c>
      <c r="C1" t="s">
        <v>2</v>
      </c>
      <c r="D1" t="s">
        <v>3</v>
      </c>
      <c r="E1" t="s">
        <v>10</v>
      </c>
    </row>
    <row r="2" spans="1:5" x14ac:dyDescent="0.25">
      <c r="A2" t="s">
        <v>0</v>
      </c>
      <c r="B2" t="s">
        <v>855</v>
      </c>
      <c r="C2" t="s">
        <v>2</v>
      </c>
      <c r="D2" t="s">
        <v>3</v>
      </c>
      <c r="E2" t="s">
        <v>10</v>
      </c>
    </row>
    <row r="3" spans="1:5" x14ac:dyDescent="0.25">
      <c r="A3" t="s">
        <v>0</v>
      </c>
      <c r="B3" t="s">
        <v>856</v>
      </c>
      <c r="C3" t="s">
        <v>2</v>
      </c>
      <c r="D3" t="s">
        <v>3</v>
      </c>
      <c r="E3" t="s">
        <v>10</v>
      </c>
    </row>
    <row r="4" spans="1:5" x14ac:dyDescent="0.25">
      <c r="A4" t="s">
        <v>0</v>
      </c>
      <c r="B4" t="s">
        <v>857</v>
      </c>
      <c r="C4" t="s">
        <v>2</v>
      </c>
      <c r="D4" t="s">
        <v>3</v>
      </c>
      <c r="E4" t="s">
        <v>10</v>
      </c>
    </row>
    <row r="5" spans="1:5" x14ac:dyDescent="0.25">
      <c r="A5" t="s">
        <v>0</v>
      </c>
      <c r="B5" t="s">
        <v>441</v>
      </c>
      <c r="C5" t="s">
        <v>2</v>
      </c>
      <c r="D5" t="s">
        <v>3</v>
      </c>
      <c r="E5" t="s">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85" zoomScaleNormal="85" workbookViewId="0"/>
  </sheetViews>
  <sheetFormatPr defaultRowHeight="15" x14ac:dyDescent="0.25"/>
  <cols>
    <col min="1" max="1" width="7.42578125" customWidth="1"/>
    <col min="2" max="2" width="44.7109375" bestFit="1" customWidth="1"/>
    <col min="5" max="5" width="47.7109375" bestFit="1" customWidth="1"/>
    <col min="6" max="6" width="40.140625" bestFit="1" customWidth="1"/>
  </cols>
  <sheetData>
    <row r="1" spans="1:7" x14ac:dyDescent="0.25">
      <c r="A1" t="s">
        <v>0</v>
      </c>
      <c r="B1" t="s">
        <v>251</v>
      </c>
      <c r="C1" t="s">
        <v>2</v>
      </c>
      <c r="D1" t="s">
        <v>3</v>
      </c>
      <c r="E1" t="s">
        <v>497</v>
      </c>
      <c r="F1" t="s">
        <v>147</v>
      </c>
      <c r="G1" t="s">
        <v>6</v>
      </c>
    </row>
    <row r="2" spans="1:7" x14ac:dyDescent="0.25">
      <c r="A2" t="s">
        <v>0</v>
      </c>
      <c r="B2" s="19" t="s">
        <v>204</v>
      </c>
      <c r="C2" t="s">
        <v>2</v>
      </c>
      <c r="D2" t="s">
        <v>3</v>
      </c>
      <c r="E2" t="s">
        <v>497</v>
      </c>
      <c r="F2" t="s">
        <v>147</v>
      </c>
      <c r="G2" t="s">
        <v>6</v>
      </c>
    </row>
    <row r="3" spans="1:7" x14ac:dyDescent="0.25">
      <c r="A3" t="s">
        <v>0</v>
      </c>
      <c r="B3" t="s">
        <v>259</v>
      </c>
      <c r="C3" t="s">
        <v>2</v>
      </c>
      <c r="D3" t="s">
        <v>3</v>
      </c>
      <c r="E3" t="s">
        <v>497</v>
      </c>
      <c r="F3" t="s">
        <v>147</v>
      </c>
      <c r="G3" t="s">
        <v>6</v>
      </c>
    </row>
    <row r="4" spans="1:7" x14ac:dyDescent="0.25">
      <c r="A4" t="s">
        <v>0</v>
      </c>
      <c r="B4" t="s">
        <v>393</v>
      </c>
      <c r="C4" t="s">
        <v>2</v>
      </c>
      <c r="D4" t="s">
        <v>3</v>
      </c>
      <c r="E4" t="s">
        <v>497</v>
      </c>
      <c r="F4" t="s">
        <v>147</v>
      </c>
      <c r="G4" t="s">
        <v>6</v>
      </c>
    </row>
    <row r="5" spans="1:7" x14ac:dyDescent="0.25">
      <c r="A5" t="s">
        <v>0</v>
      </c>
      <c r="B5" t="s">
        <v>261</v>
      </c>
      <c r="C5" t="s">
        <v>2</v>
      </c>
      <c r="D5" t="s">
        <v>3</v>
      </c>
      <c r="E5" t="s">
        <v>497</v>
      </c>
      <c r="F5" t="s">
        <v>147</v>
      </c>
      <c r="G5" t="s">
        <v>6</v>
      </c>
    </row>
    <row r="6" spans="1:7" x14ac:dyDescent="0.25">
      <c r="A6" t="s">
        <v>0</v>
      </c>
      <c r="B6" t="s">
        <v>166</v>
      </c>
      <c r="C6" t="s">
        <v>2</v>
      </c>
      <c r="D6" t="s">
        <v>3</v>
      </c>
      <c r="E6" t="s">
        <v>497</v>
      </c>
      <c r="F6" t="s">
        <v>147</v>
      </c>
      <c r="G6" t="s">
        <v>6</v>
      </c>
    </row>
    <row r="7" spans="1:7" x14ac:dyDescent="0.25">
      <c r="A7" t="s">
        <v>0</v>
      </c>
      <c r="B7" t="s">
        <v>17</v>
      </c>
      <c r="C7" t="s">
        <v>110</v>
      </c>
      <c r="D7" t="s">
        <v>3</v>
      </c>
      <c r="E7" t="s">
        <v>497</v>
      </c>
      <c r="F7" t="s">
        <v>147</v>
      </c>
      <c r="G7" t="s">
        <v>10</v>
      </c>
    </row>
    <row r="8" spans="1:7" x14ac:dyDescent="0.25">
      <c r="A8" t="s">
        <v>0</v>
      </c>
      <c r="B8" t="s">
        <v>158</v>
      </c>
      <c r="C8" t="s">
        <v>110</v>
      </c>
      <c r="D8" t="s">
        <v>3</v>
      </c>
      <c r="E8" t="s">
        <v>497</v>
      </c>
      <c r="F8" t="s">
        <v>147</v>
      </c>
      <c r="G8" t="s">
        <v>10</v>
      </c>
    </row>
    <row r="9" spans="1:7" x14ac:dyDescent="0.25">
      <c r="A9" t="s">
        <v>0</v>
      </c>
      <c r="B9" t="s">
        <v>153</v>
      </c>
      <c r="C9" t="s">
        <v>2</v>
      </c>
      <c r="D9" t="s">
        <v>3</v>
      </c>
      <c r="E9" t="s">
        <v>497</v>
      </c>
      <c r="F9" t="s">
        <v>147</v>
      </c>
      <c r="G9" t="s">
        <v>6</v>
      </c>
    </row>
    <row r="10" spans="1:7" x14ac:dyDescent="0.25">
      <c r="A10" t="s">
        <v>0</v>
      </c>
      <c r="B10" t="s">
        <v>403</v>
      </c>
      <c r="C10" t="s">
        <v>110</v>
      </c>
      <c r="D10" t="s">
        <v>3</v>
      </c>
      <c r="E10" t="s">
        <v>497</v>
      </c>
      <c r="F10" t="s">
        <v>147</v>
      </c>
      <c r="G10" t="s">
        <v>10</v>
      </c>
    </row>
    <row r="11" spans="1:7" x14ac:dyDescent="0.25">
      <c r="A11" t="s">
        <v>0</v>
      </c>
      <c r="B11" t="s">
        <v>404</v>
      </c>
      <c r="C11" t="s">
        <v>110</v>
      </c>
      <c r="D11" t="s">
        <v>3</v>
      </c>
      <c r="E11" t="s">
        <v>497</v>
      </c>
      <c r="F11" t="s">
        <v>147</v>
      </c>
      <c r="G11" t="s">
        <v>10</v>
      </c>
    </row>
    <row r="12" spans="1:7" x14ac:dyDescent="0.25">
      <c r="A12" t="s">
        <v>0</v>
      </c>
      <c r="B12" t="s">
        <v>405</v>
      </c>
      <c r="C12" t="s">
        <v>110</v>
      </c>
      <c r="D12" t="s">
        <v>3</v>
      </c>
      <c r="E12" t="s">
        <v>497</v>
      </c>
      <c r="F12" t="s">
        <v>147</v>
      </c>
      <c r="G12" t="s">
        <v>10</v>
      </c>
    </row>
    <row r="13" spans="1:7" x14ac:dyDescent="0.25">
      <c r="A13" t="s">
        <v>0</v>
      </c>
      <c r="B13" t="s">
        <v>483</v>
      </c>
      <c r="C13" t="s">
        <v>110</v>
      </c>
      <c r="D13" t="s">
        <v>3</v>
      </c>
      <c r="E13" t="s">
        <v>497</v>
      </c>
      <c r="F13" t="s">
        <v>147</v>
      </c>
      <c r="G13" t="s">
        <v>10</v>
      </c>
    </row>
    <row r="14" spans="1:7" x14ac:dyDescent="0.25">
      <c r="A14" t="s">
        <v>0</v>
      </c>
      <c r="B14" t="s">
        <v>392</v>
      </c>
      <c r="C14" t="s">
        <v>2</v>
      </c>
      <c r="D14" t="s">
        <v>3</v>
      </c>
      <c r="E14" t="s">
        <v>497</v>
      </c>
      <c r="F14" t="s">
        <v>147</v>
      </c>
      <c r="G14" t="s">
        <v>6</v>
      </c>
    </row>
  </sheetData>
  <conditionalFormatting sqref="F1:F9">
    <cfRule type="cellIs" dxfId="120" priority="5" operator="equal">
      <formula>"Illumination Active"</formula>
    </cfRule>
  </conditionalFormatting>
  <conditionalFormatting sqref="F10:F11">
    <cfRule type="cellIs" dxfId="119" priority="4" operator="equal">
      <formula>"Illumination Active"</formula>
    </cfRule>
  </conditionalFormatting>
  <conditionalFormatting sqref="F12">
    <cfRule type="cellIs" dxfId="118" priority="3" operator="equal">
      <formula>"Illumination Active"</formula>
    </cfRule>
  </conditionalFormatting>
  <conditionalFormatting sqref="F13">
    <cfRule type="cellIs" dxfId="117" priority="2" operator="equal">
      <formula>"Illumination Active"</formula>
    </cfRule>
  </conditionalFormatting>
  <conditionalFormatting sqref="F14">
    <cfRule type="cellIs" dxfId="116" priority="1" operator="equal">
      <formula>"Illumination Active"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70" zoomScaleNormal="70" workbookViewId="0"/>
  </sheetViews>
  <sheetFormatPr defaultRowHeight="15" x14ac:dyDescent="0.25"/>
  <cols>
    <col min="2" max="2" width="62.140625" bestFit="1" customWidth="1"/>
    <col min="3" max="3" width="19.85546875" customWidth="1"/>
    <col min="4" max="4" width="6.140625" customWidth="1"/>
    <col min="5" max="5" width="13" bestFit="1" customWidth="1"/>
    <col min="6" max="6" width="43.7109375" bestFit="1" customWidth="1"/>
    <col min="7" max="7" width="37" customWidth="1"/>
    <col min="8" max="8" width="31" customWidth="1"/>
    <col min="9" max="9" width="13.85546875" bestFit="1" customWidth="1"/>
  </cols>
  <sheetData>
    <row r="1" spans="1:10" x14ac:dyDescent="0.25">
      <c r="A1" t="s">
        <v>0</v>
      </c>
      <c r="B1" s="13" t="s">
        <v>159</v>
      </c>
      <c r="C1" t="s">
        <v>2</v>
      </c>
      <c r="D1" t="s">
        <v>3</v>
      </c>
      <c r="E1" t="s">
        <v>314</v>
      </c>
      <c r="F1" t="s">
        <v>308</v>
      </c>
      <c r="G1" t="s">
        <v>497</v>
      </c>
      <c r="H1" s="18" t="s">
        <v>563</v>
      </c>
      <c r="I1" t="s">
        <v>10</v>
      </c>
      <c r="J1" s="7" t="s">
        <v>479</v>
      </c>
    </row>
    <row r="2" spans="1:10" x14ac:dyDescent="0.25">
      <c r="A2" t="s">
        <v>0</v>
      </c>
      <c r="B2" s="13" t="s">
        <v>341</v>
      </c>
      <c r="C2" t="s">
        <v>2</v>
      </c>
      <c r="D2" t="s">
        <v>3</v>
      </c>
      <c r="E2" t="s">
        <v>314</v>
      </c>
      <c r="F2" t="s">
        <v>308</v>
      </c>
      <c r="G2" t="s">
        <v>497</v>
      </c>
      <c r="H2" s="18" t="s">
        <v>563</v>
      </c>
      <c r="I2" t="s">
        <v>10</v>
      </c>
      <c r="J2" s="7" t="s">
        <v>479</v>
      </c>
    </row>
    <row r="3" spans="1:10" x14ac:dyDescent="0.25">
      <c r="A3" t="s">
        <v>0</v>
      </c>
      <c r="B3" s="13" t="s">
        <v>342</v>
      </c>
      <c r="C3" t="s">
        <v>2</v>
      </c>
      <c r="D3" t="s">
        <v>3</v>
      </c>
      <c r="E3" t="s">
        <v>314</v>
      </c>
      <c r="F3" t="s">
        <v>308</v>
      </c>
      <c r="G3" t="s">
        <v>497</v>
      </c>
      <c r="H3" s="18" t="s">
        <v>563</v>
      </c>
      <c r="I3" t="s">
        <v>10</v>
      </c>
      <c r="J3" s="7" t="s">
        <v>479</v>
      </c>
    </row>
    <row r="4" spans="1:10" x14ac:dyDescent="0.25">
      <c r="A4" t="s">
        <v>0</v>
      </c>
      <c r="B4" s="25" t="s">
        <v>152</v>
      </c>
      <c r="C4" t="s">
        <v>2</v>
      </c>
      <c r="D4" t="s">
        <v>3</v>
      </c>
      <c r="E4" t="s">
        <v>197</v>
      </c>
      <c r="F4" t="s">
        <v>308</v>
      </c>
      <c r="G4" t="s">
        <v>497</v>
      </c>
      <c r="H4" s="18" t="s">
        <v>563</v>
      </c>
      <c r="I4" t="s">
        <v>10</v>
      </c>
      <c r="J4" s="7" t="s">
        <v>479</v>
      </c>
    </row>
    <row r="5" spans="1:10" x14ac:dyDescent="0.25">
      <c r="A5" t="s">
        <v>0</v>
      </c>
      <c r="B5" s="13" t="s">
        <v>149</v>
      </c>
      <c r="C5" t="s">
        <v>2</v>
      </c>
      <c r="D5" t="s">
        <v>3</v>
      </c>
      <c r="E5" t="s">
        <v>109</v>
      </c>
      <c r="F5" t="s">
        <v>308</v>
      </c>
      <c r="G5" t="s">
        <v>497</v>
      </c>
      <c r="H5" s="18" t="s">
        <v>563</v>
      </c>
      <c r="I5" t="s">
        <v>6</v>
      </c>
      <c r="J5" s="7" t="s">
        <v>479</v>
      </c>
    </row>
    <row r="6" spans="1:10" x14ac:dyDescent="0.25">
      <c r="A6" t="s">
        <v>0</v>
      </c>
      <c r="B6" s="13" t="s">
        <v>384</v>
      </c>
      <c r="C6" t="s">
        <v>2</v>
      </c>
      <c r="D6" t="s">
        <v>3</v>
      </c>
      <c r="E6" t="s">
        <v>109</v>
      </c>
      <c r="F6" t="s">
        <v>308</v>
      </c>
      <c r="G6" t="s">
        <v>497</v>
      </c>
      <c r="H6" s="18" t="s">
        <v>563</v>
      </c>
      <c r="I6" t="s">
        <v>6</v>
      </c>
      <c r="J6" s="7" t="s">
        <v>479</v>
      </c>
    </row>
    <row r="7" spans="1:10" x14ac:dyDescent="0.25">
      <c r="A7" t="s">
        <v>0</v>
      </c>
      <c r="B7" s="13" t="s">
        <v>205</v>
      </c>
      <c r="C7" t="s">
        <v>2</v>
      </c>
      <c r="D7" t="s">
        <v>3</v>
      </c>
      <c r="E7" t="s">
        <v>109</v>
      </c>
      <c r="F7" t="s">
        <v>308</v>
      </c>
      <c r="G7" t="s">
        <v>497</v>
      </c>
      <c r="H7" s="18" t="s">
        <v>563</v>
      </c>
      <c r="I7" t="s">
        <v>10</v>
      </c>
      <c r="J7" s="7" t="s">
        <v>479</v>
      </c>
    </row>
    <row r="8" spans="1:10" x14ac:dyDescent="0.25">
      <c r="A8" t="s">
        <v>0</v>
      </c>
      <c r="B8" s="13" t="s">
        <v>166</v>
      </c>
      <c r="C8" t="s">
        <v>2</v>
      </c>
      <c r="D8" t="s">
        <v>3</v>
      </c>
      <c r="E8" t="s">
        <v>109</v>
      </c>
      <c r="F8" t="s">
        <v>308</v>
      </c>
      <c r="G8" t="s">
        <v>497</v>
      </c>
      <c r="H8" s="18" t="s">
        <v>563</v>
      </c>
      <c r="I8" t="s">
        <v>10</v>
      </c>
      <c r="J8" s="7" t="s">
        <v>479</v>
      </c>
    </row>
    <row r="9" spans="1:10" x14ac:dyDescent="0.25">
      <c r="A9" t="s">
        <v>0</v>
      </c>
      <c r="B9" s="13" t="s">
        <v>306</v>
      </c>
      <c r="C9" t="s">
        <v>2</v>
      </c>
      <c r="D9" t="s">
        <v>3</v>
      </c>
      <c r="E9" t="s">
        <v>109</v>
      </c>
      <c r="F9" t="s">
        <v>308</v>
      </c>
      <c r="G9" t="s">
        <v>497</v>
      </c>
      <c r="H9" s="18" t="s">
        <v>563</v>
      </c>
      <c r="I9" t="s">
        <v>10</v>
      </c>
      <c r="J9" s="7" t="s">
        <v>479</v>
      </c>
    </row>
    <row r="10" spans="1:10" x14ac:dyDescent="0.25">
      <c r="A10" t="s">
        <v>0</v>
      </c>
      <c r="B10" s="13" t="s">
        <v>353</v>
      </c>
      <c r="C10" t="s">
        <v>2</v>
      </c>
      <c r="D10" t="s">
        <v>3</v>
      </c>
      <c r="E10" t="s">
        <v>109</v>
      </c>
      <c r="F10" t="s">
        <v>308</v>
      </c>
      <c r="G10" t="s">
        <v>497</v>
      </c>
      <c r="H10" s="18" t="s">
        <v>563</v>
      </c>
      <c r="I10" t="s">
        <v>6</v>
      </c>
      <c r="J10" s="7" t="s">
        <v>479</v>
      </c>
    </row>
    <row r="11" spans="1:10" x14ac:dyDescent="0.25">
      <c r="A11" t="s">
        <v>0</v>
      </c>
      <c r="B11" s="13" t="s">
        <v>154</v>
      </c>
      <c r="C11" t="s">
        <v>2</v>
      </c>
      <c r="D11" t="s">
        <v>3</v>
      </c>
      <c r="E11" t="s">
        <v>109</v>
      </c>
      <c r="F11" t="s">
        <v>308</v>
      </c>
      <c r="G11" t="s">
        <v>497</v>
      </c>
      <c r="H11" s="18" t="s">
        <v>563</v>
      </c>
      <c r="I11" t="s">
        <v>6</v>
      </c>
      <c r="J11" s="7" t="s">
        <v>479</v>
      </c>
    </row>
  </sheetData>
  <conditionalFormatting sqref="H1:H9 J1:J9">
    <cfRule type="cellIs" dxfId="115" priority="8" operator="equal">
      <formula>"Illumination Active"</formula>
    </cfRule>
  </conditionalFormatting>
  <conditionalFormatting sqref="H10:H11 J10:J11">
    <cfRule type="cellIs" dxfId="114" priority="1" operator="equal">
      <formula>"Illumination Active"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zoomScale="85" zoomScaleNormal="85" workbookViewId="0"/>
  </sheetViews>
  <sheetFormatPr defaultRowHeight="15" x14ac:dyDescent="0.25"/>
  <cols>
    <col min="1" max="1" width="14.140625" bestFit="1" customWidth="1"/>
    <col min="2" max="2" width="45.28515625" bestFit="1" customWidth="1"/>
    <col min="3" max="3" width="25.140625" bestFit="1" customWidth="1"/>
    <col min="4" max="4" width="36.5703125" bestFit="1" customWidth="1"/>
    <col min="5" max="5" width="42.85546875" bestFit="1" customWidth="1"/>
    <col min="6" max="6" width="33.42578125" bestFit="1" customWidth="1"/>
    <col min="7" max="7" width="32.28515625" bestFit="1" customWidth="1"/>
    <col min="8" max="8" width="53.28515625" bestFit="1" customWidth="1"/>
    <col min="9" max="9" width="17" bestFit="1" customWidth="1"/>
    <col min="10" max="10" width="21.42578125" bestFit="1" customWidth="1"/>
    <col min="11" max="11" width="29.28515625" bestFit="1" customWidth="1"/>
  </cols>
  <sheetData>
    <row r="1" spans="1:10" x14ac:dyDescent="0.25">
      <c r="A1" t="s">
        <v>0</v>
      </c>
      <c r="B1" t="s">
        <v>19</v>
      </c>
      <c r="C1" t="s">
        <v>2</v>
      </c>
      <c r="D1" t="s">
        <v>3</v>
      </c>
      <c r="E1" t="s">
        <v>15</v>
      </c>
      <c r="F1" t="s">
        <v>564</v>
      </c>
      <c r="G1" t="s">
        <v>521</v>
      </c>
      <c r="H1" t="s">
        <v>182</v>
      </c>
      <c r="I1" t="s">
        <v>10</v>
      </c>
      <c r="J1" t="s">
        <v>626</v>
      </c>
    </row>
    <row r="2" spans="1:10" x14ac:dyDescent="0.25">
      <c r="A2" t="s">
        <v>0</v>
      </c>
      <c r="B2" t="s">
        <v>251</v>
      </c>
      <c r="C2" t="s">
        <v>2</v>
      </c>
      <c r="D2" t="s">
        <v>3</v>
      </c>
      <c r="E2" t="s">
        <v>15</v>
      </c>
      <c r="F2" t="s">
        <v>564</v>
      </c>
      <c r="G2" t="s">
        <v>521</v>
      </c>
      <c r="H2" t="s">
        <v>182</v>
      </c>
      <c r="I2" t="s">
        <v>10</v>
      </c>
      <c r="J2" t="s">
        <v>626</v>
      </c>
    </row>
    <row r="3" spans="1:10" x14ac:dyDescent="0.25">
      <c r="A3" t="s">
        <v>0</v>
      </c>
      <c r="B3" t="s">
        <v>627</v>
      </c>
      <c r="C3" t="s">
        <v>2</v>
      </c>
      <c r="D3" t="s">
        <v>3</v>
      </c>
      <c r="E3" t="s">
        <v>15</v>
      </c>
      <c r="F3" t="s">
        <v>564</v>
      </c>
      <c r="G3" t="s">
        <v>521</v>
      </c>
      <c r="H3" t="s">
        <v>182</v>
      </c>
      <c r="I3" t="s">
        <v>10</v>
      </c>
      <c r="J3" t="s">
        <v>626</v>
      </c>
    </row>
    <row r="4" spans="1:10" x14ac:dyDescent="0.25">
      <c r="A4" t="s">
        <v>0</v>
      </c>
      <c r="B4" t="s">
        <v>20</v>
      </c>
      <c r="C4" t="s">
        <v>2</v>
      </c>
      <c r="D4" t="s">
        <v>3</v>
      </c>
      <c r="E4" t="s">
        <v>15</v>
      </c>
      <c r="F4" t="s">
        <v>564</v>
      </c>
      <c r="G4" t="s">
        <v>521</v>
      </c>
      <c r="H4" t="s">
        <v>182</v>
      </c>
      <c r="I4" t="s">
        <v>10</v>
      </c>
      <c r="J4" t="s">
        <v>626</v>
      </c>
    </row>
    <row r="5" spans="1:10" x14ac:dyDescent="0.25">
      <c r="A5" t="s">
        <v>0</v>
      </c>
      <c r="B5" t="s">
        <v>392</v>
      </c>
      <c r="C5" t="s">
        <v>2</v>
      </c>
      <c r="D5" t="s">
        <v>3</v>
      </c>
      <c r="E5" t="s">
        <v>15</v>
      </c>
      <c r="F5" t="s">
        <v>564</v>
      </c>
      <c r="G5" t="s">
        <v>521</v>
      </c>
      <c r="H5" t="s">
        <v>182</v>
      </c>
      <c r="I5" t="s">
        <v>10</v>
      </c>
      <c r="J5" t="s">
        <v>626</v>
      </c>
    </row>
    <row r="6" spans="1:10" x14ac:dyDescent="0.25">
      <c r="A6" t="s">
        <v>0</v>
      </c>
      <c r="B6" t="s">
        <v>501</v>
      </c>
      <c r="C6" t="s">
        <v>2</v>
      </c>
      <c r="D6" t="s">
        <v>3</v>
      </c>
      <c r="E6" t="s">
        <v>15</v>
      </c>
      <c r="F6" t="s">
        <v>564</v>
      </c>
      <c r="G6" t="s">
        <v>521</v>
      </c>
      <c r="H6" t="s">
        <v>182</v>
      </c>
      <c r="I6" t="s">
        <v>10</v>
      </c>
      <c r="J6" t="s">
        <v>626</v>
      </c>
    </row>
    <row r="7" spans="1:10" x14ac:dyDescent="0.25">
      <c r="A7" t="s">
        <v>0</v>
      </c>
      <c r="B7" t="s">
        <v>156</v>
      </c>
      <c r="C7" t="s">
        <v>2</v>
      </c>
      <c r="D7" t="s">
        <v>3</v>
      </c>
      <c r="E7" t="s">
        <v>15</v>
      </c>
      <c r="F7" t="s">
        <v>564</v>
      </c>
      <c r="G7" t="s">
        <v>521</v>
      </c>
      <c r="H7" t="s">
        <v>182</v>
      </c>
      <c r="I7" t="s">
        <v>10</v>
      </c>
      <c r="J7" t="s">
        <v>626</v>
      </c>
    </row>
    <row r="8" spans="1:10" x14ac:dyDescent="0.25">
      <c r="A8" t="s">
        <v>0</v>
      </c>
      <c r="B8" t="s">
        <v>157</v>
      </c>
      <c r="C8" t="s">
        <v>2</v>
      </c>
      <c r="D8" t="s">
        <v>3</v>
      </c>
      <c r="E8" t="s">
        <v>15</v>
      </c>
      <c r="F8" t="s">
        <v>564</v>
      </c>
      <c r="G8" t="s">
        <v>521</v>
      </c>
      <c r="H8" t="s">
        <v>182</v>
      </c>
      <c r="I8" t="s">
        <v>10</v>
      </c>
      <c r="J8" t="s">
        <v>626</v>
      </c>
    </row>
    <row r="9" spans="1:10" x14ac:dyDescent="0.25">
      <c r="A9" t="s">
        <v>0</v>
      </c>
      <c r="B9" t="s">
        <v>21</v>
      </c>
      <c r="C9" t="s">
        <v>2</v>
      </c>
      <c r="D9" t="s">
        <v>3</v>
      </c>
      <c r="E9" t="s">
        <v>15</v>
      </c>
      <c r="F9" t="s">
        <v>564</v>
      </c>
      <c r="G9" t="s">
        <v>521</v>
      </c>
      <c r="H9" t="s">
        <v>182</v>
      </c>
      <c r="I9" t="s">
        <v>10</v>
      </c>
      <c r="J9" t="s">
        <v>626</v>
      </c>
    </row>
    <row r="10" spans="1:10" x14ac:dyDescent="0.25">
      <c r="A10" t="s">
        <v>0</v>
      </c>
      <c r="B10" t="s">
        <v>393</v>
      </c>
      <c r="C10" t="s">
        <v>2</v>
      </c>
      <c r="D10" t="s">
        <v>3</v>
      </c>
      <c r="E10" t="s">
        <v>15</v>
      </c>
      <c r="F10" t="s">
        <v>564</v>
      </c>
      <c r="G10" t="s">
        <v>521</v>
      </c>
      <c r="H10" t="s">
        <v>182</v>
      </c>
      <c r="I10" t="s">
        <v>10</v>
      </c>
      <c r="J10" t="s">
        <v>626</v>
      </c>
    </row>
    <row r="11" spans="1:10" x14ac:dyDescent="0.25">
      <c r="A11" t="s">
        <v>0</v>
      </c>
      <c r="B11" t="s">
        <v>22</v>
      </c>
      <c r="C11" t="s">
        <v>2</v>
      </c>
      <c r="D11" t="s">
        <v>3</v>
      </c>
      <c r="E11" t="s">
        <v>15</v>
      </c>
      <c r="F11" t="s">
        <v>564</v>
      </c>
      <c r="G11" t="s">
        <v>521</v>
      </c>
      <c r="H11" t="s">
        <v>182</v>
      </c>
      <c r="I11" t="s">
        <v>10</v>
      </c>
      <c r="J11" t="s">
        <v>626</v>
      </c>
    </row>
    <row r="12" spans="1:10" x14ac:dyDescent="0.25">
      <c r="A12" t="s">
        <v>0</v>
      </c>
      <c r="B12" t="s">
        <v>158</v>
      </c>
      <c r="C12" t="s">
        <v>2</v>
      </c>
      <c r="D12" t="s">
        <v>3</v>
      </c>
      <c r="E12" t="s">
        <v>15</v>
      </c>
      <c r="F12" t="s">
        <v>564</v>
      </c>
      <c r="G12" t="s">
        <v>521</v>
      </c>
      <c r="H12" t="s">
        <v>182</v>
      </c>
      <c r="I12" t="s">
        <v>10</v>
      </c>
      <c r="J12" t="s">
        <v>626</v>
      </c>
    </row>
    <row r="13" spans="1:10" x14ac:dyDescent="0.25">
      <c r="A13" t="s">
        <v>0</v>
      </c>
      <c r="B13" t="s">
        <v>17</v>
      </c>
      <c r="C13" t="s">
        <v>2</v>
      </c>
      <c r="D13" t="s">
        <v>3</v>
      </c>
      <c r="E13" t="s">
        <v>15</v>
      </c>
      <c r="F13" t="s">
        <v>564</v>
      </c>
      <c r="G13" t="s">
        <v>521</v>
      </c>
      <c r="H13" t="s">
        <v>182</v>
      </c>
      <c r="I13" t="s">
        <v>10</v>
      </c>
      <c r="J13" t="s">
        <v>626</v>
      </c>
    </row>
    <row r="14" spans="1:10" x14ac:dyDescent="0.25">
      <c r="A14" t="s">
        <v>0</v>
      </c>
      <c r="B14" t="s">
        <v>394</v>
      </c>
      <c r="C14" t="s">
        <v>2</v>
      </c>
      <c r="D14" t="s">
        <v>3</v>
      </c>
      <c r="E14" t="s">
        <v>15</v>
      </c>
      <c r="F14" t="s">
        <v>564</v>
      </c>
      <c r="G14" t="s">
        <v>521</v>
      </c>
      <c r="H14" t="s">
        <v>182</v>
      </c>
      <c r="I14" t="s">
        <v>10</v>
      </c>
      <c r="J14" t="s">
        <v>626</v>
      </c>
    </row>
    <row r="15" spans="1:10" x14ac:dyDescent="0.25">
      <c r="A15" t="s">
        <v>0</v>
      </c>
      <c r="B15" t="s">
        <v>395</v>
      </c>
      <c r="C15" t="s">
        <v>2</v>
      </c>
      <c r="D15" t="s">
        <v>3</v>
      </c>
      <c r="E15" t="s">
        <v>15</v>
      </c>
      <c r="F15" t="s">
        <v>564</v>
      </c>
      <c r="G15" t="s">
        <v>521</v>
      </c>
      <c r="H15" t="s">
        <v>182</v>
      </c>
      <c r="I15" t="s">
        <v>10</v>
      </c>
      <c r="J15" t="s">
        <v>626</v>
      </c>
    </row>
    <row r="16" spans="1:10" x14ac:dyDescent="0.25">
      <c r="A16" t="s">
        <v>0</v>
      </c>
      <c r="B16" t="s">
        <v>628</v>
      </c>
      <c r="C16" t="s">
        <v>2</v>
      </c>
      <c r="D16" t="s">
        <v>3</v>
      </c>
      <c r="E16" t="s">
        <v>15</v>
      </c>
      <c r="F16" t="s">
        <v>564</v>
      </c>
      <c r="G16" t="s">
        <v>521</v>
      </c>
      <c r="H16" t="s">
        <v>182</v>
      </c>
      <c r="I16" t="s">
        <v>10</v>
      </c>
      <c r="J16" t="s">
        <v>626</v>
      </c>
    </row>
    <row r="17" spans="1:10" x14ac:dyDescent="0.25">
      <c r="A17" t="s">
        <v>0</v>
      </c>
      <c r="B17" t="s">
        <v>629</v>
      </c>
      <c r="C17" t="s">
        <v>2</v>
      </c>
      <c r="D17" t="s">
        <v>3</v>
      </c>
      <c r="E17" t="s">
        <v>15</v>
      </c>
      <c r="F17" t="s">
        <v>564</v>
      </c>
      <c r="G17" t="s">
        <v>521</v>
      </c>
      <c r="H17" t="s">
        <v>182</v>
      </c>
      <c r="I17" t="s">
        <v>10</v>
      </c>
      <c r="J17" t="s">
        <v>626</v>
      </c>
    </row>
    <row r="18" spans="1:10" x14ac:dyDescent="0.25">
      <c r="A18" t="s">
        <v>0</v>
      </c>
      <c r="B18" t="s">
        <v>500</v>
      </c>
      <c r="C18" t="s">
        <v>2</v>
      </c>
      <c r="D18" t="s">
        <v>3</v>
      </c>
      <c r="E18" t="s">
        <v>15</v>
      </c>
      <c r="F18" t="s">
        <v>564</v>
      </c>
      <c r="G18" t="s">
        <v>521</v>
      </c>
      <c r="H18" t="s">
        <v>182</v>
      </c>
      <c r="I18" t="s">
        <v>10</v>
      </c>
      <c r="J18" t="s">
        <v>626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sheetViews>
  <sheetFormatPr defaultRowHeight="15" x14ac:dyDescent="0.25"/>
  <cols>
    <col min="1" max="1" width="13.5703125" bestFit="1" customWidth="1"/>
    <col min="2" max="2" width="74.140625" bestFit="1" customWidth="1"/>
    <col min="3" max="3" width="20.5703125" customWidth="1"/>
    <col min="4" max="4" width="7" customWidth="1"/>
    <col min="5" max="5" width="23" bestFit="1" customWidth="1"/>
    <col min="6" max="6" width="43.7109375" bestFit="1" customWidth="1"/>
    <col min="7" max="7" width="50.42578125" bestFit="1" customWidth="1"/>
    <col min="8" max="8" width="40.7109375" bestFit="1" customWidth="1"/>
    <col min="9" max="9" width="13.85546875" bestFit="1" customWidth="1"/>
  </cols>
  <sheetData>
    <row r="1" spans="1:10" x14ac:dyDescent="0.25">
      <c r="A1" t="s">
        <v>0</v>
      </c>
      <c r="B1" s="13" t="s">
        <v>159</v>
      </c>
      <c r="C1" t="s">
        <v>2</v>
      </c>
      <c r="D1" t="s">
        <v>3</v>
      </c>
      <c r="E1" t="s">
        <v>354</v>
      </c>
      <c r="F1" t="s">
        <v>308</v>
      </c>
      <c r="G1" t="s">
        <v>497</v>
      </c>
      <c r="H1" s="18" t="s">
        <v>563</v>
      </c>
      <c r="I1" t="s">
        <v>10</v>
      </c>
      <c r="J1" s="7"/>
    </row>
    <row r="2" spans="1:10" x14ac:dyDescent="0.25">
      <c r="A2" t="s">
        <v>0</v>
      </c>
      <c r="B2" s="13" t="s">
        <v>307</v>
      </c>
      <c r="C2" t="s">
        <v>2</v>
      </c>
      <c r="D2" t="s">
        <v>3</v>
      </c>
      <c r="E2" t="s">
        <v>354</v>
      </c>
      <c r="F2" t="s">
        <v>308</v>
      </c>
      <c r="G2" t="s">
        <v>497</v>
      </c>
      <c r="H2" s="18" t="s">
        <v>563</v>
      </c>
      <c r="I2" t="s">
        <v>10</v>
      </c>
    </row>
    <row r="3" spans="1:10" x14ac:dyDescent="0.25">
      <c r="A3" t="s">
        <v>0</v>
      </c>
      <c r="B3" s="13" t="s">
        <v>352</v>
      </c>
      <c r="C3" t="s">
        <v>2</v>
      </c>
      <c r="D3" t="s">
        <v>3</v>
      </c>
      <c r="E3" t="s">
        <v>354</v>
      </c>
      <c r="F3" t="s">
        <v>308</v>
      </c>
      <c r="G3" t="s">
        <v>497</v>
      </c>
      <c r="H3" s="18" t="s">
        <v>563</v>
      </c>
      <c r="I3" t="s">
        <v>10</v>
      </c>
    </row>
    <row r="4" spans="1:10" x14ac:dyDescent="0.25">
      <c r="A4" t="s">
        <v>0</v>
      </c>
      <c r="B4" s="25" t="s">
        <v>343</v>
      </c>
      <c r="C4" t="s">
        <v>2</v>
      </c>
      <c r="D4" t="s">
        <v>3</v>
      </c>
      <c r="E4" t="s">
        <v>354</v>
      </c>
      <c r="F4" t="s">
        <v>308</v>
      </c>
      <c r="G4" t="s">
        <v>497</v>
      </c>
      <c r="H4" s="18" t="s">
        <v>563</v>
      </c>
      <c r="I4" t="s">
        <v>10</v>
      </c>
    </row>
    <row r="5" spans="1:10" x14ac:dyDescent="0.25">
      <c r="A5" t="s">
        <v>0</v>
      </c>
      <c r="B5" s="13" t="s">
        <v>355</v>
      </c>
      <c r="C5" t="s">
        <v>2</v>
      </c>
      <c r="D5" t="s">
        <v>3</v>
      </c>
      <c r="E5" t="s">
        <v>354</v>
      </c>
      <c r="F5" t="s">
        <v>308</v>
      </c>
      <c r="G5" t="s">
        <v>497</v>
      </c>
      <c r="H5" s="18" t="s">
        <v>563</v>
      </c>
      <c r="I5" t="s">
        <v>10</v>
      </c>
    </row>
    <row r="6" spans="1:10" x14ac:dyDescent="0.25">
      <c r="A6" t="s">
        <v>0</v>
      </c>
      <c r="B6" s="13" t="s">
        <v>353</v>
      </c>
      <c r="C6" t="s">
        <v>2</v>
      </c>
      <c r="D6" t="s">
        <v>3</v>
      </c>
      <c r="E6" t="s">
        <v>354</v>
      </c>
      <c r="F6" t="s">
        <v>308</v>
      </c>
      <c r="G6" t="s">
        <v>497</v>
      </c>
      <c r="H6" s="18" t="s">
        <v>563</v>
      </c>
      <c r="I6" t="s">
        <v>10</v>
      </c>
    </row>
    <row r="7" spans="1:10" x14ac:dyDescent="0.25">
      <c r="A7" t="s">
        <v>0</v>
      </c>
      <c r="B7" s="25" t="s">
        <v>152</v>
      </c>
      <c r="C7" t="s">
        <v>2</v>
      </c>
      <c r="D7" t="s">
        <v>3</v>
      </c>
      <c r="E7" t="s">
        <v>354</v>
      </c>
      <c r="F7" t="s">
        <v>308</v>
      </c>
      <c r="G7" t="s">
        <v>497</v>
      </c>
      <c r="H7" s="18" t="s">
        <v>563</v>
      </c>
      <c r="I7" t="s">
        <v>10</v>
      </c>
    </row>
    <row r="8" spans="1:10" x14ac:dyDescent="0.25">
      <c r="A8" t="s">
        <v>0</v>
      </c>
      <c r="B8" s="13" t="s">
        <v>166</v>
      </c>
      <c r="C8" t="s">
        <v>2</v>
      </c>
      <c r="D8" t="s">
        <v>3</v>
      </c>
      <c r="E8" t="s">
        <v>354</v>
      </c>
      <c r="F8" t="s">
        <v>308</v>
      </c>
      <c r="G8" t="s">
        <v>497</v>
      </c>
      <c r="H8" s="18" t="s">
        <v>563</v>
      </c>
      <c r="I8" t="s">
        <v>10</v>
      </c>
    </row>
    <row r="9" spans="1:10" x14ac:dyDescent="0.25">
      <c r="A9" t="s">
        <v>0</v>
      </c>
      <c r="B9" s="13" t="s">
        <v>155</v>
      </c>
      <c r="C9" t="s">
        <v>2</v>
      </c>
      <c r="D9" t="s">
        <v>3</v>
      </c>
      <c r="E9" t="s">
        <v>354</v>
      </c>
      <c r="F9" t="s">
        <v>308</v>
      </c>
      <c r="G9" t="s">
        <v>497</v>
      </c>
      <c r="H9" s="18" t="s">
        <v>563</v>
      </c>
      <c r="I9" t="s">
        <v>10</v>
      </c>
    </row>
    <row r="10" spans="1:10" x14ac:dyDescent="0.25">
      <c r="A10" t="s">
        <v>0</v>
      </c>
      <c r="B10" s="13" t="s">
        <v>341</v>
      </c>
      <c r="C10" t="s">
        <v>2</v>
      </c>
      <c r="D10" t="s">
        <v>3</v>
      </c>
      <c r="E10" t="s">
        <v>354</v>
      </c>
      <c r="F10" t="s">
        <v>308</v>
      </c>
      <c r="G10" t="s">
        <v>497</v>
      </c>
      <c r="H10" s="18" t="s">
        <v>563</v>
      </c>
      <c r="I10" t="s">
        <v>10</v>
      </c>
    </row>
    <row r="11" spans="1:10" x14ac:dyDescent="0.25">
      <c r="A11" t="s">
        <v>0</v>
      </c>
      <c r="B11" t="s">
        <v>259</v>
      </c>
      <c r="C11" t="s">
        <v>2</v>
      </c>
      <c r="D11" t="s">
        <v>3</v>
      </c>
      <c r="E11" t="s">
        <v>354</v>
      </c>
      <c r="F11" t="s">
        <v>308</v>
      </c>
      <c r="G11" t="s">
        <v>497</v>
      </c>
      <c r="H11" s="18" t="s">
        <v>563</v>
      </c>
      <c r="I11" t="s">
        <v>10</v>
      </c>
    </row>
    <row r="12" spans="1:10" x14ac:dyDescent="0.25">
      <c r="A12" t="s">
        <v>0</v>
      </c>
      <c r="B12" s="13" t="s">
        <v>371</v>
      </c>
      <c r="C12" t="s">
        <v>2</v>
      </c>
      <c r="D12" t="s">
        <v>3</v>
      </c>
      <c r="E12" t="s">
        <v>354</v>
      </c>
      <c r="F12" t="s">
        <v>308</v>
      </c>
      <c r="G12" t="s">
        <v>497</v>
      </c>
      <c r="H12" s="18" t="s">
        <v>563</v>
      </c>
      <c r="I12" t="s">
        <v>10</v>
      </c>
    </row>
  </sheetData>
  <conditionalFormatting sqref="J1">
    <cfRule type="cellIs" dxfId="265" priority="4" operator="equal">
      <formula>"Illumination Active"</formula>
    </cfRule>
  </conditionalFormatting>
  <conditionalFormatting sqref="H1:H10">
    <cfRule type="cellIs" dxfId="264" priority="3" operator="equal">
      <formula>"Illumination Active"</formula>
    </cfRule>
  </conditionalFormatting>
  <conditionalFormatting sqref="H11">
    <cfRule type="cellIs" dxfId="263" priority="2" operator="equal">
      <formula>"Illumination Active"</formula>
    </cfRule>
  </conditionalFormatting>
  <conditionalFormatting sqref="H12">
    <cfRule type="cellIs" dxfId="262" priority="1" operator="equal">
      <formula>"Illumination Active"</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55" zoomScaleNormal="55" workbookViewId="0"/>
  </sheetViews>
  <sheetFormatPr defaultRowHeight="15" x14ac:dyDescent="0.25"/>
  <cols>
    <col min="1" max="1" width="13.5703125" bestFit="1" customWidth="1"/>
    <col min="2" max="2" width="57.5703125" bestFit="1" customWidth="1"/>
    <col min="3" max="3" width="24" bestFit="1" customWidth="1"/>
    <col min="4" max="4" width="38.85546875" bestFit="1" customWidth="1"/>
    <col min="5" max="5" width="33.85546875" bestFit="1" customWidth="1"/>
    <col min="6" max="6" width="16.7109375" bestFit="1" customWidth="1"/>
  </cols>
  <sheetData>
    <row r="1" spans="1:7" x14ac:dyDescent="0.25">
      <c r="A1" s="18" t="s">
        <v>0</v>
      </c>
      <c r="B1" s="19" t="s">
        <v>166</v>
      </c>
      <c r="C1" s="18" t="s">
        <v>2</v>
      </c>
      <c r="D1" s="18" t="s">
        <v>3</v>
      </c>
      <c r="E1" s="18" t="s">
        <v>563</v>
      </c>
      <c r="F1" s="18" t="s">
        <v>10</v>
      </c>
      <c r="G1" t="s">
        <v>257</v>
      </c>
    </row>
    <row r="2" spans="1:7" x14ac:dyDescent="0.25">
      <c r="A2" s="18" t="s">
        <v>0</v>
      </c>
      <c r="B2" s="19" t="s">
        <v>204</v>
      </c>
      <c r="C2" s="18" t="s">
        <v>2</v>
      </c>
      <c r="D2" s="18" t="s">
        <v>3</v>
      </c>
      <c r="E2" s="18" t="s">
        <v>563</v>
      </c>
      <c r="F2" s="18" t="s">
        <v>10</v>
      </c>
      <c r="G2" t="s">
        <v>257</v>
      </c>
    </row>
  </sheetData>
  <conditionalFormatting sqref="E1:E2">
    <cfRule type="cellIs" dxfId="113" priority="1" operator="equal">
      <formula>"Illumination Active"</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85" zoomScaleNormal="85" workbookViewId="0"/>
  </sheetViews>
  <sheetFormatPr defaultRowHeight="15" x14ac:dyDescent="0.25"/>
  <cols>
    <col min="2" max="2" width="76.42578125" bestFit="1" customWidth="1"/>
  </cols>
  <sheetData>
    <row r="1" spans="1:5" x14ac:dyDescent="0.25">
      <c r="A1" t="s">
        <v>0</v>
      </c>
      <c r="B1" t="s">
        <v>502</v>
      </c>
      <c r="C1" t="s">
        <v>2</v>
      </c>
      <c r="D1" t="s">
        <v>3</v>
      </c>
      <c r="E1" t="s">
        <v>10</v>
      </c>
    </row>
    <row r="2" spans="1:5" x14ac:dyDescent="0.25">
      <c r="A2" t="s">
        <v>0</v>
      </c>
      <c r="B2" s="19" t="s">
        <v>456</v>
      </c>
      <c r="C2" t="s">
        <v>2</v>
      </c>
      <c r="D2" t="s">
        <v>3</v>
      </c>
      <c r="E2" t="s">
        <v>10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70" zoomScaleNormal="70" workbookViewId="0"/>
  </sheetViews>
  <sheetFormatPr defaultRowHeight="15" x14ac:dyDescent="0.25"/>
  <cols>
    <col min="1" max="1" width="14.28515625" bestFit="1" customWidth="1"/>
    <col min="2" max="2" width="47.140625" bestFit="1" customWidth="1"/>
    <col min="3" max="3" width="25.85546875" bestFit="1" customWidth="1"/>
    <col min="4" max="4" width="38.7109375" bestFit="1" customWidth="1"/>
    <col min="5" max="5" width="45" bestFit="1" customWidth="1"/>
    <col min="6" max="6" width="47.42578125" bestFit="1" customWidth="1"/>
    <col min="7" max="7" width="40.140625" bestFit="1" customWidth="1"/>
    <col min="8" max="8" width="18.5703125" bestFit="1" customWidth="1"/>
  </cols>
  <sheetData>
    <row r="1" spans="1:8" x14ac:dyDescent="0.25">
      <c r="A1" t="s">
        <v>0</v>
      </c>
      <c r="B1" t="s">
        <v>299</v>
      </c>
      <c r="C1" t="s">
        <v>2</v>
      </c>
      <c r="D1" t="s">
        <v>3</v>
      </c>
      <c r="E1" t="s">
        <v>497</v>
      </c>
      <c r="F1" t="s">
        <v>308</v>
      </c>
      <c r="G1" t="s">
        <v>11</v>
      </c>
      <c r="H1" t="s">
        <v>10</v>
      </c>
    </row>
    <row r="2" spans="1:8" x14ac:dyDescent="0.25">
      <c r="A2" t="s">
        <v>0</v>
      </c>
      <c r="B2" t="s">
        <v>574</v>
      </c>
      <c r="C2" t="s">
        <v>2</v>
      </c>
      <c r="D2" t="s">
        <v>3</v>
      </c>
      <c r="E2" t="s">
        <v>497</v>
      </c>
      <c r="F2" t="s">
        <v>308</v>
      </c>
      <c r="G2" t="s">
        <v>11</v>
      </c>
      <c r="H2" t="s">
        <v>10</v>
      </c>
    </row>
    <row r="3" spans="1:8" x14ac:dyDescent="0.25">
      <c r="A3" t="s">
        <v>0</v>
      </c>
      <c r="B3" t="s">
        <v>575</v>
      </c>
      <c r="C3" t="s">
        <v>2</v>
      </c>
      <c r="D3" t="s">
        <v>3</v>
      </c>
      <c r="E3" t="s">
        <v>497</v>
      </c>
      <c r="F3" t="s">
        <v>308</v>
      </c>
      <c r="G3" t="s">
        <v>11</v>
      </c>
      <c r="H3" t="s">
        <v>10</v>
      </c>
    </row>
    <row r="4" spans="1:8" x14ac:dyDescent="0.25">
      <c r="A4" t="s">
        <v>0</v>
      </c>
      <c r="B4" t="s">
        <v>166</v>
      </c>
      <c r="C4" t="s">
        <v>2</v>
      </c>
      <c r="D4" t="s">
        <v>3</v>
      </c>
      <c r="E4" t="s">
        <v>497</v>
      </c>
      <c r="F4" t="s">
        <v>308</v>
      </c>
      <c r="G4" t="s">
        <v>11</v>
      </c>
      <c r="H4" t="s">
        <v>6</v>
      </c>
    </row>
    <row r="5" spans="1:8" x14ac:dyDescent="0.25">
      <c r="A5" t="s">
        <v>0</v>
      </c>
      <c r="B5" t="s">
        <v>386</v>
      </c>
      <c r="C5" t="s">
        <v>2</v>
      </c>
      <c r="D5" t="s">
        <v>3</v>
      </c>
      <c r="E5" t="s">
        <v>497</v>
      </c>
      <c r="F5" t="s">
        <v>308</v>
      </c>
      <c r="G5" t="s">
        <v>11</v>
      </c>
      <c r="H5" t="s">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zoomScale="85" zoomScaleNormal="85" workbookViewId="0"/>
  </sheetViews>
  <sheetFormatPr defaultRowHeight="15" x14ac:dyDescent="0.25"/>
  <cols>
    <col min="2" max="2" width="33.28515625" bestFit="1" customWidth="1"/>
  </cols>
  <sheetData>
    <row r="1" spans="1:6" x14ac:dyDescent="0.25">
      <c r="A1" t="s">
        <v>0</v>
      </c>
      <c r="B1" t="s">
        <v>653</v>
      </c>
      <c r="C1" t="s">
        <v>2</v>
      </c>
      <c r="D1" t="s">
        <v>3</v>
      </c>
      <c r="E1" t="s">
        <v>10</v>
      </c>
      <c r="F1" t="s">
        <v>147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85" zoomScaleNormal="85" workbookViewId="0"/>
  </sheetViews>
  <sheetFormatPr defaultRowHeight="15" x14ac:dyDescent="0.25"/>
  <cols>
    <col min="1" max="1" width="9.140625" style="7"/>
    <col min="2" max="2" width="56.7109375" style="7" bestFit="1" customWidth="1"/>
    <col min="3" max="4" width="9.140625" style="7"/>
    <col min="5" max="5" width="47.7109375" style="7" bestFit="1" customWidth="1"/>
    <col min="6" max="6" width="40.140625" style="7" bestFit="1" customWidth="1"/>
    <col min="7" max="7" width="17" style="7" bestFit="1" customWidth="1"/>
    <col min="8" max="8" width="9.140625" style="7"/>
    <col min="9" max="9" width="31.28515625" style="7" customWidth="1"/>
    <col min="10" max="16384" width="9.140625" style="7"/>
  </cols>
  <sheetData>
    <row r="1" spans="1:9" x14ac:dyDescent="0.25">
      <c r="A1" s="7" t="s">
        <v>0</v>
      </c>
      <c r="B1" s="7" t="s">
        <v>251</v>
      </c>
      <c r="C1" s="7" t="s">
        <v>2</v>
      </c>
      <c r="D1" s="7" t="s">
        <v>3</v>
      </c>
      <c r="E1" s="7" t="s">
        <v>497</v>
      </c>
      <c r="F1" s="7" t="s">
        <v>147</v>
      </c>
      <c r="G1" s="7" t="s">
        <v>6</v>
      </c>
      <c r="H1" s="7" t="s">
        <v>655</v>
      </c>
      <c r="I1" s="8" t="s">
        <v>257</v>
      </c>
    </row>
    <row r="2" spans="1:9" x14ac:dyDescent="0.25">
      <c r="A2" s="7" t="s">
        <v>0</v>
      </c>
      <c r="B2" s="19" t="s">
        <v>204</v>
      </c>
      <c r="C2" s="7" t="s">
        <v>2</v>
      </c>
      <c r="D2" s="7" t="s">
        <v>3</v>
      </c>
      <c r="E2" s="7" t="s">
        <v>497</v>
      </c>
      <c r="F2" s="7" t="s">
        <v>147</v>
      </c>
      <c r="G2" s="7" t="s">
        <v>6</v>
      </c>
      <c r="H2" s="7" t="s">
        <v>109</v>
      </c>
      <c r="I2" s="8" t="s">
        <v>257</v>
      </c>
    </row>
    <row r="3" spans="1:9" x14ac:dyDescent="0.25">
      <c r="A3" s="7" t="s">
        <v>0</v>
      </c>
      <c r="B3" s="7" t="s">
        <v>259</v>
      </c>
      <c r="C3" s="7" t="s">
        <v>2</v>
      </c>
      <c r="D3" s="7" t="s">
        <v>3</v>
      </c>
      <c r="E3" s="7" t="s">
        <v>497</v>
      </c>
      <c r="F3" s="7" t="s">
        <v>147</v>
      </c>
      <c r="G3" s="7" t="s">
        <v>6</v>
      </c>
      <c r="H3" s="7" t="s">
        <v>109</v>
      </c>
      <c r="I3" s="8" t="s">
        <v>257</v>
      </c>
    </row>
    <row r="4" spans="1:9" x14ac:dyDescent="0.25">
      <c r="A4" s="7" t="s">
        <v>0</v>
      </c>
      <c r="B4" s="7" t="s">
        <v>393</v>
      </c>
      <c r="C4" s="7" t="s">
        <v>2</v>
      </c>
      <c r="D4" s="7" t="s">
        <v>3</v>
      </c>
      <c r="E4" s="7" t="s">
        <v>497</v>
      </c>
      <c r="F4" s="7" t="s">
        <v>147</v>
      </c>
      <c r="G4" s="7" t="s">
        <v>6</v>
      </c>
      <c r="H4" s="7" t="s">
        <v>109</v>
      </c>
      <c r="I4" s="8" t="s">
        <v>257</v>
      </c>
    </row>
    <row r="5" spans="1:9" x14ac:dyDescent="0.25">
      <c r="A5" s="7" t="s">
        <v>0</v>
      </c>
      <c r="B5" s="7" t="s">
        <v>261</v>
      </c>
      <c r="C5" s="7" t="s">
        <v>2</v>
      </c>
      <c r="D5" s="7" t="s">
        <v>3</v>
      </c>
      <c r="E5" s="7" t="s">
        <v>497</v>
      </c>
      <c r="F5" s="7" t="s">
        <v>147</v>
      </c>
      <c r="G5" s="7" t="s">
        <v>6</v>
      </c>
      <c r="H5" s="7" t="s">
        <v>109</v>
      </c>
      <c r="I5" s="8" t="s">
        <v>257</v>
      </c>
    </row>
    <row r="6" spans="1:9" x14ac:dyDescent="0.25">
      <c r="A6" s="7" t="s">
        <v>0</v>
      </c>
      <c r="B6" s="7" t="s">
        <v>166</v>
      </c>
      <c r="C6" s="7" t="s">
        <v>2</v>
      </c>
      <c r="D6" s="7" t="s">
        <v>3</v>
      </c>
      <c r="E6" s="7" t="s">
        <v>497</v>
      </c>
      <c r="F6" s="7" t="s">
        <v>147</v>
      </c>
      <c r="G6" s="7" t="s">
        <v>6</v>
      </c>
      <c r="H6" s="7" t="s">
        <v>109</v>
      </c>
      <c r="I6" s="8" t="s">
        <v>257</v>
      </c>
    </row>
    <row r="7" spans="1:9" x14ac:dyDescent="0.25">
      <c r="A7" s="7" t="s">
        <v>0</v>
      </c>
      <c r="B7" s="7" t="s">
        <v>17</v>
      </c>
      <c r="C7" s="7" t="s">
        <v>110</v>
      </c>
      <c r="D7" s="7" t="s">
        <v>3</v>
      </c>
      <c r="E7" s="7" t="s">
        <v>497</v>
      </c>
      <c r="F7" s="7" t="s">
        <v>147</v>
      </c>
      <c r="G7" s="7" t="s">
        <v>10</v>
      </c>
      <c r="H7" s="7" t="s">
        <v>109</v>
      </c>
      <c r="I7" s="8" t="s">
        <v>257</v>
      </c>
    </row>
    <row r="8" spans="1:9" x14ac:dyDescent="0.25">
      <c r="A8" s="7" t="s">
        <v>0</v>
      </c>
      <c r="B8" s="7" t="s">
        <v>158</v>
      </c>
      <c r="C8" s="7" t="s">
        <v>110</v>
      </c>
      <c r="D8" s="7" t="s">
        <v>3</v>
      </c>
      <c r="E8" s="7" t="s">
        <v>497</v>
      </c>
      <c r="F8" s="7" t="s">
        <v>147</v>
      </c>
      <c r="G8" s="7" t="s">
        <v>10</v>
      </c>
      <c r="H8" s="7" t="s">
        <v>109</v>
      </c>
      <c r="I8" s="8" t="s">
        <v>257</v>
      </c>
    </row>
    <row r="9" spans="1:9" x14ac:dyDescent="0.25">
      <c r="A9" s="7" t="s">
        <v>0</v>
      </c>
      <c r="B9" s="7" t="s">
        <v>153</v>
      </c>
      <c r="C9" s="7" t="s">
        <v>2</v>
      </c>
      <c r="D9" s="7" t="s">
        <v>3</v>
      </c>
      <c r="E9" s="7" t="s">
        <v>497</v>
      </c>
      <c r="F9" s="7" t="s">
        <v>147</v>
      </c>
      <c r="G9" s="7" t="s">
        <v>6</v>
      </c>
      <c r="H9" s="7" t="s">
        <v>109</v>
      </c>
      <c r="I9" s="8" t="s">
        <v>257</v>
      </c>
    </row>
    <row r="10" spans="1:9" x14ac:dyDescent="0.25">
      <c r="A10" s="7" t="s">
        <v>0</v>
      </c>
      <c r="B10" s="7" t="s">
        <v>403</v>
      </c>
      <c r="C10" s="7" t="s">
        <v>110</v>
      </c>
      <c r="D10" s="7" t="s">
        <v>3</v>
      </c>
      <c r="E10" s="7" t="s">
        <v>497</v>
      </c>
      <c r="F10" s="7" t="s">
        <v>147</v>
      </c>
      <c r="G10" s="7" t="s">
        <v>10</v>
      </c>
      <c r="H10" s="7" t="s">
        <v>109</v>
      </c>
      <c r="I10" s="8" t="s">
        <v>257</v>
      </c>
    </row>
    <row r="11" spans="1:9" x14ac:dyDescent="0.25">
      <c r="A11" s="7" t="s">
        <v>0</v>
      </c>
      <c r="B11" s="7" t="s">
        <v>404</v>
      </c>
      <c r="C11" s="7" t="s">
        <v>110</v>
      </c>
      <c r="D11" s="7" t="s">
        <v>3</v>
      </c>
      <c r="E11" s="7" t="s">
        <v>497</v>
      </c>
      <c r="F11" s="7" t="s">
        <v>147</v>
      </c>
      <c r="G11" s="7" t="s">
        <v>10</v>
      </c>
      <c r="H11" s="7" t="s">
        <v>109</v>
      </c>
      <c r="I11" s="8" t="s">
        <v>257</v>
      </c>
    </row>
    <row r="12" spans="1:9" x14ac:dyDescent="0.25">
      <c r="A12" s="7" t="s">
        <v>0</v>
      </c>
      <c r="B12" s="7" t="s">
        <v>405</v>
      </c>
      <c r="C12" s="7" t="s">
        <v>110</v>
      </c>
      <c r="D12" s="7" t="s">
        <v>3</v>
      </c>
      <c r="E12" s="7" t="s">
        <v>497</v>
      </c>
      <c r="F12" s="7" t="s">
        <v>147</v>
      </c>
      <c r="G12" s="7" t="s">
        <v>10</v>
      </c>
      <c r="H12" s="7" t="s">
        <v>109</v>
      </c>
      <c r="I12" s="8" t="s">
        <v>257</v>
      </c>
    </row>
    <row r="13" spans="1:9" x14ac:dyDescent="0.25">
      <c r="A13" s="7" t="s">
        <v>0</v>
      </c>
      <c r="B13" s="7" t="s">
        <v>483</v>
      </c>
      <c r="C13" s="7" t="s">
        <v>110</v>
      </c>
      <c r="D13" s="7" t="s">
        <v>3</v>
      </c>
      <c r="E13" s="7" t="s">
        <v>497</v>
      </c>
      <c r="F13" s="7" t="s">
        <v>147</v>
      </c>
      <c r="G13" s="7" t="s">
        <v>10</v>
      </c>
      <c r="H13" s="7" t="s">
        <v>109</v>
      </c>
      <c r="I13" s="8" t="s">
        <v>257</v>
      </c>
    </row>
    <row r="14" spans="1:9" x14ac:dyDescent="0.25">
      <c r="A14" s="7" t="s">
        <v>0</v>
      </c>
      <c r="B14" s="7" t="s">
        <v>392</v>
      </c>
      <c r="C14" s="7" t="s">
        <v>2</v>
      </c>
      <c r="D14" s="7" t="s">
        <v>3</v>
      </c>
      <c r="E14" s="7" t="s">
        <v>497</v>
      </c>
      <c r="F14" s="7" t="s">
        <v>147</v>
      </c>
      <c r="G14" s="7" t="s">
        <v>6</v>
      </c>
      <c r="H14" s="7" t="s">
        <v>656</v>
      </c>
      <c r="I14" s="8" t="s">
        <v>257</v>
      </c>
    </row>
    <row r="15" spans="1:9" x14ac:dyDescent="0.25">
      <c r="A15" s="7" t="s">
        <v>0</v>
      </c>
      <c r="B15" s="7" t="s">
        <v>20</v>
      </c>
      <c r="C15" s="7" t="s">
        <v>2</v>
      </c>
      <c r="D15" s="7" t="s">
        <v>3</v>
      </c>
      <c r="E15" s="7" t="s">
        <v>497</v>
      </c>
      <c r="F15" s="7" t="s">
        <v>147</v>
      </c>
      <c r="G15" s="7" t="s">
        <v>6</v>
      </c>
      <c r="H15" s="7" t="s">
        <v>109</v>
      </c>
      <c r="I15" s="8" t="s">
        <v>257</v>
      </c>
    </row>
  </sheetData>
  <conditionalFormatting sqref="F1:F9">
    <cfRule type="cellIs" dxfId="112" priority="6" operator="equal">
      <formula>"Illumination Active"</formula>
    </cfRule>
  </conditionalFormatting>
  <conditionalFormatting sqref="F10:F11">
    <cfRule type="cellIs" dxfId="111" priority="5" operator="equal">
      <formula>"Illumination Active"</formula>
    </cfRule>
  </conditionalFormatting>
  <conditionalFormatting sqref="F12">
    <cfRule type="cellIs" dxfId="110" priority="4" operator="equal">
      <formula>"Illumination Active"</formula>
    </cfRule>
  </conditionalFormatting>
  <conditionalFormatting sqref="F13">
    <cfRule type="cellIs" dxfId="109" priority="3" operator="equal">
      <formula>"Illumination Active"</formula>
    </cfRule>
  </conditionalFormatting>
  <conditionalFormatting sqref="F14">
    <cfRule type="cellIs" dxfId="108" priority="2" operator="equal">
      <formula>"Illumination Active"</formula>
    </cfRule>
  </conditionalFormatting>
  <conditionalFormatting sqref="F15">
    <cfRule type="cellIs" dxfId="107" priority="1" operator="equal">
      <formula>"Illumination Active"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zoomScaleNormal="85" workbookViewId="0"/>
  </sheetViews>
  <sheetFormatPr defaultRowHeight="15" x14ac:dyDescent="0.25"/>
  <cols>
    <col min="1" max="1" width="14.140625" bestFit="1" customWidth="1"/>
    <col min="2" max="2" width="77.140625" bestFit="1" customWidth="1"/>
    <col min="3" max="3" width="25.140625" bestFit="1" customWidth="1"/>
    <col min="4" max="4" width="36.5703125" bestFit="1" customWidth="1"/>
    <col min="5" max="5" width="33.140625" bestFit="1" customWidth="1"/>
    <col min="6" max="7" width="42.85546875" bestFit="1" customWidth="1"/>
    <col min="8" max="8" width="41.42578125" bestFit="1" customWidth="1"/>
    <col min="9" max="9" width="13.5703125" bestFit="1" customWidth="1"/>
  </cols>
  <sheetData>
    <row r="1" spans="1:10" x14ac:dyDescent="0.25">
      <c r="A1" t="s">
        <v>0</v>
      </c>
      <c r="B1" t="s">
        <v>392</v>
      </c>
      <c r="C1" t="s">
        <v>2</v>
      </c>
      <c r="D1" t="s">
        <v>3</v>
      </c>
      <c r="E1" t="s">
        <v>300</v>
      </c>
      <c r="F1" t="s">
        <v>301</v>
      </c>
      <c r="G1" t="s">
        <v>564</v>
      </c>
      <c r="H1" t="s">
        <v>4</v>
      </c>
      <c r="I1" t="s">
        <v>10</v>
      </c>
      <c r="J1" t="s">
        <v>161</v>
      </c>
    </row>
    <row r="2" spans="1:10" x14ac:dyDescent="0.25">
      <c r="A2" t="s">
        <v>0</v>
      </c>
      <c r="B2" t="s">
        <v>19</v>
      </c>
      <c r="C2" t="s">
        <v>2</v>
      </c>
      <c r="D2" t="s">
        <v>3</v>
      </c>
      <c r="E2" t="s">
        <v>300</v>
      </c>
      <c r="F2" t="s">
        <v>301</v>
      </c>
      <c r="G2" t="s">
        <v>564</v>
      </c>
      <c r="H2" t="s">
        <v>4</v>
      </c>
      <c r="I2" t="s">
        <v>10</v>
      </c>
      <c r="J2" t="s">
        <v>161</v>
      </c>
    </row>
    <row r="3" spans="1:10" x14ac:dyDescent="0.25">
      <c r="A3" t="s">
        <v>0</v>
      </c>
      <c r="B3" t="s">
        <v>154</v>
      </c>
      <c r="C3" t="s">
        <v>2</v>
      </c>
      <c r="D3" t="s">
        <v>3</v>
      </c>
      <c r="E3" t="s">
        <v>300</v>
      </c>
      <c r="F3" t="s">
        <v>301</v>
      </c>
      <c r="G3" t="s">
        <v>564</v>
      </c>
      <c r="H3" t="s">
        <v>4</v>
      </c>
      <c r="I3" t="s">
        <v>10</v>
      </c>
      <c r="J3" t="s">
        <v>161</v>
      </c>
    </row>
    <row r="4" spans="1:10" x14ac:dyDescent="0.25">
      <c r="A4" t="s">
        <v>0</v>
      </c>
      <c r="B4" t="s">
        <v>299</v>
      </c>
      <c r="C4" t="s">
        <v>2</v>
      </c>
      <c r="D4" t="s">
        <v>3</v>
      </c>
      <c r="E4" t="s">
        <v>300</v>
      </c>
      <c r="F4" t="s">
        <v>301</v>
      </c>
      <c r="G4" t="s">
        <v>564</v>
      </c>
      <c r="H4" t="s">
        <v>4</v>
      </c>
      <c r="I4" t="s">
        <v>10</v>
      </c>
      <c r="J4" t="s">
        <v>161</v>
      </c>
    </row>
    <row r="5" spans="1:10" x14ac:dyDescent="0.25">
      <c r="A5" t="s">
        <v>0</v>
      </c>
      <c r="B5" t="s">
        <v>369</v>
      </c>
      <c r="C5" t="s">
        <v>2</v>
      </c>
      <c r="D5" t="s">
        <v>3</v>
      </c>
      <c r="E5" t="s">
        <v>300</v>
      </c>
      <c r="F5" t="s">
        <v>301</v>
      </c>
      <c r="G5" t="s">
        <v>564</v>
      </c>
      <c r="H5" t="s">
        <v>4</v>
      </c>
      <c r="I5" t="s">
        <v>10</v>
      </c>
      <c r="J5" t="s">
        <v>161</v>
      </c>
    </row>
    <row r="6" spans="1:10" x14ac:dyDescent="0.25">
      <c r="A6" t="s">
        <v>0</v>
      </c>
      <c r="B6" t="s">
        <v>149</v>
      </c>
      <c r="C6" t="s">
        <v>2</v>
      </c>
      <c r="D6" t="s">
        <v>3</v>
      </c>
      <c r="E6" t="s">
        <v>300</v>
      </c>
      <c r="F6" t="s">
        <v>301</v>
      </c>
      <c r="G6" t="s">
        <v>564</v>
      </c>
      <c r="H6" t="s">
        <v>4</v>
      </c>
      <c r="I6" t="s">
        <v>10</v>
      </c>
      <c r="J6" t="s">
        <v>257</v>
      </c>
    </row>
    <row r="7" spans="1:10" x14ac:dyDescent="0.25">
      <c r="A7" t="s">
        <v>0</v>
      </c>
      <c r="B7" t="s">
        <v>151</v>
      </c>
      <c r="C7" t="s">
        <v>2</v>
      </c>
      <c r="D7" t="s">
        <v>3</v>
      </c>
      <c r="E7" t="s">
        <v>300</v>
      </c>
      <c r="F7" t="s">
        <v>301</v>
      </c>
      <c r="G7" t="s">
        <v>564</v>
      </c>
      <c r="H7" t="s">
        <v>4</v>
      </c>
      <c r="I7" t="s">
        <v>10</v>
      </c>
      <c r="J7" t="s">
        <v>161</v>
      </c>
    </row>
    <row r="8" spans="1:10" x14ac:dyDescent="0.25">
      <c r="A8" t="s">
        <v>0</v>
      </c>
      <c r="B8" s="19" t="s">
        <v>484</v>
      </c>
      <c r="C8" t="s">
        <v>2</v>
      </c>
      <c r="D8" t="s">
        <v>3</v>
      </c>
      <c r="E8" t="s">
        <v>300</v>
      </c>
      <c r="F8" t="s">
        <v>301</v>
      </c>
      <c r="G8" t="s">
        <v>564</v>
      </c>
      <c r="H8" t="s">
        <v>4</v>
      </c>
      <c r="I8" t="s">
        <v>10</v>
      </c>
      <c r="J8" t="s">
        <v>161</v>
      </c>
    </row>
    <row r="9" spans="1:10" x14ac:dyDescent="0.25">
      <c r="A9" t="s">
        <v>0</v>
      </c>
      <c r="B9" s="19" t="s">
        <v>485</v>
      </c>
      <c r="C9" t="s">
        <v>2</v>
      </c>
      <c r="D9" t="s">
        <v>3</v>
      </c>
      <c r="E9" t="s">
        <v>300</v>
      </c>
      <c r="F9" t="s">
        <v>301</v>
      </c>
      <c r="G9" t="s">
        <v>564</v>
      </c>
      <c r="H9" t="s">
        <v>4</v>
      </c>
      <c r="I9" t="s">
        <v>10</v>
      </c>
      <c r="J9" t="s">
        <v>161</v>
      </c>
    </row>
    <row r="10" spans="1:10" x14ac:dyDescent="0.25">
      <c r="A10" t="s">
        <v>0</v>
      </c>
      <c r="B10" s="19" t="s">
        <v>486</v>
      </c>
      <c r="C10" t="s">
        <v>2</v>
      </c>
      <c r="D10" t="s">
        <v>3</v>
      </c>
      <c r="E10" t="s">
        <v>300</v>
      </c>
      <c r="F10" t="s">
        <v>301</v>
      </c>
      <c r="G10" t="s">
        <v>564</v>
      </c>
      <c r="H10" t="s">
        <v>4</v>
      </c>
      <c r="I10" t="s">
        <v>10</v>
      </c>
      <c r="J10" t="s">
        <v>161</v>
      </c>
    </row>
    <row r="11" spans="1:10" x14ac:dyDescent="0.25">
      <c r="A11" t="s">
        <v>0</v>
      </c>
      <c r="B11" t="s">
        <v>18</v>
      </c>
      <c r="C11" t="s">
        <v>2</v>
      </c>
      <c r="D11" t="s">
        <v>3</v>
      </c>
      <c r="E11" t="s">
        <v>300</v>
      </c>
      <c r="F11" t="s">
        <v>301</v>
      </c>
      <c r="G11" t="s">
        <v>564</v>
      </c>
      <c r="H11" t="s">
        <v>4</v>
      </c>
      <c r="I11" t="s">
        <v>10</v>
      </c>
      <c r="J11" t="s">
        <v>161</v>
      </c>
    </row>
    <row r="12" spans="1:10" x14ac:dyDescent="0.25">
      <c r="A12" t="s">
        <v>0</v>
      </c>
      <c r="B12" t="s">
        <v>20</v>
      </c>
      <c r="C12" t="s">
        <v>2</v>
      </c>
      <c r="D12" t="s">
        <v>3</v>
      </c>
      <c r="E12" t="s">
        <v>300</v>
      </c>
      <c r="F12" t="s">
        <v>301</v>
      </c>
      <c r="G12" t="s">
        <v>564</v>
      </c>
      <c r="H12" t="s">
        <v>4</v>
      </c>
      <c r="I12" t="s">
        <v>10</v>
      </c>
      <c r="J12" t="s">
        <v>161</v>
      </c>
    </row>
    <row r="13" spans="1:10" x14ac:dyDescent="0.25">
      <c r="A13" t="s">
        <v>0</v>
      </c>
      <c r="B13" t="s">
        <v>501</v>
      </c>
      <c r="C13" t="s">
        <v>2</v>
      </c>
      <c r="D13" t="s">
        <v>3</v>
      </c>
      <c r="E13" t="s">
        <v>300</v>
      </c>
      <c r="F13" t="s">
        <v>301</v>
      </c>
      <c r="G13" t="s">
        <v>564</v>
      </c>
      <c r="H13" t="s">
        <v>4</v>
      </c>
      <c r="I13" t="s">
        <v>10</v>
      </c>
      <c r="J13" t="s">
        <v>161</v>
      </c>
    </row>
    <row r="14" spans="1:10" x14ac:dyDescent="0.25">
      <c r="A14" t="s">
        <v>0</v>
      </c>
      <c r="B14" t="s">
        <v>156</v>
      </c>
      <c r="C14" t="s">
        <v>2</v>
      </c>
      <c r="D14" t="s">
        <v>3</v>
      </c>
      <c r="E14" t="s">
        <v>300</v>
      </c>
      <c r="F14" t="s">
        <v>301</v>
      </c>
      <c r="G14" t="s">
        <v>564</v>
      </c>
      <c r="H14" t="s">
        <v>4</v>
      </c>
      <c r="I14" t="s">
        <v>10</v>
      </c>
      <c r="J14" t="s">
        <v>161</v>
      </c>
    </row>
    <row r="15" spans="1:10" x14ac:dyDescent="0.25">
      <c r="A15" t="s">
        <v>0</v>
      </c>
      <c r="B15" t="s">
        <v>355</v>
      </c>
      <c r="C15" t="s">
        <v>2</v>
      </c>
      <c r="D15" t="s">
        <v>3</v>
      </c>
      <c r="E15" t="s">
        <v>300</v>
      </c>
      <c r="F15" t="s">
        <v>301</v>
      </c>
      <c r="G15" t="s">
        <v>564</v>
      </c>
      <c r="H15" t="s">
        <v>4</v>
      </c>
      <c r="I15" t="s">
        <v>10</v>
      </c>
      <c r="J15" t="s">
        <v>161</v>
      </c>
    </row>
    <row r="16" spans="1:10" x14ac:dyDescent="0.25">
      <c r="A16" t="s">
        <v>0</v>
      </c>
      <c r="B16" t="s">
        <v>574</v>
      </c>
      <c r="C16" t="s">
        <v>2</v>
      </c>
      <c r="D16" t="s">
        <v>3</v>
      </c>
      <c r="E16" t="s">
        <v>300</v>
      </c>
      <c r="F16" t="s">
        <v>301</v>
      </c>
      <c r="G16" t="s">
        <v>564</v>
      </c>
      <c r="H16" t="s">
        <v>4</v>
      </c>
      <c r="I16" t="s">
        <v>10</v>
      </c>
      <c r="J16" t="s">
        <v>161</v>
      </c>
    </row>
    <row r="17" spans="1:10" x14ac:dyDescent="0.25">
      <c r="A17" t="s">
        <v>0</v>
      </c>
      <c r="B17" t="s">
        <v>382</v>
      </c>
      <c r="C17" t="s">
        <v>2</v>
      </c>
      <c r="D17" t="s">
        <v>3</v>
      </c>
      <c r="E17" t="s">
        <v>300</v>
      </c>
      <c r="F17" t="s">
        <v>301</v>
      </c>
      <c r="G17" t="s">
        <v>564</v>
      </c>
      <c r="H17" t="s">
        <v>4</v>
      </c>
      <c r="I17" t="s">
        <v>10</v>
      </c>
      <c r="J17" t="s">
        <v>161</v>
      </c>
    </row>
  </sheetData>
  <conditionalFormatting sqref="G1:G10">
    <cfRule type="cellIs" dxfId="106" priority="9" operator="equal">
      <formula>"Illumination Active"</formula>
    </cfRule>
  </conditionalFormatting>
  <conditionalFormatting sqref="G11">
    <cfRule type="cellIs" dxfId="105" priority="6" operator="equal">
      <formula>"Illumination Active"</formula>
    </cfRule>
  </conditionalFormatting>
  <conditionalFormatting sqref="G12">
    <cfRule type="cellIs" dxfId="104" priority="5" operator="equal">
      <formula>"Illumination Active"</formula>
    </cfRule>
  </conditionalFormatting>
  <conditionalFormatting sqref="G13:G14">
    <cfRule type="cellIs" dxfId="103" priority="4" operator="equal">
      <formula>"Illumination Active"</formula>
    </cfRule>
  </conditionalFormatting>
  <conditionalFormatting sqref="G15">
    <cfRule type="cellIs" dxfId="102" priority="3" operator="equal">
      <formula>"Illumination Active"</formula>
    </cfRule>
  </conditionalFormatting>
  <conditionalFormatting sqref="G16">
    <cfRule type="cellIs" dxfId="101" priority="2" operator="equal">
      <formula>"Illumination Active"</formula>
    </cfRule>
  </conditionalFormatting>
  <conditionalFormatting sqref="G17">
    <cfRule type="cellIs" dxfId="100" priority="1" operator="equal">
      <formula>"Illumination Active"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55" zoomScaleNormal="55" workbookViewId="0">
      <selection sqref="A1:M30"/>
    </sheetView>
  </sheetViews>
  <sheetFormatPr defaultRowHeight="15" x14ac:dyDescent="0.25"/>
  <cols>
    <col min="1" max="1" width="4.28515625" customWidth="1"/>
    <col min="2" max="2" width="42.140625" bestFit="1" customWidth="1"/>
    <col min="3" max="3" width="19.85546875" customWidth="1"/>
    <col min="4" max="4" width="31.140625" customWidth="1"/>
    <col min="5" max="5" width="37.5703125" bestFit="1" customWidth="1"/>
    <col min="6" max="6" width="12.85546875" bestFit="1" customWidth="1"/>
    <col min="7" max="7" width="24" bestFit="1" customWidth="1"/>
    <col min="8" max="8" width="23.28515625" bestFit="1" customWidth="1"/>
    <col min="9" max="9" width="41.5703125" bestFit="1" customWidth="1"/>
    <col min="10" max="10" width="39.42578125" bestFit="1" customWidth="1"/>
    <col min="11" max="11" width="13.85546875" bestFit="1" customWidth="1"/>
    <col min="12" max="12" width="26.5703125" bestFit="1" customWidth="1"/>
    <col min="13" max="13" width="25" bestFit="1" customWidth="1"/>
    <col min="14" max="14" width="35.7109375" bestFit="1" customWidth="1"/>
    <col min="15" max="15" width="50.42578125" bestFit="1" customWidth="1"/>
  </cols>
  <sheetData>
    <row r="1" spans="1:13" x14ac:dyDescent="0.25">
      <c r="A1" t="s">
        <v>0</v>
      </c>
      <c r="B1" t="s">
        <v>392</v>
      </c>
      <c r="C1" s="9" t="s">
        <v>2</v>
      </c>
      <c r="D1" s="9" t="s">
        <v>3</v>
      </c>
      <c r="E1" s="9" t="s">
        <v>750</v>
      </c>
      <c r="F1" t="s">
        <v>109</v>
      </c>
      <c r="G1" t="s">
        <v>103</v>
      </c>
      <c r="H1" s="9" t="s">
        <v>5</v>
      </c>
      <c r="I1" s="9" t="s">
        <v>147</v>
      </c>
      <c r="J1" t="s">
        <v>7</v>
      </c>
      <c r="K1" s="9" t="s">
        <v>10</v>
      </c>
      <c r="L1" t="s">
        <v>161</v>
      </c>
      <c r="M1" t="s">
        <v>162</v>
      </c>
    </row>
    <row r="2" spans="1:13" x14ac:dyDescent="0.25">
      <c r="A2" t="s">
        <v>0</v>
      </c>
      <c r="B2" t="s">
        <v>149</v>
      </c>
      <c r="C2" s="9" t="s">
        <v>2</v>
      </c>
      <c r="D2" s="9" t="s">
        <v>3</v>
      </c>
      <c r="E2" t="s">
        <v>750</v>
      </c>
      <c r="F2" t="s">
        <v>109</v>
      </c>
      <c r="G2" t="s">
        <v>103</v>
      </c>
      <c r="H2" s="9" t="s">
        <v>148</v>
      </c>
      <c r="I2" s="9" t="s">
        <v>147</v>
      </c>
      <c r="J2" t="s">
        <v>7</v>
      </c>
      <c r="K2" s="9" t="s">
        <v>10</v>
      </c>
      <c r="L2" t="s">
        <v>161</v>
      </c>
      <c r="M2" t="s">
        <v>162</v>
      </c>
    </row>
    <row r="3" spans="1:13" x14ac:dyDescent="0.25">
      <c r="A3" t="s">
        <v>0</v>
      </c>
      <c r="B3" t="s">
        <v>19</v>
      </c>
      <c r="C3" s="9" t="s">
        <v>2</v>
      </c>
      <c r="D3" s="9" t="s">
        <v>3</v>
      </c>
      <c r="E3" t="s">
        <v>750</v>
      </c>
      <c r="F3" t="s">
        <v>109</v>
      </c>
      <c r="G3" t="s">
        <v>103</v>
      </c>
      <c r="H3" s="9" t="s">
        <v>5</v>
      </c>
      <c r="I3" s="9" t="s">
        <v>147</v>
      </c>
      <c r="J3" t="s">
        <v>7</v>
      </c>
      <c r="K3" s="9" t="s">
        <v>10</v>
      </c>
      <c r="L3" t="s">
        <v>161</v>
      </c>
      <c r="M3" t="s">
        <v>162</v>
      </c>
    </row>
    <row r="4" spans="1:13" x14ac:dyDescent="0.25">
      <c r="A4" t="s">
        <v>0</v>
      </c>
      <c r="B4" t="s">
        <v>20</v>
      </c>
      <c r="C4" s="9" t="s">
        <v>2</v>
      </c>
      <c r="D4" s="9" t="s">
        <v>3</v>
      </c>
      <c r="E4" s="9" t="s">
        <v>134</v>
      </c>
      <c r="F4" t="s">
        <v>109</v>
      </c>
      <c r="G4" t="s">
        <v>103</v>
      </c>
      <c r="H4" s="9" t="s">
        <v>148</v>
      </c>
      <c r="I4" s="9" t="s">
        <v>147</v>
      </c>
      <c r="J4" t="s">
        <v>7</v>
      </c>
      <c r="K4" s="9" t="s">
        <v>10</v>
      </c>
      <c r="L4" t="s">
        <v>161</v>
      </c>
      <c r="M4" t="s">
        <v>162</v>
      </c>
    </row>
    <row r="5" spans="1:13" x14ac:dyDescent="0.25">
      <c r="A5" t="s">
        <v>0</v>
      </c>
      <c r="B5" t="s">
        <v>500</v>
      </c>
      <c r="C5" s="9" t="s">
        <v>2</v>
      </c>
      <c r="D5" s="9" t="s">
        <v>3</v>
      </c>
      <c r="E5" s="9" t="s">
        <v>750</v>
      </c>
      <c r="F5" t="s">
        <v>109</v>
      </c>
      <c r="G5" t="s">
        <v>103</v>
      </c>
      <c r="H5" s="9" t="s">
        <v>5</v>
      </c>
      <c r="I5" s="9" t="s">
        <v>147</v>
      </c>
      <c r="J5" t="s">
        <v>7</v>
      </c>
      <c r="K5" s="9" t="s">
        <v>10</v>
      </c>
      <c r="L5" t="s">
        <v>161</v>
      </c>
      <c r="M5" t="s">
        <v>162</v>
      </c>
    </row>
    <row r="6" spans="1:13" x14ac:dyDescent="0.25">
      <c r="A6" t="s">
        <v>0</v>
      </c>
      <c r="B6" t="s">
        <v>156</v>
      </c>
      <c r="C6" s="9" t="s">
        <v>2</v>
      </c>
      <c r="D6" s="9" t="s">
        <v>3</v>
      </c>
      <c r="E6" t="s">
        <v>750</v>
      </c>
      <c r="F6" t="s">
        <v>109</v>
      </c>
      <c r="G6" t="s">
        <v>103</v>
      </c>
      <c r="H6" s="9" t="s">
        <v>148</v>
      </c>
      <c r="I6" s="9" t="s">
        <v>147</v>
      </c>
      <c r="J6" t="s">
        <v>7</v>
      </c>
      <c r="K6" t="s">
        <v>10</v>
      </c>
      <c r="L6" t="s">
        <v>161</v>
      </c>
      <c r="M6" t="s">
        <v>162</v>
      </c>
    </row>
    <row r="7" spans="1:13" x14ac:dyDescent="0.25">
      <c r="A7" t="s">
        <v>0</v>
      </c>
      <c r="B7" t="s">
        <v>501</v>
      </c>
      <c r="C7" s="9" t="s">
        <v>2</v>
      </c>
      <c r="D7" s="9" t="s">
        <v>3</v>
      </c>
      <c r="E7" t="s">
        <v>750</v>
      </c>
      <c r="F7" t="s">
        <v>109</v>
      </c>
      <c r="G7" t="s">
        <v>103</v>
      </c>
      <c r="H7" s="9" t="s">
        <v>148</v>
      </c>
      <c r="I7" s="9" t="s">
        <v>147</v>
      </c>
      <c r="J7" t="s">
        <v>7</v>
      </c>
      <c r="K7" t="s">
        <v>10</v>
      </c>
      <c r="L7" t="s">
        <v>161</v>
      </c>
      <c r="M7" t="s">
        <v>162</v>
      </c>
    </row>
    <row r="8" spans="1:13" x14ac:dyDescent="0.25">
      <c r="A8" t="s">
        <v>0</v>
      </c>
      <c r="B8" t="s">
        <v>369</v>
      </c>
      <c r="C8" s="9" t="s">
        <v>2</v>
      </c>
      <c r="D8" s="9" t="s">
        <v>3</v>
      </c>
      <c r="E8" t="s">
        <v>750</v>
      </c>
      <c r="F8" t="s">
        <v>109</v>
      </c>
      <c r="G8" t="s">
        <v>103</v>
      </c>
      <c r="H8" s="9" t="s">
        <v>148</v>
      </c>
      <c r="I8" s="9" t="s">
        <v>147</v>
      </c>
      <c r="J8" t="s">
        <v>7</v>
      </c>
      <c r="K8" s="9" t="s">
        <v>10</v>
      </c>
      <c r="L8" t="s">
        <v>161</v>
      </c>
      <c r="M8" t="s">
        <v>162</v>
      </c>
    </row>
    <row r="9" spans="1:13" x14ac:dyDescent="0.25">
      <c r="A9" t="s">
        <v>0</v>
      </c>
      <c r="B9" t="s">
        <v>154</v>
      </c>
      <c r="C9" s="9" t="s">
        <v>2</v>
      </c>
      <c r="D9" s="9" t="s">
        <v>3</v>
      </c>
      <c r="E9" s="9" t="s">
        <v>750</v>
      </c>
      <c r="F9" t="s">
        <v>109</v>
      </c>
      <c r="G9" t="s">
        <v>103</v>
      </c>
      <c r="H9" s="9" t="s">
        <v>5</v>
      </c>
      <c r="I9" s="9" t="s">
        <v>147</v>
      </c>
      <c r="J9" t="s">
        <v>7</v>
      </c>
      <c r="K9" t="s">
        <v>6</v>
      </c>
      <c r="L9" t="s">
        <v>161</v>
      </c>
      <c r="M9" t="s">
        <v>162</v>
      </c>
    </row>
    <row r="10" spans="1:13" x14ac:dyDescent="0.25">
      <c r="A10" t="s">
        <v>0</v>
      </c>
      <c r="B10" t="s">
        <v>155</v>
      </c>
      <c r="C10" s="9" t="s">
        <v>2</v>
      </c>
      <c r="D10" s="9" t="s">
        <v>3</v>
      </c>
      <c r="E10" s="9" t="s">
        <v>750</v>
      </c>
      <c r="F10" t="s">
        <v>109</v>
      </c>
      <c r="G10" t="s">
        <v>103</v>
      </c>
      <c r="H10" s="9" t="s">
        <v>5</v>
      </c>
      <c r="I10" s="9" t="s">
        <v>147</v>
      </c>
      <c r="J10" t="s">
        <v>7</v>
      </c>
      <c r="K10" t="s">
        <v>6</v>
      </c>
      <c r="L10" t="s">
        <v>161</v>
      </c>
      <c r="M10" t="s">
        <v>162</v>
      </c>
    </row>
    <row r="11" spans="1:13" x14ac:dyDescent="0.25">
      <c r="A11" t="s">
        <v>0</v>
      </c>
      <c r="B11" t="s">
        <v>153</v>
      </c>
      <c r="C11" s="9" t="s">
        <v>2</v>
      </c>
      <c r="D11" s="9" t="s">
        <v>3</v>
      </c>
      <c r="E11" s="9" t="s">
        <v>750</v>
      </c>
      <c r="F11" t="s">
        <v>109</v>
      </c>
      <c r="G11" t="s">
        <v>103</v>
      </c>
      <c r="H11" s="9" t="s">
        <v>5</v>
      </c>
      <c r="I11" s="9" t="s">
        <v>147</v>
      </c>
      <c r="J11" t="s">
        <v>7</v>
      </c>
      <c r="K11" s="9" t="s">
        <v>10</v>
      </c>
      <c r="L11" t="s">
        <v>161</v>
      </c>
      <c r="M11" t="s">
        <v>162</v>
      </c>
    </row>
    <row r="12" spans="1:13" x14ac:dyDescent="0.25">
      <c r="A12" t="s">
        <v>0</v>
      </c>
      <c r="B12" t="s">
        <v>152</v>
      </c>
      <c r="C12" s="9" t="s">
        <v>2</v>
      </c>
      <c r="D12" s="9" t="s">
        <v>3</v>
      </c>
      <c r="E12" s="9" t="s">
        <v>750</v>
      </c>
      <c r="F12" t="s">
        <v>109</v>
      </c>
      <c r="G12" t="s">
        <v>103</v>
      </c>
      <c r="H12" s="9" t="s">
        <v>5</v>
      </c>
      <c r="I12" s="9" t="s">
        <v>147</v>
      </c>
      <c r="J12" t="s">
        <v>7</v>
      </c>
      <c r="K12" t="s">
        <v>6</v>
      </c>
      <c r="L12" t="s">
        <v>161</v>
      </c>
      <c r="M12" t="s">
        <v>162</v>
      </c>
    </row>
    <row r="13" spans="1:13" x14ac:dyDescent="0.25">
      <c r="A13" t="s">
        <v>0</v>
      </c>
      <c r="B13" t="s">
        <v>166</v>
      </c>
      <c r="C13" s="9" t="s">
        <v>2</v>
      </c>
      <c r="D13" s="9" t="s">
        <v>3</v>
      </c>
      <c r="E13" t="s">
        <v>750</v>
      </c>
      <c r="F13" t="s">
        <v>109</v>
      </c>
      <c r="G13" t="s">
        <v>103</v>
      </c>
      <c r="H13" s="9" t="s">
        <v>148</v>
      </c>
      <c r="I13" s="9" t="s">
        <v>147</v>
      </c>
      <c r="J13" t="s">
        <v>7</v>
      </c>
      <c r="K13" t="s">
        <v>6</v>
      </c>
      <c r="L13" t="s">
        <v>161</v>
      </c>
      <c r="M13" t="s">
        <v>162</v>
      </c>
    </row>
    <row r="14" spans="1:13" x14ac:dyDescent="0.25">
      <c r="A14" t="s">
        <v>0</v>
      </c>
      <c r="B14" t="s">
        <v>393</v>
      </c>
      <c r="C14" s="9" t="s">
        <v>2</v>
      </c>
      <c r="D14" s="9" t="s">
        <v>3</v>
      </c>
      <c r="E14" s="9" t="s">
        <v>750</v>
      </c>
      <c r="F14" t="s">
        <v>109</v>
      </c>
      <c r="G14" t="s">
        <v>103</v>
      </c>
      <c r="H14" s="9" t="s">
        <v>5</v>
      </c>
      <c r="I14" s="9" t="s">
        <v>147</v>
      </c>
      <c r="J14" t="s">
        <v>7</v>
      </c>
      <c r="K14" s="9" t="s">
        <v>10</v>
      </c>
      <c r="L14" t="s">
        <v>161</v>
      </c>
      <c r="M14" t="s">
        <v>162</v>
      </c>
    </row>
    <row r="15" spans="1:13" x14ac:dyDescent="0.25">
      <c r="A15" t="s">
        <v>0</v>
      </c>
      <c r="B15" t="s">
        <v>394</v>
      </c>
      <c r="C15" s="9" t="s">
        <v>2</v>
      </c>
      <c r="D15" s="9" t="s">
        <v>3</v>
      </c>
      <c r="E15" t="s">
        <v>750</v>
      </c>
      <c r="F15" t="s">
        <v>109</v>
      </c>
      <c r="G15" t="s">
        <v>103</v>
      </c>
      <c r="H15" s="9" t="s">
        <v>148</v>
      </c>
      <c r="I15" s="9" t="s">
        <v>147</v>
      </c>
      <c r="J15" t="s">
        <v>7</v>
      </c>
      <c r="K15" s="9" t="s">
        <v>10</v>
      </c>
      <c r="L15" t="s">
        <v>161</v>
      </c>
      <c r="M15" t="s">
        <v>162</v>
      </c>
    </row>
    <row r="16" spans="1:13" x14ac:dyDescent="0.25">
      <c r="A16" t="s">
        <v>0</v>
      </c>
      <c r="B16" t="s">
        <v>158</v>
      </c>
      <c r="C16" s="9" t="s">
        <v>2</v>
      </c>
      <c r="D16" s="9" t="s">
        <v>3</v>
      </c>
      <c r="E16" t="s">
        <v>750</v>
      </c>
      <c r="F16" t="s">
        <v>109</v>
      </c>
      <c r="G16" t="s">
        <v>103</v>
      </c>
      <c r="H16" s="9" t="s">
        <v>148</v>
      </c>
      <c r="I16" s="9" t="s">
        <v>147</v>
      </c>
      <c r="J16" t="s">
        <v>7</v>
      </c>
      <c r="K16" t="s">
        <v>6</v>
      </c>
      <c r="L16" t="s">
        <v>161</v>
      </c>
      <c r="M16" t="s">
        <v>162</v>
      </c>
    </row>
    <row r="17" spans="1:15" x14ac:dyDescent="0.25">
      <c r="A17" t="s">
        <v>0</v>
      </c>
      <c r="B17" t="s">
        <v>150</v>
      </c>
      <c r="C17" s="9" t="s">
        <v>2</v>
      </c>
      <c r="D17" s="9" t="s">
        <v>3</v>
      </c>
      <c r="E17" s="9" t="s">
        <v>750</v>
      </c>
      <c r="F17" t="s">
        <v>109</v>
      </c>
      <c r="G17" t="s">
        <v>103</v>
      </c>
      <c r="H17" s="9" t="s">
        <v>148</v>
      </c>
      <c r="I17" s="9" t="s">
        <v>147</v>
      </c>
      <c r="J17" t="s">
        <v>7</v>
      </c>
      <c r="K17" t="s">
        <v>6</v>
      </c>
      <c r="L17" s="9" t="s">
        <v>143</v>
      </c>
      <c r="M17" s="9" t="s">
        <v>144</v>
      </c>
    </row>
    <row r="18" spans="1:15" x14ac:dyDescent="0.25">
      <c r="A18" t="s">
        <v>0</v>
      </c>
      <c r="B18" t="s">
        <v>382</v>
      </c>
      <c r="C18" s="9" t="s">
        <v>2</v>
      </c>
      <c r="D18" s="9" t="s">
        <v>3</v>
      </c>
      <c r="E18" s="9" t="s">
        <v>750</v>
      </c>
      <c r="F18" t="s">
        <v>109</v>
      </c>
      <c r="G18" t="s">
        <v>103</v>
      </c>
      <c r="H18" s="9" t="s">
        <v>148</v>
      </c>
      <c r="I18" s="9" t="s">
        <v>147</v>
      </c>
      <c r="J18" t="s">
        <v>7</v>
      </c>
      <c r="K18" t="s">
        <v>6</v>
      </c>
      <c r="L18" s="9" t="s">
        <v>143</v>
      </c>
      <c r="M18" s="9" t="s">
        <v>144</v>
      </c>
    </row>
    <row r="19" spans="1:15" x14ac:dyDescent="0.25">
      <c r="A19" t="s">
        <v>0</v>
      </c>
      <c r="B19" t="s">
        <v>151</v>
      </c>
      <c r="C19" s="9" t="s">
        <v>2</v>
      </c>
      <c r="D19" s="9" t="s">
        <v>3</v>
      </c>
      <c r="E19" s="9" t="s">
        <v>750</v>
      </c>
      <c r="F19" t="s">
        <v>109</v>
      </c>
      <c r="G19" t="s">
        <v>103</v>
      </c>
      <c r="H19" s="9" t="s">
        <v>148</v>
      </c>
      <c r="I19" s="9" t="s">
        <v>147</v>
      </c>
      <c r="J19" t="s">
        <v>7</v>
      </c>
      <c r="K19" t="s">
        <v>6</v>
      </c>
      <c r="L19" s="9" t="s">
        <v>145</v>
      </c>
      <c r="M19" s="9" t="s">
        <v>146</v>
      </c>
    </row>
    <row r="20" spans="1:15" x14ac:dyDescent="0.25">
      <c r="A20" t="s">
        <v>0</v>
      </c>
      <c r="B20" t="s">
        <v>157</v>
      </c>
      <c r="C20" s="9" t="s">
        <v>2</v>
      </c>
      <c r="D20" s="9" t="s">
        <v>3</v>
      </c>
      <c r="E20" s="9" t="s">
        <v>750</v>
      </c>
      <c r="F20" t="s">
        <v>109</v>
      </c>
      <c r="G20" t="s">
        <v>103</v>
      </c>
      <c r="H20" s="9" t="s">
        <v>5</v>
      </c>
      <c r="I20" s="9" t="s">
        <v>147</v>
      </c>
      <c r="J20" t="s">
        <v>7</v>
      </c>
      <c r="K20" t="s">
        <v>6</v>
      </c>
      <c r="L20" t="s">
        <v>161</v>
      </c>
      <c r="M20" t="s">
        <v>162</v>
      </c>
    </row>
    <row r="21" spans="1:15" x14ac:dyDescent="0.25">
      <c r="A21" t="s">
        <v>0</v>
      </c>
      <c r="B21" t="s">
        <v>395</v>
      </c>
      <c r="C21" s="9" t="s">
        <v>2</v>
      </c>
      <c r="D21" s="9" t="s">
        <v>3</v>
      </c>
      <c r="E21" t="s">
        <v>750</v>
      </c>
      <c r="F21" t="s">
        <v>109</v>
      </c>
      <c r="G21" t="s">
        <v>103</v>
      </c>
      <c r="H21" s="9" t="s">
        <v>148</v>
      </c>
      <c r="I21" s="9" t="s">
        <v>147</v>
      </c>
      <c r="J21" t="s">
        <v>7</v>
      </c>
      <c r="K21" s="9" t="s">
        <v>10</v>
      </c>
      <c r="L21" t="s">
        <v>161</v>
      </c>
      <c r="M21" t="s">
        <v>162</v>
      </c>
    </row>
    <row r="22" spans="1:15" x14ac:dyDescent="0.25">
      <c r="A22" t="s">
        <v>0</v>
      </c>
      <c r="B22" t="s">
        <v>159</v>
      </c>
      <c r="C22" s="9" t="s">
        <v>2</v>
      </c>
      <c r="D22" s="9" t="s">
        <v>3</v>
      </c>
      <c r="E22" s="9" t="s">
        <v>160</v>
      </c>
      <c r="F22" t="s">
        <v>109</v>
      </c>
      <c r="G22" t="s">
        <v>103</v>
      </c>
      <c r="H22" s="9" t="s">
        <v>5</v>
      </c>
      <c r="I22" s="9" t="s">
        <v>147</v>
      </c>
      <c r="J22" s="9" t="s">
        <v>7</v>
      </c>
      <c r="K22" s="9" t="s">
        <v>165</v>
      </c>
      <c r="L22" t="s">
        <v>161</v>
      </c>
      <c r="M22" t="s">
        <v>162</v>
      </c>
      <c r="N22" s="9"/>
      <c r="O22" s="9"/>
    </row>
    <row r="23" spans="1:15" x14ac:dyDescent="0.25">
      <c r="A23" t="s">
        <v>0</v>
      </c>
      <c r="B23" t="s">
        <v>166</v>
      </c>
      <c r="C23" s="9" t="s">
        <v>2</v>
      </c>
      <c r="D23" s="9" t="s">
        <v>3</v>
      </c>
      <c r="E23" s="9" t="s">
        <v>750</v>
      </c>
      <c r="F23" t="s">
        <v>109</v>
      </c>
      <c r="G23" t="s">
        <v>103</v>
      </c>
      <c r="H23" s="9" t="s">
        <v>5</v>
      </c>
      <c r="I23" s="9" t="s">
        <v>147</v>
      </c>
      <c r="J23" t="s">
        <v>7</v>
      </c>
      <c r="K23" s="9" t="s">
        <v>10</v>
      </c>
      <c r="L23" t="s">
        <v>161</v>
      </c>
      <c r="M23" t="s">
        <v>162</v>
      </c>
    </row>
    <row r="24" spans="1:15" x14ac:dyDescent="0.25">
      <c r="A24" t="s">
        <v>0</v>
      </c>
      <c r="B24" t="s">
        <v>167</v>
      </c>
      <c r="C24" s="9" t="s">
        <v>2</v>
      </c>
      <c r="D24" s="9" t="s">
        <v>3</v>
      </c>
      <c r="E24" s="9" t="s">
        <v>750</v>
      </c>
      <c r="F24" t="s">
        <v>109</v>
      </c>
      <c r="G24" t="s">
        <v>103</v>
      </c>
      <c r="H24" s="9" t="s">
        <v>5</v>
      </c>
      <c r="I24" s="9" t="s">
        <v>147</v>
      </c>
      <c r="J24" t="s">
        <v>7</v>
      </c>
      <c r="K24" s="9" t="s">
        <v>10</v>
      </c>
      <c r="L24" t="s">
        <v>161</v>
      </c>
      <c r="M24" t="s">
        <v>162</v>
      </c>
    </row>
    <row r="25" spans="1:15" x14ac:dyDescent="0.25">
      <c r="A25" t="s">
        <v>0</v>
      </c>
      <c r="B25" t="s">
        <v>18</v>
      </c>
      <c r="C25" s="9" t="s">
        <v>2</v>
      </c>
      <c r="D25" s="9" t="s">
        <v>3</v>
      </c>
      <c r="E25" s="9" t="s">
        <v>750</v>
      </c>
      <c r="F25" t="s">
        <v>109</v>
      </c>
      <c r="G25" t="s">
        <v>103</v>
      </c>
      <c r="H25" s="9" t="s">
        <v>148</v>
      </c>
      <c r="I25" s="9" t="s">
        <v>147</v>
      </c>
      <c r="J25" t="s">
        <v>7</v>
      </c>
      <c r="K25" s="9" t="s">
        <v>10</v>
      </c>
      <c r="L25" t="s">
        <v>161</v>
      </c>
      <c r="M25" t="s">
        <v>162</v>
      </c>
    </row>
    <row r="26" spans="1:15" x14ac:dyDescent="0.25">
      <c r="A26" t="s">
        <v>0</v>
      </c>
      <c r="B26" s="19" t="s">
        <v>402</v>
      </c>
      <c r="C26" s="9" t="s">
        <v>2</v>
      </c>
      <c r="D26" s="9" t="s">
        <v>3</v>
      </c>
      <c r="E26" s="9" t="s">
        <v>750</v>
      </c>
      <c r="F26" t="s">
        <v>109</v>
      </c>
      <c r="G26" t="s">
        <v>103</v>
      </c>
      <c r="H26" s="9" t="s">
        <v>5</v>
      </c>
      <c r="I26" s="9" t="s">
        <v>147</v>
      </c>
      <c r="J26" t="s">
        <v>7</v>
      </c>
      <c r="K26" s="9" t="s">
        <v>10</v>
      </c>
      <c r="L26" t="s">
        <v>161</v>
      </c>
      <c r="M26" t="s">
        <v>162</v>
      </c>
    </row>
    <row r="27" spans="1:15" x14ac:dyDescent="0.25">
      <c r="A27" t="s">
        <v>0</v>
      </c>
      <c r="B27" t="s">
        <v>17</v>
      </c>
      <c r="C27" s="9" t="s">
        <v>2</v>
      </c>
      <c r="D27" s="9" t="s">
        <v>3</v>
      </c>
      <c r="E27" t="s">
        <v>750</v>
      </c>
      <c r="F27" t="s">
        <v>109</v>
      </c>
      <c r="G27" t="s">
        <v>103</v>
      </c>
      <c r="H27" s="9" t="s">
        <v>148</v>
      </c>
      <c r="I27" s="9" t="s">
        <v>147</v>
      </c>
      <c r="J27" t="s">
        <v>7</v>
      </c>
      <c r="K27" s="9" t="s">
        <v>10</v>
      </c>
      <c r="L27" t="s">
        <v>161</v>
      </c>
      <c r="M27" t="s">
        <v>162</v>
      </c>
    </row>
    <row r="28" spans="1:15" x14ac:dyDescent="0.25">
      <c r="A28" t="s">
        <v>0</v>
      </c>
      <c r="B28" s="19" t="s">
        <v>484</v>
      </c>
      <c r="C28" s="9" t="s">
        <v>2</v>
      </c>
      <c r="D28" s="9" t="s">
        <v>3</v>
      </c>
      <c r="E28" s="9" t="s">
        <v>134</v>
      </c>
      <c r="F28" t="s">
        <v>109</v>
      </c>
      <c r="G28" t="s">
        <v>103</v>
      </c>
      <c r="H28" s="9" t="s">
        <v>148</v>
      </c>
      <c r="I28" s="9" t="s">
        <v>147</v>
      </c>
      <c r="J28" t="s">
        <v>7</v>
      </c>
      <c r="K28" s="9" t="s">
        <v>10</v>
      </c>
      <c r="L28" t="s">
        <v>161</v>
      </c>
      <c r="M28" t="s">
        <v>162</v>
      </c>
    </row>
    <row r="29" spans="1:15" x14ac:dyDescent="0.25">
      <c r="A29" t="s">
        <v>0</v>
      </c>
      <c r="B29" s="19" t="s">
        <v>485</v>
      </c>
      <c r="C29" s="9" t="s">
        <v>2</v>
      </c>
      <c r="D29" s="9" t="s">
        <v>3</v>
      </c>
      <c r="E29" s="9" t="s">
        <v>134</v>
      </c>
      <c r="F29" t="s">
        <v>109</v>
      </c>
      <c r="G29" t="s">
        <v>103</v>
      </c>
      <c r="H29" s="9" t="s">
        <v>148</v>
      </c>
      <c r="I29" s="9" t="s">
        <v>147</v>
      </c>
      <c r="J29" t="s">
        <v>7</v>
      </c>
      <c r="K29" s="9" t="s">
        <v>10</v>
      </c>
      <c r="L29" t="s">
        <v>161</v>
      </c>
      <c r="M29" t="s">
        <v>162</v>
      </c>
    </row>
    <row r="30" spans="1:15" x14ac:dyDescent="0.25">
      <c r="A30" t="s">
        <v>0</v>
      </c>
      <c r="B30" t="s">
        <v>819</v>
      </c>
      <c r="C30" s="9" t="s">
        <v>2</v>
      </c>
      <c r="D30" s="9" t="s">
        <v>3</v>
      </c>
      <c r="E30" t="s">
        <v>750</v>
      </c>
      <c r="F30" t="s">
        <v>109</v>
      </c>
      <c r="G30" t="s">
        <v>103</v>
      </c>
      <c r="H30" s="9" t="s">
        <v>148</v>
      </c>
      <c r="I30" s="9" t="s">
        <v>147</v>
      </c>
      <c r="J30" t="s">
        <v>7</v>
      </c>
      <c r="K30" s="9" t="s">
        <v>10</v>
      </c>
      <c r="L30" t="s">
        <v>161</v>
      </c>
      <c r="M30" t="s">
        <v>162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55" zoomScaleNormal="55" workbookViewId="0">
      <pane xSplit="2" topLeftCell="C1" activePane="topRight" state="frozen"/>
      <selection pane="topRight"/>
    </sheetView>
  </sheetViews>
  <sheetFormatPr defaultRowHeight="15" x14ac:dyDescent="0.25"/>
  <cols>
    <col min="1" max="1" width="4.28515625" customWidth="1"/>
    <col min="2" max="2" width="42.140625" bestFit="1" customWidth="1"/>
    <col min="3" max="3" width="19.85546875" customWidth="1"/>
    <col min="4" max="4" width="31.140625" customWidth="1"/>
    <col min="5" max="5" width="37.5703125" bestFit="1" customWidth="1"/>
    <col min="6" max="6" width="12.85546875" bestFit="1" customWidth="1"/>
    <col min="7" max="7" width="24" bestFit="1" customWidth="1"/>
    <col min="8" max="8" width="23.28515625" bestFit="1" customWidth="1"/>
    <col min="9" max="9" width="41.5703125" bestFit="1" customWidth="1"/>
    <col min="10" max="10" width="39.42578125" bestFit="1" customWidth="1"/>
    <col min="11" max="11" width="13.85546875" bestFit="1" customWidth="1"/>
    <col min="12" max="12" width="26.5703125" bestFit="1" customWidth="1"/>
    <col min="13" max="13" width="25" bestFit="1" customWidth="1"/>
    <col min="14" max="14" width="35.7109375" bestFit="1" customWidth="1"/>
    <col min="15" max="15" width="50.42578125" bestFit="1" customWidth="1"/>
  </cols>
  <sheetData>
    <row r="1" spans="1:15" x14ac:dyDescent="0.25">
      <c r="A1" t="s">
        <v>0</v>
      </c>
      <c r="B1" t="s">
        <v>392</v>
      </c>
      <c r="C1" s="9" t="s">
        <v>2</v>
      </c>
      <c r="D1" s="9" t="s">
        <v>3</v>
      </c>
      <c r="E1" s="9" t="s">
        <v>750</v>
      </c>
      <c r="F1" t="s">
        <v>109</v>
      </c>
      <c r="G1" t="s">
        <v>103</v>
      </c>
      <c r="H1" s="9" t="s">
        <v>5</v>
      </c>
      <c r="I1" s="9" t="s">
        <v>147</v>
      </c>
      <c r="J1" t="s">
        <v>7</v>
      </c>
      <c r="K1" s="9" t="s">
        <v>10</v>
      </c>
      <c r="L1" t="s">
        <v>161</v>
      </c>
      <c r="M1" t="s">
        <v>162</v>
      </c>
      <c r="N1" t="s">
        <v>9</v>
      </c>
      <c r="O1" t="s">
        <v>26</v>
      </c>
    </row>
    <row r="2" spans="1:15" x14ac:dyDescent="0.25">
      <c r="A2" t="s">
        <v>0</v>
      </c>
      <c r="B2" t="s">
        <v>149</v>
      </c>
      <c r="C2" s="9" t="s">
        <v>2</v>
      </c>
      <c r="D2" s="9" t="s">
        <v>3</v>
      </c>
      <c r="E2" t="s">
        <v>750</v>
      </c>
      <c r="F2" t="s">
        <v>109</v>
      </c>
      <c r="G2" t="s">
        <v>103</v>
      </c>
      <c r="H2" s="9" t="s">
        <v>148</v>
      </c>
      <c r="I2" s="9" t="s">
        <v>147</v>
      </c>
      <c r="J2" t="s">
        <v>7</v>
      </c>
      <c r="K2" s="9" t="s">
        <v>10</v>
      </c>
      <c r="L2" t="s">
        <v>161</v>
      </c>
      <c r="M2" t="s">
        <v>162</v>
      </c>
      <c r="N2" t="s">
        <v>9</v>
      </c>
      <c r="O2" t="s">
        <v>26</v>
      </c>
    </row>
    <row r="3" spans="1:15" x14ac:dyDescent="0.25">
      <c r="A3" t="s">
        <v>0</v>
      </c>
      <c r="B3" t="s">
        <v>19</v>
      </c>
      <c r="C3" s="9" t="s">
        <v>2</v>
      </c>
      <c r="D3" s="9" t="s">
        <v>3</v>
      </c>
      <c r="E3" t="s">
        <v>750</v>
      </c>
      <c r="F3" t="s">
        <v>109</v>
      </c>
      <c r="G3" t="s">
        <v>103</v>
      </c>
      <c r="H3" s="9" t="s">
        <v>5</v>
      </c>
      <c r="I3" s="9" t="s">
        <v>147</v>
      </c>
      <c r="J3" t="s">
        <v>7</v>
      </c>
      <c r="K3" t="s">
        <v>6</v>
      </c>
      <c r="L3" t="s">
        <v>161</v>
      </c>
      <c r="M3" t="s">
        <v>162</v>
      </c>
      <c r="N3" t="s">
        <v>9</v>
      </c>
      <c r="O3" t="s">
        <v>26</v>
      </c>
    </row>
    <row r="4" spans="1:15" x14ac:dyDescent="0.25">
      <c r="A4" t="s">
        <v>0</v>
      </c>
      <c r="B4" t="s">
        <v>20</v>
      </c>
      <c r="C4" s="9" t="s">
        <v>2</v>
      </c>
      <c r="D4" s="9" t="s">
        <v>3</v>
      </c>
      <c r="E4" s="9" t="s">
        <v>134</v>
      </c>
      <c r="F4" t="s">
        <v>109</v>
      </c>
      <c r="G4" t="s">
        <v>103</v>
      </c>
      <c r="H4" s="9" t="s">
        <v>148</v>
      </c>
      <c r="I4" s="9" t="s">
        <v>564</v>
      </c>
      <c r="J4" t="s">
        <v>7</v>
      </c>
      <c r="K4" s="9" t="s">
        <v>10</v>
      </c>
      <c r="L4" t="s">
        <v>161</v>
      </c>
      <c r="M4" t="s">
        <v>162</v>
      </c>
      <c r="N4" t="s">
        <v>9</v>
      </c>
      <c r="O4" t="s">
        <v>26</v>
      </c>
    </row>
    <row r="5" spans="1:15" x14ac:dyDescent="0.25">
      <c r="A5" t="s">
        <v>0</v>
      </c>
      <c r="B5" t="s">
        <v>500</v>
      </c>
      <c r="C5" s="9" t="s">
        <v>2</v>
      </c>
      <c r="D5" s="9" t="s">
        <v>3</v>
      </c>
      <c r="E5" s="9" t="s">
        <v>750</v>
      </c>
      <c r="F5" t="s">
        <v>109</v>
      </c>
      <c r="G5" t="s">
        <v>103</v>
      </c>
      <c r="H5" s="9" t="s">
        <v>5</v>
      </c>
      <c r="I5" s="9" t="s">
        <v>147</v>
      </c>
      <c r="J5" t="s">
        <v>7</v>
      </c>
      <c r="K5" s="9" t="s">
        <v>10</v>
      </c>
      <c r="L5" t="s">
        <v>161</v>
      </c>
      <c r="M5" t="s">
        <v>162</v>
      </c>
      <c r="N5" t="s">
        <v>9</v>
      </c>
      <c r="O5" t="s">
        <v>26</v>
      </c>
    </row>
    <row r="6" spans="1:15" x14ac:dyDescent="0.25">
      <c r="A6" t="s">
        <v>0</v>
      </c>
      <c r="B6" t="s">
        <v>156</v>
      </c>
      <c r="C6" s="9" t="s">
        <v>2</v>
      </c>
      <c r="D6" s="9" t="s">
        <v>3</v>
      </c>
      <c r="E6" t="s">
        <v>750</v>
      </c>
      <c r="F6" t="s">
        <v>109</v>
      </c>
      <c r="G6" t="s">
        <v>103</v>
      </c>
      <c r="H6" s="9" t="s">
        <v>148</v>
      </c>
      <c r="I6" s="9" t="s">
        <v>147</v>
      </c>
      <c r="J6" t="s">
        <v>7</v>
      </c>
      <c r="K6" t="s">
        <v>10</v>
      </c>
      <c r="L6" t="s">
        <v>161</v>
      </c>
      <c r="M6" t="s">
        <v>162</v>
      </c>
      <c r="N6" t="s">
        <v>9</v>
      </c>
      <c r="O6" t="s">
        <v>26</v>
      </c>
    </row>
    <row r="7" spans="1:15" x14ac:dyDescent="0.25">
      <c r="A7" t="s">
        <v>0</v>
      </c>
      <c r="B7" t="s">
        <v>501</v>
      </c>
      <c r="C7" s="9" t="s">
        <v>2</v>
      </c>
      <c r="D7" s="9" t="s">
        <v>3</v>
      </c>
      <c r="E7" t="s">
        <v>750</v>
      </c>
      <c r="F7" t="s">
        <v>109</v>
      </c>
      <c r="G7" t="s">
        <v>103</v>
      </c>
      <c r="H7" s="9" t="s">
        <v>148</v>
      </c>
      <c r="I7" s="9" t="s">
        <v>147</v>
      </c>
      <c r="J7" t="s">
        <v>7</v>
      </c>
      <c r="K7" t="s">
        <v>10</v>
      </c>
      <c r="L7" t="s">
        <v>161</v>
      </c>
      <c r="M7" t="s">
        <v>162</v>
      </c>
      <c r="N7" t="s">
        <v>9</v>
      </c>
      <c r="O7" t="s">
        <v>26</v>
      </c>
    </row>
    <row r="8" spans="1:15" x14ac:dyDescent="0.25">
      <c r="A8" t="s">
        <v>0</v>
      </c>
      <c r="B8" t="s">
        <v>369</v>
      </c>
      <c r="C8" s="9" t="s">
        <v>2</v>
      </c>
      <c r="D8" s="9" t="s">
        <v>3</v>
      </c>
      <c r="E8" t="s">
        <v>750</v>
      </c>
      <c r="F8" t="s">
        <v>109</v>
      </c>
      <c r="G8" t="s">
        <v>103</v>
      </c>
      <c r="H8" s="9" t="s">
        <v>148</v>
      </c>
      <c r="I8" s="9" t="s">
        <v>147</v>
      </c>
      <c r="J8" t="s">
        <v>7</v>
      </c>
      <c r="K8" t="s">
        <v>6</v>
      </c>
      <c r="L8" t="s">
        <v>161</v>
      </c>
      <c r="M8" t="s">
        <v>162</v>
      </c>
      <c r="N8" t="s">
        <v>9</v>
      </c>
      <c r="O8" t="s">
        <v>26</v>
      </c>
    </row>
    <row r="9" spans="1:15" x14ac:dyDescent="0.25">
      <c r="A9" t="s">
        <v>0</v>
      </c>
      <c r="B9" t="s">
        <v>154</v>
      </c>
      <c r="C9" s="9" t="s">
        <v>2</v>
      </c>
      <c r="D9" s="9" t="s">
        <v>3</v>
      </c>
      <c r="E9" s="9" t="s">
        <v>750</v>
      </c>
      <c r="F9" t="s">
        <v>109</v>
      </c>
      <c r="G9" t="s">
        <v>103</v>
      </c>
      <c r="H9" s="9" t="s">
        <v>5</v>
      </c>
      <c r="I9" s="9" t="s">
        <v>147</v>
      </c>
      <c r="J9" t="s">
        <v>7</v>
      </c>
      <c r="K9" t="s">
        <v>6</v>
      </c>
      <c r="L9" t="s">
        <v>161</v>
      </c>
      <c r="M9" t="s">
        <v>162</v>
      </c>
      <c r="N9" t="s">
        <v>9</v>
      </c>
      <c r="O9" t="s">
        <v>26</v>
      </c>
    </row>
    <row r="10" spans="1:15" x14ac:dyDescent="0.25">
      <c r="A10" t="s">
        <v>0</v>
      </c>
      <c r="B10" t="s">
        <v>155</v>
      </c>
      <c r="C10" s="9" t="s">
        <v>2</v>
      </c>
      <c r="D10" s="9" t="s">
        <v>3</v>
      </c>
      <c r="E10" s="9" t="s">
        <v>750</v>
      </c>
      <c r="F10" t="s">
        <v>109</v>
      </c>
      <c r="G10" t="s">
        <v>103</v>
      </c>
      <c r="H10" s="9" t="s">
        <v>5</v>
      </c>
      <c r="I10" s="9" t="s">
        <v>147</v>
      </c>
      <c r="J10" t="s">
        <v>7</v>
      </c>
      <c r="K10" t="s">
        <v>6</v>
      </c>
      <c r="L10" t="s">
        <v>161</v>
      </c>
      <c r="M10" t="s">
        <v>162</v>
      </c>
      <c r="N10" t="s">
        <v>9</v>
      </c>
      <c r="O10" t="s">
        <v>26</v>
      </c>
    </row>
    <row r="11" spans="1:15" x14ac:dyDescent="0.25">
      <c r="A11" t="s">
        <v>0</v>
      </c>
      <c r="B11" t="s">
        <v>153</v>
      </c>
      <c r="C11" s="9" t="s">
        <v>2</v>
      </c>
      <c r="D11" s="9" t="s">
        <v>3</v>
      </c>
      <c r="E11" s="9" t="s">
        <v>750</v>
      </c>
      <c r="F11" t="s">
        <v>109</v>
      </c>
      <c r="G11" t="s">
        <v>103</v>
      </c>
      <c r="H11" s="9" t="s">
        <v>5</v>
      </c>
      <c r="I11" s="9" t="s">
        <v>147</v>
      </c>
      <c r="J11" t="s">
        <v>7</v>
      </c>
      <c r="K11" t="s">
        <v>6</v>
      </c>
      <c r="L11" t="s">
        <v>161</v>
      </c>
      <c r="M11" t="s">
        <v>162</v>
      </c>
      <c r="N11" t="s">
        <v>9</v>
      </c>
      <c r="O11" t="s">
        <v>26</v>
      </c>
    </row>
    <row r="12" spans="1:15" x14ac:dyDescent="0.25">
      <c r="A12" t="s">
        <v>0</v>
      </c>
      <c r="B12" t="s">
        <v>152</v>
      </c>
      <c r="C12" s="9" t="s">
        <v>2</v>
      </c>
      <c r="D12" s="9" t="s">
        <v>3</v>
      </c>
      <c r="E12" s="9" t="s">
        <v>750</v>
      </c>
      <c r="F12" t="s">
        <v>109</v>
      </c>
      <c r="G12" t="s">
        <v>103</v>
      </c>
      <c r="H12" s="9" t="s">
        <v>5</v>
      </c>
      <c r="I12" s="9" t="s">
        <v>147</v>
      </c>
      <c r="J12" t="s">
        <v>7</v>
      </c>
      <c r="K12" t="s">
        <v>6</v>
      </c>
      <c r="L12" t="s">
        <v>161</v>
      </c>
      <c r="M12" t="s">
        <v>162</v>
      </c>
      <c r="N12" t="s">
        <v>9</v>
      </c>
      <c r="O12" t="s">
        <v>26</v>
      </c>
    </row>
    <row r="13" spans="1:15" x14ac:dyDescent="0.25">
      <c r="A13" t="s">
        <v>0</v>
      </c>
      <c r="B13" t="s">
        <v>166</v>
      </c>
      <c r="C13" s="9" t="s">
        <v>2</v>
      </c>
      <c r="D13" s="9" t="s">
        <v>3</v>
      </c>
      <c r="E13" t="s">
        <v>750</v>
      </c>
      <c r="F13" t="s">
        <v>109</v>
      </c>
      <c r="G13" t="s">
        <v>103</v>
      </c>
      <c r="H13" s="9" t="s">
        <v>148</v>
      </c>
      <c r="I13" s="9" t="s">
        <v>147</v>
      </c>
      <c r="J13" t="s">
        <v>7</v>
      </c>
      <c r="K13" t="s">
        <v>6</v>
      </c>
      <c r="L13" t="s">
        <v>161</v>
      </c>
      <c r="M13" t="s">
        <v>162</v>
      </c>
      <c r="N13" t="s">
        <v>9</v>
      </c>
      <c r="O13" t="s">
        <v>26</v>
      </c>
    </row>
    <row r="14" spans="1:15" x14ac:dyDescent="0.25">
      <c r="A14" t="s">
        <v>0</v>
      </c>
      <c r="B14" t="s">
        <v>393</v>
      </c>
      <c r="C14" s="9" t="s">
        <v>2</v>
      </c>
      <c r="D14" s="9" t="s">
        <v>3</v>
      </c>
      <c r="E14" s="9" t="s">
        <v>750</v>
      </c>
      <c r="F14" t="s">
        <v>109</v>
      </c>
      <c r="G14" t="s">
        <v>103</v>
      </c>
      <c r="H14" s="9" t="s">
        <v>5</v>
      </c>
      <c r="I14" s="9" t="s">
        <v>147</v>
      </c>
      <c r="J14" t="s">
        <v>7</v>
      </c>
      <c r="K14" s="9" t="s">
        <v>10</v>
      </c>
      <c r="L14" t="s">
        <v>161</v>
      </c>
      <c r="M14" t="s">
        <v>162</v>
      </c>
      <c r="N14" t="s">
        <v>9</v>
      </c>
      <c r="O14" t="s">
        <v>26</v>
      </c>
    </row>
    <row r="15" spans="1:15" x14ac:dyDescent="0.25">
      <c r="A15" t="s">
        <v>0</v>
      </c>
      <c r="B15" t="s">
        <v>394</v>
      </c>
      <c r="C15" s="9" t="s">
        <v>2</v>
      </c>
      <c r="D15" s="9" t="s">
        <v>3</v>
      </c>
      <c r="E15" t="s">
        <v>750</v>
      </c>
      <c r="F15" t="s">
        <v>109</v>
      </c>
      <c r="G15" t="s">
        <v>103</v>
      </c>
      <c r="H15" s="9" t="s">
        <v>148</v>
      </c>
      <c r="I15" s="9" t="s">
        <v>147</v>
      </c>
      <c r="J15" t="s">
        <v>7</v>
      </c>
      <c r="K15" s="9" t="s">
        <v>10</v>
      </c>
      <c r="L15" t="s">
        <v>161</v>
      </c>
      <c r="M15" t="s">
        <v>162</v>
      </c>
      <c r="N15" t="s">
        <v>9</v>
      </c>
      <c r="O15" t="s">
        <v>26</v>
      </c>
    </row>
    <row r="16" spans="1:15" x14ac:dyDescent="0.25">
      <c r="A16" t="s">
        <v>0</v>
      </c>
      <c r="B16" t="s">
        <v>158</v>
      </c>
      <c r="C16" s="9" t="s">
        <v>2</v>
      </c>
      <c r="D16" s="9" t="s">
        <v>3</v>
      </c>
      <c r="E16" t="s">
        <v>750</v>
      </c>
      <c r="F16" t="s">
        <v>109</v>
      </c>
      <c r="G16" t="s">
        <v>103</v>
      </c>
      <c r="H16" s="9" t="s">
        <v>148</v>
      </c>
      <c r="I16" s="9" t="s">
        <v>147</v>
      </c>
      <c r="J16" t="s">
        <v>7</v>
      </c>
      <c r="K16" t="s">
        <v>6</v>
      </c>
      <c r="L16" t="s">
        <v>161</v>
      </c>
      <c r="M16" t="s">
        <v>162</v>
      </c>
      <c r="N16" t="s">
        <v>9</v>
      </c>
      <c r="O16" t="s">
        <v>26</v>
      </c>
    </row>
    <row r="17" spans="1:15" x14ac:dyDescent="0.25">
      <c r="A17" t="s">
        <v>0</v>
      </c>
      <c r="B17" t="s">
        <v>150</v>
      </c>
      <c r="C17" s="9" t="s">
        <v>2</v>
      </c>
      <c r="D17" s="9" t="s">
        <v>3</v>
      </c>
      <c r="E17" s="9" t="s">
        <v>750</v>
      </c>
      <c r="F17" t="s">
        <v>109</v>
      </c>
      <c r="G17" t="s">
        <v>103</v>
      </c>
      <c r="H17" s="9" t="s">
        <v>148</v>
      </c>
      <c r="I17" s="9" t="s">
        <v>147</v>
      </c>
      <c r="J17" t="s">
        <v>7</v>
      </c>
      <c r="K17" t="s">
        <v>6</v>
      </c>
      <c r="L17" s="9" t="s">
        <v>143</v>
      </c>
      <c r="M17" s="9" t="s">
        <v>144</v>
      </c>
      <c r="N17" t="s">
        <v>9</v>
      </c>
      <c r="O17" t="s">
        <v>26</v>
      </c>
    </row>
    <row r="18" spans="1:15" x14ac:dyDescent="0.25">
      <c r="A18" t="s">
        <v>0</v>
      </c>
      <c r="B18" t="s">
        <v>382</v>
      </c>
      <c r="C18" s="9" t="s">
        <v>2</v>
      </c>
      <c r="D18" s="9" t="s">
        <v>3</v>
      </c>
      <c r="E18" s="9" t="s">
        <v>750</v>
      </c>
      <c r="F18" t="s">
        <v>109</v>
      </c>
      <c r="G18" t="s">
        <v>103</v>
      </c>
      <c r="H18" s="9" t="s">
        <v>148</v>
      </c>
      <c r="I18" s="9" t="s">
        <v>147</v>
      </c>
      <c r="J18" t="s">
        <v>7</v>
      </c>
      <c r="K18" t="s">
        <v>6</v>
      </c>
      <c r="L18" s="9" t="s">
        <v>143</v>
      </c>
      <c r="M18" s="9" t="s">
        <v>144</v>
      </c>
      <c r="N18" t="s">
        <v>9</v>
      </c>
      <c r="O18" t="s">
        <v>26</v>
      </c>
    </row>
    <row r="19" spans="1:15" x14ac:dyDescent="0.25">
      <c r="A19" t="s">
        <v>0</v>
      </c>
      <c r="B19" t="s">
        <v>151</v>
      </c>
      <c r="C19" s="9" t="s">
        <v>2</v>
      </c>
      <c r="D19" s="9" t="s">
        <v>3</v>
      </c>
      <c r="E19" s="9" t="s">
        <v>750</v>
      </c>
      <c r="F19" t="s">
        <v>109</v>
      </c>
      <c r="G19" t="s">
        <v>103</v>
      </c>
      <c r="H19" s="9" t="s">
        <v>148</v>
      </c>
      <c r="I19" s="9" t="s">
        <v>147</v>
      </c>
      <c r="J19" t="s">
        <v>7</v>
      </c>
      <c r="K19" t="s">
        <v>6</v>
      </c>
      <c r="L19" s="9" t="s">
        <v>145</v>
      </c>
      <c r="M19" s="9" t="s">
        <v>146</v>
      </c>
      <c r="N19" t="s">
        <v>9</v>
      </c>
      <c r="O19" t="s">
        <v>26</v>
      </c>
    </row>
    <row r="20" spans="1:15" x14ac:dyDescent="0.25">
      <c r="A20" t="s">
        <v>0</v>
      </c>
      <c r="B20" t="s">
        <v>157</v>
      </c>
      <c r="C20" s="9" t="s">
        <v>2</v>
      </c>
      <c r="D20" s="9" t="s">
        <v>3</v>
      </c>
      <c r="E20" s="9" t="s">
        <v>750</v>
      </c>
      <c r="F20" t="s">
        <v>109</v>
      </c>
      <c r="G20" t="s">
        <v>103</v>
      </c>
      <c r="H20" s="9" t="s">
        <v>5</v>
      </c>
      <c r="I20" s="9" t="s">
        <v>147</v>
      </c>
      <c r="J20" t="s">
        <v>7</v>
      </c>
      <c r="K20" t="s">
        <v>6</v>
      </c>
      <c r="L20" t="s">
        <v>161</v>
      </c>
      <c r="M20" t="s">
        <v>162</v>
      </c>
      <c r="N20" t="s">
        <v>9</v>
      </c>
      <c r="O20" t="s">
        <v>26</v>
      </c>
    </row>
    <row r="21" spans="1:15" x14ac:dyDescent="0.25">
      <c r="A21" t="s">
        <v>0</v>
      </c>
      <c r="B21" t="s">
        <v>395</v>
      </c>
      <c r="C21" s="9" t="s">
        <v>2</v>
      </c>
      <c r="D21" s="9" t="s">
        <v>3</v>
      </c>
      <c r="E21" t="s">
        <v>750</v>
      </c>
      <c r="F21" t="s">
        <v>109</v>
      </c>
      <c r="G21" t="s">
        <v>103</v>
      </c>
      <c r="H21" s="9" t="s">
        <v>148</v>
      </c>
      <c r="I21" s="9" t="s">
        <v>147</v>
      </c>
      <c r="J21" t="s">
        <v>7</v>
      </c>
      <c r="K21" t="s">
        <v>10</v>
      </c>
      <c r="L21" t="s">
        <v>161</v>
      </c>
      <c r="M21" t="s">
        <v>162</v>
      </c>
      <c r="N21" t="s">
        <v>9</v>
      </c>
      <c r="O21" t="s">
        <v>26</v>
      </c>
    </row>
    <row r="22" spans="1:15" x14ac:dyDescent="0.25">
      <c r="A22" t="s">
        <v>0</v>
      </c>
      <c r="B22" t="s">
        <v>159</v>
      </c>
      <c r="C22" s="9" t="s">
        <v>2</v>
      </c>
      <c r="D22" s="9" t="s">
        <v>3</v>
      </c>
      <c r="E22" s="9" t="s">
        <v>160</v>
      </c>
      <c r="F22" t="s">
        <v>109</v>
      </c>
      <c r="G22" t="s">
        <v>103</v>
      </c>
      <c r="H22" s="9" t="s">
        <v>5</v>
      </c>
      <c r="I22" s="9" t="s">
        <v>147</v>
      </c>
      <c r="J22" s="9" t="s">
        <v>7</v>
      </c>
      <c r="K22" s="9" t="s">
        <v>165</v>
      </c>
      <c r="L22" t="s">
        <v>161</v>
      </c>
      <c r="M22" t="s">
        <v>162</v>
      </c>
      <c r="N22" s="9" t="s">
        <v>164</v>
      </c>
      <c r="O22" s="9" t="s">
        <v>163</v>
      </c>
    </row>
    <row r="23" spans="1:15" x14ac:dyDescent="0.25">
      <c r="A23" t="s">
        <v>0</v>
      </c>
      <c r="B23" t="s">
        <v>166</v>
      </c>
      <c r="C23" s="9" t="s">
        <v>2</v>
      </c>
      <c r="D23" s="9" t="s">
        <v>3</v>
      </c>
      <c r="E23" s="9" t="s">
        <v>750</v>
      </c>
      <c r="F23" t="s">
        <v>109</v>
      </c>
      <c r="G23" t="s">
        <v>103</v>
      </c>
      <c r="H23" s="9" t="s">
        <v>5</v>
      </c>
      <c r="I23" s="9" t="s">
        <v>147</v>
      </c>
      <c r="J23" t="s">
        <v>7</v>
      </c>
      <c r="K23" t="s">
        <v>6</v>
      </c>
      <c r="L23" t="s">
        <v>161</v>
      </c>
      <c r="M23" t="s">
        <v>162</v>
      </c>
      <c r="N23" t="s">
        <v>9</v>
      </c>
      <c r="O23" t="s">
        <v>26</v>
      </c>
    </row>
    <row r="24" spans="1:15" x14ac:dyDescent="0.25">
      <c r="A24" t="s">
        <v>0</v>
      </c>
      <c r="B24" t="s">
        <v>167</v>
      </c>
      <c r="C24" s="9" t="s">
        <v>2</v>
      </c>
      <c r="D24" s="9" t="s">
        <v>3</v>
      </c>
      <c r="E24" s="9" t="s">
        <v>750</v>
      </c>
      <c r="F24" t="s">
        <v>109</v>
      </c>
      <c r="G24" t="s">
        <v>103</v>
      </c>
      <c r="H24" s="9" t="s">
        <v>5</v>
      </c>
      <c r="I24" s="9" t="s">
        <v>147</v>
      </c>
      <c r="J24" t="s">
        <v>7</v>
      </c>
      <c r="K24" s="9" t="s">
        <v>10</v>
      </c>
      <c r="L24" t="s">
        <v>161</v>
      </c>
      <c r="M24" t="s">
        <v>162</v>
      </c>
      <c r="N24" t="s">
        <v>9</v>
      </c>
      <c r="O24" t="s">
        <v>26</v>
      </c>
    </row>
    <row r="25" spans="1:15" x14ac:dyDescent="0.25">
      <c r="A25" t="s">
        <v>0</v>
      </c>
      <c r="B25" t="s">
        <v>18</v>
      </c>
      <c r="C25" s="9" t="s">
        <v>2</v>
      </c>
      <c r="D25" s="9" t="s">
        <v>3</v>
      </c>
      <c r="E25" s="9" t="s">
        <v>750</v>
      </c>
      <c r="F25" t="s">
        <v>109</v>
      </c>
      <c r="G25" t="s">
        <v>103</v>
      </c>
      <c r="H25" s="9" t="s">
        <v>148</v>
      </c>
      <c r="I25" s="9" t="s">
        <v>147</v>
      </c>
      <c r="J25" t="s">
        <v>7</v>
      </c>
      <c r="K25" s="9" t="s">
        <v>10</v>
      </c>
      <c r="L25" t="s">
        <v>161</v>
      </c>
      <c r="M25" t="s">
        <v>162</v>
      </c>
      <c r="N25" t="s">
        <v>9</v>
      </c>
      <c r="O25" t="s">
        <v>26</v>
      </c>
    </row>
    <row r="26" spans="1:15" x14ac:dyDescent="0.25">
      <c r="A26" t="s">
        <v>0</v>
      </c>
      <c r="B26" s="19" t="s">
        <v>402</v>
      </c>
      <c r="C26" s="9" t="s">
        <v>2</v>
      </c>
      <c r="D26" s="9" t="s">
        <v>3</v>
      </c>
      <c r="E26" s="9" t="s">
        <v>750</v>
      </c>
      <c r="F26" t="s">
        <v>109</v>
      </c>
      <c r="G26" t="s">
        <v>103</v>
      </c>
      <c r="H26" s="9" t="s">
        <v>5</v>
      </c>
      <c r="I26" s="9" t="s">
        <v>147</v>
      </c>
      <c r="J26" t="s">
        <v>7</v>
      </c>
      <c r="K26" s="9" t="s">
        <v>10</v>
      </c>
      <c r="L26" t="s">
        <v>161</v>
      </c>
      <c r="M26" t="s">
        <v>162</v>
      </c>
      <c r="N26" t="s">
        <v>9</v>
      </c>
      <c r="O26" t="s">
        <v>26</v>
      </c>
    </row>
    <row r="27" spans="1:15" x14ac:dyDescent="0.25">
      <c r="A27" t="s">
        <v>0</v>
      </c>
      <c r="B27" t="s">
        <v>17</v>
      </c>
      <c r="C27" s="9" t="s">
        <v>2</v>
      </c>
      <c r="D27" s="9" t="s">
        <v>3</v>
      </c>
      <c r="E27" t="s">
        <v>750</v>
      </c>
      <c r="F27" t="s">
        <v>109</v>
      </c>
      <c r="G27" t="s">
        <v>103</v>
      </c>
      <c r="H27" s="9" t="s">
        <v>148</v>
      </c>
      <c r="I27" s="9" t="s">
        <v>147</v>
      </c>
      <c r="J27" t="s">
        <v>7</v>
      </c>
      <c r="K27" t="s">
        <v>6</v>
      </c>
      <c r="L27" t="s">
        <v>161</v>
      </c>
      <c r="M27" t="s">
        <v>162</v>
      </c>
      <c r="N27" t="s">
        <v>9</v>
      </c>
      <c r="O27" t="s">
        <v>26</v>
      </c>
    </row>
    <row r="28" spans="1:15" x14ac:dyDescent="0.25">
      <c r="A28" t="s">
        <v>0</v>
      </c>
      <c r="B28" s="19" t="s">
        <v>484</v>
      </c>
      <c r="C28" s="9" t="s">
        <v>2</v>
      </c>
      <c r="D28" s="9" t="s">
        <v>3</v>
      </c>
      <c r="E28" s="9" t="s">
        <v>134</v>
      </c>
      <c r="F28" t="s">
        <v>109</v>
      </c>
      <c r="G28" t="s">
        <v>103</v>
      </c>
      <c r="H28" s="9" t="s">
        <v>148</v>
      </c>
      <c r="I28" s="9" t="s">
        <v>564</v>
      </c>
      <c r="J28" t="s">
        <v>7</v>
      </c>
      <c r="K28" s="9" t="s">
        <v>10</v>
      </c>
      <c r="L28" t="s">
        <v>161</v>
      </c>
      <c r="M28" t="s">
        <v>162</v>
      </c>
      <c r="N28" t="s">
        <v>9</v>
      </c>
      <c r="O28" t="s">
        <v>26</v>
      </c>
    </row>
    <row r="29" spans="1:15" x14ac:dyDescent="0.25">
      <c r="A29" t="s">
        <v>0</v>
      </c>
      <c r="B29" s="19" t="s">
        <v>485</v>
      </c>
      <c r="C29" s="9" t="s">
        <v>2</v>
      </c>
      <c r="D29" s="9" t="s">
        <v>3</v>
      </c>
      <c r="E29" s="9" t="s">
        <v>134</v>
      </c>
      <c r="F29" t="s">
        <v>109</v>
      </c>
      <c r="G29" t="s">
        <v>103</v>
      </c>
      <c r="H29" s="9" t="s">
        <v>148</v>
      </c>
      <c r="I29" s="9" t="s">
        <v>564</v>
      </c>
      <c r="J29" t="s">
        <v>7</v>
      </c>
      <c r="K29" s="9" t="s">
        <v>10</v>
      </c>
      <c r="L29" t="s">
        <v>161</v>
      </c>
      <c r="M29" t="s">
        <v>162</v>
      </c>
      <c r="N29" t="s">
        <v>9</v>
      </c>
      <c r="O29" t="s">
        <v>26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55" zoomScaleNormal="55" workbookViewId="0"/>
  </sheetViews>
  <sheetFormatPr defaultRowHeight="15" x14ac:dyDescent="0.25"/>
  <cols>
    <col min="1" max="1" width="13.5703125" bestFit="1" customWidth="1"/>
    <col min="2" max="2" width="20.7109375" bestFit="1" customWidth="1"/>
    <col min="3" max="3" width="24" customWidth="1"/>
    <col min="4" max="4" width="35.5703125" bestFit="1" customWidth="1"/>
    <col min="5" max="5" width="14.28515625" bestFit="1" customWidth="1"/>
    <col min="6" max="6" width="50.42578125" bestFit="1" customWidth="1"/>
    <col min="7" max="7" width="43.7109375" bestFit="1" customWidth="1"/>
  </cols>
  <sheetData>
    <row r="1" spans="1:9" x14ac:dyDescent="0.25">
      <c r="A1" t="s">
        <v>0</v>
      </c>
      <c r="B1" t="s">
        <v>306</v>
      </c>
      <c r="C1" t="s">
        <v>2</v>
      </c>
      <c r="D1" t="s">
        <v>3</v>
      </c>
      <c r="E1" t="s">
        <v>10</v>
      </c>
      <c r="F1" t="s">
        <v>497</v>
      </c>
      <c r="G1" t="s">
        <v>309</v>
      </c>
      <c r="H1" s="9" t="s">
        <v>147</v>
      </c>
      <c r="I1" s="21" t="s">
        <v>480</v>
      </c>
    </row>
    <row r="2" spans="1:9" x14ac:dyDescent="0.25">
      <c r="A2" t="s">
        <v>0</v>
      </c>
      <c r="B2" t="s">
        <v>307</v>
      </c>
      <c r="C2" t="s">
        <v>2</v>
      </c>
      <c r="D2" t="s">
        <v>3</v>
      </c>
      <c r="E2" t="s">
        <v>10</v>
      </c>
      <c r="F2" t="s">
        <v>497</v>
      </c>
      <c r="G2" t="s">
        <v>308</v>
      </c>
      <c r="H2" s="9" t="s">
        <v>147</v>
      </c>
      <c r="I2" s="21" t="s">
        <v>480</v>
      </c>
    </row>
  </sheetData>
  <conditionalFormatting sqref="H1:H2">
    <cfRule type="cellIs" dxfId="99" priority="3" operator="equal">
      <formula>"Illumination Active"</formula>
    </cfRule>
  </conditionalFormatting>
  <conditionalFormatting sqref="I1">
    <cfRule type="cellIs" dxfId="98" priority="2" operator="equal">
      <formula>"Illumination Active"</formula>
    </cfRule>
  </conditionalFormatting>
  <conditionalFormatting sqref="I2">
    <cfRule type="cellIs" dxfId="97" priority="1" operator="equal">
      <formula>"Illumination Active"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85" zoomScaleNormal="85" workbookViewId="0">
      <selection sqref="A1:I3"/>
    </sheetView>
  </sheetViews>
  <sheetFormatPr defaultRowHeight="15" x14ac:dyDescent="0.25"/>
  <sheetData>
    <row r="1" spans="1:9" x14ac:dyDescent="0.25">
      <c r="A1" t="s">
        <v>0</v>
      </c>
      <c r="B1" t="s">
        <v>261</v>
      </c>
      <c r="C1" t="s">
        <v>2</v>
      </c>
      <c r="D1" t="s">
        <v>3</v>
      </c>
      <c r="E1" t="s">
        <v>497</v>
      </c>
      <c r="F1" t="s">
        <v>147</v>
      </c>
      <c r="G1" t="s">
        <v>10</v>
      </c>
      <c r="H1" t="s">
        <v>210</v>
      </c>
      <c r="I1" s="26" t="s">
        <v>257</v>
      </c>
    </row>
    <row r="2" spans="1:9" x14ac:dyDescent="0.25">
      <c r="A2" t="s">
        <v>0</v>
      </c>
      <c r="B2" t="s">
        <v>498</v>
      </c>
      <c r="C2" t="s">
        <v>2</v>
      </c>
      <c r="D2" t="s">
        <v>3</v>
      </c>
      <c r="E2" t="s">
        <v>497</v>
      </c>
      <c r="F2" t="s">
        <v>147</v>
      </c>
      <c r="G2" t="s">
        <v>10</v>
      </c>
      <c r="H2" t="s">
        <v>210</v>
      </c>
      <c r="I2" s="26" t="s">
        <v>257</v>
      </c>
    </row>
    <row r="3" spans="1:9" x14ac:dyDescent="0.25">
      <c r="A3" t="s">
        <v>0</v>
      </c>
      <c r="B3" t="s">
        <v>472</v>
      </c>
      <c r="C3" t="s">
        <v>2</v>
      </c>
      <c r="D3" t="s">
        <v>3</v>
      </c>
      <c r="E3" t="s">
        <v>497</v>
      </c>
      <c r="F3" t="s">
        <v>147</v>
      </c>
      <c r="G3" t="s">
        <v>10</v>
      </c>
      <c r="H3" t="s">
        <v>210</v>
      </c>
      <c r="I3" s="26" t="s">
        <v>257</v>
      </c>
    </row>
  </sheetData>
  <conditionalFormatting sqref="F1">
    <cfRule type="cellIs" dxfId="96" priority="2" operator="equal">
      <formula>"Illumination Active"</formula>
    </cfRule>
  </conditionalFormatting>
  <conditionalFormatting sqref="F2:F3">
    <cfRule type="cellIs" dxfId="95" priority="1" operator="equal">
      <formula>"Illumination Active"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zoomScale="55" zoomScaleNormal="55" workbookViewId="0">
      <pane xSplit="2" topLeftCell="C1" activePane="topRight" state="frozen"/>
      <selection activeCell="F26" sqref="F26"/>
      <selection pane="topRight"/>
    </sheetView>
  </sheetViews>
  <sheetFormatPr defaultRowHeight="15" x14ac:dyDescent="0.25"/>
  <cols>
    <col min="1" max="1" width="4.28515625" customWidth="1"/>
    <col min="2" max="2" width="42.140625" bestFit="1" customWidth="1"/>
    <col min="3" max="3" width="19.85546875" customWidth="1"/>
    <col min="4" max="4" width="31.140625" customWidth="1"/>
    <col min="5" max="5" width="37.5703125" bestFit="1" customWidth="1"/>
    <col min="6" max="6" width="12.85546875" bestFit="1" customWidth="1"/>
    <col min="7" max="7" width="24" bestFit="1" customWidth="1"/>
    <col min="8" max="8" width="23.28515625" bestFit="1" customWidth="1"/>
    <col min="9" max="9" width="41.5703125" bestFit="1" customWidth="1"/>
    <col min="10" max="10" width="39.42578125" bestFit="1" customWidth="1"/>
    <col min="11" max="11" width="13.85546875" bestFit="1" customWidth="1"/>
    <col min="12" max="12" width="26.5703125" bestFit="1" customWidth="1"/>
    <col min="13" max="13" width="25" bestFit="1" customWidth="1"/>
    <col min="14" max="14" width="35.7109375" bestFit="1" customWidth="1"/>
    <col min="15" max="15" width="50.42578125" bestFit="1" customWidth="1"/>
  </cols>
  <sheetData>
    <row r="1" spans="1:13" x14ac:dyDescent="0.25">
      <c r="A1" t="s">
        <v>0</v>
      </c>
      <c r="B1" t="s">
        <v>392</v>
      </c>
      <c r="C1" s="9" t="s">
        <v>2</v>
      </c>
      <c r="D1" s="9" t="s">
        <v>3</v>
      </c>
      <c r="E1" s="9" t="s">
        <v>750</v>
      </c>
      <c r="F1" t="s">
        <v>109</v>
      </c>
      <c r="G1" t="s">
        <v>103</v>
      </c>
      <c r="H1" s="9" t="s">
        <v>5</v>
      </c>
      <c r="I1" s="9" t="s">
        <v>147</v>
      </c>
      <c r="J1" t="s">
        <v>7</v>
      </c>
      <c r="K1" s="9" t="s">
        <v>10</v>
      </c>
      <c r="L1" t="s">
        <v>161</v>
      </c>
      <c r="M1" t="s">
        <v>162</v>
      </c>
    </row>
    <row r="2" spans="1:13" x14ac:dyDescent="0.25">
      <c r="A2" t="s">
        <v>0</v>
      </c>
      <c r="B2" t="s">
        <v>149</v>
      </c>
      <c r="C2" s="9" t="s">
        <v>2</v>
      </c>
      <c r="D2" s="9" t="s">
        <v>3</v>
      </c>
      <c r="E2" t="s">
        <v>750</v>
      </c>
      <c r="F2" t="s">
        <v>109</v>
      </c>
      <c r="G2" t="s">
        <v>103</v>
      </c>
      <c r="H2" s="9" t="s">
        <v>148</v>
      </c>
      <c r="I2" s="9" t="s">
        <v>147</v>
      </c>
      <c r="J2" t="s">
        <v>7</v>
      </c>
      <c r="K2" s="9" t="s">
        <v>10</v>
      </c>
      <c r="L2" t="s">
        <v>161</v>
      </c>
      <c r="M2" t="s">
        <v>162</v>
      </c>
    </row>
    <row r="3" spans="1:13" x14ac:dyDescent="0.25">
      <c r="A3" t="s">
        <v>0</v>
      </c>
      <c r="B3" t="s">
        <v>19</v>
      </c>
      <c r="C3" s="9" t="s">
        <v>2</v>
      </c>
      <c r="D3" s="9" t="s">
        <v>3</v>
      </c>
      <c r="E3" t="s">
        <v>750</v>
      </c>
      <c r="F3" t="s">
        <v>109</v>
      </c>
      <c r="G3" t="s">
        <v>103</v>
      </c>
      <c r="H3" s="9" t="s">
        <v>5</v>
      </c>
      <c r="I3" s="9" t="s">
        <v>147</v>
      </c>
      <c r="J3" t="s">
        <v>7</v>
      </c>
      <c r="K3" s="9" t="s">
        <v>10</v>
      </c>
      <c r="L3" t="s">
        <v>161</v>
      </c>
      <c r="M3" t="s">
        <v>162</v>
      </c>
    </row>
    <row r="4" spans="1:13" x14ac:dyDescent="0.25">
      <c r="A4" t="s">
        <v>0</v>
      </c>
      <c r="B4" t="s">
        <v>20</v>
      </c>
      <c r="C4" s="9" t="s">
        <v>2</v>
      </c>
      <c r="D4" s="9" t="s">
        <v>3</v>
      </c>
      <c r="E4" s="9" t="s">
        <v>134</v>
      </c>
      <c r="F4" t="s">
        <v>109</v>
      </c>
      <c r="G4" t="s">
        <v>103</v>
      </c>
      <c r="H4" s="9" t="s">
        <v>148</v>
      </c>
      <c r="I4" s="9" t="s">
        <v>147</v>
      </c>
      <c r="J4" t="s">
        <v>7</v>
      </c>
      <c r="K4" s="9" t="s">
        <v>10</v>
      </c>
      <c r="L4" t="s">
        <v>161</v>
      </c>
      <c r="M4" t="s">
        <v>162</v>
      </c>
    </row>
    <row r="5" spans="1:13" x14ac:dyDescent="0.25">
      <c r="A5" t="s">
        <v>0</v>
      </c>
      <c r="B5" t="s">
        <v>500</v>
      </c>
      <c r="C5" s="9" t="s">
        <v>2</v>
      </c>
      <c r="D5" s="9" t="s">
        <v>3</v>
      </c>
      <c r="E5" s="9" t="s">
        <v>750</v>
      </c>
      <c r="F5" t="s">
        <v>109</v>
      </c>
      <c r="G5" t="s">
        <v>103</v>
      </c>
      <c r="H5" s="9" t="s">
        <v>5</v>
      </c>
      <c r="I5" s="9" t="s">
        <v>147</v>
      </c>
      <c r="J5" t="s">
        <v>7</v>
      </c>
      <c r="K5" s="9" t="s">
        <v>10</v>
      </c>
      <c r="L5" t="s">
        <v>161</v>
      </c>
      <c r="M5" t="s">
        <v>162</v>
      </c>
    </row>
    <row r="6" spans="1:13" x14ac:dyDescent="0.25">
      <c r="A6" t="s">
        <v>0</v>
      </c>
      <c r="B6" t="s">
        <v>156</v>
      </c>
      <c r="C6" s="9" t="s">
        <v>2</v>
      </c>
      <c r="D6" s="9" t="s">
        <v>3</v>
      </c>
      <c r="E6" t="s">
        <v>750</v>
      </c>
      <c r="F6" t="s">
        <v>109</v>
      </c>
      <c r="G6" t="s">
        <v>103</v>
      </c>
      <c r="H6" s="9" t="s">
        <v>148</v>
      </c>
      <c r="I6" s="9" t="s">
        <v>147</v>
      </c>
      <c r="J6" t="s">
        <v>7</v>
      </c>
      <c r="K6" t="s">
        <v>10</v>
      </c>
      <c r="L6" t="s">
        <v>161</v>
      </c>
      <c r="M6" t="s">
        <v>162</v>
      </c>
    </row>
    <row r="7" spans="1:13" x14ac:dyDescent="0.25">
      <c r="A7" t="s">
        <v>0</v>
      </c>
      <c r="B7" t="s">
        <v>501</v>
      </c>
      <c r="C7" s="9" t="s">
        <v>2</v>
      </c>
      <c r="D7" s="9" t="s">
        <v>3</v>
      </c>
      <c r="E7" t="s">
        <v>750</v>
      </c>
      <c r="F7" t="s">
        <v>109</v>
      </c>
      <c r="G7" t="s">
        <v>103</v>
      </c>
      <c r="H7" s="9" t="s">
        <v>148</v>
      </c>
      <c r="I7" s="9" t="s">
        <v>147</v>
      </c>
      <c r="J7" t="s">
        <v>7</v>
      </c>
      <c r="K7" t="s">
        <v>10</v>
      </c>
      <c r="L7" t="s">
        <v>161</v>
      </c>
      <c r="M7" t="s">
        <v>162</v>
      </c>
    </row>
    <row r="8" spans="1:13" x14ac:dyDescent="0.25">
      <c r="A8" t="s">
        <v>0</v>
      </c>
      <c r="B8" t="s">
        <v>369</v>
      </c>
      <c r="C8" s="9" t="s">
        <v>2</v>
      </c>
      <c r="D8" s="9" t="s">
        <v>3</v>
      </c>
      <c r="E8" t="s">
        <v>750</v>
      </c>
      <c r="F8" t="s">
        <v>109</v>
      </c>
      <c r="G8" t="s">
        <v>103</v>
      </c>
      <c r="H8" s="9" t="s">
        <v>148</v>
      </c>
      <c r="I8" s="9" t="s">
        <v>147</v>
      </c>
      <c r="J8" t="s">
        <v>7</v>
      </c>
      <c r="K8" s="9" t="s">
        <v>10</v>
      </c>
      <c r="L8" t="s">
        <v>161</v>
      </c>
      <c r="M8" t="s">
        <v>162</v>
      </c>
    </row>
    <row r="9" spans="1:13" x14ac:dyDescent="0.25">
      <c r="A9" t="s">
        <v>0</v>
      </c>
      <c r="B9" t="s">
        <v>154</v>
      </c>
      <c r="C9" s="9" t="s">
        <v>2</v>
      </c>
      <c r="D9" s="9" t="s">
        <v>3</v>
      </c>
      <c r="E9" s="9" t="s">
        <v>750</v>
      </c>
      <c r="F9" t="s">
        <v>109</v>
      </c>
      <c r="G9" t="s">
        <v>103</v>
      </c>
      <c r="H9" s="9" t="s">
        <v>5</v>
      </c>
      <c r="I9" s="9" t="s">
        <v>147</v>
      </c>
      <c r="J9" t="s">
        <v>7</v>
      </c>
      <c r="K9" t="s">
        <v>6</v>
      </c>
      <c r="L9" t="s">
        <v>161</v>
      </c>
      <c r="M9" t="s">
        <v>162</v>
      </c>
    </row>
    <row r="10" spans="1:13" x14ac:dyDescent="0.25">
      <c r="A10" t="s">
        <v>0</v>
      </c>
      <c r="B10" t="s">
        <v>155</v>
      </c>
      <c r="C10" s="9" t="s">
        <v>2</v>
      </c>
      <c r="D10" s="9" t="s">
        <v>3</v>
      </c>
      <c r="E10" s="9" t="s">
        <v>750</v>
      </c>
      <c r="F10" t="s">
        <v>109</v>
      </c>
      <c r="G10" t="s">
        <v>103</v>
      </c>
      <c r="H10" s="9" t="s">
        <v>5</v>
      </c>
      <c r="I10" s="9" t="s">
        <v>147</v>
      </c>
      <c r="J10" t="s">
        <v>7</v>
      </c>
      <c r="K10" t="s">
        <v>6</v>
      </c>
      <c r="L10" t="s">
        <v>161</v>
      </c>
      <c r="M10" t="s">
        <v>162</v>
      </c>
    </row>
    <row r="11" spans="1:13" x14ac:dyDescent="0.25">
      <c r="A11" t="s">
        <v>0</v>
      </c>
      <c r="B11" t="s">
        <v>153</v>
      </c>
      <c r="C11" s="9" t="s">
        <v>2</v>
      </c>
      <c r="D11" s="9" t="s">
        <v>3</v>
      </c>
      <c r="E11" s="9" t="s">
        <v>750</v>
      </c>
      <c r="F11" t="s">
        <v>109</v>
      </c>
      <c r="G11" t="s">
        <v>103</v>
      </c>
      <c r="H11" s="9" t="s">
        <v>5</v>
      </c>
      <c r="I11" s="9" t="s">
        <v>147</v>
      </c>
      <c r="J11" t="s">
        <v>7</v>
      </c>
      <c r="K11" s="9" t="s">
        <v>10</v>
      </c>
      <c r="L11" t="s">
        <v>161</v>
      </c>
      <c r="M11" t="s">
        <v>162</v>
      </c>
    </row>
    <row r="12" spans="1:13" x14ac:dyDescent="0.25">
      <c r="A12" t="s">
        <v>0</v>
      </c>
      <c r="B12" t="s">
        <v>152</v>
      </c>
      <c r="C12" s="9" t="s">
        <v>2</v>
      </c>
      <c r="D12" s="9" t="s">
        <v>3</v>
      </c>
      <c r="E12" s="9" t="s">
        <v>750</v>
      </c>
      <c r="F12" t="s">
        <v>109</v>
      </c>
      <c r="G12" t="s">
        <v>103</v>
      </c>
      <c r="H12" s="9" t="s">
        <v>5</v>
      </c>
      <c r="I12" s="9" t="s">
        <v>147</v>
      </c>
      <c r="J12" t="s">
        <v>7</v>
      </c>
      <c r="K12" t="s">
        <v>6</v>
      </c>
      <c r="L12" t="s">
        <v>161</v>
      </c>
      <c r="M12" t="s">
        <v>162</v>
      </c>
    </row>
    <row r="13" spans="1:13" x14ac:dyDescent="0.25">
      <c r="A13" t="s">
        <v>0</v>
      </c>
      <c r="B13" t="s">
        <v>166</v>
      </c>
      <c r="C13" s="9" t="s">
        <v>2</v>
      </c>
      <c r="D13" s="9" t="s">
        <v>3</v>
      </c>
      <c r="E13" t="s">
        <v>750</v>
      </c>
      <c r="F13" t="s">
        <v>109</v>
      </c>
      <c r="G13" t="s">
        <v>103</v>
      </c>
      <c r="H13" s="9" t="s">
        <v>148</v>
      </c>
      <c r="I13" s="9" t="s">
        <v>147</v>
      </c>
      <c r="J13" t="s">
        <v>7</v>
      </c>
      <c r="K13" t="s">
        <v>6</v>
      </c>
      <c r="L13" t="s">
        <v>161</v>
      </c>
      <c r="M13" t="s">
        <v>162</v>
      </c>
    </row>
    <row r="14" spans="1:13" x14ac:dyDescent="0.25">
      <c r="A14" t="s">
        <v>0</v>
      </c>
      <c r="B14" t="s">
        <v>393</v>
      </c>
      <c r="C14" s="9" t="s">
        <v>2</v>
      </c>
      <c r="D14" s="9" t="s">
        <v>3</v>
      </c>
      <c r="E14" s="9" t="s">
        <v>750</v>
      </c>
      <c r="F14" t="s">
        <v>109</v>
      </c>
      <c r="G14" t="s">
        <v>103</v>
      </c>
      <c r="H14" s="9" t="s">
        <v>5</v>
      </c>
      <c r="I14" s="9" t="s">
        <v>147</v>
      </c>
      <c r="J14" t="s">
        <v>7</v>
      </c>
      <c r="K14" s="9" t="s">
        <v>10</v>
      </c>
      <c r="L14" t="s">
        <v>161</v>
      </c>
      <c r="M14" t="s">
        <v>162</v>
      </c>
    </row>
    <row r="15" spans="1:13" x14ac:dyDescent="0.25">
      <c r="A15" t="s">
        <v>0</v>
      </c>
      <c r="B15" t="s">
        <v>394</v>
      </c>
      <c r="C15" s="9" t="s">
        <v>2</v>
      </c>
      <c r="D15" s="9" t="s">
        <v>3</v>
      </c>
      <c r="E15" t="s">
        <v>750</v>
      </c>
      <c r="F15" t="s">
        <v>109</v>
      </c>
      <c r="G15" t="s">
        <v>103</v>
      </c>
      <c r="H15" s="9" t="s">
        <v>148</v>
      </c>
      <c r="I15" s="9" t="s">
        <v>147</v>
      </c>
      <c r="J15" t="s">
        <v>7</v>
      </c>
      <c r="K15" s="9" t="s">
        <v>10</v>
      </c>
      <c r="L15" t="s">
        <v>161</v>
      </c>
      <c r="M15" t="s">
        <v>162</v>
      </c>
    </row>
    <row r="16" spans="1:13" x14ac:dyDescent="0.25">
      <c r="A16" t="s">
        <v>0</v>
      </c>
      <c r="B16" t="s">
        <v>158</v>
      </c>
      <c r="C16" s="9" t="s">
        <v>2</v>
      </c>
      <c r="D16" s="9" t="s">
        <v>3</v>
      </c>
      <c r="E16" t="s">
        <v>750</v>
      </c>
      <c r="F16" t="s">
        <v>109</v>
      </c>
      <c r="G16" t="s">
        <v>103</v>
      </c>
      <c r="H16" s="9" t="s">
        <v>148</v>
      </c>
      <c r="I16" s="9" t="s">
        <v>147</v>
      </c>
      <c r="J16" t="s">
        <v>7</v>
      </c>
      <c r="K16" t="s">
        <v>6</v>
      </c>
      <c r="L16" t="s">
        <v>161</v>
      </c>
      <c r="M16" t="s">
        <v>162</v>
      </c>
    </row>
    <row r="17" spans="1:15" x14ac:dyDescent="0.25">
      <c r="A17" t="s">
        <v>0</v>
      </c>
      <c r="B17" t="s">
        <v>150</v>
      </c>
      <c r="C17" s="9" t="s">
        <v>2</v>
      </c>
      <c r="D17" s="9" t="s">
        <v>3</v>
      </c>
      <c r="E17" s="9" t="s">
        <v>750</v>
      </c>
      <c r="F17" t="s">
        <v>109</v>
      </c>
      <c r="G17" t="s">
        <v>103</v>
      </c>
      <c r="H17" s="9" t="s">
        <v>148</v>
      </c>
      <c r="I17" s="9" t="s">
        <v>147</v>
      </c>
      <c r="J17" t="s">
        <v>7</v>
      </c>
      <c r="K17" t="s">
        <v>6</v>
      </c>
      <c r="L17" s="9" t="s">
        <v>143</v>
      </c>
      <c r="M17" s="9" t="s">
        <v>144</v>
      </c>
    </row>
    <row r="18" spans="1:15" x14ac:dyDescent="0.25">
      <c r="A18" t="s">
        <v>0</v>
      </c>
      <c r="B18" t="s">
        <v>382</v>
      </c>
      <c r="C18" s="9" t="s">
        <v>2</v>
      </c>
      <c r="D18" s="9" t="s">
        <v>3</v>
      </c>
      <c r="E18" s="9" t="s">
        <v>750</v>
      </c>
      <c r="F18" t="s">
        <v>109</v>
      </c>
      <c r="G18" t="s">
        <v>103</v>
      </c>
      <c r="H18" s="9" t="s">
        <v>148</v>
      </c>
      <c r="I18" s="9" t="s">
        <v>147</v>
      </c>
      <c r="J18" t="s">
        <v>7</v>
      </c>
      <c r="K18" t="s">
        <v>6</v>
      </c>
      <c r="L18" s="9" t="s">
        <v>143</v>
      </c>
      <c r="M18" s="9" t="s">
        <v>144</v>
      </c>
    </row>
    <row r="19" spans="1:15" x14ac:dyDescent="0.25">
      <c r="A19" t="s">
        <v>0</v>
      </c>
      <c r="B19" t="s">
        <v>151</v>
      </c>
      <c r="C19" s="9" t="s">
        <v>2</v>
      </c>
      <c r="D19" s="9" t="s">
        <v>3</v>
      </c>
      <c r="E19" s="9" t="s">
        <v>750</v>
      </c>
      <c r="F19" t="s">
        <v>109</v>
      </c>
      <c r="G19" t="s">
        <v>103</v>
      </c>
      <c r="H19" s="9" t="s">
        <v>148</v>
      </c>
      <c r="I19" s="9" t="s">
        <v>147</v>
      </c>
      <c r="J19" t="s">
        <v>7</v>
      </c>
      <c r="K19" t="s">
        <v>6</v>
      </c>
      <c r="L19" s="9" t="s">
        <v>145</v>
      </c>
      <c r="M19" s="9" t="s">
        <v>146</v>
      </c>
    </row>
    <row r="20" spans="1:15" x14ac:dyDescent="0.25">
      <c r="A20" t="s">
        <v>0</v>
      </c>
      <c r="B20" t="s">
        <v>157</v>
      </c>
      <c r="C20" s="9" t="s">
        <v>2</v>
      </c>
      <c r="D20" s="9" t="s">
        <v>3</v>
      </c>
      <c r="E20" s="9" t="s">
        <v>750</v>
      </c>
      <c r="F20" t="s">
        <v>109</v>
      </c>
      <c r="G20" t="s">
        <v>103</v>
      </c>
      <c r="H20" s="9" t="s">
        <v>5</v>
      </c>
      <c r="I20" s="9" t="s">
        <v>147</v>
      </c>
      <c r="J20" t="s">
        <v>7</v>
      </c>
      <c r="K20" t="s">
        <v>6</v>
      </c>
      <c r="L20" t="s">
        <v>161</v>
      </c>
      <c r="M20" t="s">
        <v>162</v>
      </c>
    </row>
    <row r="21" spans="1:15" x14ac:dyDescent="0.25">
      <c r="A21" t="s">
        <v>0</v>
      </c>
      <c r="B21" t="s">
        <v>395</v>
      </c>
      <c r="C21" s="9" t="s">
        <v>2</v>
      </c>
      <c r="D21" s="9" t="s">
        <v>3</v>
      </c>
      <c r="E21" t="s">
        <v>750</v>
      </c>
      <c r="F21" t="s">
        <v>109</v>
      </c>
      <c r="G21" t="s">
        <v>103</v>
      </c>
      <c r="H21" s="9" t="s">
        <v>148</v>
      </c>
      <c r="I21" s="9" t="s">
        <v>147</v>
      </c>
      <c r="J21" t="s">
        <v>7</v>
      </c>
      <c r="K21" s="9" t="s">
        <v>10</v>
      </c>
      <c r="L21" t="s">
        <v>161</v>
      </c>
      <c r="M21" t="s">
        <v>162</v>
      </c>
    </row>
    <row r="22" spans="1:15" x14ac:dyDescent="0.25">
      <c r="A22" t="s">
        <v>0</v>
      </c>
      <c r="B22" t="s">
        <v>159</v>
      </c>
      <c r="C22" s="9" t="s">
        <v>2</v>
      </c>
      <c r="D22" s="9" t="s">
        <v>3</v>
      </c>
      <c r="E22" s="9" t="s">
        <v>160</v>
      </c>
      <c r="F22" t="s">
        <v>109</v>
      </c>
      <c r="G22" t="s">
        <v>103</v>
      </c>
      <c r="H22" s="9" t="s">
        <v>5</v>
      </c>
      <c r="I22" s="9" t="s">
        <v>147</v>
      </c>
      <c r="J22" s="9" t="s">
        <v>7</v>
      </c>
      <c r="K22" s="9" t="s">
        <v>165</v>
      </c>
      <c r="L22" t="s">
        <v>161</v>
      </c>
      <c r="M22" t="s">
        <v>162</v>
      </c>
      <c r="N22" s="9"/>
      <c r="O22" s="9"/>
    </row>
    <row r="23" spans="1:15" x14ac:dyDescent="0.25">
      <c r="A23" t="s">
        <v>0</v>
      </c>
      <c r="B23" t="s">
        <v>166</v>
      </c>
      <c r="C23" s="9" t="s">
        <v>2</v>
      </c>
      <c r="D23" s="9" t="s">
        <v>3</v>
      </c>
      <c r="E23" s="9" t="s">
        <v>750</v>
      </c>
      <c r="F23" t="s">
        <v>109</v>
      </c>
      <c r="G23" t="s">
        <v>103</v>
      </c>
      <c r="H23" s="9" t="s">
        <v>5</v>
      </c>
      <c r="I23" s="9" t="s">
        <v>147</v>
      </c>
      <c r="J23" t="s">
        <v>7</v>
      </c>
      <c r="K23" s="9" t="s">
        <v>10</v>
      </c>
      <c r="L23" t="s">
        <v>161</v>
      </c>
      <c r="M23" t="s">
        <v>162</v>
      </c>
    </row>
    <row r="24" spans="1:15" x14ac:dyDescent="0.25">
      <c r="A24" t="s">
        <v>0</v>
      </c>
      <c r="B24" t="s">
        <v>167</v>
      </c>
      <c r="C24" s="9" t="s">
        <v>2</v>
      </c>
      <c r="D24" s="9" t="s">
        <v>3</v>
      </c>
      <c r="E24" s="9" t="s">
        <v>750</v>
      </c>
      <c r="F24" t="s">
        <v>109</v>
      </c>
      <c r="G24" t="s">
        <v>103</v>
      </c>
      <c r="H24" s="9" t="s">
        <v>5</v>
      </c>
      <c r="I24" s="9" t="s">
        <v>147</v>
      </c>
      <c r="J24" t="s">
        <v>7</v>
      </c>
      <c r="K24" s="9" t="s">
        <v>10</v>
      </c>
      <c r="L24" t="s">
        <v>161</v>
      </c>
      <c r="M24" t="s">
        <v>162</v>
      </c>
    </row>
    <row r="25" spans="1:15" x14ac:dyDescent="0.25">
      <c r="A25" t="s">
        <v>0</v>
      </c>
      <c r="B25" t="s">
        <v>18</v>
      </c>
      <c r="C25" s="9" t="s">
        <v>2</v>
      </c>
      <c r="D25" s="9" t="s">
        <v>3</v>
      </c>
      <c r="E25" s="9" t="s">
        <v>750</v>
      </c>
      <c r="F25" t="s">
        <v>109</v>
      </c>
      <c r="G25" t="s">
        <v>103</v>
      </c>
      <c r="H25" s="9" t="s">
        <v>148</v>
      </c>
      <c r="I25" s="9" t="s">
        <v>147</v>
      </c>
      <c r="J25" t="s">
        <v>7</v>
      </c>
      <c r="K25" s="9" t="s">
        <v>10</v>
      </c>
      <c r="L25" t="s">
        <v>161</v>
      </c>
      <c r="M25" t="s">
        <v>162</v>
      </c>
    </row>
    <row r="26" spans="1:15" x14ac:dyDescent="0.25">
      <c r="A26" t="s">
        <v>0</v>
      </c>
      <c r="B26" s="19" t="s">
        <v>402</v>
      </c>
      <c r="C26" s="9" t="s">
        <v>2</v>
      </c>
      <c r="D26" s="9" t="s">
        <v>3</v>
      </c>
      <c r="E26" s="9" t="s">
        <v>750</v>
      </c>
      <c r="F26" t="s">
        <v>109</v>
      </c>
      <c r="G26" t="s">
        <v>103</v>
      </c>
      <c r="H26" s="9" t="s">
        <v>5</v>
      </c>
      <c r="I26" s="9" t="s">
        <v>147</v>
      </c>
      <c r="J26" t="s">
        <v>7</v>
      </c>
      <c r="K26" s="9" t="s">
        <v>10</v>
      </c>
      <c r="L26" t="s">
        <v>161</v>
      </c>
      <c r="M26" t="s">
        <v>162</v>
      </c>
    </row>
    <row r="27" spans="1:15" x14ac:dyDescent="0.25">
      <c r="A27" t="s">
        <v>0</v>
      </c>
      <c r="B27" t="s">
        <v>17</v>
      </c>
      <c r="C27" s="9" t="s">
        <v>2</v>
      </c>
      <c r="D27" s="9" t="s">
        <v>3</v>
      </c>
      <c r="E27" t="s">
        <v>750</v>
      </c>
      <c r="F27" t="s">
        <v>109</v>
      </c>
      <c r="G27" t="s">
        <v>103</v>
      </c>
      <c r="H27" s="9" t="s">
        <v>148</v>
      </c>
      <c r="I27" s="9" t="s">
        <v>147</v>
      </c>
      <c r="J27" t="s">
        <v>7</v>
      </c>
      <c r="K27" s="9" t="s">
        <v>10</v>
      </c>
      <c r="L27" t="s">
        <v>161</v>
      </c>
      <c r="M27" t="s">
        <v>162</v>
      </c>
    </row>
    <row r="28" spans="1:15" x14ac:dyDescent="0.25">
      <c r="A28" t="s">
        <v>0</v>
      </c>
      <c r="B28" s="19" t="s">
        <v>484</v>
      </c>
      <c r="C28" s="9" t="s">
        <v>2</v>
      </c>
      <c r="D28" s="9" t="s">
        <v>3</v>
      </c>
      <c r="E28" s="9" t="s">
        <v>134</v>
      </c>
      <c r="F28" t="s">
        <v>109</v>
      </c>
      <c r="G28" t="s">
        <v>103</v>
      </c>
      <c r="H28" s="9" t="s">
        <v>148</v>
      </c>
      <c r="I28" s="9" t="s">
        <v>147</v>
      </c>
      <c r="J28" t="s">
        <v>7</v>
      </c>
      <c r="K28" s="9" t="s">
        <v>10</v>
      </c>
      <c r="L28" t="s">
        <v>161</v>
      </c>
      <c r="M28" t="s">
        <v>162</v>
      </c>
    </row>
    <row r="29" spans="1:15" x14ac:dyDescent="0.25">
      <c r="A29" t="s">
        <v>0</v>
      </c>
      <c r="B29" s="19" t="s">
        <v>485</v>
      </c>
      <c r="C29" s="9" t="s">
        <v>2</v>
      </c>
      <c r="D29" s="9" t="s">
        <v>3</v>
      </c>
      <c r="E29" s="9" t="s">
        <v>134</v>
      </c>
      <c r="F29" t="s">
        <v>109</v>
      </c>
      <c r="G29" t="s">
        <v>103</v>
      </c>
      <c r="H29" s="9" t="s">
        <v>148</v>
      </c>
      <c r="I29" s="9" t="s">
        <v>147</v>
      </c>
      <c r="J29" t="s">
        <v>7</v>
      </c>
      <c r="K29" s="9" t="s">
        <v>10</v>
      </c>
      <c r="L29" t="s">
        <v>161</v>
      </c>
      <c r="M29" t="s">
        <v>162</v>
      </c>
    </row>
    <row r="30" spans="1:15" x14ac:dyDescent="0.25">
      <c r="A30" t="s">
        <v>0</v>
      </c>
      <c r="B30" t="s">
        <v>819</v>
      </c>
      <c r="C30" s="9" t="s">
        <v>2</v>
      </c>
      <c r="D30" s="9" t="s">
        <v>3</v>
      </c>
      <c r="E30" t="s">
        <v>750</v>
      </c>
      <c r="F30" t="s">
        <v>109</v>
      </c>
      <c r="G30" t="s">
        <v>103</v>
      </c>
      <c r="H30" s="9" t="s">
        <v>148</v>
      </c>
      <c r="I30" s="9" t="s">
        <v>147</v>
      </c>
      <c r="J30" t="s">
        <v>7</v>
      </c>
      <c r="K30" s="9" t="s">
        <v>10</v>
      </c>
      <c r="L30" t="s">
        <v>161</v>
      </c>
      <c r="M30" t="s">
        <v>162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85" zoomScaleNormal="85" workbookViewId="0">
      <pane xSplit="2" topLeftCell="H1" activePane="topRight" state="frozen"/>
      <selection pane="topRight"/>
    </sheetView>
  </sheetViews>
  <sheetFormatPr defaultRowHeight="15" x14ac:dyDescent="0.25"/>
  <cols>
    <col min="1" max="1" width="13.5703125" bestFit="1" customWidth="1"/>
    <col min="2" max="2" width="69.7109375" customWidth="1"/>
    <col min="3" max="3" width="24" bestFit="1" customWidth="1"/>
    <col min="4" max="4" width="35.5703125" bestFit="1" customWidth="1"/>
    <col min="5" max="5" width="30.5703125" bestFit="1" customWidth="1"/>
    <col min="6" max="6" width="50.42578125" bestFit="1" customWidth="1"/>
    <col min="7" max="7" width="40.7109375" bestFit="1" customWidth="1"/>
    <col min="8" max="8" width="13.85546875" bestFit="1" customWidth="1"/>
    <col min="9" max="9" width="31.28515625" bestFit="1" customWidth="1"/>
    <col min="10" max="10" width="13.7109375" bestFit="1" customWidth="1"/>
    <col min="11" max="11" width="13.85546875" bestFit="1" customWidth="1"/>
    <col min="12" max="12" width="16.7109375" bestFit="1" customWidth="1"/>
  </cols>
  <sheetData>
    <row r="1" spans="1:14" x14ac:dyDescent="0.25">
      <c r="A1" t="s">
        <v>0</v>
      </c>
      <c r="B1" s="13" t="s">
        <v>159</v>
      </c>
      <c r="C1" t="s">
        <v>2</v>
      </c>
      <c r="D1" t="s">
        <v>3</v>
      </c>
      <c r="E1" t="s">
        <v>309</v>
      </c>
      <c r="F1" t="s">
        <v>497</v>
      </c>
      <c r="G1" t="s">
        <v>563</v>
      </c>
      <c r="H1" t="s">
        <v>10</v>
      </c>
      <c r="I1" s="7" t="s">
        <v>903</v>
      </c>
      <c r="J1" t="s">
        <v>504</v>
      </c>
      <c r="K1" t="s">
        <v>480</v>
      </c>
      <c r="L1" t="s">
        <v>740</v>
      </c>
      <c r="M1" t="s">
        <v>749</v>
      </c>
      <c r="N1" s="9" t="s">
        <v>147</v>
      </c>
    </row>
    <row r="2" spans="1:14" x14ac:dyDescent="0.25">
      <c r="A2" t="s">
        <v>0</v>
      </c>
      <c r="B2" s="13" t="s">
        <v>149</v>
      </c>
      <c r="C2" t="s">
        <v>2</v>
      </c>
      <c r="D2" t="s">
        <v>3</v>
      </c>
      <c r="E2" t="s">
        <v>309</v>
      </c>
      <c r="F2" t="s">
        <v>497</v>
      </c>
      <c r="G2" t="s">
        <v>563</v>
      </c>
      <c r="H2" t="s">
        <v>10</v>
      </c>
      <c r="I2" s="7" t="s">
        <v>903</v>
      </c>
      <c r="J2" t="s">
        <v>504</v>
      </c>
      <c r="K2" t="s">
        <v>480</v>
      </c>
      <c r="L2" t="s">
        <v>740</v>
      </c>
      <c r="M2" t="s">
        <v>749</v>
      </c>
      <c r="N2" s="9" t="s">
        <v>147</v>
      </c>
    </row>
    <row r="3" spans="1:14" x14ac:dyDescent="0.25">
      <c r="A3" t="s">
        <v>0</v>
      </c>
      <c r="B3" s="13" t="s">
        <v>352</v>
      </c>
      <c r="C3" t="s">
        <v>2</v>
      </c>
      <c r="D3" t="s">
        <v>3</v>
      </c>
      <c r="E3" t="s">
        <v>309</v>
      </c>
      <c r="F3" t="s">
        <v>497</v>
      </c>
      <c r="G3" t="s">
        <v>563</v>
      </c>
      <c r="H3" t="s">
        <v>10</v>
      </c>
      <c r="I3" s="7" t="s">
        <v>903</v>
      </c>
      <c r="J3" t="s">
        <v>504</v>
      </c>
      <c r="K3" t="s">
        <v>480</v>
      </c>
      <c r="L3" t="s">
        <v>740</v>
      </c>
      <c r="M3" t="s">
        <v>749</v>
      </c>
      <c r="N3" s="9" t="s">
        <v>147</v>
      </c>
    </row>
    <row r="4" spans="1:14" x14ac:dyDescent="0.25">
      <c r="A4" t="s">
        <v>0</v>
      </c>
      <c r="B4" s="13" t="s">
        <v>369</v>
      </c>
      <c r="C4" t="s">
        <v>2</v>
      </c>
      <c r="D4" t="s">
        <v>3</v>
      </c>
      <c r="E4" t="s">
        <v>309</v>
      </c>
      <c r="F4" t="s">
        <v>497</v>
      </c>
      <c r="G4" t="s">
        <v>563</v>
      </c>
      <c r="H4" t="s">
        <v>10</v>
      </c>
      <c r="I4" s="7" t="s">
        <v>903</v>
      </c>
      <c r="J4" t="s">
        <v>504</v>
      </c>
      <c r="K4" t="s">
        <v>480</v>
      </c>
      <c r="L4" t="s">
        <v>740</v>
      </c>
      <c r="M4" t="s">
        <v>749</v>
      </c>
      <c r="N4" s="9" t="s">
        <v>147</v>
      </c>
    </row>
    <row r="5" spans="1:14" x14ac:dyDescent="0.25">
      <c r="A5" t="s">
        <v>0</v>
      </c>
      <c r="B5" s="13" t="s">
        <v>355</v>
      </c>
      <c r="C5" t="s">
        <v>2</v>
      </c>
      <c r="D5" t="s">
        <v>3</v>
      </c>
      <c r="E5" t="s">
        <v>309</v>
      </c>
      <c r="F5" t="s">
        <v>497</v>
      </c>
      <c r="G5" t="s">
        <v>563</v>
      </c>
      <c r="H5" t="s">
        <v>10</v>
      </c>
      <c r="I5" s="7" t="s">
        <v>903</v>
      </c>
      <c r="J5" t="s">
        <v>504</v>
      </c>
      <c r="K5" t="s">
        <v>480</v>
      </c>
      <c r="L5" t="s">
        <v>740</v>
      </c>
      <c r="M5" t="s">
        <v>749</v>
      </c>
      <c r="N5" s="9" t="s">
        <v>147</v>
      </c>
    </row>
    <row r="6" spans="1:14" x14ac:dyDescent="0.25">
      <c r="A6" t="s">
        <v>0</v>
      </c>
      <c r="B6" s="13" t="s">
        <v>154</v>
      </c>
      <c r="C6" t="s">
        <v>2</v>
      </c>
      <c r="D6" t="s">
        <v>3</v>
      </c>
      <c r="E6" t="s">
        <v>309</v>
      </c>
      <c r="F6" t="s">
        <v>497</v>
      </c>
      <c r="G6" t="s">
        <v>563</v>
      </c>
      <c r="H6" t="s">
        <v>10</v>
      </c>
      <c r="I6" s="7" t="s">
        <v>903</v>
      </c>
      <c r="J6" t="s">
        <v>504</v>
      </c>
      <c r="K6" t="s">
        <v>480</v>
      </c>
      <c r="L6" t="s">
        <v>740</v>
      </c>
      <c r="M6" t="s">
        <v>749</v>
      </c>
      <c r="N6" s="9" t="s">
        <v>147</v>
      </c>
    </row>
    <row r="7" spans="1:14" x14ac:dyDescent="0.25">
      <c r="A7" t="s">
        <v>0</v>
      </c>
      <c r="B7" s="13" t="s">
        <v>370</v>
      </c>
      <c r="C7" t="s">
        <v>2</v>
      </c>
      <c r="D7" t="s">
        <v>3</v>
      </c>
      <c r="E7" t="s">
        <v>309</v>
      </c>
      <c r="F7" t="s">
        <v>497</v>
      </c>
      <c r="G7" t="s">
        <v>563</v>
      </c>
      <c r="H7" t="s">
        <v>10</v>
      </c>
      <c r="I7" s="7" t="s">
        <v>903</v>
      </c>
      <c r="J7" t="s">
        <v>504</v>
      </c>
      <c r="K7" t="s">
        <v>480</v>
      </c>
      <c r="L7" t="s">
        <v>740</v>
      </c>
      <c r="M7" t="s">
        <v>749</v>
      </c>
      <c r="N7" s="9" t="s">
        <v>147</v>
      </c>
    </row>
    <row r="8" spans="1:14" x14ac:dyDescent="0.25">
      <c r="A8" t="s">
        <v>0</v>
      </c>
      <c r="B8" t="s">
        <v>371</v>
      </c>
      <c r="C8" t="s">
        <v>2</v>
      </c>
      <c r="D8" t="s">
        <v>3</v>
      </c>
      <c r="E8" t="s">
        <v>309</v>
      </c>
      <c r="F8" t="s">
        <v>497</v>
      </c>
      <c r="G8" t="s">
        <v>563</v>
      </c>
      <c r="H8" t="s">
        <v>10</v>
      </c>
      <c r="I8" s="7" t="s">
        <v>903</v>
      </c>
      <c r="J8" t="s">
        <v>504</v>
      </c>
      <c r="K8" t="s">
        <v>480</v>
      </c>
      <c r="L8" t="s">
        <v>740</v>
      </c>
      <c r="M8" t="s">
        <v>749</v>
      </c>
      <c r="N8" s="9" t="s">
        <v>147</v>
      </c>
    </row>
    <row r="9" spans="1:14" x14ac:dyDescent="0.25">
      <c r="A9" t="s">
        <v>0</v>
      </c>
      <c r="B9" s="13" t="s">
        <v>341</v>
      </c>
      <c r="C9" t="s">
        <v>2</v>
      </c>
      <c r="D9" t="s">
        <v>3</v>
      </c>
      <c r="E9" t="s">
        <v>309</v>
      </c>
      <c r="F9" t="s">
        <v>497</v>
      </c>
      <c r="G9" t="s">
        <v>563</v>
      </c>
      <c r="H9" t="s">
        <v>10</v>
      </c>
      <c r="I9" s="7" t="s">
        <v>903</v>
      </c>
      <c r="J9" t="s">
        <v>504</v>
      </c>
      <c r="K9" t="s">
        <v>480</v>
      </c>
      <c r="L9" t="s">
        <v>740</v>
      </c>
      <c r="M9" t="s">
        <v>749</v>
      </c>
      <c r="N9" s="9" t="s">
        <v>147</v>
      </c>
    </row>
    <row r="10" spans="1:14" x14ac:dyDescent="0.25">
      <c r="A10" t="s">
        <v>0</v>
      </c>
      <c r="B10" t="s">
        <v>382</v>
      </c>
      <c r="C10" t="s">
        <v>2</v>
      </c>
      <c r="D10" t="s">
        <v>3</v>
      </c>
      <c r="E10" t="s">
        <v>309</v>
      </c>
      <c r="F10" t="s">
        <v>497</v>
      </c>
      <c r="G10" t="s">
        <v>563</v>
      </c>
      <c r="H10" t="s">
        <v>10</v>
      </c>
      <c r="I10" s="7" t="s">
        <v>903</v>
      </c>
      <c r="J10" t="s">
        <v>504</v>
      </c>
      <c r="K10" t="s">
        <v>480</v>
      </c>
      <c r="L10" t="s">
        <v>740</v>
      </c>
      <c r="M10" t="s">
        <v>749</v>
      </c>
      <c r="N10" s="9" t="s">
        <v>147</v>
      </c>
    </row>
    <row r="11" spans="1:14" x14ac:dyDescent="0.25">
      <c r="A11" t="s">
        <v>0</v>
      </c>
      <c r="B11" t="s">
        <v>738</v>
      </c>
      <c r="C11" t="s">
        <v>2</v>
      </c>
      <c r="D11" t="s">
        <v>3</v>
      </c>
      <c r="E11" t="s">
        <v>309</v>
      </c>
      <c r="F11" t="s">
        <v>497</v>
      </c>
      <c r="G11" t="s">
        <v>563</v>
      </c>
      <c r="H11" t="s">
        <v>10</v>
      </c>
      <c r="I11" s="7" t="s">
        <v>903</v>
      </c>
      <c r="J11" t="s">
        <v>503</v>
      </c>
      <c r="K11" t="s">
        <v>480</v>
      </c>
      <c r="L11" t="s">
        <v>740</v>
      </c>
      <c r="M11" t="s">
        <v>749</v>
      </c>
      <c r="N11" s="9" t="s">
        <v>147</v>
      </c>
    </row>
  </sheetData>
  <conditionalFormatting sqref="I1:I11">
    <cfRule type="cellIs" dxfId="94" priority="7" operator="equal">
      <formula>"Illumination Active"</formula>
    </cfRule>
  </conditionalFormatting>
  <conditionalFormatting sqref="G1:G10">
    <cfRule type="cellIs" dxfId="93" priority="6" operator="equal">
      <formula>"Illumination Active"</formula>
    </cfRule>
  </conditionalFormatting>
  <conditionalFormatting sqref="G11">
    <cfRule type="cellIs" dxfId="92" priority="2" operator="equal">
      <formula>"Illumination Active"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zoomScale="85" zoomScaleNormal="85" workbookViewId="0"/>
  </sheetViews>
  <sheetFormatPr defaultRowHeight="15" x14ac:dyDescent="0.25"/>
  <sheetData>
    <row r="1" spans="1:17" x14ac:dyDescent="0.25">
      <c r="A1" t="s">
        <v>0</v>
      </c>
      <c r="B1" t="s">
        <v>438</v>
      </c>
      <c r="C1" t="s">
        <v>2</v>
      </c>
      <c r="D1" t="s">
        <v>3</v>
      </c>
      <c r="E1" t="s">
        <v>439</v>
      </c>
      <c r="F1" t="s">
        <v>11</v>
      </c>
      <c r="G1" t="s">
        <v>10</v>
      </c>
      <c r="H1" t="s">
        <v>440</v>
      </c>
      <c r="I1" s="15" t="s">
        <v>468</v>
      </c>
      <c r="J1" s="15" t="s">
        <v>744</v>
      </c>
      <c r="K1" s="15" t="s">
        <v>478</v>
      </c>
      <c r="L1" s="15" t="s">
        <v>469</v>
      </c>
      <c r="M1" s="15" t="s">
        <v>470</v>
      </c>
      <c r="N1" s="15" t="s">
        <v>821</v>
      </c>
      <c r="O1" s="15" t="s">
        <v>476</v>
      </c>
      <c r="P1" s="15" t="s">
        <v>474</v>
      </c>
      <c r="Q1" s="15" t="s">
        <v>477</v>
      </c>
    </row>
    <row r="2" spans="1:17" x14ac:dyDescent="0.25">
      <c r="A2" t="s">
        <v>0</v>
      </c>
      <c r="B2" t="s">
        <v>441</v>
      </c>
      <c r="C2" t="s">
        <v>2</v>
      </c>
      <c r="D2" t="s">
        <v>3</v>
      </c>
      <c r="E2" t="s">
        <v>439</v>
      </c>
      <c r="F2" t="s">
        <v>11</v>
      </c>
      <c r="G2" t="s">
        <v>10</v>
      </c>
      <c r="H2" t="s">
        <v>440</v>
      </c>
      <c r="I2" s="15" t="s">
        <v>488</v>
      </c>
      <c r="J2" s="15" t="s">
        <v>489</v>
      </c>
      <c r="K2" s="15" t="s">
        <v>490</v>
      </c>
      <c r="L2" s="15" t="s">
        <v>491</v>
      </c>
      <c r="M2" s="15" t="s">
        <v>492</v>
      </c>
      <c r="N2" s="15" t="s">
        <v>493</v>
      </c>
      <c r="O2" s="15" t="s">
        <v>494</v>
      </c>
      <c r="P2" s="15" t="s">
        <v>495</v>
      </c>
      <c r="Q2" s="15" t="s">
        <v>496</v>
      </c>
    </row>
    <row r="3" spans="1:17" x14ac:dyDescent="0.25">
      <c r="A3" t="s">
        <v>0</v>
      </c>
      <c r="B3" t="s">
        <v>472</v>
      </c>
      <c r="C3" t="s">
        <v>2</v>
      </c>
      <c r="D3" t="s">
        <v>3</v>
      </c>
      <c r="E3" t="s">
        <v>439</v>
      </c>
      <c r="F3" t="s">
        <v>11</v>
      </c>
      <c r="G3" t="s">
        <v>10</v>
      </c>
      <c r="H3" t="s">
        <v>440</v>
      </c>
      <c r="I3" s="15" t="s">
        <v>488</v>
      </c>
      <c r="J3" s="15" t="s">
        <v>489</v>
      </c>
      <c r="K3" s="15" t="s">
        <v>490</v>
      </c>
      <c r="L3" s="15" t="s">
        <v>491</v>
      </c>
      <c r="M3" s="15" t="s">
        <v>492</v>
      </c>
      <c r="N3" s="15" t="s">
        <v>493</v>
      </c>
      <c r="O3" s="15" t="s">
        <v>494</v>
      </c>
      <c r="P3" s="15" t="s">
        <v>495</v>
      </c>
      <c r="Q3" s="15" t="s">
        <v>496</v>
      </c>
    </row>
    <row r="4" spans="1:17" x14ac:dyDescent="0.25">
      <c r="A4" t="s">
        <v>0</v>
      </c>
      <c r="B4" t="s">
        <v>473</v>
      </c>
      <c r="C4" t="s">
        <v>2</v>
      </c>
      <c r="D4" t="s">
        <v>3</v>
      </c>
      <c r="E4" t="s">
        <v>439</v>
      </c>
      <c r="F4" t="s">
        <v>11</v>
      </c>
      <c r="G4" t="s">
        <v>10</v>
      </c>
      <c r="H4" t="s">
        <v>440</v>
      </c>
      <c r="I4" s="15" t="s">
        <v>488</v>
      </c>
      <c r="J4" s="15" t="s">
        <v>489</v>
      </c>
      <c r="K4" s="15" t="s">
        <v>490</v>
      </c>
      <c r="L4" s="15" t="s">
        <v>491</v>
      </c>
      <c r="M4" s="15" t="s">
        <v>492</v>
      </c>
      <c r="N4" s="15" t="s">
        <v>493</v>
      </c>
      <c r="O4" s="15" t="s">
        <v>494</v>
      </c>
      <c r="P4" s="15" t="s">
        <v>495</v>
      </c>
      <c r="Q4" s="15" t="s">
        <v>496</v>
      </c>
    </row>
    <row r="5" spans="1:17" x14ac:dyDescent="0.25">
      <c r="A5" t="s">
        <v>0</v>
      </c>
      <c r="B5" t="s">
        <v>261</v>
      </c>
      <c r="C5" t="s">
        <v>2</v>
      </c>
      <c r="D5" t="s">
        <v>3</v>
      </c>
      <c r="E5" t="s">
        <v>439</v>
      </c>
      <c r="F5" t="s">
        <v>11</v>
      </c>
      <c r="G5" t="s">
        <v>6</v>
      </c>
      <c r="H5" t="s">
        <v>440</v>
      </c>
      <c r="I5" s="15" t="s">
        <v>488</v>
      </c>
      <c r="J5" s="15" t="s">
        <v>489</v>
      </c>
      <c r="K5" s="15" t="s">
        <v>490</v>
      </c>
      <c r="L5" s="15" t="s">
        <v>491</v>
      </c>
      <c r="M5" s="15" t="s">
        <v>492</v>
      </c>
      <c r="N5" s="15" t="s">
        <v>493</v>
      </c>
      <c r="O5" s="15" t="s">
        <v>494</v>
      </c>
      <c r="P5" s="15" t="s">
        <v>495</v>
      </c>
      <c r="Q5" s="15" t="s">
        <v>496</v>
      </c>
    </row>
  </sheetData>
  <conditionalFormatting sqref="F1">
    <cfRule type="cellIs" dxfId="91" priority="3" operator="equal">
      <formula>"Illumination Active"</formula>
    </cfRule>
  </conditionalFormatting>
  <conditionalFormatting sqref="F2">
    <cfRule type="cellIs" dxfId="90" priority="2" operator="equal">
      <formula>"Illumination Active"</formula>
    </cfRule>
  </conditionalFormatting>
  <conditionalFormatting sqref="F3:F5">
    <cfRule type="cellIs" dxfId="89" priority="1" operator="equal">
      <formula>"Illumination Active"</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zoomScale="85" zoomScaleNormal="85" workbookViewId="0"/>
  </sheetViews>
  <sheetFormatPr defaultRowHeight="15" x14ac:dyDescent="0.25"/>
  <cols>
    <col min="2" max="2" width="66.5703125" bestFit="1" customWidth="1"/>
  </cols>
  <sheetData>
    <row r="1" spans="1:8" x14ac:dyDescent="0.25">
      <c r="A1" t="s">
        <v>0</v>
      </c>
      <c r="B1" t="s">
        <v>369</v>
      </c>
      <c r="C1" t="s">
        <v>2</v>
      </c>
      <c r="D1" t="s">
        <v>3</v>
      </c>
      <c r="E1" t="s">
        <v>10</v>
      </c>
      <c r="F1" t="s">
        <v>439</v>
      </c>
      <c r="G1" t="s">
        <v>11</v>
      </c>
      <c r="H1" t="s">
        <v>308</v>
      </c>
    </row>
    <row r="2" spans="1:8" x14ac:dyDescent="0.25">
      <c r="A2" t="s">
        <v>0</v>
      </c>
      <c r="B2" t="s">
        <v>1</v>
      </c>
      <c r="C2" t="s">
        <v>2</v>
      </c>
      <c r="D2" t="s">
        <v>3</v>
      </c>
      <c r="E2" t="s">
        <v>10</v>
      </c>
      <c r="F2" t="s">
        <v>439</v>
      </c>
      <c r="G2" t="s">
        <v>11</v>
      </c>
      <c r="H2" t="s">
        <v>308</v>
      </c>
    </row>
    <row r="3" spans="1:8" x14ac:dyDescent="0.25">
      <c r="A3" t="s">
        <v>0</v>
      </c>
      <c r="B3" t="s">
        <v>259</v>
      </c>
      <c r="C3" t="s">
        <v>2</v>
      </c>
      <c r="D3" t="s">
        <v>3</v>
      </c>
      <c r="E3" t="s">
        <v>10</v>
      </c>
      <c r="F3" t="s">
        <v>439</v>
      </c>
      <c r="G3" t="s">
        <v>11</v>
      </c>
      <c r="H3" t="s">
        <v>308</v>
      </c>
    </row>
    <row r="4" spans="1:8" x14ac:dyDescent="0.25">
      <c r="A4" t="s">
        <v>0</v>
      </c>
      <c r="B4" t="s">
        <v>155</v>
      </c>
      <c r="C4" t="s">
        <v>2</v>
      </c>
      <c r="D4" t="s">
        <v>3</v>
      </c>
      <c r="E4" t="s">
        <v>10</v>
      </c>
      <c r="F4" t="s">
        <v>439</v>
      </c>
      <c r="G4" t="s">
        <v>11</v>
      </c>
      <c r="H4" t="s">
        <v>308</v>
      </c>
    </row>
    <row r="5" spans="1:8" x14ac:dyDescent="0.25">
      <c r="A5" t="s">
        <v>0</v>
      </c>
      <c r="B5" t="s">
        <v>204</v>
      </c>
      <c r="C5" t="s">
        <v>2</v>
      </c>
      <c r="D5" t="s">
        <v>3</v>
      </c>
      <c r="E5" t="s">
        <v>10</v>
      </c>
      <c r="F5" t="s">
        <v>439</v>
      </c>
      <c r="G5" t="s">
        <v>11</v>
      </c>
      <c r="H5" t="s">
        <v>308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70" zoomScaleNormal="70" workbookViewId="0"/>
  </sheetViews>
  <sheetFormatPr defaultRowHeight="15" x14ac:dyDescent="0.25"/>
  <cols>
    <col min="1" max="1" width="5.28515625" customWidth="1"/>
    <col min="2" max="2" width="78.85546875" bestFit="1" customWidth="1"/>
    <col min="3" max="4" width="7.85546875" customWidth="1"/>
    <col min="5" max="5" width="47.42578125" bestFit="1" customWidth="1"/>
    <col min="6" max="6" width="49.5703125" bestFit="1" customWidth="1"/>
    <col min="7" max="7" width="41.140625" bestFit="1" customWidth="1"/>
    <col min="8" max="8" width="15.28515625" bestFit="1" customWidth="1"/>
  </cols>
  <sheetData>
    <row r="1" spans="1:8" x14ac:dyDescent="0.25">
      <c r="A1" t="s">
        <v>0</v>
      </c>
      <c r="B1" t="s">
        <v>159</v>
      </c>
      <c r="C1" t="s">
        <v>2</v>
      </c>
      <c r="D1" t="s">
        <v>3</v>
      </c>
      <c r="E1" t="s">
        <v>719</v>
      </c>
      <c r="F1" t="s">
        <v>497</v>
      </c>
      <c r="G1" t="s">
        <v>147</v>
      </c>
      <c r="H1" t="s">
        <v>10</v>
      </c>
    </row>
    <row r="2" spans="1:8" x14ac:dyDescent="0.25">
      <c r="A2" t="s">
        <v>0</v>
      </c>
      <c r="B2" t="s">
        <v>307</v>
      </c>
      <c r="C2" t="s">
        <v>2</v>
      </c>
      <c r="D2" t="s">
        <v>3</v>
      </c>
      <c r="E2" t="s">
        <v>719</v>
      </c>
      <c r="F2" t="s">
        <v>497</v>
      </c>
      <c r="G2" t="s">
        <v>147</v>
      </c>
      <c r="H2" t="s">
        <v>10</v>
      </c>
    </row>
    <row r="3" spans="1:8" x14ac:dyDescent="0.25">
      <c r="A3" t="s">
        <v>0</v>
      </c>
      <c r="B3" t="s">
        <v>352</v>
      </c>
      <c r="C3" t="s">
        <v>2</v>
      </c>
      <c r="D3" t="s">
        <v>3</v>
      </c>
      <c r="E3" t="s">
        <v>719</v>
      </c>
      <c r="F3" t="s">
        <v>497</v>
      </c>
      <c r="G3" t="s">
        <v>147</v>
      </c>
      <c r="H3" t="s">
        <v>10</v>
      </c>
    </row>
    <row r="4" spans="1:8" x14ac:dyDescent="0.25">
      <c r="A4" t="s">
        <v>0</v>
      </c>
      <c r="B4" s="19" t="s">
        <v>343</v>
      </c>
      <c r="C4" t="s">
        <v>2</v>
      </c>
      <c r="D4" t="s">
        <v>3</v>
      </c>
      <c r="E4" t="s">
        <v>719</v>
      </c>
      <c r="F4" t="s">
        <v>497</v>
      </c>
      <c r="G4" t="s">
        <v>147</v>
      </c>
      <c r="H4" t="s">
        <v>10</v>
      </c>
    </row>
    <row r="5" spans="1:8" x14ac:dyDescent="0.25">
      <c r="A5" t="s">
        <v>0</v>
      </c>
      <c r="B5" t="s">
        <v>355</v>
      </c>
      <c r="C5" t="s">
        <v>2</v>
      </c>
      <c r="D5" t="s">
        <v>3</v>
      </c>
      <c r="E5" t="s">
        <v>719</v>
      </c>
      <c r="F5" t="s">
        <v>497</v>
      </c>
      <c r="G5" t="s">
        <v>147</v>
      </c>
      <c r="H5" t="s">
        <v>10</v>
      </c>
    </row>
    <row r="6" spans="1:8" x14ac:dyDescent="0.25">
      <c r="A6" t="s">
        <v>0</v>
      </c>
      <c r="B6" t="s">
        <v>353</v>
      </c>
      <c r="C6" t="s">
        <v>2</v>
      </c>
      <c r="D6" t="s">
        <v>3</v>
      </c>
      <c r="E6" t="s">
        <v>719</v>
      </c>
      <c r="F6" t="s">
        <v>497</v>
      </c>
      <c r="G6" t="s">
        <v>147</v>
      </c>
      <c r="H6" t="s">
        <v>10</v>
      </c>
    </row>
    <row r="7" spans="1:8" x14ac:dyDescent="0.25">
      <c r="A7" t="s">
        <v>0</v>
      </c>
      <c r="B7" s="19" t="s">
        <v>152</v>
      </c>
      <c r="C7" t="s">
        <v>2</v>
      </c>
      <c r="D7" t="s">
        <v>3</v>
      </c>
      <c r="E7" t="s">
        <v>719</v>
      </c>
      <c r="F7" t="s">
        <v>497</v>
      </c>
      <c r="G7" t="s">
        <v>147</v>
      </c>
      <c r="H7" t="s">
        <v>10</v>
      </c>
    </row>
    <row r="8" spans="1:8" x14ac:dyDescent="0.25">
      <c r="A8" t="s">
        <v>0</v>
      </c>
      <c r="B8" t="s">
        <v>166</v>
      </c>
      <c r="C8" t="s">
        <v>2</v>
      </c>
      <c r="D8" t="s">
        <v>3</v>
      </c>
      <c r="E8" t="s">
        <v>719</v>
      </c>
      <c r="F8" t="s">
        <v>497</v>
      </c>
      <c r="G8" t="s">
        <v>147</v>
      </c>
      <c r="H8" t="s">
        <v>10</v>
      </c>
    </row>
    <row r="9" spans="1:8" x14ac:dyDescent="0.25">
      <c r="A9" t="s">
        <v>0</v>
      </c>
      <c r="B9" t="s">
        <v>341</v>
      </c>
      <c r="C9" t="s">
        <v>2</v>
      </c>
      <c r="D9" t="s">
        <v>3</v>
      </c>
      <c r="E9" t="s">
        <v>719</v>
      </c>
      <c r="F9" t="s">
        <v>497</v>
      </c>
      <c r="G9" t="s">
        <v>147</v>
      </c>
      <c r="H9" t="s">
        <v>10</v>
      </c>
    </row>
  </sheetData>
  <conditionalFormatting sqref="G1:G9">
    <cfRule type="cellIs" dxfId="88" priority="2" operator="equal">
      <formula>"Illumination Active"</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85" zoomScaleNormal="85" workbookViewId="0"/>
  </sheetViews>
  <sheetFormatPr defaultRowHeight="15" x14ac:dyDescent="0.25"/>
  <cols>
    <col min="1" max="1" width="6.140625" customWidth="1"/>
    <col min="2" max="2" width="49.28515625" bestFit="1" customWidth="1"/>
    <col min="3" max="3" width="8.5703125" customWidth="1"/>
    <col min="4" max="4" width="36.5703125" bestFit="1" customWidth="1"/>
    <col min="5" max="5" width="42.85546875" bestFit="1" customWidth="1"/>
    <col min="6" max="6" width="38.28515625" bestFit="1" customWidth="1"/>
    <col min="7" max="7" width="13.5703125" bestFit="1" customWidth="1"/>
    <col min="8" max="8" width="21.42578125" bestFit="1" customWidth="1"/>
  </cols>
  <sheetData>
    <row r="1" spans="1:10" x14ac:dyDescent="0.25">
      <c r="A1" t="s">
        <v>0</v>
      </c>
      <c r="B1" t="s">
        <v>675</v>
      </c>
      <c r="C1" t="s">
        <v>2</v>
      </c>
      <c r="D1" t="s">
        <v>3</v>
      </c>
      <c r="E1" t="s">
        <v>15</v>
      </c>
      <c r="F1" t="s">
        <v>147</v>
      </c>
      <c r="G1" t="s">
        <v>10</v>
      </c>
      <c r="H1" t="s">
        <v>626</v>
      </c>
      <c r="I1" t="s">
        <v>109</v>
      </c>
      <c r="J1" t="s">
        <v>257</v>
      </c>
    </row>
    <row r="2" spans="1:10" x14ac:dyDescent="0.25">
      <c r="A2" t="s">
        <v>0</v>
      </c>
      <c r="B2" t="s">
        <v>16</v>
      </c>
      <c r="C2" t="s">
        <v>2</v>
      </c>
      <c r="D2" t="s">
        <v>3</v>
      </c>
      <c r="E2" t="s">
        <v>15</v>
      </c>
      <c r="F2" t="s">
        <v>147</v>
      </c>
      <c r="G2" t="s">
        <v>10</v>
      </c>
      <c r="H2" t="s">
        <v>626</v>
      </c>
      <c r="I2" t="s">
        <v>226</v>
      </c>
      <c r="J2" t="s">
        <v>257</v>
      </c>
    </row>
    <row r="3" spans="1:10" x14ac:dyDescent="0.25">
      <c r="A3" t="s">
        <v>0</v>
      </c>
      <c r="B3" t="s">
        <v>251</v>
      </c>
      <c r="C3" t="s">
        <v>2</v>
      </c>
      <c r="D3" t="s">
        <v>3</v>
      </c>
      <c r="E3" t="s">
        <v>15</v>
      </c>
      <c r="F3" t="s">
        <v>147</v>
      </c>
      <c r="G3" t="s">
        <v>10</v>
      </c>
      <c r="H3" t="s">
        <v>626</v>
      </c>
      <c r="I3" t="s">
        <v>109</v>
      </c>
      <c r="J3" t="s">
        <v>257</v>
      </c>
    </row>
    <row r="4" spans="1:10" x14ac:dyDescent="0.25">
      <c r="A4" t="s">
        <v>0</v>
      </c>
      <c r="B4" t="s">
        <v>627</v>
      </c>
      <c r="C4" t="s">
        <v>2</v>
      </c>
      <c r="D4" t="s">
        <v>3</v>
      </c>
      <c r="E4" t="s">
        <v>15</v>
      </c>
      <c r="F4" t="s">
        <v>147</v>
      </c>
      <c r="G4" t="s">
        <v>10</v>
      </c>
      <c r="H4" t="s">
        <v>626</v>
      </c>
      <c r="I4" t="s">
        <v>109</v>
      </c>
      <c r="J4" t="s">
        <v>257</v>
      </c>
    </row>
    <row r="5" spans="1:10" x14ac:dyDescent="0.25">
      <c r="A5" t="s">
        <v>0</v>
      </c>
      <c r="B5" t="s">
        <v>528</v>
      </c>
      <c r="C5" t="s">
        <v>2</v>
      </c>
      <c r="D5" t="s">
        <v>3</v>
      </c>
      <c r="E5" t="s">
        <v>15</v>
      </c>
      <c r="F5" t="s">
        <v>147</v>
      </c>
      <c r="G5" t="s">
        <v>10</v>
      </c>
      <c r="H5" t="s">
        <v>626</v>
      </c>
      <c r="I5" t="s">
        <v>109</v>
      </c>
      <c r="J5" t="s">
        <v>257</v>
      </c>
    </row>
    <row r="6" spans="1:10" x14ac:dyDescent="0.25">
      <c r="A6" t="s">
        <v>0</v>
      </c>
      <c r="B6" t="s">
        <v>501</v>
      </c>
      <c r="C6" t="s">
        <v>2</v>
      </c>
      <c r="D6" t="s">
        <v>3</v>
      </c>
      <c r="E6" t="s">
        <v>15</v>
      </c>
      <c r="F6" t="s">
        <v>147</v>
      </c>
      <c r="G6" t="s">
        <v>10</v>
      </c>
      <c r="H6" t="s">
        <v>626</v>
      </c>
      <c r="I6" t="s">
        <v>109</v>
      </c>
      <c r="J6" t="s">
        <v>257</v>
      </c>
    </row>
    <row r="7" spans="1:10" x14ac:dyDescent="0.25">
      <c r="A7" t="s">
        <v>0</v>
      </c>
      <c r="B7" t="s">
        <v>156</v>
      </c>
      <c r="C7" t="s">
        <v>2</v>
      </c>
      <c r="D7" t="s">
        <v>3</v>
      </c>
      <c r="E7" t="s">
        <v>15</v>
      </c>
      <c r="F7" t="s">
        <v>147</v>
      </c>
      <c r="G7" t="s">
        <v>10</v>
      </c>
      <c r="H7" t="s">
        <v>626</v>
      </c>
      <c r="I7" t="s">
        <v>109</v>
      </c>
      <c r="J7" t="s">
        <v>257</v>
      </c>
    </row>
    <row r="8" spans="1:10" x14ac:dyDescent="0.25">
      <c r="A8" t="s">
        <v>0</v>
      </c>
      <c r="B8" t="s">
        <v>157</v>
      </c>
      <c r="C8" t="s">
        <v>2</v>
      </c>
      <c r="D8" t="s">
        <v>3</v>
      </c>
      <c r="E8" t="s">
        <v>15</v>
      </c>
      <c r="F8" t="s">
        <v>147</v>
      </c>
      <c r="G8" t="s">
        <v>10</v>
      </c>
      <c r="H8" t="s">
        <v>626</v>
      </c>
      <c r="I8" t="s">
        <v>109</v>
      </c>
      <c r="J8" t="s">
        <v>257</v>
      </c>
    </row>
    <row r="9" spans="1:10" x14ac:dyDescent="0.25">
      <c r="A9" t="s">
        <v>0</v>
      </c>
      <c r="B9" t="s">
        <v>721</v>
      </c>
      <c r="C9" t="s">
        <v>2</v>
      </c>
      <c r="D9" t="s">
        <v>3</v>
      </c>
      <c r="E9" t="s">
        <v>15</v>
      </c>
      <c r="F9" t="s">
        <v>147</v>
      </c>
      <c r="G9" t="s">
        <v>10</v>
      </c>
      <c r="H9" t="s">
        <v>626</v>
      </c>
      <c r="I9" t="s">
        <v>109</v>
      </c>
      <c r="J9" t="s">
        <v>257</v>
      </c>
    </row>
    <row r="10" spans="1:10" x14ac:dyDescent="0.25">
      <c r="A10" t="s">
        <v>0</v>
      </c>
      <c r="B10" t="s">
        <v>722</v>
      </c>
      <c r="C10" t="s">
        <v>2</v>
      </c>
      <c r="D10" t="s">
        <v>3</v>
      </c>
      <c r="E10" t="s">
        <v>15</v>
      </c>
      <c r="F10" t="s">
        <v>147</v>
      </c>
      <c r="G10" t="s">
        <v>10</v>
      </c>
      <c r="H10" t="s">
        <v>626</v>
      </c>
      <c r="I10" t="s">
        <v>109</v>
      </c>
      <c r="J10" t="s">
        <v>257</v>
      </c>
    </row>
    <row r="11" spans="1:10" x14ac:dyDescent="0.25">
      <c r="A11" t="s">
        <v>0</v>
      </c>
      <c r="B11" t="s">
        <v>723</v>
      </c>
      <c r="C11" t="s">
        <v>2</v>
      </c>
      <c r="D11" t="s">
        <v>3</v>
      </c>
      <c r="E11" t="s">
        <v>15</v>
      </c>
      <c r="F11" t="s">
        <v>147</v>
      </c>
      <c r="G11" t="s">
        <v>10</v>
      </c>
      <c r="H11" t="s">
        <v>626</v>
      </c>
      <c r="I11" t="s">
        <v>109</v>
      </c>
      <c r="J11" t="s">
        <v>257</v>
      </c>
    </row>
    <row r="12" spans="1:10" x14ac:dyDescent="0.25">
      <c r="A12" t="s">
        <v>0</v>
      </c>
      <c r="B12" t="s">
        <v>261</v>
      </c>
      <c r="C12" t="s">
        <v>2</v>
      </c>
      <c r="D12" t="s">
        <v>3</v>
      </c>
      <c r="E12" t="s">
        <v>15</v>
      </c>
      <c r="F12" t="s">
        <v>147</v>
      </c>
      <c r="G12" t="s">
        <v>10</v>
      </c>
      <c r="H12" t="s">
        <v>626</v>
      </c>
      <c r="I12" t="s">
        <v>109</v>
      </c>
      <c r="J12" t="s">
        <v>257</v>
      </c>
    </row>
    <row r="13" spans="1:10" x14ac:dyDescent="0.25">
      <c r="A13" t="s">
        <v>0</v>
      </c>
      <c r="B13" t="s">
        <v>498</v>
      </c>
      <c r="C13" t="s">
        <v>2</v>
      </c>
      <c r="D13" t="s">
        <v>3</v>
      </c>
      <c r="E13" t="s">
        <v>15</v>
      </c>
      <c r="F13" t="s">
        <v>147</v>
      </c>
      <c r="G13" t="s">
        <v>10</v>
      </c>
      <c r="H13" t="s">
        <v>626</v>
      </c>
      <c r="I13" t="s">
        <v>109</v>
      </c>
      <c r="J13" t="s">
        <v>257</v>
      </c>
    </row>
    <row r="14" spans="1:10" x14ac:dyDescent="0.25">
      <c r="A14" t="s">
        <v>0</v>
      </c>
      <c r="B14" t="s">
        <v>472</v>
      </c>
      <c r="C14" t="s">
        <v>2</v>
      </c>
      <c r="D14" t="s">
        <v>3</v>
      </c>
      <c r="E14" t="s">
        <v>15</v>
      </c>
      <c r="F14" t="s">
        <v>147</v>
      </c>
      <c r="G14" t="s">
        <v>10</v>
      </c>
      <c r="H14" t="s">
        <v>626</v>
      </c>
      <c r="I14" t="s">
        <v>109</v>
      </c>
      <c r="J14" t="s">
        <v>257</v>
      </c>
    </row>
    <row r="15" spans="1:10" x14ac:dyDescent="0.25">
      <c r="A15" t="s">
        <v>0</v>
      </c>
      <c r="B15" t="s">
        <v>748</v>
      </c>
      <c r="C15" t="s">
        <v>2</v>
      </c>
      <c r="D15" t="s">
        <v>3</v>
      </c>
      <c r="E15" t="s">
        <v>15</v>
      </c>
      <c r="F15" t="s">
        <v>147</v>
      </c>
      <c r="G15" t="s">
        <v>10</v>
      </c>
      <c r="H15" t="s">
        <v>626</v>
      </c>
      <c r="I15" t="s">
        <v>109</v>
      </c>
      <c r="J15" t="s">
        <v>257</v>
      </c>
    </row>
    <row r="16" spans="1:10" x14ac:dyDescent="0.25">
      <c r="A16" t="s">
        <v>0</v>
      </c>
      <c r="B16" t="s">
        <v>531</v>
      </c>
      <c r="C16" t="s">
        <v>2</v>
      </c>
      <c r="D16" t="s">
        <v>3</v>
      </c>
      <c r="E16" t="s">
        <v>15</v>
      </c>
      <c r="F16" t="s">
        <v>147</v>
      </c>
      <c r="G16" t="s">
        <v>10</v>
      </c>
      <c r="H16" t="s">
        <v>626</v>
      </c>
      <c r="I16" t="s">
        <v>109</v>
      </c>
      <c r="J16" t="s">
        <v>257</v>
      </c>
    </row>
    <row r="17" spans="1:10" x14ac:dyDescent="0.25">
      <c r="A17" t="s">
        <v>0</v>
      </c>
      <c r="B17" t="s">
        <v>483</v>
      </c>
      <c r="C17" t="s">
        <v>2</v>
      </c>
      <c r="D17" t="s">
        <v>3</v>
      </c>
      <c r="E17" t="s">
        <v>15</v>
      </c>
      <c r="F17" t="s">
        <v>147</v>
      </c>
      <c r="G17" t="s">
        <v>10</v>
      </c>
      <c r="H17" t="s">
        <v>626</v>
      </c>
      <c r="I17" t="s">
        <v>109</v>
      </c>
      <c r="J17" t="s">
        <v>257</v>
      </c>
    </row>
    <row r="18" spans="1:10" x14ac:dyDescent="0.25">
      <c r="A18" t="s">
        <v>0</v>
      </c>
      <c r="B18" t="s">
        <v>405</v>
      </c>
      <c r="C18" t="s">
        <v>2</v>
      </c>
      <c r="D18" t="s">
        <v>3</v>
      </c>
      <c r="E18" t="s">
        <v>15</v>
      </c>
      <c r="F18" t="s">
        <v>147</v>
      </c>
      <c r="G18" t="s">
        <v>10</v>
      </c>
      <c r="H18" t="s">
        <v>626</v>
      </c>
      <c r="I18" t="s">
        <v>109</v>
      </c>
      <c r="J18" t="s">
        <v>257</v>
      </c>
    </row>
    <row r="19" spans="1:10" x14ac:dyDescent="0.25">
      <c r="A19" t="s">
        <v>0</v>
      </c>
      <c r="B19" t="s">
        <v>724</v>
      </c>
      <c r="C19" t="s">
        <v>2</v>
      </c>
      <c r="D19" t="s">
        <v>3</v>
      </c>
      <c r="E19" t="s">
        <v>15</v>
      </c>
      <c r="F19" t="s">
        <v>147</v>
      </c>
      <c r="G19" t="s">
        <v>10</v>
      </c>
      <c r="H19" t="s">
        <v>626</v>
      </c>
      <c r="I19" t="s">
        <v>109</v>
      </c>
      <c r="J19" t="s">
        <v>257</v>
      </c>
    </row>
    <row r="20" spans="1:10" x14ac:dyDescent="0.25">
      <c r="A20" t="s">
        <v>0</v>
      </c>
      <c r="B20" t="s">
        <v>158</v>
      </c>
      <c r="C20" t="s">
        <v>2</v>
      </c>
      <c r="D20" t="s">
        <v>3</v>
      </c>
      <c r="E20" t="s">
        <v>15</v>
      </c>
      <c r="F20" t="s">
        <v>147</v>
      </c>
      <c r="G20" t="s">
        <v>10</v>
      </c>
      <c r="H20" t="s">
        <v>626</v>
      </c>
      <c r="I20" t="s">
        <v>109</v>
      </c>
      <c r="J20" t="s">
        <v>257</v>
      </c>
    </row>
    <row r="21" spans="1:10" x14ac:dyDescent="0.25">
      <c r="A21" t="s">
        <v>0</v>
      </c>
      <c r="B21" t="s">
        <v>499</v>
      </c>
      <c r="C21" t="s">
        <v>2</v>
      </c>
      <c r="D21" t="s">
        <v>3</v>
      </c>
      <c r="E21" t="s">
        <v>15</v>
      </c>
      <c r="F21" t="s">
        <v>147</v>
      </c>
      <c r="G21" t="s">
        <v>10</v>
      </c>
      <c r="H21" t="s">
        <v>626</v>
      </c>
      <c r="I21" t="s">
        <v>109</v>
      </c>
      <c r="J21" t="s">
        <v>257</v>
      </c>
    </row>
    <row r="22" spans="1:10" x14ac:dyDescent="0.25">
      <c r="A22" t="s">
        <v>0</v>
      </c>
      <c r="B22" t="s">
        <v>17</v>
      </c>
      <c r="C22" t="s">
        <v>2</v>
      </c>
      <c r="D22" t="s">
        <v>3</v>
      </c>
      <c r="E22" t="s">
        <v>15</v>
      </c>
      <c r="F22" t="s">
        <v>147</v>
      </c>
      <c r="G22" t="s">
        <v>10</v>
      </c>
      <c r="H22" t="s">
        <v>626</v>
      </c>
      <c r="I22" t="s">
        <v>109</v>
      </c>
      <c r="J22" t="s">
        <v>257</v>
      </c>
    </row>
  </sheetData>
  <sortState ref="A1:H30">
    <sortCondition ref="B1:B30"/>
  </sortState>
  <conditionalFormatting sqref="F1:F15">
    <cfRule type="cellIs" dxfId="87" priority="2" operator="equal">
      <formula>"Illumination Active"</formula>
    </cfRule>
  </conditionalFormatting>
  <conditionalFormatting sqref="F16:F23">
    <cfRule type="cellIs" dxfId="86" priority="1" operator="equal">
      <formula>"Illumination Active"</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zoomScale="55" zoomScaleNormal="55" workbookViewId="0"/>
  </sheetViews>
  <sheetFormatPr defaultRowHeight="15" x14ac:dyDescent="0.25"/>
  <cols>
    <col min="1" max="1" width="14.140625" bestFit="1" customWidth="1"/>
    <col min="2" max="2" width="44" bestFit="1" customWidth="1"/>
    <col min="3" max="3" width="26.42578125" bestFit="1" customWidth="1"/>
    <col min="4" max="4" width="38.85546875" bestFit="1" customWidth="1"/>
    <col min="5" max="5" width="45.140625" bestFit="1" customWidth="1"/>
    <col min="6" max="6" width="39.85546875" bestFit="1" customWidth="1"/>
    <col min="7" max="7" width="18.5703125" bestFit="1" customWidth="1"/>
    <col min="8" max="8" width="10" bestFit="1" customWidth="1"/>
    <col min="9" max="10" width="27.42578125" bestFit="1" customWidth="1"/>
    <col min="11" max="11" width="22" bestFit="1" customWidth="1"/>
    <col min="12" max="12" width="28.42578125" bestFit="1" customWidth="1"/>
    <col min="13" max="13" width="23.5703125" bestFit="1" customWidth="1"/>
    <col min="14" max="14" width="30.85546875" bestFit="1" customWidth="1"/>
    <col min="15" max="15" width="22.28515625" bestFit="1" customWidth="1"/>
    <col min="16" max="16" width="27.140625" bestFit="1" customWidth="1"/>
    <col min="17" max="17" width="14.42578125" bestFit="1" customWidth="1"/>
  </cols>
  <sheetData>
    <row r="1" spans="1:17" x14ac:dyDescent="0.25">
      <c r="A1" t="s">
        <v>0</v>
      </c>
      <c r="B1" t="s">
        <v>261</v>
      </c>
      <c r="C1" t="s">
        <v>2</v>
      </c>
      <c r="D1" t="s">
        <v>3</v>
      </c>
      <c r="E1" t="s">
        <v>497</v>
      </c>
      <c r="F1" t="s">
        <v>147</v>
      </c>
      <c r="G1" t="s">
        <v>10</v>
      </c>
      <c r="H1" t="s">
        <v>210</v>
      </c>
      <c r="I1" s="26" t="s">
        <v>257</v>
      </c>
      <c r="J1" s="15"/>
      <c r="K1" s="15"/>
      <c r="L1" s="15"/>
      <c r="M1" s="15"/>
      <c r="N1" s="15"/>
      <c r="O1" s="15"/>
      <c r="P1" s="15"/>
      <c r="Q1" s="15"/>
    </row>
    <row r="2" spans="1:17" x14ac:dyDescent="0.25">
      <c r="A2" t="s">
        <v>0</v>
      </c>
      <c r="B2" t="s">
        <v>498</v>
      </c>
      <c r="C2" t="s">
        <v>2</v>
      </c>
      <c r="D2" t="s">
        <v>3</v>
      </c>
      <c r="E2" t="s">
        <v>497</v>
      </c>
      <c r="F2" t="s">
        <v>147</v>
      </c>
      <c r="G2" t="s">
        <v>10</v>
      </c>
      <c r="H2" t="s">
        <v>210</v>
      </c>
      <c r="I2" s="26" t="s">
        <v>257</v>
      </c>
      <c r="J2" s="15"/>
      <c r="K2" s="15"/>
      <c r="L2" s="15"/>
      <c r="M2" s="15"/>
      <c r="N2" s="15"/>
      <c r="O2" s="15"/>
      <c r="P2" s="15"/>
      <c r="Q2" s="15"/>
    </row>
    <row r="3" spans="1:17" x14ac:dyDescent="0.25">
      <c r="A3" t="s">
        <v>0</v>
      </c>
      <c r="B3" t="s">
        <v>472</v>
      </c>
      <c r="C3" t="s">
        <v>2</v>
      </c>
      <c r="D3" t="s">
        <v>3</v>
      </c>
      <c r="E3" t="s">
        <v>497</v>
      </c>
      <c r="F3" t="s">
        <v>147</v>
      </c>
      <c r="G3" t="s">
        <v>10</v>
      </c>
      <c r="H3" t="s">
        <v>210</v>
      </c>
      <c r="I3" s="26" t="s">
        <v>257</v>
      </c>
    </row>
  </sheetData>
  <conditionalFormatting sqref="F1">
    <cfRule type="cellIs" dxfId="85" priority="2" operator="equal">
      <formula>"Illumination Active"</formula>
    </cfRule>
  </conditionalFormatting>
  <conditionalFormatting sqref="F2:F3">
    <cfRule type="cellIs" dxfId="84" priority="1" operator="equal">
      <formula>"Illumination Active"</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zoomScale="70" zoomScaleNormal="70" workbookViewId="0">
      <selection sqref="A1:I3"/>
    </sheetView>
  </sheetViews>
  <sheetFormatPr defaultRowHeight="15" x14ac:dyDescent="0.25"/>
  <cols>
    <col min="1" max="1" width="14.28515625" bestFit="1" customWidth="1"/>
    <col min="2" max="2" width="47.28515625" bestFit="1" customWidth="1"/>
    <col min="3" max="3" width="25.85546875" bestFit="1" customWidth="1"/>
    <col min="4" max="4" width="38.7109375" bestFit="1" customWidth="1"/>
    <col min="5" max="5" width="49.5703125" bestFit="1" customWidth="1"/>
    <col min="6" max="6" width="40.140625" bestFit="1" customWidth="1"/>
    <col min="7" max="7" width="15.28515625" bestFit="1" customWidth="1"/>
    <col min="8" max="8" width="15.85546875" bestFit="1" customWidth="1"/>
  </cols>
  <sheetData>
    <row r="1" spans="1:17" x14ac:dyDescent="0.25">
      <c r="A1" t="s">
        <v>0</v>
      </c>
      <c r="B1" t="s">
        <v>261</v>
      </c>
      <c r="C1" t="s">
        <v>2</v>
      </c>
      <c r="D1" t="s">
        <v>3</v>
      </c>
      <c r="E1" t="s">
        <v>497</v>
      </c>
      <c r="F1" t="s">
        <v>147</v>
      </c>
      <c r="G1" t="s">
        <v>10</v>
      </c>
      <c r="H1" t="s">
        <v>210</v>
      </c>
      <c r="I1" s="26" t="s">
        <v>257</v>
      </c>
      <c r="J1" s="15"/>
      <c r="K1" s="15"/>
      <c r="L1" s="15"/>
      <c r="M1" s="15"/>
      <c r="N1" s="15"/>
      <c r="O1" s="15"/>
      <c r="P1" s="15"/>
      <c r="Q1" s="15"/>
    </row>
    <row r="2" spans="1:17" x14ac:dyDescent="0.25">
      <c r="A2" t="s">
        <v>0</v>
      </c>
      <c r="B2" t="s">
        <v>498</v>
      </c>
      <c r="C2" t="s">
        <v>2</v>
      </c>
      <c r="D2" t="s">
        <v>3</v>
      </c>
      <c r="E2" t="s">
        <v>497</v>
      </c>
      <c r="F2" t="s">
        <v>147</v>
      </c>
      <c r="G2" t="s">
        <v>10</v>
      </c>
      <c r="H2" t="s">
        <v>210</v>
      </c>
      <c r="I2" s="26" t="s">
        <v>257</v>
      </c>
      <c r="J2" s="15"/>
      <c r="K2" s="15"/>
      <c r="L2" s="15"/>
      <c r="M2" s="15"/>
      <c r="N2" s="15"/>
      <c r="O2" s="15"/>
      <c r="P2" s="15"/>
      <c r="Q2" s="15"/>
    </row>
    <row r="3" spans="1:17" x14ac:dyDescent="0.25">
      <c r="A3" t="s">
        <v>0</v>
      </c>
      <c r="B3" t="s">
        <v>472</v>
      </c>
      <c r="C3" t="s">
        <v>2</v>
      </c>
      <c r="D3" t="s">
        <v>3</v>
      </c>
      <c r="E3" t="s">
        <v>497</v>
      </c>
      <c r="F3" t="s">
        <v>147</v>
      </c>
      <c r="G3" t="s">
        <v>10</v>
      </c>
      <c r="H3" t="s">
        <v>210</v>
      </c>
      <c r="I3" s="26" t="s">
        <v>257</v>
      </c>
    </row>
  </sheetData>
  <conditionalFormatting sqref="F1">
    <cfRule type="cellIs" dxfId="83" priority="4" operator="equal">
      <formula>"Illumination Active"</formula>
    </cfRule>
  </conditionalFormatting>
  <conditionalFormatting sqref="F2:F3">
    <cfRule type="cellIs" dxfId="82" priority="1" operator="equal">
      <formula>"Illumination Active"</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heetViews>
  <sheetFormatPr defaultRowHeight="15" x14ac:dyDescent="0.25"/>
  <cols>
    <col min="1" max="1" width="14.140625" bestFit="1" customWidth="1"/>
    <col min="2" max="2" width="64" customWidth="1"/>
    <col min="3" max="4" width="6.7109375" customWidth="1"/>
    <col min="5" max="5" width="48" bestFit="1" customWidth="1"/>
    <col min="6" max="6" width="40.140625" bestFit="1" customWidth="1"/>
    <col min="7" max="7" width="13.5703125" bestFit="1" customWidth="1"/>
  </cols>
  <sheetData>
    <row r="1" spans="1:7" x14ac:dyDescent="0.25">
      <c r="A1" t="s">
        <v>0</v>
      </c>
      <c r="B1" t="s">
        <v>149</v>
      </c>
      <c r="C1" t="s">
        <v>2</v>
      </c>
      <c r="D1" t="s">
        <v>3</v>
      </c>
      <c r="E1" t="s">
        <v>750</v>
      </c>
      <c r="F1" t="s">
        <v>563</v>
      </c>
      <c r="G1" t="s">
        <v>165</v>
      </c>
    </row>
    <row r="2" spans="1:7" x14ac:dyDescent="0.25">
      <c r="A2" t="s">
        <v>0</v>
      </c>
      <c r="B2" t="s">
        <v>523</v>
      </c>
      <c r="C2" t="s">
        <v>2</v>
      </c>
      <c r="D2" t="s">
        <v>3</v>
      </c>
      <c r="E2" t="s">
        <v>750</v>
      </c>
      <c r="F2" t="s">
        <v>563</v>
      </c>
      <c r="G2" t="s">
        <v>10</v>
      </c>
    </row>
    <row r="3" spans="1:7" x14ac:dyDescent="0.25">
      <c r="A3" t="s">
        <v>0</v>
      </c>
      <c r="B3" t="s">
        <v>394</v>
      </c>
      <c r="C3" t="s">
        <v>2</v>
      </c>
      <c r="D3" t="s">
        <v>3</v>
      </c>
      <c r="E3" t="s">
        <v>750</v>
      </c>
      <c r="F3" t="s">
        <v>563</v>
      </c>
      <c r="G3" t="s">
        <v>10</v>
      </c>
    </row>
    <row r="4" spans="1:7" x14ac:dyDescent="0.25">
      <c r="A4" t="s">
        <v>0</v>
      </c>
      <c r="B4" t="s">
        <v>539</v>
      </c>
      <c r="C4" t="s">
        <v>2</v>
      </c>
      <c r="D4" t="s">
        <v>3</v>
      </c>
      <c r="E4" t="s">
        <v>750</v>
      </c>
      <c r="F4" t="s">
        <v>563</v>
      </c>
      <c r="G4" t="s">
        <v>10</v>
      </c>
    </row>
    <row r="5" spans="1:7" x14ac:dyDescent="0.25">
      <c r="A5" t="s">
        <v>0</v>
      </c>
      <c r="B5" t="s">
        <v>395</v>
      </c>
      <c r="C5" t="s">
        <v>2</v>
      </c>
      <c r="D5" t="s">
        <v>3</v>
      </c>
      <c r="E5" t="s">
        <v>750</v>
      </c>
      <c r="F5" t="s">
        <v>563</v>
      </c>
      <c r="G5" t="s">
        <v>10</v>
      </c>
    </row>
  </sheetData>
  <conditionalFormatting sqref="F1:F5">
    <cfRule type="cellIs" dxfId="81" priority="1" operator="equal">
      <formula>"Illumination Active"</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5" zoomScaleNormal="85" workbookViewId="0"/>
  </sheetViews>
  <sheetFormatPr defaultRowHeight="15" x14ac:dyDescent="0.25"/>
  <cols>
    <col min="1" max="1" width="6.42578125" customWidth="1"/>
    <col min="2" max="2" width="74.140625" bestFit="1" customWidth="1"/>
    <col min="5" max="5" width="45.28515625" bestFit="1" customWidth="1"/>
    <col min="6" max="6" width="47.7109375" bestFit="1" customWidth="1"/>
    <col min="7" max="7" width="40.140625" bestFit="1" customWidth="1"/>
    <col min="8" max="8" width="13.5703125" bestFit="1" customWidth="1"/>
  </cols>
  <sheetData>
    <row r="1" spans="1:8" x14ac:dyDescent="0.25">
      <c r="A1" t="s">
        <v>0</v>
      </c>
      <c r="B1" s="9" t="s">
        <v>159</v>
      </c>
      <c r="C1" t="s">
        <v>2</v>
      </c>
      <c r="D1" t="s">
        <v>3</v>
      </c>
      <c r="E1" t="s">
        <v>308</v>
      </c>
      <c r="F1" t="s">
        <v>497</v>
      </c>
      <c r="G1" t="s">
        <v>11</v>
      </c>
      <c r="H1" t="s">
        <v>10</v>
      </c>
    </row>
    <row r="2" spans="1:8" x14ac:dyDescent="0.25">
      <c r="A2" t="s">
        <v>0</v>
      </c>
      <c r="B2" t="s">
        <v>307</v>
      </c>
      <c r="C2" t="s">
        <v>2</v>
      </c>
      <c r="D2" t="s">
        <v>3</v>
      </c>
      <c r="E2" t="s">
        <v>308</v>
      </c>
      <c r="F2" t="s">
        <v>497</v>
      </c>
      <c r="G2" t="s">
        <v>11</v>
      </c>
      <c r="H2" t="s">
        <v>10</v>
      </c>
    </row>
    <row r="3" spans="1:8" x14ac:dyDescent="0.25">
      <c r="A3" t="s">
        <v>0</v>
      </c>
      <c r="B3" s="9" t="s">
        <v>352</v>
      </c>
      <c r="C3" t="s">
        <v>2</v>
      </c>
      <c r="D3" t="s">
        <v>3</v>
      </c>
      <c r="E3" t="s">
        <v>308</v>
      </c>
      <c r="F3" t="s">
        <v>497</v>
      </c>
      <c r="G3" t="s">
        <v>11</v>
      </c>
      <c r="H3" t="s">
        <v>10</v>
      </c>
    </row>
    <row r="4" spans="1:8" x14ac:dyDescent="0.25">
      <c r="A4" t="s">
        <v>0</v>
      </c>
      <c r="B4" s="19" t="s">
        <v>343</v>
      </c>
      <c r="C4" t="s">
        <v>2</v>
      </c>
      <c r="D4" t="s">
        <v>3</v>
      </c>
      <c r="E4" t="s">
        <v>308</v>
      </c>
      <c r="F4" t="s">
        <v>497</v>
      </c>
      <c r="G4" t="s">
        <v>11</v>
      </c>
      <c r="H4" t="s">
        <v>10</v>
      </c>
    </row>
    <row r="5" spans="1:8" x14ac:dyDescent="0.25">
      <c r="A5" t="s">
        <v>0</v>
      </c>
      <c r="B5" t="s">
        <v>355</v>
      </c>
      <c r="C5" t="s">
        <v>2</v>
      </c>
      <c r="D5" t="s">
        <v>3</v>
      </c>
      <c r="E5" t="s">
        <v>308</v>
      </c>
      <c r="F5" t="s">
        <v>497</v>
      </c>
      <c r="G5" t="s">
        <v>11</v>
      </c>
      <c r="H5" t="s">
        <v>10</v>
      </c>
    </row>
    <row r="6" spans="1:8" x14ac:dyDescent="0.25">
      <c r="A6" t="s">
        <v>0</v>
      </c>
      <c r="B6" t="s">
        <v>353</v>
      </c>
      <c r="C6" t="s">
        <v>2</v>
      </c>
      <c r="D6" t="s">
        <v>3</v>
      </c>
      <c r="E6" t="s">
        <v>308</v>
      </c>
      <c r="F6" t="s">
        <v>497</v>
      </c>
      <c r="G6" t="s">
        <v>11</v>
      </c>
      <c r="H6" t="s">
        <v>10</v>
      </c>
    </row>
    <row r="7" spans="1:8" x14ac:dyDescent="0.25">
      <c r="A7" t="s">
        <v>0</v>
      </c>
      <c r="B7" s="24" t="s">
        <v>152</v>
      </c>
      <c r="C7" t="s">
        <v>2</v>
      </c>
      <c r="D7" t="s">
        <v>3</v>
      </c>
      <c r="E7" t="s">
        <v>308</v>
      </c>
      <c r="F7" t="s">
        <v>497</v>
      </c>
      <c r="G7" t="s">
        <v>11</v>
      </c>
      <c r="H7" t="s">
        <v>10</v>
      </c>
    </row>
    <row r="8" spans="1:8" x14ac:dyDescent="0.25">
      <c r="A8" t="s">
        <v>0</v>
      </c>
      <c r="B8" t="s">
        <v>259</v>
      </c>
      <c r="C8" t="s">
        <v>2</v>
      </c>
      <c r="D8" t="s">
        <v>3</v>
      </c>
      <c r="E8" t="s">
        <v>308</v>
      </c>
      <c r="F8" t="s">
        <v>497</v>
      </c>
      <c r="G8" t="s">
        <v>11</v>
      </c>
      <c r="H8" t="s">
        <v>10</v>
      </c>
    </row>
    <row r="9" spans="1:8" x14ac:dyDescent="0.25">
      <c r="A9" t="s">
        <v>0</v>
      </c>
      <c r="B9" s="9" t="s">
        <v>166</v>
      </c>
      <c r="C9" t="s">
        <v>2</v>
      </c>
      <c r="D9" t="s">
        <v>3</v>
      </c>
      <c r="E9" t="s">
        <v>308</v>
      </c>
      <c r="F9" t="s">
        <v>497</v>
      </c>
      <c r="G9" t="s">
        <v>11</v>
      </c>
      <c r="H9" t="s">
        <v>10</v>
      </c>
    </row>
    <row r="10" spans="1:8" x14ac:dyDescent="0.25">
      <c r="A10" t="s">
        <v>0</v>
      </c>
      <c r="B10" s="9" t="s">
        <v>341</v>
      </c>
      <c r="C10" t="s">
        <v>2</v>
      </c>
      <c r="D10" t="s">
        <v>3</v>
      </c>
      <c r="E10" t="s">
        <v>308</v>
      </c>
      <c r="F10" t="s">
        <v>497</v>
      </c>
      <c r="G10" t="s">
        <v>11</v>
      </c>
      <c r="H10" t="s">
        <v>10</v>
      </c>
    </row>
    <row r="11" spans="1:8" x14ac:dyDescent="0.25">
      <c r="A11" t="s">
        <v>0</v>
      </c>
      <c r="B11" t="s">
        <v>149</v>
      </c>
      <c r="C11" t="s">
        <v>2</v>
      </c>
      <c r="D11" t="s">
        <v>3</v>
      </c>
      <c r="E11" t="s">
        <v>308</v>
      </c>
      <c r="F11" t="s">
        <v>497</v>
      </c>
      <c r="G11" t="s">
        <v>11</v>
      </c>
      <c r="H11" t="s">
        <v>10</v>
      </c>
    </row>
    <row r="12" spans="1:8" x14ac:dyDescent="0.25">
      <c r="A12" t="s">
        <v>0</v>
      </c>
      <c r="B12" t="s">
        <v>154</v>
      </c>
      <c r="C12" t="s">
        <v>2</v>
      </c>
      <c r="D12" t="s">
        <v>3</v>
      </c>
      <c r="E12" t="s">
        <v>308</v>
      </c>
      <c r="F12" t="s">
        <v>497</v>
      </c>
      <c r="G12" t="s">
        <v>11</v>
      </c>
      <c r="H12" t="s">
        <v>10</v>
      </c>
    </row>
  </sheetData>
  <conditionalFormatting sqref="G1">
    <cfRule type="cellIs" dxfId="80" priority="5" operator="equal">
      <formula>"Illumination Active"</formula>
    </cfRule>
  </conditionalFormatting>
  <conditionalFormatting sqref="G2:G12">
    <cfRule type="cellIs" dxfId="79" priority="1" operator="equal">
      <formula>"Illumination Active"</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RowHeight="15" x14ac:dyDescent="0.25"/>
  <cols>
    <col min="2" max="2" width="59.5703125" bestFit="1" customWidth="1"/>
  </cols>
  <sheetData>
    <row r="1" spans="1:7" x14ac:dyDescent="0.25">
      <c r="A1" t="s">
        <v>0</v>
      </c>
      <c r="B1" t="s">
        <v>391</v>
      </c>
      <c r="C1" t="s">
        <v>2</v>
      </c>
      <c r="D1" t="s">
        <v>3</v>
      </c>
      <c r="E1" t="s">
        <v>10</v>
      </c>
      <c r="F1" s="7" t="s">
        <v>477</v>
      </c>
      <c r="G1" t="s">
        <v>482</v>
      </c>
    </row>
  </sheetData>
  <conditionalFormatting sqref="F1">
    <cfRule type="cellIs" dxfId="78" priority="1" operator="equal">
      <formula>"Illumination Active"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70" zoomScaleNormal="70" workbookViewId="0"/>
  </sheetViews>
  <sheetFormatPr defaultRowHeight="15" x14ac:dyDescent="0.25"/>
  <cols>
    <col min="1" max="1" width="13.5703125" bestFit="1" customWidth="1"/>
    <col min="2" max="2" width="42.140625" bestFit="1" customWidth="1"/>
    <col min="3" max="4" width="8.28515625" customWidth="1"/>
    <col min="5" max="5" width="43.7109375" bestFit="1" customWidth="1"/>
    <col min="6" max="6" width="50.42578125" bestFit="1" customWidth="1"/>
    <col min="7" max="7" width="38.7109375" bestFit="1" customWidth="1"/>
    <col min="8" max="8" width="13.85546875" bestFit="1" customWidth="1"/>
    <col min="9" max="9" width="31.28515625" bestFit="1" customWidth="1"/>
    <col min="10" max="10" width="37.42578125" bestFit="1" customWidth="1"/>
  </cols>
  <sheetData>
    <row r="1" spans="1:11" x14ac:dyDescent="0.25">
      <c r="A1" t="s">
        <v>0</v>
      </c>
      <c r="B1" t="s">
        <v>159</v>
      </c>
      <c r="C1" t="s">
        <v>2</v>
      </c>
      <c r="D1" t="s">
        <v>3</v>
      </c>
      <c r="E1" t="s">
        <v>308</v>
      </c>
      <c r="F1" t="s">
        <v>497</v>
      </c>
      <c r="G1" t="s">
        <v>564</v>
      </c>
      <c r="H1" t="s">
        <v>10</v>
      </c>
      <c r="I1" s="7" t="s">
        <v>383</v>
      </c>
      <c r="J1" s="7" t="s">
        <v>480</v>
      </c>
      <c r="K1" t="s">
        <v>226</v>
      </c>
    </row>
    <row r="2" spans="1:11" x14ac:dyDescent="0.25">
      <c r="A2" t="s">
        <v>0</v>
      </c>
      <c r="B2" t="s">
        <v>166</v>
      </c>
      <c r="C2" t="s">
        <v>2</v>
      </c>
      <c r="D2" t="s">
        <v>3</v>
      </c>
      <c r="E2" t="s">
        <v>308</v>
      </c>
      <c r="F2" t="s">
        <v>497</v>
      </c>
      <c r="G2" t="s">
        <v>564</v>
      </c>
      <c r="H2" t="s">
        <v>10</v>
      </c>
      <c r="I2" s="7" t="s">
        <v>383</v>
      </c>
      <c r="J2" s="7" t="s">
        <v>480</v>
      </c>
      <c r="K2" t="s">
        <v>10</v>
      </c>
    </row>
    <row r="3" spans="1:11" x14ac:dyDescent="0.25">
      <c r="A3" t="s">
        <v>0</v>
      </c>
      <c r="B3" t="s">
        <v>306</v>
      </c>
      <c r="C3" t="s">
        <v>2</v>
      </c>
      <c r="D3" t="s">
        <v>3</v>
      </c>
      <c r="E3" t="s">
        <v>308</v>
      </c>
      <c r="F3" t="s">
        <v>497</v>
      </c>
      <c r="G3" t="s">
        <v>564</v>
      </c>
      <c r="H3" t="s">
        <v>10</v>
      </c>
      <c r="I3" s="7" t="s">
        <v>383</v>
      </c>
      <c r="J3" s="7" t="s">
        <v>480</v>
      </c>
      <c r="K3" t="s">
        <v>10</v>
      </c>
    </row>
    <row r="4" spans="1:11" x14ac:dyDescent="0.25">
      <c r="A4" t="s">
        <v>0</v>
      </c>
      <c r="B4" t="s">
        <v>307</v>
      </c>
      <c r="C4" t="s">
        <v>2</v>
      </c>
      <c r="D4" t="s">
        <v>3</v>
      </c>
      <c r="E4" t="s">
        <v>308</v>
      </c>
      <c r="F4" t="s">
        <v>497</v>
      </c>
      <c r="G4" t="s">
        <v>564</v>
      </c>
      <c r="H4" t="s">
        <v>10</v>
      </c>
      <c r="I4" s="7" t="s">
        <v>383</v>
      </c>
      <c r="J4" s="7" t="s">
        <v>480</v>
      </c>
      <c r="K4" t="s">
        <v>10</v>
      </c>
    </row>
    <row r="5" spans="1:11" x14ac:dyDescent="0.25">
      <c r="A5" t="s">
        <v>0</v>
      </c>
      <c r="B5" s="18" t="s">
        <v>392</v>
      </c>
      <c r="C5" t="s">
        <v>2</v>
      </c>
      <c r="D5" t="s">
        <v>3</v>
      </c>
      <c r="E5" t="s">
        <v>308</v>
      </c>
      <c r="F5" t="s">
        <v>497</v>
      </c>
      <c r="G5" t="s">
        <v>564</v>
      </c>
      <c r="H5" t="s">
        <v>10</v>
      </c>
      <c r="I5" s="7" t="s">
        <v>383</v>
      </c>
      <c r="J5" s="7" t="s">
        <v>480</v>
      </c>
      <c r="K5" t="s">
        <v>481</v>
      </c>
    </row>
    <row r="6" spans="1:11" x14ac:dyDescent="0.25">
      <c r="A6" t="s">
        <v>0</v>
      </c>
      <c r="B6" s="19" t="s">
        <v>152</v>
      </c>
      <c r="C6" t="s">
        <v>2</v>
      </c>
      <c r="D6" t="s">
        <v>3</v>
      </c>
      <c r="E6" t="s">
        <v>308</v>
      </c>
      <c r="F6" t="s">
        <v>497</v>
      </c>
      <c r="G6" t="s">
        <v>564</v>
      </c>
      <c r="H6" t="s">
        <v>10</v>
      </c>
      <c r="I6" s="7" t="s">
        <v>383</v>
      </c>
      <c r="J6" s="7" t="s">
        <v>480</v>
      </c>
      <c r="K6" t="s">
        <v>481</v>
      </c>
    </row>
    <row r="7" spans="1:11" x14ac:dyDescent="0.25">
      <c r="A7" t="s">
        <v>0</v>
      </c>
      <c r="B7" t="s">
        <v>341</v>
      </c>
      <c r="C7" t="s">
        <v>2</v>
      </c>
      <c r="D7" t="s">
        <v>3</v>
      </c>
      <c r="E7" t="s">
        <v>308</v>
      </c>
      <c r="F7" t="s">
        <v>497</v>
      </c>
      <c r="G7" t="s">
        <v>564</v>
      </c>
      <c r="H7" t="s">
        <v>10</v>
      </c>
      <c r="I7" s="7" t="s">
        <v>383</v>
      </c>
      <c r="J7" s="7" t="s">
        <v>480</v>
      </c>
      <c r="K7" t="s">
        <v>10</v>
      </c>
    </row>
  </sheetData>
  <conditionalFormatting sqref="I1:I7">
    <cfRule type="cellIs" dxfId="261" priority="3" operator="equal">
      <formula>"Illumination Active"</formula>
    </cfRule>
  </conditionalFormatting>
  <conditionalFormatting sqref="G1:G7">
    <cfRule type="cellIs" dxfId="260" priority="2" operator="equal">
      <formula>"Illumination Active"</formula>
    </cfRule>
  </conditionalFormatting>
  <conditionalFormatting sqref="J1:J7">
    <cfRule type="cellIs" dxfId="259" priority="1" operator="equal">
      <formula>"Illumination Active"</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zoomScale="70" zoomScaleNormal="70" workbookViewId="0"/>
  </sheetViews>
  <sheetFormatPr defaultRowHeight="15" x14ac:dyDescent="0.25"/>
  <cols>
    <col min="1" max="1" width="14.28515625" bestFit="1" customWidth="1"/>
    <col min="2" max="2" width="60.7109375" bestFit="1" customWidth="1"/>
    <col min="3" max="4" width="9.5703125" customWidth="1"/>
    <col min="5" max="5" width="15.28515625" bestFit="1" customWidth="1"/>
    <col min="6" max="6" width="16.7109375" bestFit="1" customWidth="1"/>
    <col min="7" max="7" width="24.5703125" bestFit="1" customWidth="1"/>
  </cols>
  <sheetData>
    <row r="1" spans="1:8" x14ac:dyDescent="0.25">
      <c r="A1" t="s">
        <v>0</v>
      </c>
      <c r="B1" t="s">
        <v>738</v>
      </c>
      <c r="C1" t="s">
        <v>2</v>
      </c>
      <c r="D1" t="s">
        <v>3</v>
      </c>
      <c r="E1" t="s">
        <v>10</v>
      </c>
      <c r="F1" t="s">
        <v>740</v>
      </c>
      <c r="G1" t="s">
        <v>739</v>
      </c>
      <c r="H1" t="s">
        <v>184</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zoomScale="70" zoomScaleNormal="70" workbookViewId="0"/>
  </sheetViews>
  <sheetFormatPr defaultRowHeight="15" x14ac:dyDescent="0.25"/>
  <cols>
    <col min="1" max="1" width="14.28515625" bestFit="1" customWidth="1"/>
    <col min="2" max="2" width="48.28515625" customWidth="1"/>
    <col min="3" max="4" width="7.28515625" customWidth="1"/>
    <col min="5" max="5" width="14.85546875" bestFit="1" customWidth="1"/>
    <col min="6" max="6" width="47.42578125" bestFit="1" customWidth="1"/>
    <col min="7" max="7" width="49.5703125" bestFit="1" customWidth="1"/>
    <col min="8" max="8" width="34.85546875" bestFit="1" customWidth="1"/>
    <col min="9" max="9" width="18.5703125" bestFit="1" customWidth="1"/>
    <col min="10" max="10" width="37.140625" bestFit="1" customWidth="1"/>
  </cols>
  <sheetData>
    <row r="1" spans="1:10" x14ac:dyDescent="0.25">
      <c r="A1" t="s">
        <v>0</v>
      </c>
      <c r="B1" t="s">
        <v>159</v>
      </c>
      <c r="C1" t="s">
        <v>2</v>
      </c>
      <c r="D1" t="s">
        <v>3</v>
      </c>
      <c r="E1" t="s">
        <v>314</v>
      </c>
      <c r="F1" t="s">
        <v>719</v>
      </c>
      <c r="G1" t="s">
        <v>720</v>
      </c>
      <c r="H1" s="18" t="s">
        <v>563</v>
      </c>
      <c r="I1" t="s">
        <v>10</v>
      </c>
      <c r="J1" s="7" t="s">
        <v>479</v>
      </c>
    </row>
    <row r="2" spans="1:10" x14ac:dyDescent="0.25">
      <c r="A2" t="s">
        <v>0</v>
      </c>
      <c r="B2" t="s">
        <v>341</v>
      </c>
      <c r="C2" t="s">
        <v>2</v>
      </c>
      <c r="D2" t="s">
        <v>3</v>
      </c>
      <c r="E2" t="s">
        <v>314</v>
      </c>
      <c r="F2" t="s">
        <v>719</v>
      </c>
      <c r="G2" t="s">
        <v>720</v>
      </c>
      <c r="H2" s="18" t="s">
        <v>563</v>
      </c>
      <c r="I2" t="s">
        <v>10</v>
      </c>
      <c r="J2" s="7" t="s">
        <v>479</v>
      </c>
    </row>
    <row r="3" spans="1:10" x14ac:dyDescent="0.25">
      <c r="A3" t="s">
        <v>0</v>
      </c>
      <c r="B3" s="19" t="s">
        <v>152</v>
      </c>
      <c r="C3" t="s">
        <v>2</v>
      </c>
      <c r="D3" t="s">
        <v>3</v>
      </c>
      <c r="E3" t="s">
        <v>717</v>
      </c>
      <c r="F3" t="s">
        <v>719</v>
      </c>
      <c r="G3" t="s">
        <v>720</v>
      </c>
      <c r="H3" s="18" t="s">
        <v>563</v>
      </c>
      <c r="I3" t="s">
        <v>10</v>
      </c>
      <c r="J3" s="7" t="s">
        <v>479</v>
      </c>
    </row>
    <row r="4" spans="1:10" x14ac:dyDescent="0.25">
      <c r="A4" t="s">
        <v>0</v>
      </c>
      <c r="B4" t="s">
        <v>574</v>
      </c>
      <c r="C4" t="s">
        <v>2</v>
      </c>
      <c r="D4" t="s">
        <v>3</v>
      </c>
      <c r="E4" t="s">
        <v>718</v>
      </c>
      <c r="F4" t="s">
        <v>719</v>
      </c>
      <c r="G4" t="s">
        <v>720</v>
      </c>
      <c r="H4" s="18" t="s">
        <v>563</v>
      </c>
      <c r="I4" t="s">
        <v>10</v>
      </c>
      <c r="J4" s="7" t="s">
        <v>479</v>
      </c>
    </row>
    <row r="5" spans="1:10" x14ac:dyDescent="0.25">
      <c r="A5" t="s">
        <v>0</v>
      </c>
      <c r="B5" t="s">
        <v>299</v>
      </c>
      <c r="C5" t="s">
        <v>2</v>
      </c>
      <c r="D5" t="s">
        <v>3</v>
      </c>
      <c r="E5" t="s">
        <v>718</v>
      </c>
      <c r="F5" t="s">
        <v>719</v>
      </c>
      <c r="G5" t="s">
        <v>720</v>
      </c>
      <c r="H5" s="18" t="s">
        <v>563</v>
      </c>
      <c r="I5" t="s">
        <v>10</v>
      </c>
      <c r="J5" s="7" t="s">
        <v>479</v>
      </c>
    </row>
  </sheetData>
  <conditionalFormatting sqref="H1:H3 J1:J3">
    <cfRule type="cellIs" dxfId="77" priority="5" operator="equal">
      <formula>"Illumination Active"</formula>
    </cfRule>
  </conditionalFormatting>
  <conditionalFormatting sqref="H4 J4">
    <cfRule type="cellIs" dxfId="76" priority="2" operator="equal">
      <formula>"Illumination Active"</formula>
    </cfRule>
  </conditionalFormatting>
  <conditionalFormatting sqref="H5 J5">
    <cfRule type="cellIs" dxfId="75" priority="1" operator="equal">
      <formula>"Illumination Active"</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heetViews>
  <sheetFormatPr defaultRowHeight="15" x14ac:dyDescent="0.25"/>
  <cols>
    <col min="2" max="2" width="59.5703125" bestFit="1" customWidth="1"/>
  </cols>
  <sheetData>
    <row r="1" spans="1:9" x14ac:dyDescent="0.25">
      <c r="A1" t="s">
        <v>0</v>
      </c>
      <c r="B1" t="s">
        <v>436</v>
      </c>
      <c r="C1" t="s">
        <v>2</v>
      </c>
      <c r="D1" t="s">
        <v>3</v>
      </c>
      <c r="E1" t="s">
        <v>10</v>
      </c>
      <c r="F1" s="7" t="s">
        <v>741</v>
      </c>
      <c r="G1" t="s">
        <v>435</v>
      </c>
      <c r="H1" s="20" t="s">
        <v>179</v>
      </c>
      <c r="I1" t="s">
        <v>185</v>
      </c>
    </row>
  </sheetData>
  <conditionalFormatting sqref="F1">
    <cfRule type="cellIs" dxfId="74" priority="1" operator="equal">
      <formula>"Illumination Active"</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70" zoomScaleNormal="70" workbookViewId="0"/>
  </sheetViews>
  <sheetFormatPr defaultRowHeight="15" x14ac:dyDescent="0.25"/>
  <cols>
    <col min="2" max="2" width="55.85546875" bestFit="1" customWidth="1"/>
    <col min="3" max="3" width="25.85546875" bestFit="1" customWidth="1"/>
    <col min="4" max="4" width="38.7109375" bestFit="1" customWidth="1"/>
    <col min="5" max="5" width="14.5703125" bestFit="1" customWidth="1"/>
    <col min="6" max="6" width="34.85546875" bestFit="1" customWidth="1"/>
  </cols>
  <sheetData>
    <row r="1" spans="1:8" x14ac:dyDescent="0.25">
      <c r="A1" s="18" t="s">
        <v>0</v>
      </c>
      <c r="B1" s="19" t="s">
        <v>166</v>
      </c>
      <c r="C1" s="18" t="s">
        <v>2</v>
      </c>
      <c r="D1" s="18" t="s">
        <v>3</v>
      </c>
      <c r="E1" s="18" t="s">
        <v>109</v>
      </c>
      <c r="F1" s="18" t="s">
        <v>147</v>
      </c>
      <c r="G1" s="18" t="s">
        <v>10</v>
      </c>
      <c r="H1" t="s">
        <v>257</v>
      </c>
    </row>
    <row r="2" spans="1:8" x14ac:dyDescent="0.25">
      <c r="A2" s="18" t="s">
        <v>0</v>
      </c>
      <c r="B2" s="19" t="s">
        <v>204</v>
      </c>
      <c r="C2" s="18" t="s">
        <v>2</v>
      </c>
      <c r="D2" s="18" t="s">
        <v>3</v>
      </c>
      <c r="E2" s="18" t="s">
        <v>109</v>
      </c>
      <c r="F2" s="18" t="s">
        <v>147</v>
      </c>
      <c r="G2" s="18" t="s">
        <v>10</v>
      </c>
      <c r="H2" t="s">
        <v>257</v>
      </c>
    </row>
  </sheetData>
  <conditionalFormatting sqref="F1:F2">
    <cfRule type="cellIs" dxfId="73" priority="2" operator="equal">
      <formula>"Illumination Active"</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85" zoomScaleNormal="85" workbookViewId="0"/>
  </sheetViews>
  <sheetFormatPr defaultRowHeight="15" x14ac:dyDescent="0.25"/>
  <cols>
    <col min="2" max="2" width="46.7109375" bestFit="1" customWidth="1"/>
    <col min="3" max="3" width="25.140625" bestFit="1" customWidth="1"/>
    <col min="4" max="4" width="36.5703125" bestFit="1" customWidth="1"/>
    <col min="5" max="5" width="27" bestFit="1" customWidth="1"/>
  </cols>
  <sheetData>
    <row r="1" spans="1:5" x14ac:dyDescent="0.25">
      <c r="A1" t="s">
        <v>0</v>
      </c>
      <c r="B1" t="s">
        <v>166</v>
      </c>
      <c r="C1" t="s">
        <v>2</v>
      </c>
      <c r="D1" t="s">
        <v>3</v>
      </c>
      <c r="E1" t="s">
        <v>467</v>
      </c>
    </row>
    <row r="2" spans="1:5" x14ac:dyDescent="0.25">
      <c r="A2" t="s">
        <v>0</v>
      </c>
      <c r="B2" s="19" t="s">
        <v>152</v>
      </c>
      <c r="C2" t="s">
        <v>2</v>
      </c>
      <c r="D2" t="s">
        <v>3</v>
      </c>
      <c r="E2" t="s">
        <v>467</v>
      </c>
    </row>
    <row r="3" spans="1:5" x14ac:dyDescent="0.25">
      <c r="A3" t="s">
        <v>0</v>
      </c>
      <c r="B3" t="s">
        <v>205</v>
      </c>
      <c r="C3" t="s">
        <v>2</v>
      </c>
      <c r="D3" t="s">
        <v>3</v>
      </c>
      <c r="E3" t="s">
        <v>467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85" zoomScaleNormal="85" workbookViewId="0">
      <pane xSplit="2" topLeftCell="C1" activePane="topRight" state="frozen"/>
      <selection pane="topRight"/>
    </sheetView>
  </sheetViews>
  <sheetFormatPr defaultRowHeight="15" x14ac:dyDescent="0.25"/>
  <cols>
    <col min="1" max="1" width="13.5703125" bestFit="1" customWidth="1"/>
    <col min="2" max="2" width="69.7109375" customWidth="1"/>
    <col min="3" max="3" width="24" bestFit="1" customWidth="1"/>
    <col min="4" max="4" width="35.5703125" bestFit="1" customWidth="1"/>
    <col min="5" max="5" width="30.5703125" bestFit="1" customWidth="1"/>
    <col min="6" max="6" width="50.42578125" bestFit="1" customWidth="1"/>
    <col min="7" max="7" width="40.7109375" bestFit="1" customWidth="1"/>
    <col min="8" max="8" width="13.85546875" bestFit="1" customWidth="1"/>
    <col min="9" max="9" width="31.28515625" bestFit="1" customWidth="1"/>
    <col min="10" max="10" width="13.7109375" bestFit="1" customWidth="1"/>
    <col min="11" max="11" width="13.85546875" bestFit="1" customWidth="1"/>
    <col min="12" max="12" width="16.7109375" bestFit="1" customWidth="1"/>
  </cols>
  <sheetData>
    <row r="1" spans="1:13" x14ac:dyDescent="0.25">
      <c r="A1" t="s">
        <v>0</v>
      </c>
      <c r="B1" s="13" t="s">
        <v>159</v>
      </c>
      <c r="C1" t="s">
        <v>2</v>
      </c>
      <c r="D1" t="s">
        <v>3</v>
      </c>
      <c r="E1" t="s">
        <v>309</v>
      </c>
      <c r="F1" t="s">
        <v>497</v>
      </c>
      <c r="G1" t="s">
        <v>563</v>
      </c>
      <c r="H1" t="s">
        <v>10</v>
      </c>
      <c r="I1" s="7" t="s">
        <v>372</v>
      </c>
      <c r="J1" t="s">
        <v>504</v>
      </c>
      <c r="K1" t="s">
        <v>480</v>
      </c>
      <c r="L1" t="s">
        <v>740</v>
      </c>
      <c r="M1" t="s">
        <v>749</v>
      </c>
    </row>
    <row r="2" spans="1:13" x14ac:dyDescent="0.25">
      <c r="A2" t="s">
        <v>0</v>
      </c>
      <c r="B2" s="13" t="s">
        <v>149</v>
      </c>
      <c r="C2" t="s">
        <v>2</v>
      </c>
      <c r="D2" t="s">
        <v>3</v>
      </c>
      <c r="E2" t="s">
        <v>309</v>
      </c>
      <c r="F2" t="s">
        <v>497</v>
      </c>
      <c r="G2" t="s">
        <v>563</v>
      </c>
      <c r="H2" t="s">
        <v>10</v>
      </c>
      <c r="I2" s="7" t="s">
        <v>372</v>
      </c>
      <c r="J2" t="s">
        <v>504</v>
      </c>
      <c r="K2" t="s">
        <v>480</v>
      </c>
      <c r="L2" t="s">
        <v>740</v>
      </c>
      <c r="M2" t="s">
        <v>749</v>
      </c>
    </row>
    <row r="3" spans="1:13" x14ac:dyDescent="0.25">
      <c r="A3" t="s">
        <v>0</v>
      </c>
      <c r="B3" s="13" t="s">
        <v>352</v>
      </c>
      <c r="C3" t="s">
        <v>2</v>
      </c>
      <c r="D3" t="s">
        <v>3</v>
      </c>
      <c r="E3" t="s">
        <v>309</v>
      </c>
      <c r="F3" t="s">
        <v>497</v>
      </c>
      <c r="G3" t="s">
        <v>563</v>
      </c>
      <c r="H3" t="s">
        <v>10</v>
      </c>
      <c r="I3" s="7" t="s">
        <v>372</v>
      </c>
      <c r="J3" t="s">
        <v>504</v>
      </c>
      <c r="K3" t="s">
        <v>480</v>
      </c>
      <c r="L3" t="s">
        <v>740</v>
      </c>
      <c r="M3" t="s">
        <v>749</v>
      </c>
    </row>
    <row r="4" spans="1:13" x14ac:dyDescent="0.25">
      <c r="A4" t="s">
        <v>0</v>
      </c>
      <c r="B4" s="13" t="s">
        <v>369</v>
      </c>
      <c r="C4" t="s">
        <v>2</v>
      </c>
      <c r="D4" t="s">
        <v>3</v>
      </c>
      <c r="E4" t="s">
        <v>309</v>
      </c>
      <c r="F4" t="s">
        <v>497</v>
      </c>
      <c r="G4" t="s">
        <v>563</v>
      </c>
      <c r="H4" t="s">
        <v>10</v>
      </c>
      <c r="I4" s="7" t="s">
        <v>372</v>
      </c>
      <c r="J4" t="s">
        <v>504</v>
      </c>
      <c r="K4" t="s">
        <v>480</v>
      </c>
      <c r="L4" t="s">
        <v>740</v>
      </c>
      <c r="M4" t="s">
        <v>749</v>
      </c>
    </row>
    <row r="5" spans="1:13" x14ac:dyDescent="0.25">
      <c r="A5" t="s">
        <v>0</v>
      </c>
      <c r="B5" s="13" t="s">
        <v>355</v>
      </c>
      <c r="C5" t="s">
        <v>2</v>
      </c>
      <c r="D5" t="s">
        <v>3</v>
      </c>
      <c r="E5" t="s">
        <v>309</v>
      </c>
      <c r="F5" t="s">
        <v>497</v>
      </c>
      <c r="G5" t="s">
        <v>563</v>
      </c>
      <c r="H5" t="s">
        <v>10</v>
      </c>
      <c r="I5" s="7" t="s">
        <v>372</v>
      </c>
      <c r="J5" t="s">
        <v>504</v>
      </c>
      <c r="K5" t="s">
        <v>480</v>
      </c>
      <c r="L5" t="s">
        <v>740</v>
      </c>
      <c r="M5" t="s">
        <v>749</v>
      </c>
    </row>
    <row r="6" spans="1:13" x14ac:dyDescent="0.25">
      <c r="A6" t="s">
        <v>0</v>
      </c>
      <c r="B6" s="13" t="s">
        <v>154</v>
      </c>
      <c r="C6" t="s">
        <v>2</v>
      </c>
      <c r="D6" t="s">
        <v>3</v>
      </c>
      <c r="E6" t="s">
        <v>309</v>
      </c>
      <c r="F6" t="s">
        <v>497</v>
      </c>
      <c r="G6" t="s">
        <v>563</v>
      </c>
      <c r="H6" t="s">
        <v>10</v>
      </c>
      <c r="I6" s="7" t="s">
        <v>372</v>
      </c>
      <c r="J6" t="s">
        <v>504</v>
      </c>
      <c r="K6" t="s">
        <v>480</v>
      </c>
      <c r="L6" t="s">
        <v>740</v>
      </c>
      <c r="M6" t="s">
        <v>749</v>
      </c>
    </row>
    <row r="7" spans="1:13" x14ac:dyDescent="0.25">
      <c r="A7" t="s">
        <v>0</v>
      </c>
      <c r="B7" s="13" t="s">
        <v>370</v>
      </c>
      <c r="C7" t="s">
        <v>2</v>
      </c>
      <c r="D7" t="s">
        <v>3</v>
      </c>
      <c r="E7" t="s">
        <v>309</v>
      </c>
      <c r="F7" t="s">
        <v>497</v>
      </c>
      <c r="G7" t="s">
        <v>563</v>
      </c>
      <c r="H7" t="s">
        <v>10</v>
      </c>
      <c r="I7" s="7" t="s">
        <v>372</v>
      </c>
      <c r="J7" t="s">
        <v>504</v>
      </c>
      <c r="K7" t="s">
        <v>480</v>
      </c>
      <c r="L7" t="s">
        <v>740</v>
      </c>
      <c r="M7" t="s">
        <v>749</v>
      </c>
    </row>
    <row r="8" spans="1:13" x14ac:dyDescent="0.25">
      <c r="A8" t="s">
        <v>0</v>
      </c>
      <c r="B8" t="s">
        <v>371</v>
      </c>
      <c r="C8" t="s">
        <v>2</v>
      </c>
      <c r="D8" t="s">
        <v>3</v>
      </c>
      <c r="E8" t="s">
        <v>309</v>
      </c>
      <c r="F8" t="s">
        <v>497</v>
      </c>
      <c r="G8" t="s">
        <v>563</v>
      </c>
      <c r="H8" t="s">
        <v>10</v>
      </c>
      <c r="I8" s="7" t="s">
        <v>372</v>
      </c>
      <c r="J8" t="s">
        <v>504</v>
      </c>
      <c r="K8" t="s">
        <v>480</v>
      </c>
      <c r="L8" t="s">
        <v>740</v>
      </c>
      <c r="M8" t="s">
        <v>749</v>
      </c>
    </row>
    <row r="9" spans="1:13" x14ac:dyDescent="0.25">
      <c r="A9" t="s">
        <v>0</v>
      </c>
      <c r="B9" s="13" t="s">
        <v>341</v>
      </c>
      <c r="C9" t="s">
        <v>2</v>
      </c>
      <c r="D9" t="s">
        <v>3</v>
      </c>
      <c r="E9" t="s">
        <v>309</v>
      </c>
      <c r="F9" t="s">
        <v>497</v>
      </c>
      <c r="G9" t="s">
        <v>563</v>
      </c>
      <c r="H9" t="s">
        <v>10</v>
      </c>
      <c r="I9" s="7" t="s">
        <v>372</v>
      </c>
      <c r="J9" t="s">
        <v>504</v>
      </c>
      <c r="K9" t="s">
        <v>480</v>
      </c>
      <c r="L9" t="s">
        <v>740</v>
      </c>
      <c r="M9" t="s">
        <v>749</v>
      </c>
    </row>
    <row r="10" spans="1:13" x14ac:dyDescent="0.25">
      <c r="A10" t="s">
        <v>0</v>
      </c>
      <c r="B10" t="s">
        <v>382</v>
      </c>
      <c r="C10" t="s">
        <v>2</v>
      </c>
      <c r="D10" t="s">
        <v>3</v>
      </c>
      <c r="E10" t="s">
        <v>309</v>
      </c>
      <c r="F10" t="s">
        <v>497</v>
      </c>
      <c r="G10" t="s">
        <v>563</v>
      </c>
      <c r="H10" t="s">
        <v>10</v>
      </c>
      <c r="I10" s="7" t="s">
        <v>372</v>
      </c>
      <c r="J10" t="s">
        <v>504</v>
      </c>
      <c r="K10" t="s">
        <v>480</v>
      </c>
      <c r="L10" t="s">
        <v>740</v>
      </c>
      <c r="M10" t="s">
        <v>749</v>
      </c>
    </row>
    <row r="11" spans="1:13" x14ac:dyDescent="0.25">
      <c r="A11" t="s">
        <v>0</v>
      </c>
      <c r="B11" t="s">
        <v>738</v>
      </c>
      <c r="C11" t="s">
        <v>2</v>
      </c>
      <c r="D11" t="s">
        <v>3</v>
      </c>
      <c r="E11" t="s">
        <v>309</v>
      </c>
      <c r="F11" t="s">
        <v>497</v>
      </c>
      <c r="G11" t="s">
        <v>563</v>
      </c>
      <c r="H11" t="s">
        <v>10</v>
      </c>
      <c r="I11" s="7" t="s">
        <v>372</v>
      </c>
      <c r="J11" t="s">
        <v>503</v>
      </c>
      <c r="K11" t="s">
        <v>480</v>
      </c>
      <c r="L11" t="s">
        <v>740</v>
      </c>
      <c r="M11" t="s">
        <v>749</v>
      </c>
    </row>
  </sheetData>
  <conditionalFormatting sqref="I1:I9">
    <cfRule type="cellIs" dxfId="72" priority="5" operator="equal">
      <formula>"Illumination Active"</formula>
    </cfRule>
  </conditionalFormatting>
  <conditionalFormatting sqref="G1:G10">
    <cfRule type="cellIs" dxfId="71" priority="4" operator="equal">
      <formula>"Illumination Active"</formula>
    </cfRule>
  </conditionalFormatting>
  <conditionalFormatting sqref="I10">
    <cfRule type="cellIs" dxfId="70" priority="3" operator="equal">
      <formula>"Illumination Active"</formula>
    </cfRule>
  </conditionalFormatting>
  <conditionalFormatting sqref="G11">
    <cfRule type="cellIs" dxfId="69" priority="2" operator="equal">
      <formula>"Illumination Active"</formula>
    </cfRule>
  </conditionalFormatting>
  <conditionalFormatting sqref="I11">
    <cfRule type="cellIs" dxfId="68" priority="1" operator="equal">
      <formula>"Illumination Active"</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zoomScale="70" zoomScaleNormal="70" workbookViewId="0"/>
  </sheetViews>
  <sheetFormatPr defaultRowHeight="15" x14ac:dyDescent="0.25"/>
  <cols>
    <col min="2" max="2" width="117.42578125" bestFit="1" customWidth="1"/>
  </cols>
  <sheetData>
    <row r="1" spans="1:13" x14ac:dyDescent="0.25">
      <c r="A1" t="s">
        <v>0</v>
      </c>
      <c r="B1" s="13" t="s">
        <v>149</v>
      </c>
      <c r="C1" s="9" t="s">
        <v>2</v>
      </c>
      <c r="D1" s="9" t="s">
        <v>3</v>
      </c>
      <c r="E1" t="s">
        <v>750</v>
      </c>
      <c r="F1" t="s">
        <v>109</v>
      </c>
      <c r="G1" t="s">
        <v>103</v>
      </c>
      <c r="H1" s="9" t="s">
        <v>148</v>
      </c>
      <c r="I1" s="9" t="s">
        <v>147</v>
      </c>
      <c r="J1" t="s">
        <v>7</v>
      </c>
      <c r="K1" s="9" t="s">
        <v>10</v>
      </c>
      <c r="L1" t="s">
        <v>161</v>
      </c>
      <c r="M1" t="s">
        <v>162</v>
      </c>
    </row>
    <row r="2" spans="1:13" x14ac:dyDescent="0.25">
      <c r="A2" t="s">
        <v>0</v>
      </c>
      <c r="B2" s="13" t="s">
        <v>500</v>
      </c>
      <c r="C2" s="9" t="s">
        <v>2</v>
      </c>
      <c r="D2" s="9" t="s">
        <v>3</v>
      </c>
      <c r="E2" s="9" t="s">
        <v>750</v>
      </c>
      <c r="F2" t="s">
        <v>109</v>
      </c>
      <c r="G2" t="s">
        <v>103</v>
      </c>
      <c r="H2" s="9" t="s">
        <v>5</v>
      </c>
      <c r="I2" s="9" t="s">
        <v>147</v>
      </c>
      <c r="J2" t="s">
        <v>7</v>
      </c>
      <c r="K2" s="9" t="s">
        <v>10</v>
      </c>
      <c r="L2" t="s">
        <v>161</v>
      </c>
      <c r="M2" t="s">
        <v>162</v>
      </c>
    </row>
    <row r="3" spans="1:13" x14ac:dyDescent="0.25">
      <c r="A3" t="s">
        <v>0</v>
      </c>
      <c r="B3" s="13" t="s">
        <v>369</v>
      </c>
      <c r="C3" s="9" t="s">
        <v>2</v>
      </c>
      <c r="D3" s="9" t="s">
        <v>3</v>
      </c>
      <c r="E3" t="s">
        <v>750</v>
      </c>
      <c r="F3" t="s">
        <v>109</v>
      </c>
      <c r="G3" t="s">
        <v>103</v>
      </c>
      <c r="H3" s="9" t="s">
        <v>148</v>
      </c>
      <c r="I3" s="9" t="s">
        <v>147</v>
      </c>
      <c r="J3" t="s">
        <v>7</v>
      </c>
      <c r="K3" s="9" t="s">
        <v>10</v>
      </c>
      <c r="L3" t="s">
        <v>161</v>
      </c>
      <c r="M3" t="s">
        <v>162</v>
      </c>
    </row>
    <row r="4" spans="1:13" x14ac:dyDescent="0.25">
      <c r="A4" t="s">
        <v>0</v>
      </c>
      <c r="B4" s="13" t="s">
        <v>153</v>
      </c>
      <c r="C4" s="9" t="s">
        <v>2</v>
      </c>
      <c r="D4" s="9" t="s">
        <v>3</v>
      </c>
      <c r="E4" s="9" t="s">
        <v>750</v>
      </c>
      <c r="F4" t="s">
        <v>109</v>
      </c>
      <c r="G4" t="s">
        <v>103</v>
      </c>
      <c r="H4" s="9" t="s">
        <v>5</v>
      </c>
      <c r="I4" s="9" t="s">
        <v>147</v>
      </c>
      <c r="J4" t="s">
        <v>7</v>
      </c>
      <c r="K4" s="9" t="s">
        <v>10</v>
      </c>
      <c r="L4" t="s">
        <v>161</v>
      </c>
      <c r="M4" t="s">
        <v>162</v>
      </c>
    </row>
    <row r="5" spans="1:13" x14ac:dyDescent="0.25">
      <c r="A5" t="s">
        <v>0</v>
      </c>
      <c r="B5" t="s">
        <v>157</v>
      </c>
      <c r="C5" s="9" t="s">
        <v>2</v>
      </c>
      <c r="D5" s="9" t="s">
        <v>3</v>
      </c>
      <c r="E5" s="9" t="s">
        <v>750</v>
      </c>
      <c r="F5" t="s">
        <v>109</v>
      </c>
      <c r="G5" t="s">
        <v>103</v>
      </c>
      <c r="H5" s="9" t="s">
        <v>5</v>
      </c>
      <c r="I5" s="9" t="s">
        <v>147</v>
      </c>
      <c r="J5" t="s">
        <v>7</v>
      </c>
      <c r="K5" t="s">
        <v>6</v>
      </c>
      <c r="L5" t="s">
        <v>161</v>
      </c>
      <c r="M5" t="s">
        <v>162</v>
      </c>
    </row>
    <row r="6" spans="1:13" x14ac:dyDescent="0.25">
      <c r="A6" t="s">
        <v>0</v>
      </c>
      <c r="B6" s="13" t="s">
        <v>18</v>
      </c>
      <c r="C6" s="9" t="s">
        <v>2</v>
      </c>
      <c r="D6" s="9" t="s">
        <v>3</v>
      </c>
      <c r="E6" s="9" t="s">
        <v>750</v>
      </c>
      <c r="F6" t="s">
        <v>109</v>
      </c>
      <c r="G6" t="s">
        <v>103</v>
      </c>
      <c r="H6" s="9" t="s">
        <v>148</v>
      </c>
      <c r="I6" s="9" t="s">
        <v>147</v>
      </c>
      <c r="J6" t="s">
        <v>7</v>
      </c>
      <c r="K6" s="9" t="s">
        <v>10</v>
      </c>
      <c r="L6" t="s">
        <v>161</v>
      </c>
      <c r="M6" t="s">
        <v>162</v>
      </c>
    </row>
    <row r="7" spans="1:13" x14ac:dyDescent="0.25">
      <c r="A7" t="s">
        <v>0</v>
      </c>
      <c r="B7" s="13" t="s">
        <v>819</v>
      </c>
      <c r="C7" s="9" t="s">
        <v>2</v>
      </c>
      <c r="D7" s="9" t="s">
        <v>3</v>
      </c>
      <c r="E7" t="s">
        <v>750</v>
      </c>
      <c r="F7" t="s">
        <v>109</v>
      </c>
      <c r="G7" t="s">
        <v>103</v>
      </c>
      <c r="H7" s="9" t="s">
        <v>148</v>
      </c>
      <c r="I7" s="9" t="s">
        <v>147</v>
      </c>
      <c r="J7" t="s">
        <v>7</v>
      </c>
      <c r="K7" s="9" t="s">
        <v>10</v>
      </c>
      <c r="L7" t="s">
        <v>161</v>
      </c>
      <c r="M7" t="s">
        <v>162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zoomScale="85" zoomScaleNormal="85" workbookViewId="0"/>
  </sheetViews>
  <sheetFormatPr defaultRowHeight="15" x14ac:dyDescent="0.25"/>
  <cols>
    <col min="1" max="1" width="13.5703125" bestFit="1" customWidth="1"/>
    <col min="2" max="2" width="48.85546875" bestFit="1" customWidth="1"/>
    <col min="3" max="3" width="24" bestFit="1" customWidth="1"/>
    <col min="4" max="4" width="35.5703125" bestFit="1" customWidth="1"/>
  </cols>
  <sheetData>
    <row r="1" spans="1:5" x14ac:dyDescent="0.25">
      <c r="A1" t="s">
        <v>0</v>
      </c>
      <c r="B1" t="s">
        <v>502</v>
      </c>
      <c r="C1" t="s">
        <v>2</v>
      </c>
      <c r="D1" t="s">
        <v>3</v>
      </c>
      <c r="E1" t="s">
        <v>10</v>
      </c>
    </row>
    <row r="2" spans="1:5" x14ac:dyDescent="0.25">
      <c r="A2" t="s">
        <v>0</v>
      </c>
      <c r="B2" t="s">
        <v>456</v>
      </c>
      <c r="C2" t="s">
        <v>2</v>
      </c>
      <c r="D2" t="s">
        <v>3</v>
      </c>
      <c r="E2" t="s">
        <v>10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zoomScale="85" zoomScaleNormal="85" workbookViewId="0">
      <selection activeCell="C11" sqref="C11"/>
    </sheetView>
  </sheetViews>
  <sheetFormatPr defaultRowHeight="15" x14ac:dyDescent="0.25"/>
  <cols>
    <col min="1" max="1" width="24.28515625" bestFit="1" customWidth="1"/>
    <col min="2" max="3" width="25.140625" bestFit="1" customWidth="1"/>
  </cols>
  <sheetData>
    <row r="1" spans="1:3" x14ac:dyDescent="0.25">
      <c r="A1" t="s">
        <v>731</v>
      </c>
      <c r="B1" t="s">
        <v>751</v>
      </c>
      <c r="C1" t="s">
        <v>752</v>
      </c>
    </row>
    <row r="2" spans="1:3" x14ac:dyDescent="0.25">
      <c r="A2" t="s">
        <v>732</v>
      </c>
      <c r="B2" t="s">
        <v>732</v>
      </c>
      <c r="C2" t="s">
        <v>732</v>
      </c>
    </row>
    <row r="3" spans="1:3" x14ac:dyDescent="0.25">
      <c r="A3" t="s">
        <v>407</v>
      </c>
      <c r="B3" t="s">
        <v>407</v>
      </c>
      <c r="C3" t="s">
        <v>407</v>
      </c>
    </row>
    <row r="4" spans="1:3" x14ac:dyDescent="0.25">
      <c r="A4" t="s">
        <v>41</v>
      </c>
      <c r="B4" t="s">
        <v>41</v>
      </c>
      <c r="C4" t="s">
        <v>41</v>
      </c>
    </row>
    <row r="5" spans="1:3" x14ac:dyDescent="0.25">
      <c r="A5" t="s">
        <v>408</v>
      </c>
      <c r="B5" t="s">
        <v>408</v>
      </c>
      <c r="C5" t="s">
        <v>408</v>
      </c>
    </row>
    <row r="6" spans="1:3" x14ac:dyDescent="0.25">
      <c r="A6" t="s">
        <v>172</v>
      </c>
      <c r="B6" t="s">
        <v>172</v>
      </c>
      <c r="C6" t="s">
        <v>172</v>
      </c>
    </row>
    <row r="7" spans="1:3" x14ac:dyDescent="0.25">
      <c r="A7" t="s">
        <v>39</v>
      </c>
      <c r="B7" t="s">
        <v>39</v>
      </c>
      <c r="C7" t="s">
        <v>39</v>
      </c>
    </row>
    <row r="8" spans="1:3" x14ac:dyDescent="0.25">
      <c r="A8" t="s">
        <v>66</v>
      </c>
      <c r="B8" t="s">
        <v>66</v>
      </c>
      <c r="C8" t="s">
        <v>66</v>
      </c>
    </row>
    <row r="9" spans="1:3" x14ac:dyDescent="0.25">
      <c r="A9" t="s">
        <v>171</v>
      </c>
      <c r="B9" t="s">
        <v>171</v>
      </c>
      <c r="C9" t="s">
        <v>171</v>
      </c>
    </row>
    <row r="10" spans="1:3" x14ac:dyDescent="0.25">
      <c r="A10" t="s">
        <v>406</v>
      </c>
      <c r="B10" t="s">
        <v>406</v>
      </c>
      <c r="C10" t="s">
        <v>452</v>
      </c>
    </row>
    <row r="11" spans="1:3" x14ac:dyDescent="0.25">
      <c r="A11" t="s">
        <v>409</v>
      </c>
      <c r="B11" t="s">
        <v>409</v>
      </c>
      <c r="C11" t="s">
        <v>406</v>
      </c>
    </row>
    <row r="12" spans="1:3" x14ac:dyDescent="0.25">
      <c r="A12" t="s">
        <v>35</v>
      </c>
      <c r="B12" t="s">
        <v>35</v>
      </c>
      <c r="C12" t="s">
        <v>409</v>
      </c>
    </row>
    <row r="13" spans="1:3" x14ac:dyDescent="0.25">
      <c r="A13" t="s">
        <v>34</v>
      </c>
      <c r="B13" t="s">
        <v>34</v>
      </c>
      <c r="C13" t="s">
        <v>35</v>
      </c>
    </row>
    <row r="14" spans="1:3" x14ac:dyDescent="0.25">
      <c r="A14" t="s">
        <v>659</v>
      </c>
      <c r="B14" t="s">
        <v>659</v>
      </c>
      <c r="C14" t="s">
        <v>34</v>
      </c>
    </row>
    <row r="15" spans="1:3" x14ac:dyDescent="0.25">
      <c r="A15" t="s">
        <v>38</v>
      </c>
      <c r="B15" t="s">
        <v>38</v>
      </c>
      <c r="C15" t="s">
        <v>659</v>
      </c>
    </row>
    <row r="16" spans="1:3" x14ac:dyDescent="0.25">
      <c r="A16" t="s">
        <v>28</v>
      </c>
      <c r="B16" t="s">
        <v>28</v>
      </c>
      <c r="C16" t="s">
        <v>38</v>
      </c>
    </row>
    <row r="17" spans="1:3" x14ac:dyDescent="0.25">
      <c r="A17" t="s">
        <v>105</v>
      </c>
      <c r="B17" t="s">
        <v>105</v>
      </c>
      <c r="C17" t="s">
        <v>28</v>
      </c>
    </row>
    <row r="18" spans="1:3" x14ac:dyDescent="0.25">
      <c r="A18" t="s">
        <v>173</v>
      </c>
      <c r="B18" t="s">
        <v>173</v>
      </c>
      <c r="C18" t="s">
        <v>105</v>
      </c>
    </row>
    <row r="19" spans="1:3" x14ac:dyDescent="0.25">
      <c r="A19" t="s">
        <v>37</v>
      </c>
      <c r="B19" t="s">
        <v>37</v>
      </c>
      <c r="C19" t="s">
        <v>173</v>
      </c>
    </row>
    <row r="20" spans="1:3" x14ac:dyDescent="0.25">
      <c r="A20" t="s">
        <v>566</v>
      </c>
      <c r="B20" t="s">
        <v>566</v>
      </c>
      <c r="C20" t="s">
        <v>37</v>
      </c>
    </row>
    <row r="21" spans="1:3" x14ac:dyDescent="0.25">
      <c r="A21" t="s">
        <v>46</v>
      </c>
      <c r="B21" t="s">
        <v>46</v>
      </c>
      <c r="C21" t="s">
        <v>566</v>
      </c>
    </row>
    <row r="22" spans="1:3" x14ac:dyDescent="0.25">
      <c r="A22" t="s">
        <v>410</v>
      </c>
      <c r="B22" t="s">
        <v>410</v>
      </c>
      <c r="C22" t="s">
        <v>46</v>
      </c>
    </row>
    <row r="23" spans="1:3" x14ac:dyDescent="0.25">
      <c r="A23" t="s">
        <v>42</v>
      </c>
      <c r="B23" t="s">
        <v>42</v>
      </c>
      <c r="C23" t="s">
        <v>410</v>
      </c>
    </row>
    <row r="24" spans="1:3" x14ac:dyDescent="0.25">
      <c r="A24" t="s">
        <v>44</v>
      </c>
      <c r="B24" t="s">
        <v>44</v>
      </c>
      <c r="C24" t="s">
        <v>42</v>
      </c>
    </row>
    <row r="25" spans="1:3" x14ac:dyDescent="0.25">
      <c r="A25" t="s">
        <v>120</v>
      </c>
      <c r="B25" t="s">
        <v>120</v>
      </c>
      <c r="C25" t="s">
        <v>44</v>
      </c>
    </row>
    <row r="26" spans="1:3" x14ac:dyDescent="0.25">
      <c r="A26" t="s">
        <v>27</v>
      </c>
      <c r="B26" t="s">
        <v>27</v>
      </c>
      <c r="C26" t="s">
        <v>120</v>
      </c>
    </row>
    <row r="27" spans="1:3" x14ac:dyDescent="0.25">
      <c r="A27" t="s">
        <v>33</v>
      </c>
      <c r="B27" t="s">
        <v>33</v>
      </c>
      <c r="C27" t="s">
        <v>27</v>
      </c>
    </row>
    <row r="28" spans="1:3" x14ac:dyDescent="0.25">
      <c r="A28" t="s">
        <v>106</v>
      </c>
      <c r="B28" t="s">
        <v>106</v>
      </c>
      <c r="C28" t="s">
        <v>33</v>
      </c>
    </row>
    <row r="29" spans="1:3" x14ac:dyDescent="0.25">
      <c r="A29" t="s">
        <v>43</v>
      </c>
      <c r="B29" t="s">
        <v>43</v>
      </c>
      <c r="C29" t="s">
        <v>106</v>
      </c>
    </row>
    <row r="30" spans="1:3" x14ac:dyDescent="0.25">
      <c r="A30" t="s">
        <v>730</v>
      </c>
      <c r="B30" t="s">
        <v>730</v>
      </c>
      <c r="C30" t="s">
        <v>43</v>
      </c>
    </row>
    <row r="31" spans="1:3" x14ac:dyDescent="0.25">
      <c r="A31" t="s">
        <v>411</v>
      </c>
      <c r="B31" t="s">
        <v>411</v>
      </c>
      <c r="C31" t="s">
        <v>730</v>
      </c>
    </row>
    <row r="32" spans="1:3" x14ac:dyDescent="0.25">
      <c r="A32" t="s">
        <v>412</v>
      </c>
      <c r="B32" t="s">
        <v>412</v>
      </c>
      <c r="C32" t="s">
        <v>411</v>
      </c>
    </row>
    <row r="33" spans="1:3" x14ac:dyDescent="0.25">
      <c r="A33" t="s">
        <v>413</v>
      </c>
      <c r="B33" t="s">
        <v>413</v>
      </c>
      <c r="C33" t="s">
        <v>412</v>
      </c>
    </row>
    <row r="34" spans="1:3" x14ac:dyDescent="0.25">
      <c r="A34" t="s">
        <v>666</v>
      </c>
      <c r="B34" t="s">
        <v>666</v>
      </c>
      <c r="C34" t="s">
        <v>413</v>
      </c>
    </row>
    <row r="35" spans="1:3" x14ac:dyDescent="0.25">
      <c r="A35" t="s">
        <v>48</v>
      </c>
      <c r="B35" t="s">
        <v>48</v>
      </c>
      <c r="C35" t="s">
        <v>666</v>
      </c>
    </row>
    <row r="36" spans="1:3" x14ac:dyDescent="0.25">
      <c r="A36" t="s">
        <v>414</v>
      </c>
      <c r="B36" t="s">
        <v>414</v>
      </c>
      <c r="C36" t="s">
        <v>48</v>
      </c>
    </row>
    <row r="37" spans="1:3" x14ac:dyDescent="0.25">
      <c r="A37" t="s">
        <v>107</v>
      </c>
      <c r="B37" t="s">
        <v>107</v>
      </c>
      <c r="C37" t="s">
        <v>414</v>
      </c>
    </row>
    <row r="38" spans="1:3" x14ac:dyDescent="0.25">
      <c r="A38" t="s">
        <v>415</v>
      </c>
      <c r="B38" t="s">
        <v>415</v>
      </c>
      <c r="C38" t="s">
        <v>107</v>
      </c>
    </row>
    <row r="39" spans="1:3" x14ac:dyDescent="0.25">
      <c r="A39" t="s">
        <v>45</v>
      </c>
      <c r="B39" t="s">
        <v>45</v>
      </c>
      <c r="C39" t="s">
        <v>415</v>
      </c>
    </row>
    <row r="40" spans="1:3" x14ac:dyDescent="0.25">
      <c r="B40" t="s">
        <v>387</v>
      </c>
      <c r="C40" t="s">
        <v>45</v>
      </c>
    </row>
    <row r="41" spans="1:3" x14ac:dyDescent="0.25">
      <c r="B41" t="s">
        <v>388</v>
      </c>
      <c r="C41" t="s">
        <v>387</v>
      </c>
    </row>
    <row r="42" spans="1:3" x14ac:dyDescent="0.25">
      <c r="C42" t="s">
        <v>388</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
  <sheetViews>
    <sheetView zoomScale="70" zoomScaleNormal="70" workbookViewId="0">
      <selection activeCell="A34" sqref="A34"/>
    </sheetView>
  </sheetViews>
  <sheetFormatPr defaultRowHeight="15" x14ac:dyDescent="0.25"/>
  <cols>
    <col min="1" max="1" width="24.28515625" bestFit="1" customWidth="1"/>
    <col min="2" max="2" width="16.28515625" customWidth="1"/>
    <col min="3" max="3" width="24.28515625" customWidth="1"/>
    <col min="4" max="4" width="27.140625" bestFit="1" customWidth="1"/>
    <col min="5" max="5" width="44.42578125" bestFit="1" customWidth="1"/>
    <col min="6" max="6" width="51.5703125" bestFit="1" customWidth="1"/>
    <col min="7" max="7" width="16" bestFit="1" customWidth="1"/>
  </cols>
  <sheetData>
    <row r="1" spans="1:7" x14ac:dyDescent="0.25">
      <c r="A1" t="s">
        <v>577</v>
      </c>
      <c r="B1" t="s">
        <v>578</v>
      </c>
      <c r="C1" t="s">
        <v>606</v>
      </c>
      <c r="D1" t="s">
        <v>579</v>
      </c>
      <c r="E1" t="s">
        <v>580</v>
      </c>
      <c r="F1" t="s">
        <v>581</v>
      </c>
      <c r="G1" t="s">
        <v>609</v>
      </c>
    </row>
    <row r="2" spans="1:7" x14ac:dyDescent="0.25">
      <c r="A2" t="s">
        <v>407</v>
      </c>
      <c r="B2" t="s">
        <v>582</v>
      </c>
      <c r="C2" t="s">
        <v>607</v>
      </c>
      <c r="D2" t="s">
        <v>620</v>
      </c>
      <c r="E2" t="s">
        <v>583</v>
      </c>
      <c r="F2" t="s">
        <v>583</v>
      </c>
      <c r="G2" t="s">
        <v>610</v>
      </c>
    </row>
    <row r="3" spans="1:7" x14ac:dyDescent="0.25">
      <c r="A3" t="s">
        <v>41</v>
      </c>
      <c r="B3" t="s">
        <v>582</v>
      </c>
      <c r="C3" t="s">
        <v>607</v>
      </c>
      <c r="D3" t="s">
        <v>584</v>
      </c>
      <c r="E3" t="s">
        <v>585</v>
      </c>
      <c r="F3" t="s">
        <v>585</v>
      </c>
      <c r="G3" t="s">
        <v>611</v>
      </c>
    </row>
    <row r="4" spans="1:7" x14ac:dyDescent="0.25">
      <c r="A4" t="s">
        <v>408</v>
      </c>
      <c r="B4" t="s">
        <v>586</v>
      </c>
      <c r="C4" t="s">
        <v>608</v>
      </c>
      <c r="D4" t="s">
        <v>587</v>
      </c>
      <c r="E4" t="s">
        <v>588</v>
      </c>
      <c r="F4" t="s">
        <v>588</v>
      </c>
    </row>
    <row r="5" spans="1:7" x14ac:dyDescent="0.25">
      <c r="A5" s="22" t="s">
        <v>172</v>
      </c>
      <c r="B5" t="s">
        <v>582</v>
      </c>
      <c r="G5" t="s">
        <v>622</v>
      </c>
    </row>
    <row r="6" spans="1:7" x14ac:dyDescent="0.25">
      <c r="A6" t="s">
        <v>589</v>
      </c>
      <c r="B6" t="s">
        <v>582</v>
      </c>
      <c r="C6" t="s">
        <v>607</v>
      </c>
      <c r="D6" t="s">
        <v>584</v>
      </c>
      <c r="E6" t="s">
        <v>585</v>
      </c>
      <c r="F6" t="s">
        <v>585</v>
      </c>
      <c r="G6" t="s">
        <v>611</v>
      </c>
    </row>
    <row r="7" spans="1:7" x14ac:dyDescent="0.25">
      <c r="A7" s="22" t="s">
        <v>669</v>
      </c>
      <c r="B7" t="s">
        <v>582</v>
      </c>
      <c r="C7" t="s">
        <v>607</v>
      </c>
      <c r="D7" t="s">
        <v>590</v>
      </c>
      <c r="E7" t="s">
        <v>590</v>
      </c>
      <c r="F7" t="s">
        <v>590</v>
      </c>
      <c r="G7" t="s">
        <v>612</v>
      </c>
    </row>
    <row r="8" spans="1:7" x14ac:dyDescent="0.25">
      <c r="A8" t="s">
        <v>171</v>
      </c>
      <c r="B8" t="s">
        <v>582</v>
      </c>
      <c r="C8" t="s">
        <v>607</v>
      </c>
      <c r="D8" t="s">
        <v>591</v>
      </c>
      <c r="E8" t="s">
        <v>592</v>
      </c>
      <c r="F8" t="s">
        <v>593</v>
      </c>
      <c r="G8" t="s">
        <v>616</v>
      </c>
    </row>
    <row r="9" spans="1:7" x14ac:dyDescent="0.25">
      <c r="A9" s="23" t="s">
        <v>406</v>
      </c>
      <c r="B9" t="s">
        <v>582</v>
      </c>
      <c r="C9" t="s">
        <v>607</v>
      </c>
      <c r="D9" t="s">
        <v>594</v>
      </c>
      <c r="E9" t="s">
        <v>595</v>
      </c>
      <c r="F9" t="s">
        <v>595</v>
      </c>
    </row>
    <row r="10" spans="1:7" x14ac:dyDescent="0.25">
      <c r="A10" t="s">
        <v>674</v>
      </c>
      <c r="B10" t="s">
        <v>586</v>
      </c>
      <c r="C10" t="s">
        <v>608</v>
      </c>
      <c r="D10" t="s">
        <v>587</v>
      </c>
      <c r="E10" t="s">
        <v>588</v>
      </c>
      <c r="F10" t="s">
        <v>588</v>
      </c>
      <c r="G10" t="s">
        <v>619</v>
      </c>
    </row>
    <row r="11" spans="1:7" x14ac:dyDescent="0.25">
      <c r="A11" s="23" t="s">
        <v>34</v>
      </c>
      <c r="B11" t="s">
        <v>596</v>
      </c>
      <c r="C11" t="s">
        <v>608</v>
      </c>
      <c r="D11" t="s">
        <v>587</v>
      </c>
    </row>
    <row r="12" spans="1:7" x14ac:dyDescent="0.25">
      <c r="A12" s="23" t="s">
        <v>38</v>
      </c>
      <c r="B12" t="s">
        <v>582</v>
      </c>
    </row>
    <row r="13" spans="1:7" x14ac:dyDescent="0.25">
      <c r="A13" s="23" t="s">
        <v>28</v>
      </c>
      <c r="B13" t="s">
        <v>582</v>
      </c>
      <c r="C13" t="s">
        <v>608</v>
      </c>
      <c r="D13" t="s">
        <v>594</v>
      </c>
    </row>
    <row r="14" spans="1:7" x14ac:dyDescent="0.25">
      <c r="A14" s="22" t="s">
        <v>648</v>
      </c>
      <c r="C14" t="s">
        <v>607</v>
      </c>
      <c r="D14" t="s">
        <v>597</v>
      </c>
      <c r="E14" t="s">
        <v>583</v>
      </c>
      <c r="F14" t="s">
        <v>583</v>
      </c>
      <c r="G14" t="s">
        <v>614</v>
      </c>
    </row>
    <row r="15" spans="1:7" x14ac:dyDescent="0.25">
      <c r="A15" s="22" t="s">
        <v>673</v>
      </c>
      <c r="B15" t="s">
        <v>582</v>
      </c>
      <c r="C15" t="s">
        <v>607</v>
      </c>
      <c r="D15" t="s">
        <v>584</v>
      </c>
      <c r="E15" t="s">
        <v>585</v>
      </c>
      <c r="F15" t="s">
        <v>585</v>
      </c>
      <c r="G15" t="s">
        <v>611</v>
      </c>
    </row>
    <row r="16" spans="1:7" x14ac:dyDescent="0.25">
      <c r="A16" s="23" t="s">
        <v>37</v>
      </c>
      <c r="B16" t="s">
        <v>596</v>
      </c>
    </row>
    <row r="17" spans="1:7" x14ac:dyDescent="0.25">
      <c r="A17" s="23" t="s">
        <v>566</v>
      </c>
      <c r="C17" t="s">
        <v>608</v>
      </c>
    </row>
    <row r="18" spans="1:7" x14ac:dyDescent="0.25">
      <c r="A18" t="s">
        <v>46</v>
      </c>
      <c r="B18" t="s">
        <v>586</v>
      </c>
      <c r="C18" t="s">
        <v>607</v>
      </c>
      <c r="F18" t="s">
        <v>598</v>
      </c>
      <c r="G18" t="s">
        <v>598</v>
      </c>
    </row>
    <row r="19" spans="1:7" x14ac:dyDescent="0.25">
      <c r="A19" s="23" t="s">
        <v>410</v>
      </c>
      <c r="C19" t="s">
        <v>607</v>
      </c>
      <c r="D19" t="s">
        <v>584</v>
      </c>
      <c r="E19" t="s">
        <v>585</v>
      </c>
      <c r="F19" t="s">
        <v>585</v>
      </c>
    </row>
    <row r="20" spans="1:7" x14ac:dyDescent="0.25">
      <c r="A20" t="s">
        <v>42</v>
      </c>
      <c r="B20" t="s">
        <v>582</v>
      </c>
      <c r="C20" t="s">
        <v>607</v>
      </c>
      <c r="D20" t="s">
        <v>599</v>
      </c>
      <c r="E20" t="s">
        <v>600</v>
      </c>
      <c r="F20" t="s">
        <v>600</v>
      </c>
      <c r="G20" t="s">
        <v>612</v>
      </c>
    </row>
    <row r="21" spans="1:7" x14ac:dyDescent="0.25">
      <c r="A21" t="s">
        <v>44</v>
      </c>
      <c r="B21" t="s">
        <v>586</v>
      </c>
      <c r="C21" t="s">
        <v>608</v>
      </c>
      <c r="E21" t="s">
        <v>583</v>
      </c>
      <c r="F21" t="s">
        <v>583</v>
      </c>
      <c r="G21" t="s">
        <v>614</v>
      </c>
    </row>
    <row r="22" spans="1:7" x14ac:dyDescent="0.25">
      <c r="A22" t="s">
        <v>418</v>
      </c>
      <c r="B22" t="s">
        <v>582</v>
      </c>
      <c r="C22" t="s">
        <v>607</v>
      </c>
      <c r="D22" t="s">
        <v>591</v>
      </c>
      <c r="E22" t="s">
        <v>601</v>
      </c>
      <c r="F22" t="s">
        <v>601</v>
      </c>
      <c r="G22" t="s">
        <v>613</v>
      </c>
    </row>
    <row r="23" spans="1:7" x14ac:dyDescent="0.25">
      <c r="A23" s="23" t="s">
        <v>27</v>
      </c>
      <c r="B23" t="s">
        <v>582</v>
      </c>
      <c r="C23" t="s">
        <v>608</v>
      </c>
    </row>
    <row r="24" spans="1:7" x14ac:dyDescent="0.25">
      <c r="A24" s="22" t="s">
        <v>33</v>
      </c>
      <c r="B24" t="s">
        <v>586</v>
      </c>
      <c r="C24" t="s">
        <v>607</v>
      </c>
      <c r="D24" t="s">
        <v>590</v>
      </c>
      <c r="E24" t="s">
        <v>594</v>
      </c>
      <c r="F24" t="s">
        <v>599</v>
      </c>
      <c r="G24" t="s">
        <v>612</v>
      </c>
    </row>
    <row r="25" spans="1:7" x14ac:dyDescent="0.25">
      <c r="A25" s="22" t="s">
        <v>106</v>
      </c>
      <c r="G25" t="s">
        <v>614</v>
      </c>
    </row>
    <row r="26" spans="1:7" x14ac:dyDescent="0.25">
      <c r="A26" s="23" t="s">
        <v>43</v>
      </c>
      <c r="B26" t="s">
        <v>586</v>
      </c>
      <c r="C26" t="s">
        <v>608</v>
      </c>
    </row>
    <row r="27" spans="1:7" x14ac:dyDescent="0.25">
      <c r="A27" t="s">
        <v>36</v>
      </c>
      <c r="B27" t="s">
        <v>586</v>
      </c>
      <c r="C27" t="s">
        <v>607</v>
      </c>
      <c r="D27" t="s">
        <v>603</v>
      </c>
      <c r="E27" t="s">
        <v>604</v>
      </c>
      <c r="F27" t="s">
        <v>604</v>
      </c>
      <c r="G27" s="22" t="s">
        <v>617</v>
      </c>
    </row>
    <row r="28" spans="1:7" x14ac:dyDescent="0.25">
      <c r="A28" s="23" t="s">
        <v>411</v>
      </c>
      <c r="B28" t="s">
        <v>582</v>
      </c>
      <c r="C28" t="s">
        <v>608</v>
      </c>
    </row>
    <row r="29" spans="1:7" x14ac:dyDescent="0.25">
      <c r="A29" s="23" t="s">
        <v>412</v>
      </c>
      <c r="B29" t="s">
        <v>586</v>
      </c>
      <c r="C29" t="s">
        <v>607</v>
      </c>
    </row>
    <row r="30" spans="1:7" x14ac:dyDescent="0.25">
      <c r="A30" t="s">
        <v>413</v>
      </c>
      <c r="C30" t="s">
        <v>607</v>
      </c>
      <c r="D30" t="s">
        <v>605</v>
      </c>
      <c r="E30" t="s">
        <v>605</v>
      </c>
      <c r="F30" t="s">
        <v>605</v>
      </c>
      <c r="G30" t="s">
        <v>615</v>
      </c>
    </row>
    <row r="31" spans="1:7" x14ac:dyDescent="0.25">
      <c r="A31" t="s">
        <v>48</v>
      </c>
      <c r="B31" t="s">
        <v>586</v>
      </c>
      <c r="C31" t="s">
        <v>608</v>
      </c>
      <c r="E31" t="s">
        <v>583</v>
      </c>
      <c r="F31" t="s">
        <v>583</v>
      </c>
      <c r="G31" t="s">
        <v>618</v>
      </c>
    </row>
    <row r="32" spans="1:7" x14ac:dyDescent="0.25">
      <c r="A32" t="s">
        <v>667</v>
      </c>
      <c r="B32" t="s">
        <v>582</v>
      </c>
      <c r="C32" t="s">
        <v>607</v>
      </c>
      <c r="D32" t="s">
        <v>597</v>
      </c>
      <c r="E32" t="s">
        <v>597</v>
      </c>
      <c r="F32" t="s">
        <v>602</v>
      </c>
      <c r="G32" t="s">
        <v>621</v>
      </c>
    </row>
    <row r="33" spans="1:37" x14ac:dyDescent="0.25">
      <c r="A33" s="23" t="s">
        <v>414</v>
      </c>
      <c r="B33" t="s">
        <v>586</v>
      </c>
    </row>
    <row r="34" spans="1:37" x14ac:dyDescent="0.25">
      <c r="A34" t="s">
        <v>107</v>
      </c>
      <c r="B34" t="s">
        <v>582</v>
      </c>
      <c r="C34" t="s">
        <v>608</v>
      </c>
      <c r="D34" t="s">
        <v>597</v>
      </c>
      <c r="E34" t="s">
        <v>595</v>
      </c>
      <c r="F34" t="s">
        <v>595</v>
      </c>
      <c r="G34" t="s">
        <v>614</v>
      </c>
    </row>
    <row r="35" spans="1:37" x14ac:dyDescent="0.25">
      <c r="A35" t="s">
        <v>415</v>
      </c>
      <c r="C35" t="s">
        <v>608</v>
      </c>
      <c r="E35" t="s">
        <v>588</v>
      </c>
      <c r="F35" t="s">
        <v>588</v>
      </c>
    </row>
    <row r="36" spans="1:37" x14ac:dyDescent="0.25">
      <c r="A36" s="23" t="s">
        <v>416</v>
      </c>
      <c r="B36" t="s">
        <v>582</v>
      </c>
    </row>
    <row r="37" spans="1:37" x14ac:dyDescent="0.25">
      <c r="A37" s="23" t="s">
        <v>45</v>
      </c>
      <c r="B37" t="s">
        <v>586</v>
      </c>
    </row>
    <row r="38" spans="1:37" x14ac:dyDescent="0.25">
      <c r="A38" s="23" t="s">
        <v>417</v>
      </c>
      <c r="E38" t="s">
        <v>583</v>
      </c>
      <c r="F38" t="s">
        <v>583</v>
      </c>
    </row>
    <row r="45" spans="1:37" x14ac:dyDescent="0.25">
      <c r="A45" t="s">
        <v>407</v>
      </c>
      <c r="B45" t="s">
        <v>41</v>
      </c>
      <c r="C45" t="s">
        <v>408</v>
      </c>
      <c r="D45" t="s">
        <v>172</v>
      </c>
      <c r="E45" t="s">
        <v>39</v>
      </c>
      <c r="F45" t="s">
        <v>66</v>
      </c>
      <c r="G45" t="s">
        <v>171</v>
      </c>
      <c r="H45" t="s">
        <v>406</v>
      </c>
      <c r="I45" t="s">
        <v>409</v>
      </c>
      <c r="J45" t="s">
        <v>35</v>
      </c>
      <c r="K45" t="s">
        <v>34</v>
      </c>
      <c r="L45" t="s">
        <v>659</v>
      </c>
      <c r="M45" t="s">
        <v>38</v>
      </c>
      <c r="N45" t="s">
        <v>28</v>
      </c>
      <c r="O45" t="s">
        <v>105</v>
      </c>
      <c r="P45" t="s">
        <v>173</v>
      </c>
      <c r="Q45" t="s">
        <v>37</v>
      </c>
      <c r="R45" t="s">
        <v>566</v>
      </c>
      <c r="S45" t="s">
        <v>46</v>
      </c>
      <c r="T45" t="s">
        <v>410</v>
      </c>
      <c r="U45" t="s">
        <v>42</v>
      </c>
      <c r="V45" t="s">
        <v>44</v>
      </c>
      <c r="W45" t="s">
        <v>120</v>
      </c>
      <c r="X45" t="s">
        <v>27</v>
      </c>
      <c r="Y45" t="s">
        <v>33</v>
      </c>
      <c r="Z45" t="s">
        <v>106</v>
      </c>
      <c r="AA45" t="s">
        <v>43</v>
      </c>
      <c r="AB45" t="s">
        <v>730</v>
      </c>
      <c r="AC45" t="s">
        <v>411</v>
      </c>
      <c r="AD45" t="s">
        <v>412</v>
      </c>
      <c r="AE45" t="s">
        <v>413</v>
      </c>
      <c r="AF45" t="s">
        <v>666</v>
      </c>
      <c r="AG45" t="s">
        <v>48</v>
      </c>
      <c r="AH45" t="s">
        <v>414</v>
      </c>
      <c r="AI45" t="s">
        <v>107</v>
      </c>
      <c r="AJ45" t="s">
        <v>415</v>
      </c>
      <c r="AK45" t="s">
        <v>45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
  <sheetViews>
    <sheetView zoomScale="70" zoomScaleNormal="70" workbookViewId="0">
      <pane xSplit="1" ySplit="1" topLeftCell="B2" activePane="bottomRight" state="frozen"/>
      <selection pane="topRight" activeCell="B1" sqref="B1"/>
      <selection pane="bottomLeft" activeCell="A2" sqref="A2"/>
      <selection pane="bottomRight" activeCell="B1" sqref="B1:AO1"/>
    </sheetView>
  </sheetViews>
  <sheetFormatPr defaultRowHeight="15" x14ac:dyDescent="0.25"/>
  <cols>
    <col min="1" max="1" width="10.28515625" style="6" bestFit="1" customWidth="1"/>
    <col min="2" max="2" width="40.5703125" style="7" customWidth="1"/>
    <col min="3" max="3" width="19.140625" style="7" bestFit="1" customWidth="1"/>
    <col min="4" max="4" width="27.85546875" style="7" bestFit="1" customWidth="1"/>
    <col min="5" max="5" width="23.5703125" style="7" bestFit="1" customWidth="1"/>
    <col min="6" max="6" width="14.28515625" style="7" bestFit="1" customWidth="1"/>
    <col min="7" max="7" width="18.42578125" style="7" bestFit="1" customWidth="1"/>
    <col min="8" max="8" width="17.5703125" style="7" customWidth="1"/>
    <col min="9" max="9" width="15" style="7" bestFit="1" customWidth="1"/>
    <col min="10" max="10" width="14.28515625" style="7" bestFit="1" customWidth="1"/>
    <col min="11" max="11" width="27.42578125" style="7" bestFit="1" customWidth="1"/>
    <col min="12" max="12" width="17.28515625" style="7" bestFit="1" customWidth="1"/>
    <col min="13" max="14" width="20.85546875" style="7" customWidth="1"/>
    <col min="15" max="15" width="33.7109375" style="7" customWidth="1"/>
    <col min="16" max="16" width="52.140625" style="7" bestFit="1" customWidth="1"/>
    <col min="17" max="17" width="59.28515625" style="7" bestFit="1" customWidth="1"/>
    <col min="18" max="18" width="32" style="7" bestFit="1" customWidth="1"/>
    <col min="19" max="19" width="33.28515625" style="7" bestFit="1" customWidth="1"/>
    <col min="20" max="20" width="33.28515625" style="7" customWidth="1"/>
    <col min="21" max="21" width="10.28515625" style="7" bestFit="1" customWidth="1"/>
    <col min="22" max="22" width="19.140625" style="7" bestFit="1" customWidth="1"/>
    <col min="23" max="23" width="21.140625" style="7" bestFit="1" customWidth="1"/>
    <col min="24" max="26" width="15.140625" style="7" bestFit="1" customWidth="1"/>
    <col min="27" max="28" width="15.140625" style="7" customWidth="1"/>
    <col min="29" max="29" width="23.140625" style="7" bestFit="1" customWidth="1"/>
    <col min="30" max="30" width="26.42578125" style="7" bestFit="1" customWidth="1"/>
    <col min="31" max="31" width="24.42578125" style="7" bestFit="1" customWidth="1"/>
    <col min="32" max="32" width="19.5703125" style="7" bestFit="1" customWidth="1"/>
    <col min="33" max="33" width="30.5703125" style="7" bestFit="1" customWidth="1"/>
    <col min="34" max="34" width="29.85546875" style="7" bestFit="1" customWidth="1"/>
    <col min="35" max="35" width="40.7109375" style="7" customWidth="1"/>
    <col min="36" max="36" width="49.28515625" style="10" bestFit="1" customWidth="1"/>
    <col min="37" max="37" width="51.28515625" style="10" bestFit="1" customWidth="1"/>
    <col min="38" max="38" width="17.140625" style="10" customWidth="1"/>
    <col min="39" max="39" width="26.42578125" style="10" bestFit="1" customWidth="1"/>
    <col min="40" max="40" width="21.140625" style="10" bestFit="1" customWidth="1"/>
    <col min="41" max="41" width="25.7109375" style="7" bestFit="1" customWidth="1"/>
    <col min="42" max="16384" width="9.140625" style="7"/>
  </cols>
  <sheetData>
    <row r="1" spans="1:42" ht="60" x14ac:dyDescent="0.25">
      <c r="A1" s="5" t="s">
        <v>23</v>
      </c>
      <c r="B1" s="15" t="s">
        <v>174</v>
      </c>
      <c r="C1" s="15" t="s">
        <v>24</v>
      </c>
      <c r="D1" s="15" t="s">
        <v>175</v>
      </c>
      <c r="E1" s="15" t="s">
        <v>229</v>
      </c>
      <c r="F1" s="15" t="s">
        <v>7</v>
      </c>
      <c r="G1" s="15" t="s">
        <v>5</v>
      </c>
      <c r="H1" s="15" t="s">
        <v>12</v>
      </c>
      <c r="I1" s="15" t="s">
        <v>87</v>
      </c>
      <c r="J1" s="15" t="s">
        <v>14</v>
      </c>
      <c r="K1" s="15" t="s">
        <v>140</v>
      </c>
      <c r="L1" s="15" t="s">
        <v>176</v>
      </c>
      <c r="M1" s="15" t="s">
        <v>217</v>
      </c>
      <c r="N1" s="10" t="s">
        <v>179</v>
      </c>
      <c r="O1" s="15" t="s">
        <v>177</v>
      </c>
      <c r="P1" s="15" t="s">
        <v>178</v>
      </c>
      <c r="Q1" s="16" t="s">
        <v>396</v>
      </c>
      <c r="R1" s="7" t="s">
        <v>78</v>
      </c>
      <c r="S1" s="15" t="s">
        <v>225</v>
      </c>
      <c r="T1" s="15" t="s">
        <v>322</v>
      </c>
      <c r="U1" s="15" t="s">
        <v>198</v>
      </c>
      <c r="V1" s="15" t="s">
        <v>199</v>
      </c>
      <c r="W1" s="4" t="s">
        <v>203</v>
      </c>
      <c r="X1" s="15" t="s">
        <v>200</v>
      </c>
      <c r="Y1" s="15" t="s">
        <v>201</v>
      </c>
      <c r="Z1" s="15" t="s">
        <v>202</v>
      </c>
      <c r="AA1" s="15" t="s">
        <v>125</v>
      </c>
      <c r="AB1" s="15" t="s">
        <v>193</v>
      </c>
      <c r="AC1" s="15" t="s">
        <v>194</v>
      </c>
      <c r="AD1" s="15" t="s">
        <v>188</v>
      </c>
      <c r="AE1" s="15" t="s">
        <v>189</v>
      </c>
      <c r="AF1" s="15" t="s">
        <v>169</v>
      </c>
      <c r="AG1" s="15" t="s">
        <v>168</v>
      </c>
      <c r="AH1" s="15" t="s">
        <v>170</v>
      </c>
      <c r="AI1" s="7" t="s">
        <v>325</v>
      </c>
      <c r="AJ1" s="15" t="s">
        <v>181</v>
      </c>
      <c r="AK1" s="15" t="s">
        <v>182</v>
      </c>
      <c r="AL1" s="15" t="s">
        <v>255</v>
      </c>
      <c r="AM1" s="15" t="s">
        <v>184</v>
      </c>
      <c r="AN1" s="15" t="s">
        <v>196</v>
      </c>
      <c r="AO1" s="15" t="s">
        <v>191</v>
      </c>
    </row>
    <row r="2" spans="1:42" ht="60" x14ac:dyDescent="0.25">
      <c r="A2" s="6" t="s">
        <v>41</v>
      </c>
      <c r="B2" s="15" t="s">
        <v>174</v>
      </c>
      <c r="C2" s="15" t="s">
        <v>24</v>
      </c>
      <c r="D2" s="15" t="s">
        <v>175</v>
      </c>
      <c r="E2" s="15" t="s">
        <v>229</v>
      </c>
      <c r="F2" s="15" t="s">
        <v>7</v>
      </c>
      <c r="G2" s="15" t="s">
        <v>5</v>
      </c>
      <c r="H2" s="15" t="s">
        <v>12</v>
      </c>
      <c r="I2" s="15" t="s">
        <v>87</v>
      </c>
      <c r="J2" s="15" t="s">
        <v>14</v>
      </c>
      <c r="K2" s="15" t="s">
        <v>140</v>
      </c>
      <c r="L2" s="15" t="s">
        <v>176</v>
      </c>
      <c r="M2" s="15" t="s">
        <v>217</v>
      </c>
      <c r="N2" s="10" t="s">
        <v>179</v>
      </c>
      <c r="O2" s="15" t="s">
        <v>177</v>
      </c>
      <c r="P2" s="15" t="s">
        <v>178</v>
      </c>
      <c r="Q2" s="16" t="s">
        <v>396</v>
      </c>
      <c r="R2" s="7" t="s">
        <v>78</v>
      </c>
      <c r="S2" s="15" t="s">
        <v>225</v>
      </c>
      <c r="T2" s="15" t="s">
        <v>322</v>
      </c>
      <c r="U2" s="15" t="s">
        <v>198</v>
      </c>
      <c r="V2" s="15" t="s">
        <v>199</v>
      </c>
      <c r="W2" s="4" t="s">
        <v>203</v>
      </c>
      <c r="X2" s="15" t="s">
        <v>200</v>
      </c>
      <c r="Y2" s="15" t="s">
        <v>201</v>
      </c>
      <c r="Z2" s="15" t="s">
        <v>202</v>
      </c>
      <c r="AA2" s="15" t="s">
        <v>125</v>
      </c>
      <c r="AB2" s="15" t="s">
        <v>193</v>
      </c>
      <c r="AC2" s="15" t="s">
        <v>194</v>
      </c>
      <c r="AD2" s="15" t="s">
        <v>188</v>
      </c>
      <c r="AE2" s="15" t="s">
        <v>189</v>
      </c>
      <c r="AF2" s="15" t="s">
        <v>169</v>
      </c>
      <c r="AG2" s="15" t="s">
        <v>168</v>
      </c>
      <c r="AH2" s="15" t="s">
        <v>170</v>
      </c>
      <c r="AI2" s="7" t="s">
        <v>325</v>
      </c>
      <c r="AJ2" s="15" t="s">
        <v>181</v>
      </c>
      <c r="AK2" s="15" t="s">
        <v>182</v>
      </c>
      <c r="AL2" s="15" t="s">
        <v>255</v>
      </c>
      <c r="AM2" s="15" t="s">
        <v>184</v>
      </c>
      <c r="AN2" s="15" t="s">
        <v>196</v>
      </c>
      <c r="AO2" s="15" t="s">
        <v>191</v>
      </c>
      <c r="AP2" s="15"/>
    </row>
    <row r="3" spans="1:42" ht="90" x14ac:dyDescent="0.25">
      <c r="A3" s="6" t="s">
        <v>172</v>
      </c>
      <c r="B3" s="15" t="s">
        <v>397</v>
      </c>
      <c r="C3" s="15" t="s">
        <v>24</v>
      </c>
      <c r="D3" s="15" t="s">
        <v>139</v>
      </c>
      <c r="E3" s="15" t="s">
        <v>233</v>
      </c>
      <c r="F3" s="15" t="s">
        <v>210</v>
      </c>
      <c r="G3" s="15" t="s">
        <v>5</v>
      </c>
      <c r="H3" s="15" t="s">
        <v>211</v>
      </c>
      <c r="I3" s="15" t="s">
        <v>242</v>
      </c>
      <c r="J3" s="15" t="s">
        <v>232</v>
      </c>
      <c r="K3" s="15" t="s">
        <v>140</v>
      </c>
      <c r="L3" s="15" t="s">
        <v>250</v>
      </c>
      <c r="M3" s="15" t="s">
        <v>217</v>
      </c>
      <c r="N3" s="15" t="s">
        <v>216</v>
      </c>
      <c r="O3" s="15" t="s">
        <v>9</v>
      </c>
      <c r="P3" s="15" t="s">
        <v>26</v>
      </c>
      <c r="Q3" s="16" t="s">
        <v>230</v>
      </c>
      <c r="R3" s="7" t="s">
        <v>138</v>
      </c>
      <c r="S3" s="15" t="s">
        <v>245</v>
      </c>
      <c r="T3" s="15" t="s">
        <v>322</v>
      </c>
      <c r="U3" s="15" t="s">
        <v>234</v>
      </c>
      <c r="V3" s="15" t="s">
        <v>235</v>
      </c>
      <c r="W3" s="4" t="s">
        <v>236</v>
      </c>
      <c r="X3" s="15" t="s">
        <v>237</v>
      </c>
      <c r="Y3" s="15" t="s">
        <v>238</v>
      </c>
      <c r="Z3" s="15" t="s">
        <v>239</v>
      </c>
      <c r="AA3" s="15" t="s">
        <v>125</v>
      </c>
      <c r="AB3" s="15" t="s">
        <v>186</v>
      </c>
      <c r="AC3" s="15" t="s">
        <v>187</v>
      </c>
      <c r="AD3" s="15" t="s">
        <v>221</v>
      </c>
      <c r="AE3" s="15" t="s">
        <v>222</v>
      </c>
      <c r="AF3" s="15" t="s">
        <v>241</v>
      </c>
      <c r="AG3" s="15" t="s">
        <v>240</v>
      </c>
      <c r="AH3" s="15" t="s">
        <v>243</v>
      </c>
      <c r="AI3" s="7" t="s">
        <v>246</v>
      </c>
      <c r="AJ3" s="15" t="s">
        <v>180</v>
      </c>
      <c r="AK3" s="15" t="s">
        <v>183</v>
      </c>
      <c r="AL3" s="15" t="s">
        <v>253</v>
      </c>
      <c r="AM3" s="15" t="s">
        <v>185</v>
      </c>
      <c r="AN3" s="15" t="s">
        <v>244</v>
      </c>
      <c r="AO3" s="15" t="s">
        <v>103</v>
      </c>
      <c r="AP3" s="10"/>
    </row>
    <row r="4" spans="1:42" ht="105" x14ac:dyDescent="0.25">
      <c r="A4" s="6" t="s">
        <v>39</v>
      </c>
      <c r="B4" s="15" t="s">
        <v>231</v>
      </c>
      <c r="C4" s="15" t="s">
        <v>24</v>
      </c>
      <c r="D4" s="15" t="s">
        <v>175</v>
      </c>
      <c r="E4" s="15" t="s">
        <v>209</v>
      </c>
      <c r="F4" s="15" t="s">
        <v>210</v>
      </c>
      <c r="G4" s="15" t="s">
        <v>5</v>
      </c>
      <c r="H4" s="15" t="s">
        <v>211</v>
      </c>
      <c r="I4" s="15" t="s">
        <v>87</v>
      </c>
      <c r="J4" s="15" t="s">
        <v>14</v>
      </c>
      <c r="K4" s="15" t="s">
        <v>140</v>
      </c>
      <c r="L4" s="15" t="s">
        <v>190</v>
      </c>
      <c r="M4" s="15" t="s">
        <v>217</v>
      </c>
      <c r="N4" s="15" t="s">
        <v>216</v>
      </c>
      <c r="O4" s="15" t="s">
        <v>207</v>
      </c>
      <c r="P4" s="15" t="s">
        <v>178</v>
      </c>
      <c r="Q4" s="16" t="s">
        <v>206</v>
      </c>
      <c r="R4" s="15" t="s">
        <v>212</v>
      </c>
      <c r="S4" s="15" t="s">
        <v>224</v>
      </c>
      <c r="T4" s="15" t="s">
        <v>322</v>
      </c>
      <c r="U4" s="15" t="s">
        <v>213</v>
      </c>
      <c r="V4" s="15" t="s">
        <v>214</v>
      </c>
      <c r="W4" s="4" t="s">
        <v>215</v>
      </c>
      <c r="X4" s="15" t="s">
        <v>218</v>
      </c>
      <c r="Y4" s="15" t="s">
        <v>219</v>
      </c>
      <c r="Z4" s="15" t="s">
        <v>220</v>
      </c>
      <c r="AA4" s="15" t="s">
        <v>125</v>
      </c>
      <c r="AB4" s="15" t="s">
        <v>186</v>
      </c>
      <c r="AC4" s="15" t="s">
        <v>187</v>
      </c>
      <c r="AD4" s="15" t="s">
        <v>221</v>
      </c>
      <c r="AE4" s="15" t="s">
        <v>222</v>
      </c>
      <c r="AF4" s="15" t="s">
        <v>169</v>
      </c>
      <c r="AG4" s="15" t="s">
        <v>168</v>
      </c>
      <c r="AH4" s="15" t="s">
        <v>170</v>
      </c>
      <c r="AI4" s="7" t="s">
        <v>208</v>
      </c>
      <c r="AJ4" s="15" t="s">
        <v>180</v>
      </c>
      <c r="AK4" s="15" t="s">
        <v>183</v>
      </c>
      <c r="AL4" s="15" t="s">
        <v>254</v>
      </c>
      <c r="AM4" s="15" t="s">
        <v>185</v>
      </c>
      <c r="AN4" s="15" t="s">
        <v>223</v>
      </c>
      <c r="AO4" s="15" t="s">
        <v>103</v>
      </c>
      <c r="AP4" s="10"/>
    </row>
    <row r="5" spans="1:42" x14ac:dyDescent="0.25">
      <c r="A5" s="6" t="s">
        <v>66</v>
      </c>
      <c r="B5" s="7" t="s">
        <v>398</v>
      </c>
      <c r="C5" s="7" t="s">
        <v>24</v>
      </c>
      <c r="D5" s="7" t="s">
        <v>99</v>
      </c>
      <c r="E5" s="7" t="s">
        <v>227</v>
      </c>
      <c r="F5" s="7" t="s">
        <v>7</v>
      </c>
      <c r="G5" s="7" t="s">
        <v>81</v>
      </c>
      <c r="H5" s="7" t="s">
        <v>12</v>
      </c>
      <c r="I5" s="7" t="s">
        <v>87</v>
      </c>
      <c r="J5" s="7" t="s">
        <v>14</v>
      </c>
      <c r="K5" s="7" t="s">
        <v>13</v>
      </c>
      <c r="L5" s="7" t="s">
        <v>92</v>
      </c>
      <c r="M5" s="7" t="s">
        <v>25</v>
      </c>
      <c r="N5" s="7" t="s">
        <v>8</v>
      </c>
      <c r="O5" s="7" t="s">
        <v>9</v>
      </c>
      <c r="P5" s="7" t="s">
        <v>26</v>
      </c>
      <c r="Q5" s="7" t="s">
        <v>111</v>
      </c>
      <c r="R5" s="7" t="s">
        <v>78</v>
      </c>
      <c r="S5" s="7" t="s">
        <v>84</v>
      </c>
      <c r="T5" s="15" t="s">
        <v>322</v>
      </c>
      <c r="U5" s="7" t="s">
        <v>112</v>
      </c>
      <c r="V5" s="4" t="s">
        <v>113</v>
      </c>
      <c r="W5" s="4" t="s">
        <v>114</v>
      </c>
      <c r="X5" s="7" t="s">
        <v>115</v>
      </c>
      <c r="Y5" s="7" t="s">
        <v>117</v>
      </c>
      <c r="Z5" s="7" t="s">
        <v>116</v>
      </c>
      <c r="AA5" s="7" t="s">
        <v>125</v>
      </c>
      <c r="AB5" s="7" t="s">
        <v>122</v>
      </c>
      <c r="AC5" s="7" t="s">
        <v>127</v>
      </c>
      <c r="AD5" s="7" t="s">
        <v>124</v>
      </c>
      <c r="AE5" s="7" t="s">
        <v>123</v>
      </c>
      <c r="AF5" s="7" t="s">
        <v>169</v>
      </c>
      <c r="AG5" s="7" t="s">
        <v>168</v>
      </c>
      <c r="AH5" s="7" t="s">
        <v>170</v>
      </c>
      <c r="AI5" s="15" t="s">
        <v>323</v>
      </c>
      <c r="AJ5" s="15" t="s">
        <v>180</v>
      </c>
      <c r="AK5" s="15" t="s">
        <v>4</v>
      </c>
      <c r="AL5" s="15" t="s">
        <v>252</v>
      </c>
      <c r="AM5" s="15" t="s">
        <v>249</v>
      </c>
      <c r="AN5" s="15" t="s">
        <v>195</v>
      </c>
      <c r="AO5" s="15" t="s">
        <v>103</v>
      </c>
      <c r="AP5" s="10"/>
    </row>
    <row r="6" spans="1:42" ht="30" x14ac:dyDescent="0.25">
      <c r="A6" s="6" t="s">
        <v>171</v>
      </c>
      <c r="B6" s="15" t="s">
        <v>263</v>
      </c>
      <c r="C6" s="15" t="s">
        <v>24</v>
      </c>
      <c r="D6" s="15" t="s">
        <v>274</v>
      </c>
      <c r="E6" s="15" t="s">
        <v>264</v>
      </c>
      <c r="F6" s="15" t="s">
        <v>7</v>
      </c>
      <c r="G6" s="15" t="s">
        <v>81</v>
      </c>
      <c r="H6" s="15" t="s">
        <v>12</v>
      </c>
      <c r="I6" s="15" t="s">
        <v>87</v>
      </c>
      <c r="J6" s="15" t="s">
        <v>14</v>
      </c>
      <c r="K6" s="15" t="s">
        <v>140</v>
      </c>
      <c r="L6" s="15" t="s">
        <v>275</v>
      </c>
      <c r="M6" s="15" t="s">
        <v>217</v>
      </c>
      <c r="N6" s="15" t="s">
        <v>216</v>
      </c>
      <c r="O6" s="15" t="s">
        <v>9</v>
      </c>
      <c r="P6" s="15" t="s">
        <v>26</v>
      </c>
      <c r="Q6" s="16" t="s">
        <v>262</v>
      </c>
      <c r="R6" s="15" t="s">
        <v>138</v>
      </c>
      <c r="S6" s="15" t="s">
        <v>245</v>
      </c>
      <c r="T6" s="15" t="s">
        <v>322</v>
      </c>
      <c r="U6" s="15" t="s">
        <v>270</v>
      </c>
      <c r="V6" s="15" t="s">
        <v>271</v>
      </c>
      <c r="W6" s="4" t="s">
        <v>272</v>
      </c>
      <c r="X6" s="15" t="s">
        <v>267</v>
      </c>
      <c r="Y6" s="15" t="s">
        <v>268</v>
      </c>
      <c r="Z6" s="15" t="s">
        <v>269</v>
      </c>
      <c r="AA6" s="15" t="s">
        <v>125</v>
      </c>
      <c r="AB6" s="15" t="s">
        <v>186</v>
      </c>
      <c r="AC6" s="15" t="s">
        <v>187</v>
      </c>
      <c r="AD6" s="15" t="s">
        <v>276</v>
      </c>
      <c r="AE6" s="15" t="s">
        <v>277</v>
      </c>
      <c r="AF6" s="15" t="s">
        <v>265</v>
      </c>
      <c r="AG6" s="15" t="s">
        <v>168</v>
      </c>
      <c r="AH6" s="15" t="s">
        <v>243</v>
      </c>
      <c r="AI6" s="7" t="s">
        <v>266</v>
      </c>
      <c r="AJ6" s="15" t="s">
        <v>180</v>
      </c>
      <c r="AK6" s="15" t="s">
        <v>4</v>
      </c>
      <c r="AL6" s="15" t="s">
        <v>252</v>
      </c>
      <c r="AM6" s="15" t="s">
        <v>249</v>
      </c>
      <c r="AN6" s="15" t="s">
        <v>195</v>
      </c>
      <c r="AO6" s="15" t="s">
        <v>103</v>
      </c>
      <c r="AP6" s="10"/>
    </row>
    <row r="7" spans="1:42" ht="30" x14ac:dyDescent="0.25">
      <c r="A7" s="6" t="s">
        <v>387</v>
      </c>
      <c r="B7" s="15" t="s">
        <v>263</v>
      </c>
      <c r="C7" s="15" t="s">
        <v>24</v>
      </c>
      <c r="D7" s="15" t="s">
        <v>274</v>
      </c>
      <c r="E7" s="15" t="s">
        <v>264</v>
      </c>
      <c r="F7" s="15" t="s">
        <v>7</v>
      </c>
      <c r="G7" s="15" t="s">
        <v>81</v>
      </c>
      <c r="H7" s="15" t="s">
        <v>12</v>
      </c>
      <c r="I7" s="15" t="s">
        <v>87</v>
      </c>
      <c r="J7" s="15" t="s">
        <v>14</v>
      </c>
      <c r="K7" s="15" t="s">
        <v>140</v>
      </c>
      <c r="L7" s="15" t="s">
        <v>275</v>
      </c>
      <c r="M7" s="15" t="s">
        <v>217</v>
      </c>
      <c r="N7" s="15" t="s">
        <v>216</v>
      </c>
      <c r="O7" s="15" t="s">
        <v>9</v>
      </c>
      <c r="P7" s="15" t="s">
        <v>26</v>
      </c>
      <c r="Q7" s="16" t="s">
        <v>262</v>
      </c>
      <c r="R7" s="15" t="s">
        <v>138</v>
      </c>
      <c r="S7" s="15" t="s">
        <v>245</v>
      </c>
      <c r="T7" s="15" t="s">
        <v>322</v>
      </c>
      <c r="U7" s="15" t="s">
        <v>270</v>
      </c>
      <c r="V7" s="15" t="s">
        <v>271</v>
      </c>
      <c r="W7" s="4" t="s">
        <v>272</v>
      </c>
      <c r="X7" s="15" t="s">
        <v>267</v>
      </c>
      <c r="Y7" s="15" t="s">
        <v>268</v>
      </c>
      <c r="Z7" s="15" t="s">
        <v>269</v>
      </c>
      <c r="AA7" s="15" t="s">
        <v>125</v>
      </c>
      <c r="AB7" s="15" t="s">
        <v>186</v>
      </c>
      <c r="AC7" s="15" t="s">
        <v>187</v>
      </c>
      <c r="AD7" s="15" t="s">
        <v>276</v>
      </c>
      <c r="AE7" s="15" t="s">
        <v>277</v>
      </c>
      <c r="AF7" s="15" t="s">
        <v>265</v>
      </c>
      <c r="AG7" s="15" t="s">
        <v>168</v>
      </c>
      <c r="AH7" s="15" t="s">
        <v>243</v>
      </c>
      <c r="AI7" s="7" t="s">
        <v>266</v>
      </c>
      <c r="AJ7" s="15" t="s">
        <v>180</v>
      </c>
      <c r="AK7" s="15" t="s">
        <v>4</v>
      </c>
      <c r="AL7" s="15" t="s">
        <v>252</v>
      </c>
      <c r="AM7" s="15" t="s">
        <v>249</v>
      </c>
      <c r="AN7" s="15" t="s">
        <v>195</v>
      </c>
      <c r="AO7" s="15" t="s">
        <v>103</v>
      </c>
      <c r="AP7" s="10"/>
    </row>
    <row r="8" spans="1:42" ht="30" x14ac:dyDescent="0.25">
      <c r="A8" s="6" t="s">
        <v>388</v>
      </c>
      <c r="B8" s="15" t="s">
        <v>263</v>
      </c>
      <c r="C8" s="15" t="s">
        <v>24</v>
      </c>
      <c r="D8" s="15" t="s">
        <v>274</v>
      </c>
      <c r="E8" s="15" t="s">
        <v>264</v>
      </c>
      <c r="F8" s="15" t="s">
        <v>7</v>
      </c>
      <c r="G8" s="15" t="s">
        <v>81</v>
      </c>
      <c r="H8" s="15" t="s">
        <v>12</v>
      </c>
      <c r="I8" s="15" t="s">
        <v>87</v>
      </c>
      <c r="J8" s="15" t="s">
        <v>14</v>
      </c>
      <c r="K8" s="15" t="s">
        <v>140</v>
      </c>
      <c r="L8" s="15" t="s">
        <v>275</v>
      </c>
      <c r="M8" s="15" t="s">
        <v>217</v>
      </c>
      <c r="N8" s="15" t="s">
        <v>216</v>
      </c>
      <c r="O8" s="15" t="s">
        <v>9</v>
      </c>
      <c r="P8" s="15" t="s">
        <v>26</v>
      </c>
      <c r="Q8" s="16" t="s">
        <v>262</v>
      </c>
      <c r="R8" s="15" t="s">
        <v>138</v>
      </c>
      <c r="S8" s="15" t="s">
        <v>245</v>
      </c>
      <c r="T8" s="15" t="s">
        <v>322</v>
      </c>
      <c r="U8" s="15" t="s">
        <v>270</v>
      </c>
      <c r="V8" s="15" t="s">
        <v>271</v>
      </c>
      <c r="W8" s="4" t="s">
        <v>272</v>
      </c>
      <c r="X8" s="15" t="s">
        <v>267</v>
      </c>
      <c r="Y8" s="15" t="s">
        <v>268</v>
      </c>
      <c r="Z8" s="15" t="s">
        <v>269</v>
      </c>
      <c r="AA8" s="15" t="s">
        <v>125</v>
      </c>
      <c r="AB8" s="15" t="s">
        <v>186</v>
      </c>
      <c r="AC8" s="15" t="s">
        <v>187</v>
      </c>
      <c r="AD8" s="15" t="s">
        <v>276</v>
      </c>
      <c r="AE8" s="15" t="s">
        <v>277</v>
      </c>
      <c r="AF8" s="15" t="s">
        <v>265</v>
      </c>
      <c r="AG8" s="15" t="s">
        <v>168</v>
      </c>
      <c r="AH8" s="15" t="s">
        <v>243</v>
      </c>
      <c r="AI8" s="7" t="s">
        <v>266</v>
      </c>
      <c r="AJ8" s="15" t="s">
        <v>180</v>
      </c>
      <c r="AK8" s="15" t="s">
        <v>4</v>
      </c>
      <c r="AL8" s="15" t="s">
        <v>252</v>
      </c>
      <c r="AM8" s="15" t="s">
        <v>249</v>
      </c>
      <c r="AN8" s="15" t="s">
        <v>195</v>
      </c>
      <c r="AO8" s="15" t="s">
        <v>103</v>
      </c>
      <c r="AP8" s="10"/>
    </row>
    <row r="9" spans="1:42" ht="165" x14ac:dyDescent="0.25">
      <c r="A9" s="6" t="s">
        <v>105</v>
      </c>
      <c r="B9" s="15" t="s">
        <v>328</v>
      </c>
      <c r="C9" s="15" t="s">
        <v>24</v>
      </c>
      <c r="D9" s="15" t="s">
        <v>273</v>
      </c>
      <c r="E9" s="15" t="s">
        <v>229</v>
      </c>
      <c r="F9" s="15" t="s">
        <v>7</v>
      </c>
      <c r="G9" s="15" t="s">
        <v>5</v>
      </c>
      <c r="H9" s="15" t="s">
        <v>12</v>
      </c>
      <c r="I9" s="15" t="s">
        <v>329</v>
      </c>
      <c r="J9" s="15" t="s">
        <v>14</v>
      </c>
      <c r="K9" s="15" t="s">
        <v>140</v>
      </c>
      <c r="L9" s="15" t="s">
        <v>250</v>
      </c>
      <c r="M9" s="15" t="s">
        <v>217</v>
      </c>
      <c r="N9" s="10" t="s">
        <v>216</v>
      </c>
      <c r="O9" s="15" t="s">
        <v>207</v>
      </c>
      <c r="P9" s="15" t="s">
        <v>178</v>
      </c>
      <c r="Q9" s="16" t="s">
        <v>327</v>
      </c>
      <c r="R9" s="7" t="s">
        <v>78</v>
      </c>
      <c r="S9" s="15" t="s">
        <v>245</v>
      </c>
      <c r="T9" s="15" t="s">
        <v>322</v>
      </c>
      <c r="U9" s="15" t="s">
        <v>335</v>
      </c>
      <c r="V9" s="15" t="s">
        <v>330</v>
      </c>
      <c r="W9" s="4" t="s">
        <v>331</v>
      </c>
      <c r="X9" s="15" t="s">
        <v>332</v>
      </c>
      <c r="Y9" s="15" t="s">
        <v>333</v>
      </c>
      <c r="Z9" s="15" t="s">
        <v>334</v>
      </c>
      <c r="AA9" s="15" t="s">
        <v>125</v>
      </c>
      <c r="AB9" s="15" t="s">
        <v>186</v>
      </c>
      <c r="AC9" s="15" t="s">
        <v>187</v>
      </c>
      <c r="AD9" s="10" t="s">
        <v>340</v>
      </c>
      <c r="AE9" s="10" t="s">
        <v>339</v>
      </c>
      <c r="AF9" s="15" t="s">
        <v>338</v>
      </c>
      <c r="AG9" s="15" t="s">
        <v>168</v>
      </c>
      <c r="AH9" s="15" t="s">
        <v>337</v>
      </c>
      <c r="AI9" s="7" t="s">
        <v>192</v>
      </c>
      <c r="AJ9" s="15" t="s">
        <v>180</v>
      </c>
      <c r="AK9" s="15" t="s">
        <v>183</v>
      </c>
      <c r="AL9" s="15" t="s">
        <v>336</v>
      </c>
      <c r="AM9" s="15" t="s">
        <v>185</v>
      </c>
      <c r="AN9" s="15" t="s">
        <v>195</v>
      </c>
      <c r="AO9" s="15" t="s">
        <v>103</v>
      </c>
      <c r="AP9" s="10"/>
    </row>
    <row r="10" spans="1:42" ht="60" x14ac:dyDescent="0.25">
      <c r="A10" s="6" t="s">
        <v>173</v>
      </c>
      <c r="B10" s="15" t="s">
        <v>231</v>
      </c>
      <c r="C10" s="15" t="s">
        <v>24</v>
      </c>
      <c r="D10" s="15" t="s">
        <v>175</v>
      </c>
      <c r="E10" s="15" t="s">
        <v>278</v>
      </c>
      <c r="F10" s="15" t="s">
        <v>210</v>
      </c>
      <c r="G10" s="15" t="s">
        <v>5</v>
      </c>
      <c r="H10" s="15" t="s">
        <v>211</v>
      </c>
      <c r="I10" s="15" t="s">
        <v>87</v>
      </c>
      <c r="J10" s="15" t="s">
        <v>14</v>
      </c>
      <c r="K10" s="15" t="s">
        <v>140</v>
      </c>
      <c r="L10" s="15" t="s">
        <v>176</v>
      </c>
      <c r="M10" s="15" t="s">
        <v>217</v>
      </c>
      <c r="N10" s="15" t="s">
        <v>280</v>
      </c>
      <c r="O10" s="15" t="s">
        <v>9</v>
      </c>
      <c r="P10" s="15" t="s">
        <v>26</v>
      </c>
      <c r="Q10" s="16" t="s">
        <v>279</v>
      </c>
      <c r="R10" s="15" t="s">
        <v>212</v>
      </c>
      <c r="S10" s="15" t="s">
        <v>225</v>
      </c>
      <c r="T10" s="15" t="s">
        <v>322</v>
      </c>
      <c r="U10" s="15" t="s">
        <v>281</v>
      </c>
      <c r="V10" s="15" t="s">
        <v>282</v>
      </c>
      <c r="W10" s="4" t="s">
        <v>283</v>
      </c>
      <c r="X10" s="15" t="s">
        <v>218</v>
      </c>
      <c r="Y10" s="15" t="s">
        <v>284</v>
      </c>
      <c r="Z10" s="15" t="s">
        <v>285</v>
      </c>
      <c r="AA10" s="15" t="s">
        <v>125</v>
      </c>
      <c r="AB10" s="15" t="s">
        <v>186</v>
      </c>
      <c r="AC10" s="15" t="s">
        <v>187</v>
      </c>
      <c r="AD10" s="15" t="s">
        <v>221</v>
      </c>
      <c r="AE10" s="15" t="s">
        <v>222</v>
      </c>
      <c r="AF10" s="15" t="s">
        <v>169</v>
      </c>
      <c r="AG10" s="15" t="s">
        <v>168</v>
      </c>
      <c r="AH10" s="15" t="s">
        <v>170</v>
      </c>
      <c r="AI10" s="7" t="s">
        <v>286</v>
      </c>
      <c r="AJ10" s="15" t="s">
        <v>180</v>
      </c>
      <c r="AK10" s="15" t="s">
        <v>4</v>
      </c>
      <c r="AL10" s="15" t="s">
        <v>252</v>
      </c>
      <c r="AM10" s="15" t="s">
        <v>249</v>
      </c>
      <c r="AN10" s="15" t="s">
        <v>287</v>
      </c>
      <c r="AO10" s="15" t="s">
        <v>103</v>
      </c>
      <c r="AP10" s="10"/>
    </row>
    <row r="11" spans="1:42" ht="90" x14ac:dyDescent="0.25">
      <c r="A11" s="6" t="s">
        <v>42</v>
      </c>
      <c r="B11" s="15" t="s">
        <v>288</v>
      </c>
      <c r="C11" s="15" t="s">
        <v>24</v>
      </c>
      <c r="D11" s="15" t="s">
        <v>304</v>
      </c>
      <c r="E11" s="15" t="s">
        <v>289</v>
      </c>
      <c r="F11" s="15" t="s">
        <v>7</v>
      </c>
      <c r="G11" s="15" t="s">
        <v>81</v>
      </c>
      <c r="H11" s="15" t="s">
        <v>12</v>
      </c>
      <c r="I11" s="15" t="s">
        <v>290</v>
      </c>
      <c r="J11" s="15" t="s">
        <v>14</v>
      </c>
      <c r="K11" s="7" t="s">
        <v>13</v>
      </c>
      <c r="L11" s="15" t="s">
        <v>250</v>
      </c>
      <c r="M11" s="15" t="s">
        <v>217</v>
      </c>
      <c r="N11" s="15" t="s">
        <v>280</v>
      </c>
      <c r="O11" s="15" t="s">
        <v>9</v>
      </c>
      <c r="P11" s="15" t="s">
        <v>26</v>
      </c>
      <c r="Q11" s="16" t="s">
        <v>399</v>
      </c>
      <c r="R11" s="15" t="s">
        <v>138</v>
      </c>
      <c r="S11" s="15" t="s">
        <v>245</v>
      </c>
      <c r="T11" s="15" t="s">
        <v>322</v>
      </c>
      <c r="U11" s="15" t="s">
        <v>291</v>
      </c>
      <c r="V11" s="15" t="s">
        <v>292</v>
      </c>
      <c r="W11" s="4" t="s">
        <v>293</v>
      </c>
      <c r="X11" s="15" t="s">
        <v>294</v>
      </c>
      <c r="Y11" s="15" t="s">
        <v>295</v>
      </c>
      <c r="Z11" s="15" t="s">
        <v>296</v>
      </c>
      <c r="AA11" s="15" t="s">
        <v>125</v>
      </c>
      <c r="AB11" s="15" t="s">
        <v>193</v>
      </c>
      <c r="AC11" s="15" t="s">
        <v>297</v>
      </c>
      <c r="AD11" s="15" t="s">
        <v>221</v>
      </c>
      <c r="AE11" s="15" t="s">
        <v>222</v>
      </c>
      <c r="AF11" s="15" t="s">
        <v>298</v>
      </c>
      <c r="AG11" s="15" t="s">
        <v>168</v>
      </c>
      <c r="AH11" s="15" t="s">
        <v>243</v>
      </c>
      <c r="AI11" s="7" t="s">
        <v>303</v>
      </c>
      <c r="AJ11" s="15" t="s">
        <v>180</v>
      </c>
      <c r="AK11" s="15" t="s">
        <v>4</v>
      </c>
      <c r="AL11" s="15" t="s">
        <v>302</v>
      </c>
      <c r="AM11" s="15" t="s">
        <v>249</v>
      </c>
      <c r="AN11" s="15" t="s">
        <v>195</v>
      </c>
      <c r="AO11" s="15" t="s">
        <v>102</v>
      </c>
      <c r="AP11" s="10"/>
    </row>
    <row r="12" spans="1:42" ht="150" x14ac:dyDescent="0.25">
      <c r="A12" s="6" t="s">
        <v>44</v>
      </c>
      <c r="B12" s="15" t="s">
        <v>231</v>
      </c>
      <c r="C12" s="15" t="s">
        <v>24</v>
      </c>
      <c r="D12" s="15" t="s">
        <v>273</v>
      </c>
      <c r="E12" s="15" t="s">
        <v>278</v>
      </c>
      <c r="F12" s="15" t="s">
        <v>210</v>
      </c>
      <c r="G12" s="15" t="s">
        <v>5</v>
      </c>
      <c r="H12" s="15" t="s">
        <v>211</v>
      </c>
      <c r="I12" s="15" t="s">
        <v>329</v>
      </c>
      <c r="J12" s="10" t="s">
        <v>232</v>
      </c>
      <c r="K12" s="15" t="s">
        <v>140</v>
      </c>
      <c r="L12" s="15" t="s">
        <v>250</v>
      </c>
      <c r="M12" s="15" t="s">
        <v>217</v>
      </c>
      <c r="N12" s="15" t="s">
        <v>280</v>
      </c>
      <c r="O12" s="15" t="s">
        <v>207</v>
      </c>
      <c r="P12" s="10" t="s">
        <v>178</v>
      </c>
      <c r="Q12" s="16" t="s">
        <v>344</v>
      </c>
      <c r="R12" s="15" t="s">
        <v>138</v>
      </c>
      <c r="S12" s="15" t="s">
        <v>245</v>
      </c>
      <c r="T12" s="15" t="s">
        <v>322</v>
      </c>
      <c r="U12" s="15" t="s">
        <v>346</v>
      </c>
      <c r="V12" s="15" t="s">
        <v>347</v>
      </c>
      <c r="W12" s="4" t="s">
        <v>348</v>
      </c>
      <c r="X12" s="15" t="s">
        <v>349</v>
      </c>
      <c r="Y12" s="15" t="s">
        <v>350</v>
      </c>
      <c r="Z12" s="15" t="s">
        <v>351</v>
      </c>
      <c r="AA12" s="15" t="s">
        <v>125</v>
      </c>
      <c r="AB12" s="15" t="s">
        <v>126</v>
      </c>
      <c r="AC12" s="15" t="s">
        <v>187</v>
      </c>
      <c r="AD12" s="15" t="s">
        <v>221</v>
      </c>
      <c r="AE12" s="15" t="s">
        <v>222</v>
      </c>
      <c r="AF12" s="15" t="s">
        <v>338</v>
      </c>
      <c r="AG12" s="15" t="s">
        <v>168</v>
      </c>
      <c r="AH12" s="15" t="s">
        <v>337</v>
      </c>
      <c r="AI12" s="7" t="s">
        <v>345</v>
      </c>
      <c r="AJ12" s="10" t="s">
        <v>180</v>
      </c>
      <c r="AK12" s="15" t="s">
        <v>4</v>
      </c>
      <c r="AL12" s="15" t="s">
        <v>252</v>
      </c>
      <c r="AM12" s="15" t="s">
        <v>185</v>
      </c>
      <c r="AN12" s="15" t="s">
        <v>195</v>
      </c>
      <c r="AO12" s="15" t="s">
        <v>103</v>
      </c>
      <c r="AP12" s="10"/>
    </row>
    <row r="13" spans="1:42" ht="105" x14ac:dyDescent="0.25">
      <c r="A13" s="6" t="s">
        <v>120</v>
      </c>
      <c r="B13" s="7" t="s">
        <v>398</v>
      </c>
      <c r="C13" s="7" t="s">
        <v>24</v>
      </c>
      <c r="D13" s="7" t="s">
        <v>139</v>
      </c>
      <c r="E13" s="7" t="s">
        <v>228</v>
      </c>
      <c r="F13" s="7" t="s">
        <v>7</v>
      </c>
      <c r="G13" s="7" t="s">
        <v>81</v>
      </c>
      <c r="H13" s="7" t="s">
        <v>12</v>
      </c>
      <c r="I13" s="7" t="s">
        <v>87</v>
      </c>
      <c r="J13" s="7" t="s">
        <v>14</v>
      </c>
      <c r="K13" s="7" t="s">
        <v>140</v>
      </c>
      <c r="L13" s="7" t="s">
        <v>142</v>
      </c>
      <c r="M13" s="7" t="s">
        <v>80</v>
      </c>
      <c r="N13" s="7" t="s">
        <v>8</v>
      </c>
      <c r="O13" s="7" t="s">
        <v>9</v>
      </c>
      <c r="P13" s="7" t="s">
        <v>26</v>
      </c>
      <c r="Q13" s="8" t="s">
        <v>121</v>
      </c>
      <c r="R13" s="7" t="s">
        <v>138</v>
      </c>
      <c r="S13" s="7" t="s">
        <v>84</v>
      </c>
      <c r="T13" s="15" t="s">
        <v>322</v>
      </c>
      <c r="U13" s="7" t="s">
        <v>131</v>
      </c>
      <c r="V13" s="7" t="s">
        <v>132</v>
      </c>
      <c r="W13" s="4" t="s">
        <v>133</v>
      </c>
      <c r="X13" s="7" t="s">
        <v>135</v>
      </c>
      <c r="Y13" s="7" t="s">
        <v>136</v>
      </c>
      <c r="Z13" s="7" t="s">
        <v>137</v>
      </c>
      <c r="AA13" s="7" t="s">
        <v>125</v>
      </c>
      <c r="AB13" s="7" t="s">
        <v>126</v>
      </c>
      <c r="AC13" s="7" t="s">
        <v>128</v>
      </c>
      <c r="AD13" s="7" t="s">
        <v>129</v>
      </c>
      <c r="AE13" s="7" t="s">
        <v>130</v>
      </c>
      <c r="AF13" s="7" t="s">
        <v>169</v>
      </c>
      <c r="AG13" s="7" t="s">
        <v>168</v>
      </c>
      <c r="AH13" s="7" t="s">
        <v>170</v>
      </c>
      <c r="AI13" s="15" t="s">
        <v>324</v>
      </c>
      <c r="AJ13" s="15" t="s">
        <v>180</v>
      </c>
      <c r="AK13" s="15" t="s">
        <v>183</v>
      </c>
      <c r="AL13" s="15" t="s">
        <v>256</v>
      </c>
      <c r="AM13" s="15" t="s">
        <v>248</v>
      </c>
      <c r="AN13" s="15" t="s">
        <v>247</v>
      </c>
      <c r="AO13" s="15" t="s">
        <v>191</v>
      </c>
      <c r="AP13" s="10"/>
    </row>
    <row r="14" spans="1:42" ht="105" x14ac:dyDescent="0.25">
      <c r="A14" s="6" t="s">
        <v>389</v>
      </c>
      <c r="B14" s="7" t="s">
        <v>398</v>
      </c>
      <c r="C14" s="7" t="s">
        <v>24</v>
      </c>
      <c r="D14" s="7" t="s">
        <v>139</v>
      </c>
      <c r="E14" s="7" t="s">
        <v>228</v>
      </c>
      <c r="F14" s="7" t="s">
        <v>7</v>
      </c>
      <c r="G14" s="7" t="s">
        <v>81</v>
      </c>
      <c r="H14" s="7" t="s">
        <v>12</v>
      </c>
      <c r="I14" s="7" t="s">
        <v>87</v>
      </c>
      <c r="J14" s="7" t="s">
        <v>14</v>
      </c>
      <c r="K14" s="7" t="s">
        <v>140</v>
      </c>
      <c r="L14" s="7" t="s">
        <v>142</v>
      </c>
      <c r="M14" s="7" t="s">
        <v>80</v>
      </c>
      <c r="N14" s="7" t="s">
        <v>8</v>
      </c>
      <c r="O14" s="7" t="s">
        <v>9</v>
      </c>
      <c r="P14" s="7" t="s">
        <v>26</v>
      </c>
      <c r="Q14" s="8" t="s">
        <v>121</v>
      </c>
      <c r="R14" s="7" t="s">
        <v>138</v>
      </c>
      <c r="S14" s="7" t="s">
        <v>84</v>
      </c>
      <c r="T14" s="15" t="s">
        <v>322</v>
      </c>
      <c r="U14" s="7" t="s">
        <v>131</v>
      </c>
      <c r="V14" s="7" t="s">
        <v>132</v>
      </c>
      <c r="W14" s="4" t="s">
        <v>133</v>
      </c>
      <c r="X14" s="7" t="s">
        <v>135</v>
      </c>
      <c r="Y14" s="7" t="s">
        <v>136</v>
      </c>
      <c r="Z14" s="7" t="s">
        <v>137</v>
      </c>
      <c r="AA14" s="7" t="s">
        <v>125</v>
      </c>
      <c r="AB14" s="7" t="s">
        <v>126</v>
      </c>
      <c r="AC14" s="7" t="s">
        <v>128</v>
      </c>
      <c r="AD14" s="7" t="s">
        <v>129</v>
      </c>
      <c r="AE14" s="7" t="s">
        <v>130</v>
      </c>
      <c r="AF14" s="7" t="s">
        <v>169</v>
      </c>
      <c r="AG14" s="7" t="s">
        <v>168</v>
      </c>
      <c r="AH14" s="7" t="s">
        <v>170</v>
      </c>
      <c r="AI14" s="15" t="s">
        <v>324</v>
      </c>
      <c r="AJ14" s="15" t="s">
        <v>180</v>
      </c>
      <c r="AK14" s="15" t="s">
        <v>183</v>
      </c>
      <c r="AL14" s="15" t="s">
        <v>256</v>
      </c>
      <c r="AM14" s="15" t="s">
        <v>248</v>
      </c>
      <c r="AN14" s="15" t="s">
        <v>247</v>
      </c>
      <c r="AO14" s="15" t="s">
        <v>191</v>
      </c>
      <c r="AP14" s="10"/>
    </row>
    <row r="15" spans="1:42" ht="75" x14ac:dyDescent="0.25">
      <c r="A15" s="6" t="s">
        <v>33</v>
      </c>
      <c r="B15" s="15" t="s">
        <v>305</v>
      </c>
      <c r="C15" s="15" t="s">
        <v>24</v>
      </c>
      <c r="D15" s="15" t="s">
        <v>273</v>
      </c>
      <c r="E15" s="15" t="s">
        <v>95</v>
      </c>
      <c r="F15" s="15" t="s">
        <v>7</v>
      </c>
      <c r="G15" s="15" t="s">
        <v>5</v>
      </c>
      <c r="H15" s="15" t="s">
        <v>12</v>
      </c>
      <c r="I15" s="15" t="s">
        <v>87</v>
      </c>
      <c r="J15" s="15" t="s">
        <v>14</v>
      </c>
      <c r="K15" s="15" t="s">
        <v>140</v>
      </c>
      <c r="L15" s="15" t="s">
        <v>310</v>
      </c>
      <c r="M15" s="15" t="s">
        <v>217</v>
      </c>
      <c r="N15" s="15" t="s">
        <v>179</v>
      </c>
      <c r="O15" s="10" t="s">
        <v>177</v>
      </c>
      <c r="P15" s="10" t="s">
        <v>178</v>
      </c>
      <c r="Q15" s="16" t="s">
        <v>400</v>
      </c>
      <c r="R15" s="7" t="s">
        <v>78</v>
      </c>
      <c r="S15" s="15" t="s">
        <v>311</v>
      </c>
      <c r="T15" s="15" t="s">
        <v>321</v>
      </c>
      <c r="U15" s="15" t="s">
        <v>315</v>
      </c>
      <c r="V15" s="15" t="s">
        <v>316</v>
      </c>
      <c r="W15" s="4" t="s">
        <v>317</v>
      </c>
      <c r="X15" s="15" t="s">
        <v>318</v>
      </c>
      <c r="Y15" s="15" t="s">
        <v>319</v>
      </c>
      <c r="Z15" s="15" t="s">
        <v>320</v>
      </c>
      <c r="AA15" s="15" t="s">
        <v>125</v>
      </c>
      <c r="AB15" s="15" t="s">
        <v>186</v>
      </c>
      <c r="AC15" s="15" t="s">
        <v>187</v>
      </c>
      <c r="AD15" s="15" t="s">
        <v>312</v>
      </c>
      <c r="AE15" s="15" t="s">
        <v>222</v>
      </c>
      <c r="AF15" s="15" t="s">
        <v>169</v>
      </c>
      <c r="AG15" s="15" t="s">
        <v>240</v>
      </c>
      <c r="AH15" s="15" t="s">
        <v>243</v>
      </c>
      <c r="AI15" s="7" t="s">
        <v>326</v>
      </c>
      <c r="AJ15" s="15" t="s">
        <v>180</v>
      </c>
      <c r="AK15" s="15" t="s">
        <v>4</v>
      </c>
      <c r="AL15" s="15" t="s">
        <v>313</v>
      </c>
      <c r="AM15" s="15" t="s">
        <v>184</v>
      </c>
      <c r="AN15" s="15" t="s">
        <v>195</v>
      </c>
      <c r="AO15" s="15" t="s">
        <v>103</v>
      </c>
      <c r="AP15" s="10"/>
    </row>
    <row r="16" spans="1:42" ht="180" x14ac:dyDescent="0.25">
      <c r="A16" s="6" t="s">
        <v>106</v>
      </c>
      <c r="B16" s="15" t="s">
        <v>328</v>
      </c>
      <c r="C16" s="15" t="s">
        <v>24</v>
      </c>
      <c r="D16" s="15" t="s">
        <v>273</v>
      </c>
      <c r="E16" s="15" t="s">
        <v>365</v>
      </c>
      <c r="F16" s="15" t="s">
        <v>7</v>
      </c>
      <c r="G16" s="15" t="s">
        <v>81</v>
      </c>
      <c r="H16" s="15" t="s">
        <v>12</v>
      </c>
      <c r="I16" s="15" t="s">
        <v>87</v>
      </c>
      <c r="J16" s="15" t="s">
        <v>14</v>
      </c>
      <c r="K16" s="15" t="s">
        <v>140</v>
      </c>
      <c r="L16" s="15" t="s">
        <v>366</v>
      </c>
      <c r="M16" s="15" t="s">
        <v>217</v>
      </c>
      <c r="N16" s="10" t="s">
        <v>216</v>
      </c>
      <c r="O16" s="10" t="s">
        <v>177</v>
      </c>
      <c r="P16" s="10" t="s">
        <v>178</v>
      </c>
      <c r="Q16" s="16" t="s">
        <v>356</v>
      </c>
      <c r="R16" s="15" t="s">
        <v>138</v>
      </c>
      <c r="S16" s="15" t="s">
        <v>245</v>
      </c>
      <c r="T16" s="15" t="s">
        <v>322</v>
      </c>
      <c r="U16" s="15" t="s">
        <v>359</v>
      </c>
      <c r="V16" s="15" t="s">
        <v>282</v>
      </c>
      <c r="W16" s="4" t="s">
        <v>360</v>
      </c>
      <c r="X16" s="15" t="s">
        <v>361</v>
      </c>
      <c r="Y16" s="15" t="s">
        <v>362</v>
      </c>
      <c r="Z16" s="15" t="s">
        <v>363</v>
      </c>
      <c r="AA16" s="15" t="s">
        <v>368</v>
      </c>
      <c r="AB16" s="15" t="s">
        <v>126</v>
      </c>
      <c r="AC16" s="15" t="s">
        <v>187</v>
      </c>
      <c r="AD16" s="15" t="s">
        <v>221</v>
      </c>
      <c r="AE16" s="15" t="s">
        <v>222</v>
      </c>
      <c r="AF16" s="15" t="s">
        <v>298</v>
      </c>
      <c r="AG16" s="15" t="s">
        <v>168</v>
      </c>
      <c r="AH16" s="15" t="s">
        <v>170</v>
      </c>
      <c r="AI16" s="7" t="s">
        <v>385</v>
      </c>
      <c r="AJ16" s="15" t="s">
        <v>364</v>
      </c>
      <c r="AK16" s="15" t="s">
        <v>182</v>
      </c>
      <c r="AL16" s="15" t="s">
        <v>367</v>
      </c>
      <c r="AM16" s="15" t="s">
        <v>184</v>
      </c>
      <c r="AN16" s="15" t="s">
        <v>195</v>
      </c>
      <c r="AO16" s="15" t="s">
        <v>103</v>
      </c>
      <c r="AP16" s="10"/>
    </row>
    <row r="17" spans="1:42" ht="90" x14ac:dyDescent="0.25">
      <c r="A17" s="6" t="s">
        <v>107</v>
      </c>
      <c r="B17" s="15" t="s">
        <v>328</v>
      </c>
      <c r="C17" s="15" t="s">
        <v>24</v>
      </c>
      <c r="D17" s="15" t="s">
        <v>374</v>
      </c>
      <c r="E17" s="15" t="s">
        <v>373</v>
      </c>
      <c r="F17" s="15" t="s">
        <v>7</v>
      </c>
      <c r="G17" s="15" t="s">
        <v>5</v>
      </c>
      <c r="H17" s="15" t="s">
        <v>12</v>
      </c>
      <c r="I17" s="15" t="s">
        <v>290</v>
      </c>
      <c r="J17" s="15" t="s">
        <v>14</v>
      </c>
      <c r="K17" s="15" t="s">
        <v>140</v>
      </c>
      <c r="L17" s="10" t="s">
        <v>250</v>
      </c>
      <c r="M17" s="10" t="s">
        <v>25</v>
      </c>
      <c r="N17" s="10" t="s">
        <v>216</v>
      </c>
      <c r="O17" s="15" t="s">
        <v>177</v>
      </c>
      <c r="P17" s="15" t="s">
        <v>358</v>
      </c>
      <c r="Q17" s="16" t="s">
        <v>357</v>
      </c>
      <c r="R17" s="7" t="s">
        <v>78</v>
      </c>
      <c r="S17" s="15" t="s">
        <v>245</v>
      </c>
      <c r="T17" s="15" t="s">
        <v>322</v>
      </c>
      <c r="U17" s="15" t="s">
        <v>375</v>
      </c>
      <c r="V17" s="15" t="s">
        <v>376</v>
      </c>
      <c r="W17" s="4" t="s">
        <v>133</v>
      </c>
      <c r="X17" s="15" t="s">
        <v>377</v>
      </c>
      <c r="Y17" s="15" t="s">
        <v>378</v>
      </c>
      <c r="Z17" s="15" t="s">
        <v>379</v>
      </c>
      <c r="AA17" s="15" t="s">
        <v>125</v>
      </c>
      <c r="AB17" s="15" t="s">
        <v>186</v>
      </c>
      <c r="AC17" s="15" t="s">
        <v>187</v>
      </c>
      <c r="AD17" s="10" t="s">
        <v>276</v>
      </c>
      <c r="AE17" s="10" t="s">
        <v>277</v>
      </c>
      <c r="AF17" s="15" t="s">
        <v>265</v>
      </c>
      <c r="AG17" s="15" t="s">
        <v>240</v>
      </c>
      <c r="AH17" s="15" t="s">
        <v>243</v>
      </c>
      <c r="AI17" s="7" t="s">
        <v>192</v>
      </c>
      <c r="AJ17" s="15" t="s">
        <v>380</v>
      </c>
      <c r="AK17" s="15" t="s">
        <v>182</v>
      </c>
      <c r="AL17" s="15" t="s">
        <v>381</v>
      </c>
      <c r="AM17" s="15" t="s">
        <v>184</v>
      </c>
      <c r="AN17" s="10" t="s">
        <v>195</v>
      </c>
      <c r="AO17" s="10" t="s">
        <v>103</v>
      </c>
      <c r="AP17" s="10"/>
    </row>
    <row r="24" spans="1:42" x14ac:dyDescent="0.25">
      <c r="B24" s="1"/>
    </row>
    <row r="25" spans="1:42" x14ac:dyDescent="0.25">
      <c r="B25" s="1"/>
    </row>
  </sheetData>
  <sortState ref="A2:AP25">
    <sortCondition ref="A2:A25"/>
  </sortState>
  <conditionalFormatting sqref="C2:E3 C18:E1048576">
    <cfRule type="cellIs" dxfId="258" priority="146" operator="equal">
      <formula>"Illumination Active"</formula>
    </cfRule>
  </conditionalFormatting>
  <conditionalFormatting sqref="F18:F1048576">
    <cfRule type="cellIs" dxfId="257" priority="145" operator="equal">
      <formula>"All-weather yes"</formula>
    </cfRule>
  </conditionalFormatting>
  <conditionalFormatting sqref="G18:G1048576">
    <cfRule type="cellIs" dxfId="256" priority="144" operator="equal">
      <formula>"Day-Night Day-and-night"</formula>
    </cfRule>
  </conditionalFormatting>
  <conditionalFormatting sqref="H18:I1048576">
    <cfRule type="cellIs" dxfId="255" priority="143" operator="equal">
      <formula>"Penetration High-P-or-L-band"</formula>
    </cfRule>
  </conditionalFormatting>
  <conditionalFormatting sqref="J3 J18:J1048576">
    <cfRule type="cellIs" dxfId="254" priority="142" operator="equal">
      <formula>"Polarimetry yes"</formula>
    </cfRule>
  </conditionalFormatting>
  <conditionalFormatting sqref="K3 K18:L1048576">
    <cfRule type="cellIs" dxfId="253" priority="141" operator="equal">
      <formula>"ThreeD Some-3D-multi-angle"</formula>
    </cfRule>
  </conditionalFormatting>
  <conditionalFormatting sqref="M18:M1048576">
    <cfRule type="cellIs" dxfId="252" priority="140" operator="equal">
      <formula>"Pointing-capability High"</formula>
    </cfRule>
  </conditionalFormatting>
  <conditionalFormatting sqref="N18:N1048576">
    <cfRule type="cellIs" dxfId="251" priority="139" operator="equal">
      <formula>"On-board-calibration High"</formula>
    </cfRule>
  </conditionalFormatting>
  <conditionalFormatting sqref="K3 K18:L1048576">
    <cfRule type="cellIs" dxfId="250" priority="138" operator="equal">
      <formula>"ThreeD Full-3D"</formula>
    </cfRule>
  </conditionalFormatting>
  <conditionalFormatting sqref="N18:N1048576">
    <cfRule type="cellIs" dxfId="249" priority="136" operator="equal">
      <formula>"On-board-calibration High"</formula>
    </cfRule>
    <cfRule type="cellIs" dxfId="248" priority="137" operator="equal">
      <formula>"On-board-calibration Medium"</formula>
    </cfRule>
  </conditionalFormatting>
  <conditionalFormatting sqref="O18:O1048576">
    <cfRule type="cellIs" dxfId="247" priority="135" operator="equal">
      <formula>"sensitivity-in-low-troposphere-PBL High"</formula>
    </cfRule>
  </conditionalFormatting>
  <conditionalFormatting sqref="P18:P1048576">
    <cfRule type="cellIs" dxfId="246" priority="133" operator="equal">
      <formula>"sensitivity-in-upper-troposphere-and-stratosphere Medium"</formula>
    </cfRule>
    <cfRule type="cellIs" dxfId="245" priority="134" operator="equal">
      <formula>"sensitivity-in-upper-troposphere-and-stratosphere High"</formula>
    </cfRule>
  </conditionalFormatting>
  <conditionalFormatting sqref="F2">
    <cfRule type="cellIs" dxfId="244" priority="85" operator="equal">
      <formula>"All-weather yes"</formula>
    </cfRule>
  </conditionalFormatting>
  <conditionalFormatting sqref="G2">
    <cfRule type="cellIs" dxfId="243" priority="84" operator="equal">
      <formula>"Day-Night Day-and-night"</formula>
    </cfRule>
  </conditionalFormatting>
  <conditionalFormatting sqref="H2:I2">
    <cfRule type="cellIs" dxfId="242" priority="83" operator="equal">
      <formula>"Penetration High-P-or-L-band"</formula>
    </cfRule>
  </conditionalFormatting>
  <conditionalFormatting sqref="J2">
    <cfRule type="cellIs" dxfId="241" priority="82" operator="equal">
      <formula>"Polarimetry yes"</formula>
    </cfRule>
  </conditionalFormatting>
  <conditionalFormatting sqref="K2:L2 L3">
    <cfRule type="cellIs" dxfId="240" priority="81" operator="equal">
      <formula>"ThreeD Some-3D-multi-angle"</formula>
    </cfRule>
  </conditionalFormatting>
  <conditionalFormatting sqref="M2:M3">
    <cfRule type="cellIs" dxfId="239" priority="80" operator="equal">
      <formula>"Pointing-capability High"</formula>
    </cfRule>
  </conditionalFormatting>
  <conditionalFormatting sqref="N2:N3">
    <cfRule type="cellIs" dxfId="238" priority="79" operator="equal">
      <formula>"On-board-calibration High"</formula>
    </cfRule>
  </conditionalFormatting>
  <conditionalFormatting sqref="K2:L2 L3">
    <cfRule type="cellIs" dxfId="237" priority="78" operator="equal">
      <formula>"ThreeD Full-3D"</formula>
    </cfRule>
  </conditionalFormatting>
  <conditionalFormatting sqref="N2:N3">
    <cfRule type="cellIs" dxfId="236" priority="76" operator="equal">
      <formula>"On-board-calibration High"</formula>
    </cfRule>
    <cfRule type="cellIs" dxfId="235" priority="77" operator="equal">
      <formula>"On-board-calibration Medium"</formula>
    </cfRule>
  </conditionalFormatting>
  <conditionalFormatting sqref="O2:O3">
    <cfRule type="cellIs" dxfId="234" priority="75" operator="equal">
      <formula>"sensitivity-in-low-troposphere-PBL High"</formula>
    </cfRule>
  </conditionalFormatting>
  <conditionalFormatting sqref="P2:P3">
    <cfRule type="cellIs" dxfId="233" priority="73" operator="equal">
      <formula>"sensitivity-in-upper-troposphere-and-stratosphere Medium"</formula>
    </cfRule>
    <cfRule type="cellIs" dxfId="232" priority="74" operator="equal">
      <formula>"sensitivity-in-upper-troposphere-and-stratosphere High"</formula>
    </cfRule>
  </conditionalFormatting>
  <conditionalFormatting sqref="F3">
    <cfRule type="cellIs" dxfId="231" priority="72" operator="equal">
      <formula>"All-weather yes"</formula>
    </cfRule>
  </conditionalFormatting>
  <conditionalFormatting sqref="H3">
    <cfRule type="cellIs" dxfId="230" priority="70" operator="equal">
      <formula>"Penetration High-P-or-L-band"</formula>
    </cfRule>
  </conditionalFormatting>
  <conditionalFormatting sqref="I3">
    <cfRule type="cellIs" dxfId="229" priority="69" operator="equal">
      <formula>"Penetration High-P-or-L-band"</formula>
    </cfRule>
  </conditionalFormatting>
  <conditionalFormatting sqref="G3">
    <cfRule type="cellIs" dxfId="228" priority="68" operator="equal">
      <formula>"Day-Night Day-and-night"</formula>
    </cfRule>
  </conditionalFormatting>
  <conditionalFormatting sqref="C5:E8 C11:E17">
    <cfRule type="cellIs" dxfId="227" priority="67" operator="equal">
      <formula>"Illumination Active"</formula>
    </cfRule>
  </conditionalFormatting>
  <conditionalFormatting sqref="J5:J8 J11:J17">
    <cfRule type="cellIs" dxfId="226" priority="66" operator="equal">
      <formula>"Polarimetry yes"</formula>
    </cfRule>
  </conditionalFormatting>
  <conditionalFormatting sqref="K5:K8 K14:K17 K11:K12">
    <cfRule type="cellIs" dxfId="225" priority="65" operator="equal">
      <formula>"ThreeD Some-3D-multi-angle"</formula>
    </cfRule>
  </conditionalFormatting>
  <conditionalFormatting sqref="K5:K8 K14:K17 K11:K12">
    <cfRule type="cellIs" dxfId="224" priority="64" operator="equal">
      <formula>"ThreeD Full-3D"</formula>
    </cfRule>
  </conditionalFormatting>
  <conditionalFormatting sqref="L5:L8 L11:L17">
    <cfRule type="cellIs" dxfId="223" priority="63" operator="equal">
      <formula>"ThreeD Some-3D-multi-angle"</formula>
    </cfRule>
  </conditionalFormatting>
  <conditionalFormatting sqref="M5:M8 M11:M17">
    <cfRule type="cellIs" dxfId="222" priority="62" operator="equal">
      <formula>"Pointing-capability High"</formula>
    </cfRule>
  </conditionalFormatting>
  <conditionalFormatting sqref="N5:N8 N11:N17">
    <cfRule type="cellIs" dxfId="221" priority="61" operator="equal">
      <formula>"On-board-calibration High"</formula>
    </cfRule>
  </conditionalFormatting>
  <conditionalFormatting sqref="L5:L8 L11:L17">
    <cfRule type="cellIs" dxfId="220" priority="60" operator="equal">
      <formula>"ThreeD Full-3D"</formula>
    </cfRule>
  </conditionalFormatting>
  <conditionalFormatting sqref="N5:N8 N11:N17">
    <cfRule type="cellIs" dxfId="219" priority="58" operator="equal">
      <formula>"On-board-calibration High"</formula>
    </cfRule>
    <cfRule type="cellIs" dxfId="218" priority="59" operator="equal">
      <formula>"On-board-calibration Medium"</formula>
    </cfRule>
  </conditionalFormatting>
  <conditionalFormatting sqref="O5:O8 O11:O17">
    <cfRule type="cellIs" dxfId="217" priority="57" operator="equal">
      <formula>"sensitivity-in-low-troposphere-PBL High"</formula>
    </cfRule>
  </conditionalFormatting>
  <conditionalFormatting sqref="P5:P8 P11:P17">
    <cfRule type="cellIs" dxfId="216" priority="55" operator="equal">
      <formula>"sensitivity-in-upper-troposphere-and-stratosphere Medium"</formula>
    </cfRule>
    <cfRule type="cellIs" dxfId="215" priority="56" operator="equal">
      <formula>"sensitivity-in-upper-troposphere-and-stratosphere High"</formula>
    </cfRule>
  </conditionalFormatting>
  <conditionalFormatting sqref="F5:F8 F11:F17">
    <cfRule type="cellIs" dxfId="214" priority="54" operator="equal">
      <formula>"All-weather yes"</formula>
    </cfRule>
  </conditionalFormatting>
  <conditionalFormatting sqref="H5:H8 H11:H17">
    <cfRule type="cellIs" dxfId="213" priority="53" operator="equal">
      <formula>"Penetration High-P-or-L-band"</formula>
    </cfRule>
  </conditionalFormatting>
  <conditionalFormatting sqref="I5:I8 I11:I17">
    <cfRule type="cellIs" dxfId="212" priority="52" operator="equal">
      <formula>"Penetration High-P-or-L-band"</formula>
    </cfRule>
  </conditionalFormatting>
  <conditionalFormatting sqref="G5:G8 G11:G17">
    <cfRule type="cellIs" dxfId="211" priority="51" operator="equal">
      <formula>"Day-Night Day-and-night"</formula>
    </cfRule>
  </conditionalFormatting>
  <conditionalFormatting sqref="K13">
    <cfRule type="cellIs" dxfId="210" priority="50" operator="equal">
      <formula>"ThreeD Some-3D-multi-angle"</formula>
    </cfRule>
  </conditionalFormatting>
  <conditionalFormatting sqref="K13">
    <cfRule type="cellIs" dxfId="209" priority="49" operator="equal">
      <formula>"ThreeD Full-3D"</formula>
    </cfRule>
  </conditionalFormatting>
  <conditionalFormatting sqref="C9:E10">
    <cfRule type="cellIs" dxfId="208" priority="48" operator="equal">
      <formula>"Illumination Active"</formula>
    </cfRule>
  </conditionalFormatting>
  <conditionalFormatting sqref="J9:J10">
    <cfRule type="cellIs" dxfId="207" priority="47" operator="equal">
      <formula>"Polarimetry yes"</formula>
    </cfRule>
  </conditionalFormatting>
  <conditionalFormatting sqref="K9:K10">
    <cfRule type="cellIs" dxfId="206" priority="46" operator="equal">
      <formula>"ThreeD Some-3D-multi-angle"</formula>
    </cfRule>
  </conditionalFormatting>
  <conditionalFormatting sqref="K9:K10">
    <cfRule type="cellIs" dxfId="205" priority="45" operator="equal">
      <formula>"ThreeD Full-3D"</formula>
    </cfRule>
  </conditionalFormatting>
  <conditionalFormatting sqref="L9:L10">
    <cfRule type="cellIs" dxfId="204" priority="44" operator="equal">
      <formula>"ThreeD Some-3D-multi-angle"</formula>
    </cfRule>
  </conditionalFormatting>
  <conditionalFormatting sqref="M9:M10">
    <cfRule type="cellIs" dxfId="203" priority="43" operator="equal">
      <formula>"Pointing-capability High"</formula>
    </cfRule>
  </conditionalFormatting>
  <conditionalFormatting sqref="N9:N10">
    <cfRule type="cellIs" dxfId="202" priority="42" operator="equal">
      <formula>"On-board-calibration High"</formula>
    </cfRule>
  </conditionalFormatting>
  <conditionalFormatting sqref="L9:L10">
    <cfRule type="cellIs" dxfId="201" priority="41" operator="equal">
      <formula>"ThreeD Full-3D"</formula>
    </cfRule>
  </conditionalFormatting>
  <conditionalFormatting sqref="N9:N10">
    <cfRule type="cellIs" dxfId="200" priority="39" operator="equal">
      <formula>"On-board-calibration High"</formula>
    </cfRule>
    <cfRule type="cellIs" dxfId="199" priority="40" operator="equal">
      <formula>"On-board-calibration Medium"</formula>
    </cfRule>
  </conditionalFormatting>
  <conditionalFormatting sqref="O9:O10">
    <cfRule type="cellIs" dxfId="198" priority="38" operator="equal">
      <formula>"sensitivity-in-low-troposphere-PBL High"</formula>
    </cfRule>
  </conditionalFormatting>
  <conditionalFormatting sqref="P9:P10">
    <cfRule type="cellIs" dxfId="197" priority="36" operator="equal">
      <formula>"sensitivity-in-upper-troposphere-and-stratosphere Medium"</formula>
    </cfRule>
    <cfRule type="cellIs" dxfId="196" priority="37" operator="equal">
      <formula>"sensitivity-in-upper-troposphere-and-stratosphere High"</formula>
    </cfRule>
  </conditionalFormatting>
  <conditionalFormatting sqref="F9:F10">
    <cfRule type="cellIs" dxfId="195" priority="35" operator="equal">
      <formula>"All-weather yes"</formula>
    </cfRule>
  </conditionalFormatting>
  <conditionalFormatting sqref="H9:H10">
    <cfRule type="cellIs" dxfId="194" priority="34" operator="equal">
      <formula>"Penetration High-P-or-L-band"</formula>
    </cfRule>
  </conditionalFormatting>
  <conditionalFormatting sqref="I9:I10">
    <cfRule type="cellIs" dxfId="193" priority="33" operator="equal">
      <formula>"Penetration High-P-or-L-band"</formula>
    </cfRule>
  </conditionalFormatting>
  <conditionalFormatting sqref="G9:G10">
    <cfRule type="cellIs" dxfId="192" priority="32" operator="equal">
      <formula>"Day-Night Day-and-night"</formula>
    </cfRule>
  </conditionalFormatting>
  <conditionalFormatting sqref="C4:E4">
    <cfRule type="cellIs" dxfId="191" priority="31" operator="equal">
      <formula>"Illumination Active"</formula>
    </cfRule>
  </conditionalFormatting>
  <conditionalFormatting sqref="J4">
    <cfRule type="cellIs" dxfId="190" priority="30" operator="equal">
      <formula>"Polarimetry yes"</formula>
    </cfRule>
  </conditionalFormatting>
  <conditionalFormatting sqref="K4">
    <cfRule type="cellIs" dxfId="189" priority="29" operator="equal">
      <formula>"ThreeD Some-3D-multi-angle"</formula>
    </cfRule>
  </conditionalFormatting>
  <conditionalFormatting sqref="K4">
    <cfRule type="cellIs" dxfId="188" priority="28" operator="equal">
      <formula>"ThreeD Full-3D"</formula>
    </cfRule>
  </conditionalFormatting>
  <conditionalFormatting sqref="L4">
    <cfRule type="cellIs" dxfId="187" priority="27" operator="equal">
      <formula>"ThreeD Some-3D-multi-angle"</formula>
    </cfRule>
  </conditionalFormatting>
  <conditionalFormatting sqref="M4">
    <cfRule type="cellIs" dxfId="186" priority="26" operator="equal">
      <formula>"Pointing-capability High"</formula>
    </cfRule>
  </conditionalFormatting>
  <conditionalFormatting sqref="N4">
    <cfRule type="cellIs" dxfId="185" priority="25" operator="equal">
      <formula>"On-board-calibration High"</formula>
    </cfRule>
  </conditionalFormatting>
  <conditionalFormatting sqref="L4">
    <cfRule type="cellIs" dxfId="184" priority="24" operator="equal">
      <formula>"ThreeD Full-3D"</formula>
    </cfRule>
  </conditionalFormatting>
  <conditionalFormatting sqref="N4">
    <cfRule type="cellIs" dxfId="183" priority="22" operator="equal">
      <formula>"On-board-calibration High"</formula>
    </cfRule>
    <cfRule type="cellIs" dxfId="182" priority="23" operator="equal">
      <formula>"On-board-calibration Medium"</formula>
    </cfRule>
  </conditionalFormatting>
  <conditionalFormatting sqref="O4">
    <cfRule type="cellIs" dxfId="181" priority="21" operator="equal">
      <formula>"sensitivity-in-low-troposphere-PBL High"</formula>
    </cfRule>
  </conditionalFormatting>
  <conditionalFormatting sqref="P4">
    <cfRule type="cellIs" dxfId="180" priority="19" operator="equal">
      <formula>"sensitivity-in-upper-troposphere-and-stratosphere Medium"</formula>
    </cfRule>
    <cfRule type="cellIs" dxfId="179" priority="20" operator="equal">
      <formula>"sensitivity-in-upper-troposphere-and-stratosphere High"</formula>
    </cfRule>
  </conditionalFormatting>
  <conditionalFormatting sqref="F4">
    <cfRule type="cellIs" dxfId="178" priority="18" operator="equal">
      <formula>"All-weather yes"</formula>
    </cfRule>
  </conditionalFormatting>
  <conditionalFormatting sqref="H4">
    <cfRule type="cellIs" dxfId="177" priority="17" operator="equal">
      <formula>"Penetration High-P-or-L-band"</formula>
    </cfRule>
  </conditionalFormatting>
  <conditionalFormatting sqref="I4">
    <cfRule type="cellIs" dxfId="176" priority="16" operator="equal">
      <formula>"Penetration High-P-or-L-band"</formula>
    </cfRule>
  </conditionalFormatting>
  <conditionalFormatting sqref="G4">
    <cfRule type="cellIs" dxfId="175" priority="15" operator="equal">
      <formula>"Day-Night Day-and-night"</formula>
    </cfRule>
  </conditionalFormatting>
  <conditionalFormatting sqref="C1:E1">
    <cfRule type="cellIs" dxfId="174" priority="14" operator="equal">
      <formula>"Illumination Active"</formula>
    </cfRule>
  </conditionalFormatting>
  <conditionalFormatting sqref="F1">
    <cfRule type="cellIs" dxfId="173" priority="13" operator="equal">
      <formula>"All-weather yes"</formula>
    </cfRule>
  </conditionalFormatting>
  <conditionalFormatting sqref="G1">
    <cfRule type="cellIs" dxfId="172" priority="12" operator="equal">
      <formula>"Day-Night Day-and-night"</formula>
    </cfRule>
  </conditionalFormatting>
  <conditionalFormatting sqref="H1:I1">
    <cfRule type="cellIs" dxfId="171" priority="11" operator="equal">
      <formula>"Penetration High-P-or-L-band"</formula>
    </cfRule>
  </conditionalFormatting>
  <conditionalFormatting sqref="J1">
    <cfRule type="cellIs" dxfId="170" priority="10" operator="equal">
      <formula>"Polarimetry yes"</formula>
    </cfRule>
  </conditionalFormatting>
  <conditionalFormatting sqref="K1:L1">
    <cfRule type="cellIs" dxfId="169" priority="9" operator="equal">
      <formula>"ThreeD Some-3D-multi-angle"</formula>
    </cfRule>
  </conditionalFormatting>
  <conditionalFormatting sqref="M1">
    <cfRule type="cellIs" dxfId="168" priority="8" operator="equal">
      <formula>"Pointing-capability High"</formula>
    </cfRule>
  </conditionalFormatting>
  <conditionalFormatting sqref="N1">
    <cfRule type="cellIs" dxfId="167" priority="7" operator="equal">
      <formula>"On-board-calibration High"</formula>
    </cfRule>
  </conditionalFormatting>
  <conditionalFormatting sqref="K1:L1">
    <cfRule type="cellIs" dxfId="166" priority="6" operator="equal">
      <formula>"ThreeD Full-3D"</formula>
    </cfRule>
  </conditionalFormatting>
  <conditionalFormatting sqref="N1">
    <cfRule type="cellIs" dxfId="165" priority="4" operator="equal">
      <formula>"On-board-calibration High"</formula>
    </cfRule>
    <cfRule type="cellIs" dxfId="164" priority="5" operator="equal">
      <formula>"On-board-calibration Medium"</formula>
    </cfRule>
  </conditionalFormatting>
  <conditionalFormatting sqref="O1">
    <cfRule type="cellIs" dxfId="163" priority="3" operator="equal">
      <formula>"sensitivity-in-low-troposphere-PBL High"</formula>
    </cfRule>
  </conditionalFormatting>
  <conditionalFormatting sqref="P1">
    <cfRule type="cellIs" dxfId="162" priority="1" operator="equal">
      <formula>"sensitivity-in-upper-troposphere-and-stratosphere Medium"</formula>
    </cfRule>
    <cfRule type="cellIs" dxfId="161" priority="2" operator="equal">
      <formula>"sensitivity-in-upper-troposphere-and-stratosphere High"</formula>
    </cfRule>
  </conditionalFormatting>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A13" zoomScale="85" zoomScaleNormal="85" workbookViewId="0">
      <selection activeCell="A32" sqref="A32:G32"/>
    </sheetView>
  </sheetViews>
  <sheetFormatPr defaultRowHeight="15" x14ac:dyDescent="0.25"/>
  <cols>
    <col min="1" max="1" width="9.140625" style="2"/>
    <col min="2" max="2" width="44" style="2" customWidth="1"/>
    <col min="3" max="3" width="9.140625" style="2"/>
    <col min="4" max="4" width="15.140625" style="2" customWidth="1"/>
    <col min="5" max="5" width="14" style="2" bestFit="1" customWidth="1"/>
    <col min="6" max="6" width="11.7109375" style="2" bestFit="1" customWidth="1"/>
    <col min="7" max="7" width="50.85546875" style="2" customWidth="1"/>
    <col min="8" max="16384" width="9.140625" style="2"/>
  </cols>
  <sheetData>
    <row r="1" spans="1:20" x14ac:dyDescent="0.25">
      <c r="B1" s="2" t="s">
        <v>55</v>
      </c>
      <c r="C1" s="2" t="s">
        <v>58</v>
      </c>
      <c r="D1" s="2" t="s">
        <v>59</v>
      </c>
      <c r="E1" s="2" t="s">
        <v>63</v>
      </c>
      <c r="F1" s="2" t="s">
        <v>62</v>
      </c>
      <c r="G1" s="2" t="s">
        <v>64</v>
      </c>
    </row>
    <row r="2" spans="1:20" x14ac:dyDescent="0.25">
      <c r="A2" s="2" t="s">
        <v>52</v>
      </c>
      <c r="B2" s="2" t="s">
        <v>56</v>
      </c>
      <c r="C2" s="2" t="s">
        <v>57</v>
      </c>
      <c r="D2" s="2" t="s">
        <v>60</v>
      </c>
      <c r="E2" s="2" t="s">
        <v>61</v>
      </c>
      <c r="F2" s="2">
        <v>1999</v>
      </c>
      <c r="G2" s="2" t="s">
        <v>65</v>
      </c>
    </row>
    <row r="3" spans="1:20" x14ac:dyDescent="0.25">
      <c r="A3" s="2" t="s">
        <v>53</v>
      </c>
      <c r="B3" s="2" t="s">
        <v>118</v>
      </c>
      <c r="C3" s="2">
        <v>2934</v>
      </c>
      <c r="D3" s="2" t="s">
        <v>119</v>
      </c>
      <c r="E3" s="2" t="s">
        <v>61</v>
      </c>
      <c r="F3" s="2">
        <v>2002</v>
      </c>
      <c r="G3" s="2" t="s">
        <v>141</v>
      </c>
    </row>
    <row r="4" spans="1:20" x14ac:dyDescent="0.25">
      <c r="A4" s="2" t="s">
        <v>54</v>
      </c>
    </row>
    <row r="6" spans="1:20" ht="30" x14ac:dyDescent="0.25">
      <c r="A6" s="2" t="s">
        <v>73</v>
      </c>
      <c r="B6" s="2" t="s">
        <v>74</v>
      </c>
      <c r="C6" s="2" t="s">
        <v>59</v>
      </c>
      <c r="D6" s="2" t="s">
        <v>75</v>
      </c>
      <c r="E6" s="2" t="s">
        <v>76</v>
      </c>
    </row>
    <row r="7" spans="1:20" ht="45" x14ac:dyDescent="0.25">
      <c r="A7" s="2" t="s">
        <v>66</v>
      </c>
      <c r="B7" s="2" t="s">
        <v>70</v>
      </c>
      <c r="C7" s="2" t="s">
        <v>71</v>
      </c>
      <c r="D7" s="2" t="s">
        <v>72</v>
      </c>
      <c r="E7" s="2" t="s">
        <v>77</v>
      </c>
      <c r="G7" s="2" t="s">
        <v>401</v>
      </c>
    </row>
    <row r="10" spans="1:20" customFormat="1" x14ac:dyDescent="0.25">
      <c r="A10" t="s">
        <v>85</v>
      </c>
      <c r="B10" t="s">
        <v>398</v>
      </c>
      <c r="C10" t="s">
        <v>24</v>
      </c>
      <c r="D10" t="s">
        <v>11</v>
      </c>
      <c r="E10" t="s">
        <v>99</v>
      </c>
      <c r="F10" t="s">
        <v>96</v>
      </c>
      <c r="G10" t="s">
        <v>7</v>
      </c>
      <c r="H10" t="s">
        <v>81</v>
      </c>
      <c r="I10" t="s">
        <v>12</v>
      </c>
      <c r="J10" t="s">
        <v>87</v>
      </c>
      <c r="K10" t="s">
        <v>14</v>
      </c>
      <c r="L10" t="s">
        <v>13</v>
      </c>
      <c r="M10" t="s">
        <v>92</v>
      </c>
      <c r="N10" t="s">
        <v>25</v>
      </c>
      <c r="O10" t="s">
        <v>8</v>
      </c>
      <c r="P10" t="s">
        <v>9</v>
      </c>
      <c r="Q10" t="s">
        <v>26</v>
      </c>
      <c r="R10" t="s">
        <v>79</v>
      </c>
      <c r="S10" t="s">
        <v>78</v>
      </c>
      <c r="T10" t="s">
        <v>84</v>
      </c>
    </row>
    <row r="11" spans="1:20" customFormat="1" x14ac:dyDescent="0.25">
      <c r="A11" t="s">
        <v>86</v>
      </c>
      <c r="B11" t="s">
        <v>398</v>
      </c>
      <c r="C11" t="s">
        <v>24</v>
      </c>
      <c r="D11" t="s">
        <v>11</v>
      </c>
      <c r="E11" t="s">
        <v>99</v>
      </c>
      <c r="F11" t="s">
        <v>96</v>
      </c>
      <c r="G11" t="s">
        <v>7</v>
      </c>
      <c r="H11" t="s">
        <v>81</v>
      </c>
      <c r="I11" t="s">
        <v>12</v>
      </c>
      <c r="J11" t="s">
        <v>88</v>
      </c>
      <c r="K11" t="s">
        <v>14</v>
      </c>
      <c r="L11" t="s">
        <v>13</v>
      </c>
      <c r="M11" t="s">
        <v>93</v>
      </c>
      <c r="N11" t="s">
        <v>25</v>
      </c>
      <c r="O11" t="s">
        <v>8</v>
      </c>
      <c r="P11" t="s">
        <v>9</v>
      </c>
      <c r="Q11" t="s">
        <v>26</v>
      </c>
      <c r="R11" t="s">
        <v>79</v>
      </c>
      <c r="S11" t="s">
        <v>78</v>
      </c>
      <c r="T11" t="s">
        <v>89</v>
      </c>
    </row>
    <row r="12" spans="1:20" customFormat="1" x14ac:dyDescent="0.25">
      <c r="A12" t="s">
        <v>82</v>
      </c>
      <c r="B12" t="s">
        <v>398</v>
      </c>
      <c r="C12" t="s">
        <v>24</v>
      </c>
      <c r="D12" t="s">
        <v>564</v>
      </c>
      <c r="E12" t="s">
        <v>98</v>
      </c>
      <c r="F12" t="s">
        <v>95</v>
      </c>
      <c r="G12" t="s">
        <v>7</v>
      </c>
      <c r="H12" t="s">
        <v>81</v>
      </c>
      <c r="I12" t="s">
        <v>12</v>
      </c>
      <c r="J12" t="s">
        <v>87</v>
      </c>
      <c r="K12" t="s">
        <v>14</v>
      </c>
      <c r="L12" t="s">
        <v>13</v>
      </c>
      <c r="M12" t="s">
        <v>94</v>
      </c>
      <c r="N12" t="s">
        <v>80</v>
      </c>
      <c r="O12" t="s">
        <v>8</v>
      </c>
      <c r="P12" t="s">
        <v>9</v>
      </c>
      <c r="Q12" t="s">
        <v>26</v>
      </c>
      <c r="R12" t="s">
        <v>79</v>
      </c>
      <c r="S12" t="s">
        <v>78</v>
      </c>
      <c r="T12" t="s">
        <v>90</v>
      </c>
    </row>
    <row r="13" spans="1:20" customFormat="1" x14ac:dyDescent="0.25">
      <c r="A13" t="s">
        <v>83</v>
      </c>
      <c r="B13" t="s">
        <v>398</v>
      </c>
      <c r="C13" t="s">
        <v>24</v>
      </c>
      <c r="D13" t="s">
        <v>564</v>
      </c>
      <c r="E13" t="s">
        <v>98</v>
      </c>
      <c r="F13" t="s">
        <v>97</v>
      </c>
      <c r="G13" t="s">
        <v>7</v>
      </c>
      <c r="H13" t="s">
        <v>5</v>
      </c>
      <c r="I13" t="s">
        <v>12</v>
      </c>
      <c r="J13" t="s">
        <v>87</v>
      </c>
      <c r="K13" t="s">
        <v>14</v>
      </c>
      <c r="L13" t="s">
        <v>13</v>
      </c>
      <c r="M13" t="s">
        <v>94</v>
      </c>
      <c r="N13" t="s">
        <v>80</v>
      </c>
      <c r="O13" t="s">
        <v>8</v>
      </c>
      <c r="P13" t="s">
        <v>9</v>
      </c>
      <c r="Q13" t="s">
        <v>26</v>
      </c>
      <c r="R13" t="s">
        <v>79</v>
      </c>
      <c r="S13" t="s">
        <v>78</v>
      </c>
      <c r="T13" t="s">
        <v>91</v>
      </c>
    </row>
    <row r="17" spans="1:10" ht="45" x14ac:dyDescent="0.25">
      <c r="A17" s="2" t="s">
        <v>623</v>
      </c>
      <c r="B17" s="38" t="s">
        <v>665</v>
      </c>
      <c r="C17" s="38"/>
      <c r="D17" s="38"/>
      <c r="E17" s="38"/>
      <c r="F17" s="38"/>
      <c r="G17" s="38"/>
      <c r="H17" s="38"/>
    </row>
    <row r="19" spans="1:10" x14ac:dyDescent="0.25">
      <c r="A19" s="39" t="s">
        <v>649</v>
      </c>
      <c r="B19" s="39"/>
      <c r="C19" s="39"/>
      <c r="D19" s="39"/>
      <c r="E19" s="39"/>
    </row>
    <row r="23" spans="1:10" x14ac:dyDescent="0.25">
      <c r="A23" s="39" t="s">
        <v>654</v>
      </c>
      <c r="B23" s="39"/>
      <c r="C23" s="39"/>
      <c r="D23" s="39"/>
      <c r="E23" s="39"/>
      <c r="F23" s="39"/>
      <c r="G23" s="39"/>
    </row>
    <row r="25" spans="1:10" x14ac:dyDescent="0.25">
      <c r="A25" s="38" t="s">
        <v>663</v>
      </c>
      <c r="B25" s="38"/>
      <c r="C25" s="38"/>
      <c r="D25" s="38"/>
      <c r="E25" s="38"/>
      <c r="F25" s="38"/>
    </row>
    <row r="27" spans="1:10" x14ac:dyDescent="0.25">
      <c r="A27" s="38" t="s">
        <v>664</v>
      </c>
      <c r="B27" s="38"/>
      <c r="C27" s="38"/>
      <c r="D27" s="38"/>
      <c r="E27" s="38"/>
      <c r="F27" s="38"/>
      <c r="G27" s="38"/>
    </row>
    <row r="29" spans="1:10" x14ac:dyDescent="0.25">
      <c r="A29" s="38" t="s">
        <v>670</v>
      </c>
      <c r="B29" s="38"/>
      <c r="C29" s="38"/>
      <c r="D29" s="38"/>
      <c r="E29" s="38"/>
      <c r="F29" s="38"/>
    </row>
    <row r="31" spans="1:10" x14ac:dyDescent="0.25">
      <c r="A31" s="38" t="s">
        <v>672</v>
      </c>
      <c r="B31" s="38"/>
      <c r="C31" s="38"/>
      <c r="D31" s="38"/>
      <c r="E31" s="38"/>
      <c r="F31" s="38"/>
      <c r="G31" s="38"/>
      <c r="H31" s="38"/>
      <c r="I31" s="38"/>
      <c r="J31" s="38"/>
    </row>
    <row r="32" spans="1:10" x14ac:dyDescent="0.25">
      <c r="A32" s="38" t="s">
        <v>671</v>
      </c>
      <c r="B32" s="38"/>
      <c r="C32" s="38"/>
      <c r="D32" s="38"/>
      <c r="E32" s="38"/>
      <c r="F32" s="38"/>
      <c r="G32" s="38"/>
    </row>
  </sheetData>
  <mergeCells count="8">
    <mergeCell ref="B17:H17"/>
    <mergeCell ref="A29:F29"/>
    <mergeCell ref="A32:G32"/>
    <mergeCell ref="A31:J31"/>
    <mergeCell ref="A19:E19"/>
    <mergeCell ref="A23:G23"/>
    <mergeCell ref="A27:G27"/>
    <mergeCell ref="A25:F25"/>
  </mergeCells>
  <conditionalFormatting sqref="C10:F10 D11:E13">
    <cfRule type="cellIs" dxfId="67" priority="59" operator="equal">
      <formula>"Illumination Active"</formula>
    </cfRule>
  </conditionalFormatting>
  <conditionalFormatting sqref="G10">
    <cfRule type="cellIs" dxfId="66" priority="58" operator="equal">
      <formula>"All-weather yes"</formula>
    </cfRule>
  </conditionalFormatting>
  <conditionalFormatting sqref="H10">
    <cfRule type="cellIs" dxfId="65" priority="57" operator="equal">
      <formula>"Day-Night Day-and-night"</formula>
    </cfRule>
  </conditionalFormatting>
  <conditionalFormatting sqref="I10:J10 J11:J13">
    <cfRule type="cellIs" dxfId="64" priority="56" operator="equal">
      <formula>"Penetration High-P-or-L-band"</formula>
    </cfRule>
  </conditionalFormatting>
  <conditionalFormatting sqref="K10">
    <cfRule type="cellIs" dxfId="63" priority="55" operator="equal">
      <formula>"Polarimetry yes"</formula>
    </cfRule>
  </conditionalFormatting>
  <conditionalFormatting sqref="L10:M10 L11:L13">
    <cfRule type="cellIs" dxfId="62" priority="54" operator="equal">
      <formula>"ThreeD Some-3D-multi-angle"</formula>
    </cfRule>
  </conditionalFormatting>
  <conditionalFormatting sqref="N10">
    <cfRule type="cellIs" dxfId="61" priority="53" operator="equal">
      <formula>"Pointing-capability High"</formula>
    </cfRule>
  </conditionalFormatting>
  <conditionalFormatting sqref="O10">
    <cfRule type="cellIs" dxfId="60" priority="52" operator="equal">
      <formula>"On-board-calibration High"</formula>
    </cfRule>
  </conditionalFormatting>
  <conditionalFormatting sqref="L10:M10 L11:L13">
    <cfRule type="cellIs" dxfId="59" priority="51" operator="equal">
      <formula>"ThreeD Full-3D"</formula>
    </cfRule>
  </conditionalFormatting>
  <conditionalFormatting sqref="O10">
    <cfRule type="cellIs" dxfId="58" priority="49" operator="equal">
      <formula>"On-board-calibration High"</formula>
    </cfRule>
    <cfRule type="cellIs" dxfId="57" priority="50" operator="equal">
      <formula>"On-board-calibration Medium"</formula>
    </cfRule>
  </conditionalFormatting>
  <conditionalFormatting sqref="P10">
    <cfRule type="cellIs" dxfId="56" priority="48" operator="equal">
      <formula>"sensitivity-in-low-troposphere-PBL High"</formula>
    </cfRule>
  </conditionalFormatting>
  <conditionalFormatting sqref="Q10">
    <cfRule type="cellIs" dxfId="55" priority="46" operator="equal">
      <formula>"sensitivity-in-upper-troposphere-and-stratosphere Medium"</formula>
    </cfRule>
    <cfRule type="cellIs" dxfId="54" priority="47" operator="equal">
      <formula>"sensitivity-in-upper-troposphere-and-stratosphere High"</formula>
    </cfRule>
  </conditionalFormatting>
  <conditionalFormatting sqref="C12">
    <cfRule type="cellIs" dxfId="53" priority="45" operator="equal">
      <formula>"Illumination Active"</formula>
    </cfRule>
  </conditionalFormatting>
  <conditionalFormatting sqref="G12">
    <cfRule type="cellIs" dxfId="52" priority="44" operator="equal">
      <formula>"All-weather yes"</formula>
    </cfRule>
  </conditionalFormatting>
  <conditionalFormatting sqref="H12">
    <cfRule type="cellIs" dxfId="51" priority="43" operator="equal">
      <formula>"Day-Night Day-and-night"</formula>
    </cfRule>
  </conditionalFormatting>
  <conditionalFormatting sqref="I12">
    <cfRule type="cellIs" dxfId="50" priority="42" operator="equal">
      <formula>"Penetration High-P-or-L-band"</formula>
    </cfRule>
  </conditionalFormatting>
  <conditionalFormatting sqref="K12">
    <cfRule type="cellIs" dxfId="49" priority="41" operator="equal">
      <formula>"Polarimetry yes"</formula>
    </cfRule>
  </conditionalFormatting>
  <conditionalFormatting sqref="M12">
    <cfRule type="cellIs" dxfId="48" priority="40" operator="equal">
      <formula>"ThreeD Some-3D-multi-angle"</formula>
    </cfRule>
  </conditionalFormatting>
  <conditionalFormatting sqref="N12">
    <cfRule type="cellIs" dxfId="47" priority="39" operator="equal">
      <formula>"Pointing-capability High"</formula>
    </cfRule>
  </conditionalFormatting>
  <conditionalFormatting sqref="O12">
    <cfRule type="cellIs" dxfId="46" priority="38" operator="equal">
      <formula>"On-board-calibration High"</formula>
    </cfRule>
  </conditionalFormatting>
  <conditionalFormatting sqref="M12">
    <cfRule type="cellIs" dxfId="45" priority="37" operator="equal">
      <formula>"ThreeD Full-3D"</formula>
    </cfRule>
  </conditionalFormatting>
  <conditionalFormatting sqref="O12">
    <cfRule type="cellIs" dxfId="44" priority="35" operator="equal">
      <formula>"On-board-calibration High"</formula>
    </cfRule>
    <cfRule type="cellIs" dxfId="43" priority="36" operator="equal">
      <formula>"On-board-calibration Medium"</formula>
    </cfRule>
  </conditionalFormatting>
  <conditionalFormatting sqref="P12">
    <cfRule type="cellIs" dxfId="42" priority="34" operator="equal">
      <formula>"sensitivity-in-low-troposphere-PBL High"</formula>
    </cfRule>
  </conditionalFormatting>
  <conditionalFormatting sqref="Q12">
    <cfRule type="cellIs" dxfId="41" priority="32" operator="equal">
      <formula>"sensitivity-in-upper-troposphere-and-stratosphere Medium"</formula>
    </cfRule>
    <cfRule type="cellIs" dxfId="40" priority="33" operator="equal">
      <formula>"sensitivity-in-upper-troposphere-and-stratosphere High"</formula>
    </cfRule>
  </conditionalFormatting>
  <conditionalFormatting sqref="C13">
    <cfRule type="cellIs" dxfId="39" priority="31" operator="equal">
      <formula>"Illumination Active"</formula>
    </cfRule>
  </conditionalFormatting>
  <conditionalFormatting sqref="G13">
    <cfRule type="cellIs" dxfId="38" priority="30" operator="equal">
      <formula>"All-weather yes"</formula>
    </cfRule>
  </conditionalFormatting>
  <conditionalFormatting sqref="H13">
    <cfRule type="cellIs" dxfId="37" priority="29" operator="equal">
      <formula>"Day-Night Day-and-night"</formula>
    </cfRule>
  </conditionalFormatting>
  <conditionalFormatting sqref="I13">
    <cfRule type="cellIs" dxfId="36" priority="28" operator="equal">
      <formula>"Penetration High-P-or-L-band"</formula>
    </cfRule>
  </conditionalFormatting>
  <conditionalFormatting sqref="K13">
    <cfRule type="cellIs" dxfId="35" priority="27" operator="equal">
      <formula>"Polarimetry yes"</formula>
    </cfRule>
  </conditionalFormatting>
  <conditionalFormatting sqref="M13">
    <cfRule type="cellIs" dxfId="34" priority="26" operator="equal">
      <formula>"ThreeD Some-3D-multi-angle"</formula>
    </cfRule>
  </conditionalFormatting>
  <conditionalFormatting sqref="N13">
    <cfRule type="cellIs" dxfId="33" priority="25" operator="equal">
      <formula>"Pointing-capability High"</formula>
    </cfRule>
  </conditionalFormatting>
  <conditionalFormatting sqref="O13">
    <cfRule type="cellIs" dxfId="32" priority="24" operator="equal">
      <formula>"On-board-calibration High"</formula>
    </cfRule>
  </conditionalFormatting>
  <conditionalFormatting sqref="M13">
    <cfRule type="cellIs" dxfId="31" priority="23" operator="equal">
      <formula>"ThreeD Full-3D"</formula>
    </cfRule>
  </conditionalFormatting>
  <conditionalFormatting sqref="O13">
    <cfRule type="cellIs" dxfId="30" priority="21" operator="equal">
      <formula>"On-board-calibration High"</formula>
    </cfRule>
    <cfRule type="cellIs" dxfId="29" priority="22" operator="equal">
      <formula>"On-board-calibration Medium"</formula>
    </cfRule>
  </conditionalFormatting>
  <conditionalFormatting sqref="P13">
    <cfRule type="cellIs" dxfId="28" priority="20" operator="equal">
      <formula>"sensitivity-in-low-troposphere-PBL High"</formula>
    </cfRule>
  </conditionalFormatting>
  <conditionalFormatting sqref="Q13">
    <cfRule type="cellIs" dxfId="27" priority="18" operator="equal">
      <formula>"sensitivity-in-upper-troposphere-and-stratosphere Medium"</formula>
    </cfRule>
    <cfRule type="cellIs" dxfId="26" priority="19" operator="equal">
      <formula>"sensitivity-in-upper-troposphere-and-stratosphere High"</formula>
    </cfRule>
  </conditionalFormatting>
  <conditionalFormatting sqref="C11">
    <cfRule type="cellIs" dxfId="25" priority="17" operator="equal">
      <formula>"Illumination Active"</formula>
    </cfRule>
  </conditionalFormatting>
  <conditionalFormatting sqref="G11">
    <cfRule type="cellIs" dxfId="24" priority="16" operator="equal">
      <formula>"All-weather yes"</formula>
    </cfRule>
  </conditionalFormatting>
  <conditionalFormatting sqref="H11">
    <cfRule type="cellIs" dxfId="23" priority="15" operator="equal">
      <formula>"Day-Night Day-and-night"</formula>
    </cfRule>
  </conditionalFormatting>
  <conditionalFormatting sqref="I11">
    <cfRule type="cellIs" dxfId="22" priority="14" operator="equal">
      <formula>"Penetration High-P-or-L-band"</formula>
    </cfRule>
  </conditionalFormatting>
  <conditionalFormatting sqref="K11">
    <cfRule type="cellIs" dxfId="21" priority="13" operator="equal">
      <formula>"Polarimetry yes"</formula>
    </cfRule>
  </conditionalFormatting>
  <conditionalFormatting sqref="M11">
    <cfRule type="cellIs" dxfId="20" priority="12" operator="equal">
      <formula>"ThreeD Some-3D-multi-angle"</formula>
    </cfRule>
  </conditionalFormatting>
  <conditionalFormatting sqref="N11">
    <cfRule type="cellIs" dxfId="19" priority="11" operator="equal">
      <formula>"Pointing-capability High"</formula>
    </cfRule>
  </conditionalFormatting>
  <conditionalFormatting sqref="O11">
    <cfRule type="cellIs" dxfId="18" priority="10" operator="equal">
      <formula>"On-board-calibration High"</formula>
    </cfRule>
  </conditionalFormatting>
  <conditionalFormatting sqref="M11">
    <cfRule type="cellIs" dxfId="17" priority="9" operator="equal">
      <formula>"ThreeD Full-3D"</formula>
    </cfRule>
  </conditionalFormatting>
  <conditionalFormatting sqref="O11">
    <cfRule type="cellIs" dxfId="16" priority="7" operator="equal">
      <formula>"On-board-calibration High"</formula>
    </cfRule>
    <cfRule type="cellIs" dxfId="15" priority="8" operator="equal">
      <formula>"On-board-calibration Medium"</formula>
    </cfRule>
  </conditionalFormatting>
  <conditionalFormatting sqref="P11">
    <cfRule type="cellIs" dxfId="14" priority="6" operator="equal">
      <formula>"sensitivity-in-low-troposphere-PBL High"</formula>
    </cfRule>
  </conditionalFormatting>
  <conditionalFormatting sqref="Q11">
    <cfRule type="cellIs" dxfId="13" priority="4" operator="equal">
      <formula>"sensitivity-in-upper-troposphere-and-stratosphere Medium"</formula>
    </cfRule>
    <cfRule type="cellIs" dxfId="12" priority="5" operator="equal">
      <formula>"sensitivity-in-upper-troposphere-and-stratosphere High"</formula>
    </cfRule>
  </conditionalFormatting>
  <conditionalFormatting sqref="F11">
    <cfRule type="cellIs" dxfId="11" priority="3" operator="equal">
      <formula>"Illumination Active"</formula>
    </cfRule>
  </conditionalFormatting>
  <conditionalFormatting sqref="F13">
    <cfRule type="cellIs" dxfId="10" priority="2" operator="equal">
      <formula>"Illumination Active"</formula>
    </cfRule>
  </conditionalFormatting>
  <conditionalFormatting sqref="F12">
    <cfRule type="cellIs" dxfId="9" priority="1" operator="equal">
      <formula>"Illumination Active"</formula>
    </cfRule>
  </conditionalFormatting>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zoomScale="85" zoomScaleNormal="85" workbookViewId="0">
      <selection activeCell="A32" sqref="A32"/>
    </sheetView>
  </sheetViews>
  <sheetFormatPr defaultRowHeight="15" x14ac:dyDescent="0.25"/>
  <cols>
    <col min="1" max="1" width="14.85546875" bestFit="1" customWidth="1"/>
  </cols>
  <sheetData>
    <row r="1" spans="1:6" x14ac:dyDescent="0.25">
      <c r="A1" t="s">
        <v>104</v>
      </c>
      <c r="B1" t="s">
        <v>51</v>
      </c>
      <c r="C1" t="s">
        <v>52</v>
      </c>
      <c r="D1" t="s">
        <v>53</v>
      </c>
      <c r="E1" t="s">
        <v>54</v>
      </c>
      <c r="F1" t="s">
        <v>108</v>
      </c>
    </row>
    <row r="2" spans="1:6" x14ac:dyDescent="0.25">
      <c r="A2" s="11" t="s">
        <v>41</v>
      </c>
      <c r="B2" t="s">
        <v>50</v>
      </c>
      <c r="D2">
        <v>1</v>
      </c>
      <c r="F2" t="b">
        <f t="shared" ref="F2:F32" si="0">SUM(C2:E2)&gt;0</f>
        <v>1</v>
      </c>
    </row>
    <row r="3" spans="1:6" x14ac:dyDescent="0.25">
      <c r="A3" t="s">
        <v>31</v>
      </c>
      <c r="F3" t="b">
        <f t="shared" si="0"/>
        <v>0</v>
      </c>
    </row>
    <row r="4" spans="1:6" x14ac:dyDescent="0.25">
      <c r="A4" s="12" t="s">
        <v>172</v>
      </c>
      <c r="D4">
        <v>1</v>
      </c>
      <c r="F4" t="b">
        <f t="shared" si="0"/>
        <v>1</v>
      </c>
    </row>
    <row r="5" spans="1:6" x14ac:dyDescent="0.25">
      <c r="A5" t="s">
        <v>49</v>
      </c>
      <c r="B5" t="s">
        <v>50</v>
      </c>
      <c r="F5" t="b">
        <f t="shared" si="0"/>
        <v>0</v>
      </c>
    </row>
    <row r="6" spans="1:6" x14ac:dyDescent="0.25">
      <c r="A6" s="13" t="s">
        <v>39</v>
      </c>
      <c r="B6" t="s">
        <v>50</v>
      </c>
      <c r="D6">
        <v>1</v>
      </c>
      <c r="F6" t="b">
        <f t="shared" si="0"/>
        <v>1</v>
      </c>
    </row>
    <row r="7" spans="1:6" x14ac:dyDescent="0.25">
      <c r="A7" t="s">
        <v>47</v>
      </c>
      <c r="F7" t="b">
        <f t="shared" si="0"/>
        <v>0</v>
      </c>
    </row>
    <row r="8" spans="1:6" x14ac:dyDescent="0.25">
      <c r="A8" t="s">
        <v>34</v>
      </c>
      <c r="F8" t="b">
        <f t="shared" si="0"/>
        <v>0</v>
      </c>
    </row>
    <row r="9" spans="1:6" x14ac:dyDescent="0.25">
      <c r="A9" t="s">
        <v>35</v>
      </c>
      <c r="F9" t="b">
        <f t="shared" si="0"/>
        <v>0</v>
      </c>
    </row>
    <row r="10" spans="1:6" x14ac:dyDescent="0.25">
      <c r="A10" t="s">
        <v>38</v>
      </c>
      <c r="F10" t="b">
        <f t="shared" si="0"/>
        <v>0</v>
      </c>
    </row>
    <row r="11" spans="1:6" x14ac:dyDescent="0.25">
      <c r="A11" t="s">
        <v>28</v>
      </c>
      <c r="B11" t="s">
        <v>50</v>
      </c>
      <c r="F11" t="b">
        <f t="shared" si="0"/>
        <v>0</v>
      </c>
    </row>
    <row r="12" spans="1:6" x14ac:dyDescent="0.25">
      <c r="A12" t="s">
        <v>32</v>
      </c>
      <c r="F12" t="b">
        <f t="shared" si="0"/>
        <v>0</v>
      </c>
    </row>
    <row r="13" spans="1:6" x14ac:dyDescent="0.25">
      <c r="A13" t="s">
        <v>37</v>
      </c>
      <c r="F13" t="b">
        <f t="shared" si="0"/>
        <v>0</v>
      </c>
    </row>
    <row r="14" spans="1:6" x14ac:dyDescent="0.25">
      <c r="A14" t="s">
        <v>29</v>
      </c>
      <c r="F14" t="b">
        <f t="shared" si="0"/>
        <v>0</v>
      </c>
    </row>
    <row r="15" spans="1:6" x14ac:dyDescent="0.25">
      <c r="A15" t="s">
        <v>46</v>
      </c>
      <c r="B15" t="s">
        <v>50</v>
      </c>
      <c r="F15" t="b">
        <f t="shared" si="0"/>
        <v>0</v>
      </c>
    </row>
    <row r="16" spans="1:6" x14ac:dyDescent="0.25">
      <c r="A16" s="13" t="s">
        <v>66</v>
      </c>
      <c r="C16">
        <v>1</v>
      </c>
      <c r="F16" t="b">
        <f t="shared" si="0"/>
        <v>1</v>
      </c>
    </row>
    <row r="17" spans="1:6" x14ac:dyDescent="0.25">
      <c r="A17" s="13" t="s">
        <v>171</v>
      </c>
      <c r="B17" t="s">
        <v>50</v>
      </c>
      <c r="C17">
        <v>2</v>
      </c>
      <c r="D17">
        <v>1</v>
      </c>
      <c r="F17" t="b">
        <f t="shared" si="0"/>
        <v>1</v>
      </c>
    </row>
    <row r="18" spans="1:6" x14ac:dyDescent="0.25">
      <c r="A18" s="14" t="s">
        <v>105</v>
      </c>
      <c r="E18">
        <v>1</v>
      </c>
      <c r="F18" t="b">
        <f t="shared" si="0"/>
        <v>1</v>
      </c>
    </row>
    <row r="19" spans="1:6" x14ac:dyDescent="0.25">
      <c r="A19" t="s">
        <v>27</v>
      </c>
      <c r="F19" t="b">
        <f t="shared" si="0"/>
        <v>0</v>
      </c>
    </row>
    <row r="20" spans="1:6" x14ac:dyDescent="0.25">
      <c r="A20" s="3" t="s">
        <v>173</v>
      </c>
      <c r="D20">
        <v>1</v>
      </c>
      <c r="F20" t="b">
        <f t="shared" si="0"/>
        <v>1</v>
      </c>
    </row>
    <row r="21" spans="1:6" x14ac:dyDescent="0.25">
      <c r="A21" t="s">
        <v>43</v>
      </c>
      <c r="F21" t="b">
        <f t="shared" si="0"/>
        <v>0</v>
      </c>
    </row>
    <row r="22" spans="1:6" x14ac:dyDescent="0.25">
      <c r="A22" t="s">
        <v>36</v>
      </c>
      <c r="B22" t="s">
        <v>50</v>
      </c>
      <c r="F22" t="b">
        <f t="shared" si="0"/>
        <v>0</v>
      </c>
    </row>
    <row r="23" spans="1:6" x14ac:dyDescent="0.25">
      <c r="A23" t="s">
        <v>48</v>
      </c>
      <c r="F23" t="b">
        <f t="shared" si="0"/>
        <v>0</v>
      </c>
    </row>
    <row r="24" spans="1:6" x14ac:dyDescent="0.25">
      <c r="A24" t="s">
        <v>30</v>
      </c>
      <c r="B24" t="s">
        <v>50</v>
      </c>
      <c r="F24" t="b">
        <f t="shared" si="0"/>
        <v>0</v>
      </c>
    </row>
    <row r="25" spans="1:6" x14ac:dyDescent="0.25">
      <c r="A25" t="s">
        <v>40</v>
      </c>
      <c r="F25" t="b">
        <f t="shared" si="0"/>
        <v>0</v>
      </c>
    </row>
    <row r="26" spans="1:6" x14ac:dyDescent="0.25">
      <c r="A26" t="s">
        <v>45</v>
      </c>
      <c r="B26" t="s">
        <v>50</v>
      </c>
      <c r="F26" t="b">
        <f t="shared" si="0"/>
        <v>0</v>
      </c>
    </row>
    <row r="27" spans="1:6" x14ac:dyDescent="0.25">
      <c r="A27" s="13" t="s">
        <v>42</v>
      </c>
      <c r="B27" t="s">
        <v>50</v>
      </c>
      <c r="C27">
        <v>1</v>
      </c>
      <c r="F27" t="b">
        <f t="shared" si="0"/>
        <v>1</v>
      </c>
    </row>
    <row r="28" spans="1:6" x14ac:dyDescent="0.25">
      <c r="A28" s="13" t="s">
        <v>44</v>
      </c>
      <c r="B28" t="s">
        <v>50</v>
      </c>
      <c r="E28">
        <v>1</v>
      </c>
      <c r="F28" t="b">
        <f t="shared" si="0"/>
        <v>1</v>
      </c>
    </row>
    <row r="29" spans="1:6" x14ac:dyDescent="0.25">
      <c r="A29" s="13" t="s">
        <v>120</v>
      </c>
      <c r="C29">
        <v>1</v>
      </c>
      <c r="D29">
        <v>1</v>
      </c>
      <c r="F29" t="b">
        <f t="shared" si="0"/>
        <v>1</v>
      </c>
    </row>
    <row r="30" spans="1:6" x14ac:dyDescent="0.25">
      <c r="A30" s="13" t="s">
        <v>33</v>
      </c>
      <c r="C30">
        <v>1</v>
      </c>
      <c r="F30" t="b">
        <f t="shared" si="0"/>
        <v>1</v>
      </c>
    </row>
    <row r="31" spans="1:6" x14ac:dyDescent="0.25">
      <c r="A31" s="14" t="s">
        <v>106</v>
      </c>
      <c r="E31">
        <v>1</v>
      </c>
      <c r="F31" t="b">
        <f t="shared" si="0"/>
        <v>1</v>
      </c>
    </row>
    <row r="32" spans="1:6" x14ac:dyDescent="0.25">
      <c r="A32" s="14" t="s">
        <v>107</v>
      </c>
      <c r="E32">
        <v>1</v>
      </c>
      <c r="F32" t="b">
        <f t="shared" si="0"/>
        <v>1</v>
      </c>
    </row>
  </sheetData>
  <autoFilter ref="A1:F32">
    <sortState ref="A2:F31">
      <sortCondition ref="A2:A31"/>
    </sortState>
  </autoFilter>
  <sortState ref="A2:F32">
    <sortCondition ref="A2:A32"/>
  </sortState>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I44"/>
  <sheetViews>
    <sheetView zoomScale="70" zoomScaleNormal="70" workbookViewId="0">
      <selection activeCell="N18" sqref="N18"/>
    </sheetView>
  </sheetViews>
  <sheetFormatPr defaultRowHeight="15" x14ac:dyDescent="0.25"/>
  <cols>
    <col min="1" max="1" width="10.140625" bestFit="1" customWidth="1"/>
    <col min="2" max="2" width="54.28515625" bestFit="1" customWidth="1"/>
    <col min="3" max="3" width="13.7109375" bestFit="1" customWidth="1"/>
    <col min="4" max="4" width="11.7109375" customWidth="1"/>
    <col min="5" max="5" width="24.85546875" bestFit="1" customWidth="1"/>
  </cols>
  <sheetData>
    <row r="8" spans="2:9" x14ac:dyDescent="0.25">
      <c r="B8" t="s">
        <v>449</v>
      </c>
      <c r="C8" t="s">
        <v>450</v>
      </c>
    </row>
    <row r="9" spans="2:9" x14ac:dyDescent="0.25">
      <c r="B9">
        <v>1</v>
      </c>
      <c r="C9">
        <f>1/SQRT(B9)</f>
        <v>1</v>
      </c>
      <c r="E9" t="s">
        <v>442</v>
      </c>
      <c r="F9">
        <v>2</v>
      </c>
      <c r="H9">
        <f>F9</f>
        <v>2</v>
      </c>
      <c r="I9">
        <f t="shared" ref="I9:I14" si="0">H9^2</f>
        <v>4</v>
      </c>
    </row>
    <row r="10" spans="2:9" x14ac:dyDescent="0.25">
      <c r="B10">
        <v>2</v>
      </c>
      <c r="C10">
        <f t="shared" ref="C10:C44" si="1">1/SQRT(B10)</f>
        <v>0.70710678118654746</v>
      </c>
      <c r="E10" t="s">
        <v>443</v>
      </c>
      <c r="F10">
        <v>2</v>
      </c>
      <c r="H10">
        <f>F10</f>
        <v>2</v>
      </c>
      <c r="I10">
        <f t="shared" si="0"/>
        <v>4</v>
      </c>
    </row>
    <row r="11" spans="2:9" x14ac:dyDescent="0.25">
      <c r="B11">
        <v>3</v>
      </c>
      <c r="C11">
        <f t="shared" si="1"/>
        <v>0.57735026918962584</v>
      </c>
      <c r="E11" t="s">
        <v>444</v>
      </c>
      <c r="F11">
        <v>0.5</v>
      </c>
      <c r="H11">
        <f>F11</f>
        <v>0.5</v>
      </c>
      <c r="I11">
        <f t="shared" si="0"/>
        <v>0.25</v>
      </c>
    </row>
    <row r="12" spans="2:9" x14ac:dyDescent="0.25">
      <c r="B12">
        <v>4</v>
      </c>
      <c r="C12">
        <f t="shared" si="1"/>
        <v>0.5</v>
      </c>
      <c r="E12" t="s">
        <v>445</v>
      </c>
      <c r="F12">
        <v>0.5</v>
      </c>
      <c r="H12">
        <f>F12</f>
        <v>0.5</v>
      </c>
      <c r="I12">
        <f t="shared" si="0"/>
        <v>0.25</v>
      </c>
    </row>
    <row r="13" spans="2:9" x14ac:dyDescent="0.25">
      <c r="B13">
        <v>5</v>
      </c>
      <c r="C13">
        <f t="shared" si="1"/>
        <v>0.44721359549995793</v>
      </c>
      <c r="E13" t="s">
        <v>446</v>
      </c>
      <c r="F13">
        <v>2</v>
      </c>
      <c r="H13">
        <f>F13</f>
        <v>2</v>
      </c>
      <c r="I13">
        <f t="shared" si="0"/>
        <v>4</v>
      </c>
    </row>
    <row r="14" spans="2:9" x14ac:dyDescent="0.25">
      <c r="B14">
        <v>6</v>
      </c>
      <c r="C14">
        <f t="shared" si="1"/>
        <v>0.40824829046386307</v>
      </c>
      <c r="E14" t="s">
        <v>447</v>
      </c>
      <c r="F14">
        <v>2</v>
      </c>
      <c r="G14">
        <v>20</v>
      </c>
      <c r="H14">
        <f>F14/SQRT(G14)</f>
        <v>0.44721359549995793</v>
      </c>
      <c r="I14">
        <f t="shared" si="0"/>
        <v>0.19999999999999998</v>
      </c>
    </row>
    <row r="15" spans="2:9" x14ac:dyDescent="0.25">
      <c r="B15">
        <v>7</v>
      </c>
      <c r="C15">
        <f t="shared" si="1"/>
        <v>0.3779644730092272</v>
      </c>
    </row>
    <row r="16" spans="2:9" x14ac:dyDescent="0.25">
      <c r="B16">
        <v>8</v>
      </c>
      <c r="C16">
        <f t="shared" si="1"/>
        <v>0.35355339059327373</v>
      </c>
      <c r="E16" t="s">
        <v>448</v>
      </c>
      <c r="H16">
        <f>SQRT(SUM(I9:I14))</f>
        <v>3.5637059362410923</v>
      </c>
    </row>
    <row r="17" spans="2:3" x14ac:dyDescent="0.25">
      <c r="B17">
        <v>9</v>
      </c>
      <c r="C17">
        <f t="shared" si="1"/>
        <v>0.33333333333333331</v>
      </c>
    </row>
    <row r="18" spans="2:3" x14ac:dyDescent="0.25">
      <c r="B18">
        <v>10</v>
      </c>
      <c r="C18">
        <f t="shared" si="1"/>
        <v>0.31622776601683794</v>
      </c>
    </row>
    <row r="19" spans="2:3" x14ac:dyDescent="0.25">
      <c r="B19">
        <v>11</v>
      </c>
      <c r="C19">
        <f t="shared" si="1"/>
        <v>0.30151134457776363</v>
      </c>
    </row>
    <row r="20" spans="2:3" x14ac:dyDescent="0.25">
      <c r="B20">
        <v>12</v>
      </c>
      <c r="C20">
        <f t="shared" si="1"/>
        <v>0.28867513459481292</v>
      </c>
    </row>
    <row r="21" spans="2:3" x14ac:dyDescent="0.25">
      <c r="B21">
        <v>13</v>
      </c>
      <c r="C21">
        <f t="shared" si="1"/>
        <v>0.27735009811261457</v>
      </c>
    </row>
    <row r="22" spans="2:3" x14ac:dyDescent="0.25">
      <c r="B22">
        <v>14</v>
      </c>
      <c r="C22">
        <f t="shared" si="1"/>
        <v>0.2672612419124244</v>
      </c>
    </row>
    <row r="23" spans="2:3" x14ac:dyDescent="0.25">
      <c r="B23">
        <v>15</v>
      </c>
      <c r="C23">
        <f t="shared" si="1"/>
        <v>0.2581988897471611</v>
      </c>
    </row>
    <row r="24" spans="2:3" x14ac:dyDescent="0.25">
      <c r="B24">
        <v>16</v>
      </c>
      <c r="C24">
        <f t="shared" si="1"/>
        <v>0.25</v>
      </c>
    </row>
    <row r="25" spans="2:3" x14ac:dyDescent="0.25">
      <c r="B25">
        <v>17</v>
      </c>
      <c r="C25">
        <f t="shared" si="1"/>
        <v>0.24253562503633297</v>
      </c>
    </row>
    <row r="26" spans="2:3" x14ac:dyDescent="0.25">
      <c r="B26">
        <v>18</v>
      </c>
      <c r="C26">
        <f t="shared" si="1"/>
        <v>0.23570226039551587</v>
      </c>
    </row>
    <row r="27" spans="2:3" x14ac:dyDescent="0.25">
      <c r="B27">
        <v>19</v>
      </c>
      <c r="C27">
        <f t="shared" si="1"/>
        <v>0.22941573387056174</v>
      </c>
    </row>
    <row r="28" spans="2:3" x14ac:dyDescent="0.25">
      <c r="B28">
        <v>20</v>
      </c>
      <c r="C28">
        <f t="shared" si="1"/>
        <v>0.22360679774997896</v>
      </c>
    </row>
    <row r="29" spans="2:3" x14ac:dyDescent="0.25">
      <c r="B29">
        <v>21</v>
      </c>
      <c r="C29">
        <f t="shared" si="1"/>
        <v>0.21821789023599239</v>
      </c>
    </row>
    <row r="30" spans="2:3" x14ac:dyDescent="0.25">
      <c r="B30">
        <v>22</v>
      </c>
      <c r="C30">
        <f t="shared" si="1"/>
        <v>0.21320071635561041</v>
      </c>
    </row>
    <row r="31" spans="2:3" x14ac:dyDescent="0.25">
      <c r="B31">
        <v>23</v>
      </c>
      <c r="C31">
        <f t="shared" si="1"/>
        <v>0.20851441405707477</v>
      </c>
    </row>
    <row r="32" spans="2:3" x14ac:dyDescent="0.25">
      <c r="B32">
        <v>24</v>
      </c>
      <c r="C32">
        <f t="shared" si="1"/>
        <v>0.20412414523193154</v>
      </c>
    </row>
    <row r="33" spans="2:3" x14ac:dyDescent="0.25">
      <c r="B33">
        <v>25</v>
      </c>
      <c r="C33">
        <f t="shared" si="1"/>
        <v>0.2</v>
      </c>
    </row>
    <row r="34" spans="2:3" x14ac:dyDescent="0.25">
      <c r="B34">
        <v>26</v>
      </c>
      <c r="C34">
        <f t="shared" si="1"/>
        <v>0.19611613513818404</v>
      </c>
    </row>
    <row r="35" spans="2:3" x14ac:dyDescent="0.25">
      <c r="B35">
        <v>27</v>
      </c>
      <c r="C35">
        <f t="shared" si="1"/>
        <v>0.19245008972987526</v>
      </c>
    </row>
    <row r="36" spans="2:3" x14ac:dyDescent="0.25">
      <c r="B36">
        <v>28</v>
      </c>
      <c r="C36">
        <f t="shared" si="1"/>
        <v>0.1889822365046136</v>
      </c>
    </row>
    <row r="37" spans="2:3" x14ac:dyDescent="0.25">
      <c r="B37">
        <v>29</v>
      </c>
      <c r="C37">
        <f t="shared" si="1"/>
        <v>0.18569533817705186</v>
      </c>
    </row>
    <row r="38" spans="2:3" x14ac:dyDescent="0.25">
      <c r="B38">
        <v>30</v>
      </c>
      <c r="C38">
        <f t="shared" si="1"/>
        <v>0.18257418583505536</v>
      </c>
    </row>
    <row r="39" spans="2:3" x14ac:dyDescent="0.25">
      <c r="B39">
        <v>31</v>
      </c>
      <c r="C39">
        <f t="shared" si="1"/>
        <v>0.17960530202677491</v>
      </c>
    </row>
    <row r="40" spans="2:3" x14ac:dyDescent="0.25">
      <c r="B40">
        <v>32</v>
      </c>
      <c r="C40">
        <f t="shared" si="1"/>
        <v>0.17677669529663687</v>
      </c>
    </row>
    <row r="41" spans="2:3" x14ac:dyDescent="0.25">
      <c r="B41">
        <v>33</v>
      </c>
      <c r="C41">
        <f t="shared" si="1"/>
        <v>0.17407765595569785</v>
      </c>
    </row>
    <row r="42" spans="2:3" x14ac:dyDescent="0.25">
      <c r="B42">
        <v>34</v>
      </c>
      <c r="C42">
        <f t="shared" si="1"/>
        <v>0.17149858514250882</v>
      </c>
    </row>
    <row r="43" spans="2:3" x14ac:dyDescent="0.25">
      <c r="B43">
        <v>35</v>
      </c>
      <c r="C43">
        <f t="shared" si="1"/>
        <v>0.1690308509457033</v>
      </c>
    </row>
    <row r="44" spans="2:3" x14ac:dyDescent="0.25">
      <c r="B44">
        <v>36</v>
      </c>
      <c r="C44">
        <f t="shared" si="1"/>
        <v>0.16666666666666666</v>
      </c>
    </row>
  </sheetData>
  <sortState ref="A2:E347">
    <sortCondition ref="A2:A347"/>
  </sortState>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10" zoomScale="70" zoomScaleNormal="70" workbookViewId="0">
      <selection activeCell="A40" sqref="A40"/>
    </sheetView>
  </sheetViews>
  <sheetFormatPr defaultRowHeight="15" x14ac:dyDescent="0.25"/>
  <cols>
    <col min="1" max="1" width="13" bestFit="1" customWidth="1"/>
    <col min="2" max="2" width="37.7109375" bestFit="1" customWidth="1"/>
    <col min="3" max="3" width="15.85546875" bestFit="1" customWidth="1"/>
  </cols>
  <sheetData>
    <row r="1" spans="1:3" x14ac:dyDescent="0.25">
      <c r="A1" t="s">
        <v>104</v>
      </c>
      <c r="B1" t="s">
        <v>735</v>
      </c>
      <c r="C1" t="s">
        <v>737</v>
      </c>
    </row>
    <row r="2" spans="1:3" x14ac:dyDescent="0.25">
      <c r="A2" t="s">
        <v>407</v>
      </c>
      <c r="B2" t="s">
        <v>736</v>
      </c>
      <c r="C2">
        <v>1.7948717948717899E-2</v>
      </c>
    </row>
    <row r="3" spans="1:3" x14ac:dyDescent="0.25">
      <c r="A3" t="s">
        <v>41</v>
      </c>
      <c r="C3">
        <v>0.176494338994339</v>
      </c>
    </row>
    <row r="4" spans="1:3" x14ac:dyDescent="0.25">
      <c r="A4" t="s">
        <v>408</v>
      </c>
      <c r="C4">
        <v>8.4294871794871801E-2</v>
      </c>
    </row>
    <row r="5" spans="1:3" x14ac:dyDescent="0.25">
      <c r="A5" t="s">
        <v>172</v>
      </c>
      <c r="C5">
        <v>0.24292235542235499</v>
      </c>
    </row>
    <row r="6" spans="1:3" x14ac:dyDescent="0.25">
      <c r="A6" t="s">
        <v>39</v>
      </c>
      <c r="C6">
        <v>7.4895937395937404E-2</v>
      </c>
    </row>
    <row r="7" spans="1:3" x14ac:dyDescent="0.25">
      <c r="A7" t="s">
        <v>66</v>
      </c>
      <c r="C7">
        <v>0.23891802641802601</v>
      </c>
    </row>
    <row r="8" spans="1:3" x14ac:dyDescent="0.25">
      <c r="A8" t="s">
        <v>171</v>
      </c>
      <c r="C8">
        <v>1.7948717948717899E-2</v>
      </c>
    </row>
    <row r="9" spans="1:3" x14ac:dyDescent="0.25">
      <c r="A9" t="s">
        <v>387</v>
      </c>
      <c r="C9">
        <v>8.5009435009435003E-2</v>
      </c>
    </row>
    <row r="10" spans="1:3" x14ac:dyDescent="0.25">
      <c r="A10" t="s">
        <v>388</v>
      </c>
      <c r="C10">
        <v>0.139044289044289</v>
      </c>
    </row>
    <row r="11" spans="1:3" x14ac:dyDescent="0.25">
      <c r="A11" t="s">
        <v>452</v>
      </c>
      <c r="C11">
        <v>0.139044289044289</v>
      </c>
    </row>
    <row r="12" spans="1:3" x14ac:dyDescent="0.25">
      <c r="A12" t="s">
        <v>406</v>
      </c>
      <c r="C12">
        <v>3.87237762237762E-2</v>
      </c>
    </row>
    <row r="13" spans="1:3" x14ac:dyDescent="0.25">
      <c r="A13" t="s">
        <v>34</v>
      </c>
      <c r="C13">
        <v>0</v>
      </c>
    </row>
    <row r="14" spans="1:3" x14ac:dyDescent="0.25">
      <c r="A14" t="s">
        <v>409</v>
      </c>
      <c r="C14">
        <v>0.24292235542235499</v>
      </c>
    </row>
    <row r="15" spans="1:3" x14ac:dyDescent="0.25">
      <c r="A15" t="s">
        <v>35</v>
      </c>
      <c r="C15">
        <v>0.24609140859140899</v>
      </c>
    </row>
    <row r="16" spans="1:3" x14ac:dyDescent="0.25">
      <c r="A16" t="s">
        <v>659</v>
      </c>
      <c r="C16">
        <v>0.21229464979464999</v>
      </c>
    </row>
    <row r="17" spans="1:3" x14ac:dyDescent="0.25">
      <c r="A17" t="s">
        <v>38</v>
      </c>
      <c r="C17">
        <v>2.9761904761904798E-2</v>
      </c>
    </row>
    <row r="18" spans="1:3" x14ac:dyDescent="0.25">
      <c r="A18" t="s">
        <v>105</v>
      </c>
      <c r="C18">
        <v>0</v>
      </c>
    </row>
    <row r="19" spans="1:3" x14ac:dyDescent="0.25">
      <c r="A19" t="s">
        <v>28</v>
      </c>
      <c r="C19">
        <v>9.4423631923631901E-2</v>
      </c>
    </row>
    <row r="20" spans="1:3" x14ac:dyDescent="0.25">
      <c r="A20" t="s">
        <v>173</v>
      </c>
      <c r="C20">
        <v>0</v>
      </c>
    </row>
    <row r="21" spans="1:3" x14ac:dyDescent="0.25">
      <c r="A21" t="s">
        <v>37</v>
      </c>
      <c r="C21">
        <v>0.26521256521256498</v>
      </c>
    </row>
    <row r="22" spans="1:3" x14ac:dyDescent="0.25">
      <c r="A22" t="s">
        <v>566</v>
      </c>
      <c r="C22">
        <v>0.20391691641691601</v>
      </c>
    </row>
    <row r="23" spans="1:3" x14ac:dyDescent="0.25">
      <c r="A23" t="s">
        <v>46</v>
      </c>
      <c r="C23">
        <v>0.212003274503275</v>
      </c>
    </row>
    <row r="24" spans="1:3" x14ac:dyDescent="0.25">
      <c r="A24" t="s">
        <v>410</v>
      </c>
      <c r="C24">
        <v>0.42181290931290899</v>
      </c>
    </row>
    <row r="25" spans="1:3" x14ac:dyDescent="0.25">
      <c r="A25" t="s">
        <v>42</v>
      </c>
      <c r="C25">
        <v>0.42181290931290899</v>
      </c>
    </row>
    <row r="26" spans="1:3" x14ac:dyDescent="0.25">
      <c r="A26" t="s">
        <v>44</v>
      </c>
      <c r="C26">
        <v>4.8451548451548497E-2</v>
      </c>
    </row>
    <row r="27" spans="1:3" x14ac:dyDescent="0.25">
      <c r="A27" t="s">
        <v>120</v>
      </c>
      <c r="C27">
        <v>0.15780885780885801</v>
      </c>
    </row>
    <row r="28" spans="1:3" x14ac:dyDescent="0.25">
      <c r="A28" t="s">
        <v>389</v>
      </c>
      <c r="C28">
        <v>0.20209651459651501</v>
      </c>
    </row>
    <row r="29" spans="1:3" x14ac:dyDescent="0.25">
      <c r="A29" t="s">
        <v>27</v>
      </c>
      <c r="C29">
        <v>0.23006854256854301</v>
      </c>
    </row>
    <row r="30" spans="1:3" x14ac:dyDescent="0.25">
      <c r="A30" t="s">
        <v>33</v>
      </c>
      <c r="C30">
        <v>0.13080669330669301</v>
      </c>
    </row>
    <row r="31" spans="1:3" x14ac:dyDescent="0.25">
      <c r="A31" t="s">
        <v>106</v>
      </c>
      <c r="C31">
        <v>2.01923076923077E-2</v>
      </c>
    </row>
    <row r="32" spans="1:3" x14ac:dyDescent="0.25">
      <c r="A32" t="s">
        <v>43</v>
      </c>
      <c r="C32">
        <v>9.0742590742590806E-2</v>
      </c>
    </row>
    <row r="33" spans="1:3" x14ac:dyDescent="0.25">
      <c r="A33" t="s">
        <v>730</v>
      </c>
      <c r="C33">
        <v>2.01923076923077E-2</v>
      </c>
    </row>
    <row r="34" spans="1:3" x14ac:dyDescent="0.25">
      <c r="A34" t="s">
        <v>411</v>
      </c>
      <c r="C34">
        <v>1.7948717948717899E-2</v>
      </c>
    </row>
    <row r="35" spans="1:3" x14ac:dyDescent="0.25">
      <c r="A35" t="s">
        <v>412</v>
      </c>
      <c r="C35">
        <v>7.9283216783216801E-2</v>
      </c>
    </row>
    <row r="36" spans="1:3" x14ac:dyDescent="0.25">
      <c r="A36" t="s">
        <v>413</v>
      </c>
      <c r="C36">
        <v>0.195594683094683</v>
      </c>
    </row>
    <row r="37" spans="1:3" x14ac:dyDescent="0.25">
      <c r="A37" t="s">
        <v>48</v>
      </c>
      <c r="C37">
        <v>3.87237762237762E-2</v>
      </c>
    </row>
    <row r="38" spans="1:3" x14ac:dyDescent="0.25">
      <c r="A38" t="s">
        <v>666</v>
      </c>
      <c r="C38">
        <v>0</v>
      </c>
    </row>
    <row r="39" spans="1:3" x14ac:dyDescent="0.25">
      <c r="A39" t="s">
        <v>414</v>
      </c>
    </row>
    <row r="40" spans="1:3" x14ac:dyDescent="0.25">
      <c r="A40" t="s">
        <v>107</v>
      </c>
    </row>
    <row r="41" spans="1:3" x14ac:dyDescent="0.25">
      <c r="A41" t="s">
        <v>415</v>
      </c>
    </row>
    <row r="42" spans="1:3" x14ac:dyDescent="0.25">
      <c r="A42" t="s">
        <v>416</v>
      </c>
    </row>
    <row r="43" spans="1:3" x14ac:dyDescent="0.25">
      <c r="A43" t="s">
        <v>45</v>
      </c>
    </row>
    <row r="44" spans="1:3" x14ac:dyDescent="0.25">
      <c r="A44" t="s">
        <v>417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zoomScale="55" zoomScaleNormal="55" workbookViewId="0">
      <selection activeCell="AI1" sqref="AI1"/>
    </sheetView>
  </sheetViews>
  <sheetFormatPr defaultColWidth="6.7109375" defaultRowHeight="15" x14ac:dyDescent="0.25"/>
  <sheetData>
    <row r="1" spans="1:37" x14ac:dyDescent="0.25">
      <c r="A1" t="s">
        <v>407</v>
      </c>
      <c r="B1" t="s">
        <v>41</v>
      </c>
      <c r="C1" t="s">
        <v>408</v>
      </c>
      <c r="D1" t="s">
        <v>172</v>
      </c>
      <c r="E1" t="s">
        <v>39</v>
      </c>
      <c r="F1" t="s">
        <v>66</v>
      </c>
      <c r="G1" t="s">
        <v>171</v>
      </c>
      <c r="H1" t="s">
        <v>406</v>
      </c>
      <c r="I1" t="s">
        <v>409</v>
      </c>
      <c r="J1" t="s">
        <v>35</v>
      </c>
      <c r="K1" t="s">
        <v>34</v>
      </c>
      <c r="L1" t="s">
        <v>659</v>
      </c>
      <c r="M1" t="s">
        <v>38</v>
      </c>
      <c r="N1" t="s">
        <v>28</v>
      </c>
      <c r="O1" t="s">
        <v>105</v>
      </c>
      <c r="P1" t="s">
        <v>173</v>
      </c>
      <c r="Q1" t="s">
        <v>37</v>
      </c>
      <c r="R1" t="s">
        <v>566</v>
      </c>
      <c r="S1" t="s">
        <v>46</v>
      </c>
      <c r="T1" t="s">
        <v>410</v>
      </c>
      <c r="U1" t="s">
        <v>42</v>
      </c>
      <c r="V1" t="s">
        <v>44</v>
      </c>
      <c r="W1" t="s">
        <v>120</v>
      </c>
      <c r="X1" t="s">
        <v>27</v>
      </c>
      <c r="Y1" t="s">
        <v>33</v>
      </c>
      <c r="Z1" t="s">
        <v>106</v>
      </c>
      <c r="AA1" t="s">
        <v>43</v>
      </c>
      <c r="AB1" t="s">
        <v>730</v>
      </c>
      <c r="AC1" t="s">
        <v>411</v>
      </c>
      <c r="AD1" t="s">
        <v>412</v>
      </c>
      <c r="AE1" t="s">
        <v>413</v>
      </c>
      <c r="AF1" t="s">
        <v>666</v>
      </c>
      <c r="AG1" t="s">
        <v>48</v>
      </c>
      <c r="AH1" t="s">
        <v>414</v>
      </c>
      <c r="AI1" t="s">
        <v>107</v>
      </c>
      <c r="AJ1" t="s">
        <v>415</v>
      </c>
      <c r="AK1" t="s">
        <v>45</v>
      </c>
    </row>
    <row r="2" spans="1:37" x14ac:dyDescent="0.25">
      <c r="A2" s="13">
        <v>1</v>
      </c>
      <c r="B2" s="13">
        <v>1</v>
      </c>
      <c r="C2" s="13">
        <v>1</v>
      </c>
      <c r="E2" s="13">
        <v>1</v>
      </c>
      <c r="F2" s="13">
        <v>1</v>
      </c>
      <c r="G2" s="13">
        <v>1</v>
      </c>
      <c r="O2" s="13">
        <v>1</v>
      </c>
      <c r="P2" s="13">
        <v>1</v>
      </c>
      <c r="U2" s="13">
        <v>1</v>
      </c>
      <c r="V2" s="13">
        <v>1</v>
      </c>
      <c r="W2" s="13">
        <v>1</v>
      </c>
      <c r="Z2" s="13">
        <v>1</v>
      </c>
      <c r="AB2" s="13">
        <v>1</v>
      </c>
      <c r="AE2" s="13">
        <v>1</v>
      </c>
      <c r="AG2" s="13">
        <v>1</v>
      </c>
    </row>
    <row r="3" spans="1:37" x14ac:dyDescent="0.25">
      <c r="A3">
        <v>0</v>
      </c>
      <c r="B3">
        <v>1</v>
      </c>
      <c r="C3">
        <v>0</v>
      </c>
      <c r="D3">
        <v>0</v>
      </c>
      <c r="E3">
        <v>1</v>
      </c>
      <c r="F3">
        <v>0</v>
      </c>
      <c r="G3">
        <v>0</v>
      </c>
      <c r="H3">
        <v>0</v>
      </c>
      <c r="I3">
        <v>0</v>
      </c>
      <c r="J3">
        <v>0</v>
      </c>
      <c r="K3">
        <v>0</v>
      </c>
      <c r="L3">
        <v>0</v>
      </c>
      <c r="M3">
        <v>0</v>
      </c>
      <c r="N3">
        <v>0</v>
      </c>
      <c r="O3">
        <v>0</v>
      </c>
      <c r="P3">
        <v>1</v>
      </c>
      <c r="Q3">
        <v>0</v>
      </c>
      <c r="R3">
        <v>0</v>
      </c>
      <c r="S3">
        <v>0</v>
      </c>
      <c r="T3">
        <v>0</v>
      </c>
      <c r="U3">
        <v>0</v>
      </c>
      <c r="V3">
        <v>0</v>
      </c>
      <c r="W3">
        <v>0</v>
      </c>
      <c r="X3">
        <v>0</v>
      </c>
      <c r="Y3">
        <v>0</v>
      </c>
      <c r="Z3">
        <v>0</v>
      </c>
      <c r="AA3">
        <v>0</v>
      </c>
      <c r="AB3">
        <v>0</v>
      </c>
      <c r="AC3">
        <v>0</v>
      </c>
      <c r="AD3">
        <v>0</v>
      </c>
      <c r="AE3">
        <v>0</v>
      </c>
      <c r="AF3">
        <v>1</v>
      </c>
      <c r="AG3">
        <v>0</v>
      </c>
      <c r="AH3">
        <v>0</v>
      </c>
      <c r="AI3">
        <v>0</v>
      </c>
      <c r="AJ3">
        <v>0</v>
      </c>
      <c r="AK3">
        <v>0</v>
      </c>
    </row>
    <row r="4" spans="1:37" x14ac:dyDescent="0.25">
      <c r="A4">
        <v>1</v>
      </c>
      <c r="B4">
        <v>1</v>
      </c>
      <c r="C4">
        <v>1</v>
      </c>
      <c r="D4">
        <v>1</v>
      </c>
      <c r="E4">
        <v>1</v>
      </c>
      <c r="F4">
        <v>1</v>
      </c>
      <c r="G4">
        <v>1</v>
      </c>
      <c r="H4">
        <v>0</v>
      </c>
      <c r="I4">
        <v>1</v>
      </c>
      <c r="J4">
        <v>0</v>
      </c>
      <c r="K4">
        <v>0</v>
      </c>
      <c r="L4">
        <v>0</v>
      </c>
      <c r="M4">
        <v>0</v>
      </c>
      <c r="N4">
        <v>0</v>
      </c>
      <c r="O4">
        <v>1</v>
      </c>
      <c r="P4">
        <v>1</v>
      </c>
      <c r="Q4">
        <v>0</v>
      </c>
      <c r="R4">
        <v>0</v>
      </c>
      <c r="S4">
        <v>1</v>
      </c>
      <c r="T4">
        <v>0</v>
      </c>
      <c r="U4">
        <v>1</v>
      </c>
      <c r="V4">
        <v>1</v>
      </c>
      <c r="W4">
        <v>1</v>
      </c>
      <c r="X4">
        <v>0</v>
      </c>
      <c r="Y4">
        <v>1</v>
      </c>
      <c r="Z4">
        <v>1</v>
      </c>
      <c r="AA4">
        <v>0</v>
      </c>
      <c r="AB4">
        <v>1</v>
      </c>
      <c r="AC4">
        <v>0</v>
      </c>
      <c r="AD4">
        <v>0</v>
      </c>
      <c r="AE4">
        <v>1</v>
      </c>
      <c r="AF4">
        <v>1</v>
      </c>
      <c r="AG4">
        <v>1</v>
      </c>
      <c r="AH4">
        <v>0</v>
      </c>
      <c r="AI4">
        <v>1</v>
      </c>
      <c r="AJ4">
        <v>1</v>
      </c>
      <c r="AK4">
        <v>0</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A19" zoomScale="85" zoomScaleNormal="85" workbookViewId="0">
      <selection activeCell="E45" sqref="E45"/>
    </sheetView>
  </sheetViews>
  <sheetFormatPr defaultRowHeight="15" x14ac:dyDescent="0.25"/>
  <cols>
    <col min="1" max="1" width="12" bestFit="1" customWidth="1"/>
    <col min="2" max="2" width="18" customWidth="1"/>
    <col min="3" max="3" width="30.28515625" hidden="1" customWidth="1"/>
    <col min="4" max="4" width="31.5703125" hidden="1" customWidth="1"/>
    <col min="5" max="5" width="23.28515625" bestFit="1" customWidth="1"/>
    <col min="6" max="6" width="19.140625" bestFit="1" customWidth="1"/>
    <col min="7" max="7" width="59" customWidth="1"/>
  </cols>
  <sheetData>
    <row r="1" spans="1:7" x14ac:dyDescent="0.25">
      <c r="A1" s="1" t="s">
        <v>23</v>
      </c>
      <c r="B1" s="1" t="s">
        <v>772</v>
      </c>
      <c r="C1" s="1" t="s">
        <v>773</v>
      </c>
      <c r="D1" s="1" t="s">
        <v>774</v>
      </c>
      <c r="E1" s="1" t="s">
        <v>775</v>
      </c>
      <c r="F1" s="1" t="s">
        <v>776</v>
      </c>
      <c r="G1" s="1" t="s">
        <v>777</v>
      </c>
    </row>
    <row r="2" spans="1:7" ht="30" x14ac:dyDescent="0.25">
      <c r="A2" s="1" t="s">
        <v>407</v>
      </c>
      <c r="B2" s="28" t="s">
        <v>7</v>
      </c>
      <c r="C2" s="28" t="s">
        <v>245</v>
      </c>
      <c r="D2" s="28" t="s">
        <v>322</v>
      </c>
      <c r="E2" s="29" t="s">
        <v>542</v>
      </c>
      <c r="F2" s="28" t="s">
        <v>541</v>
      </c>
      <c r="G2" s="30" t="s">
        <v>437</v>
      </c>
    </row>
    <row r="3" spans="1:7" ht="60" x14ac:dyDescent="0.25">
      <c r="A3" s="27" t="s">
        <v>41</v>
      </c>
      <c r="B3" s="28" t="s">
        <v>7</v>
      </c>
      <c r="C3" s="28" t="s">
        <v>225</v>
      </c>
      <c r="D3" s="28" t="s">
        <v>745</v>
      </c>
      <c r="E3" s="29" t="s">
        <v>203</v>
      </c>
      <c r="F3" s="28" t="s">
        <v>199</v>
      </c>
      <c r="G3" s="30" t="s">
        <v>396</v>
      </c>
    </row>
    <row r="4" spans="1:7" ht="30" x14ac:dyDescent="0.25">
      <c r="A4" s="27" t="s">
        <v>840</v>
      </c>
      <c r="B4" s="28" t="s">
        <v>7</v>
      </c>
      <c r="C4" s="28" t="s">
        <v>225</v>
      </c>
      <c r="D4" s="28" t="s">
        <v>745</v>
      </c>
      <c r="E4" s="29" t="s">
        <v>841</v>
      </c>
      <c r="F4" s="28" t="s">
        <v>842</v>
      </c>
      <c r="G4" s="30" t="s">
        <v>843</v>
      </c>
    </row>
    <row r="5" spans="1:7" x14ac:dyDescent="0.25">
      <c r="A5" s="27" t="s">
        <v>408</v>
      </c>
      <c r="B5" s="28" t="s">
        <v>210</v>
      </c>
      <c r="C5" s="28" t="s">
        <v>245</v>
      </c>
      <c r="D5" s="28" t="s">
        <v>322</v>
      </c>
      <c r="E5" s="29" t="s">
        <v>348</v>
      </c>
      <c r="F5" s="28" t="s">
        <v>458</v>
      </c>
      <c r="G5" s="30" t="s">
        <v>471</v>
      </c>
    </row>
    <row r="6" spans="1:7" ht="30" x14ac:dyDescent="0.25">
      <c r="A6" s="27" t="s">
        <v>852</v>
      </c>
      <c r="B6" s="28" t="s">
        <v>210</v>
      </c>
      <c r="C6" s="28" t="s">
        <v>245</v>
      </c>
      <c r="D6" s="28" t="s">
        <v>322</v>
      </c>
      <c r="E6" s="29" t="s">
        <v>283</v>
      </c>
      <c r="F6" s="28" t="s">
        <v>282</v>
      </c>
      <c r="G6" s="30" t="s">
        <v>743</v>
      </c>
    </row>
    <row r="7" spans="1:7" ht="90" x14ac:dyDescent="0.25">
      <c r="A7" s="33" t="s">
        <v>172</v>
      </c>
      <c r="B7" s="28" t="s">
        <v>210</v>
      </c>
      <c r="C7" s="28" t="s">
        <v>245</v>
      </c>
      <c r="D7" s="28" t="s">
        <v>322</v>
      </c>
      <c r="E7" s="29" t="s">
        <v>236</v>
      </c>
      <c r="F7" s="28" t="s">
        <v>235</v>
      </c>
      <c r="G7" s="30" t="s">
        <v>230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zoomScale="70" zoomScaleNormal="70" workbookViewId="0">
      <selection sqref="A1:XFD1"/>
    </sheetView>
  </sheetViews>
  <sheetFormatPr defaultRowHeight="15" x14ac:dyDescent="0.25"/>
  <cols>
    <col min="1" max="1" width="5.7109375" customWidth="1"/>
    <col min="2" max="2" width="65.7109375" bestFit="1" customWidth="1"/>
    <col min="3" max="3" width="25.85546875" bestFit="1" customWidth="1"/>
    <col min="4" max="4" width="38.7109375" bestFit="1" customWidth="1"/>
    <col min="5" max="5" width="15.28515625" bestFit="1" customWidth="1"/>
  </cols>
  <sheetData>
    <row r="1" spans="1:9" x14ac:dyDescent="0.25">
      <c r="A1" t="s">
        <v>0</v>
      </c>
      <c r="B1" t="s">
        <v>436</v>
      </c>
      <c r="C1" t="s">
        <v>2</v>
      </c>
      <c r="D1" t="s">
        <v>3</v>
      </c>
      <c r="E1" t="s">
        <v>10</v>
      </c>
      <c r="F1" s="7" t="s">
        <v>741</v>
      </c>
      <c r="G1" t="s">
        <v>435</v>
      </c>
      <c r="H1" s="20" t="s">
        <v>179</v>
      </c>
      <c r="I1" t="s">
        <v>185</v>
      </c>
    </row>
    <row r="2" spans="1:9" x14ac:dyDescent="0.25">
      <c r="F2" s="7"/>
      <c r="H2" s="20"/>
    </row>
    <row r="3" spans="1:9" x14ac:dyDescent="0.25">
      <c r="F3" s="7"/>
    </row>
  </sheetData>
  <conditionalFormatting sqref="F1">
    <cfRule type="cellIs" dxfId="160" priority="3" operator="equal">
      <formula>"Illumination Active"</formula>
    </cfRule>
  </conditionalFormatting>
  <conditionalFormatting sqref="F2">
    <cfRule type="cellIs" dxfId="159" priority="2" operator="equal">
      <formula>"Illumination Active"</formula>
    </cfRule>
  </conditionalFormatting>
  <conditionalFormatting sqref="F3">
    <cfRule type="cellIs" dxfId="158" priority="1" operator="equal">
      <formula>"Illumination Active"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85" zoomScaleNormal="85" workbookViewId="0">
      <pane xSplit="2" topLeftCell="C1" activePane="topRight" state="frozen"/>
      <selection pane="topRight"/>
    </sheetView>
  </sheetViews>
  <sheetFormatPr defaultRowHeight="15" x14ac:dyDescent="0.25"/>
  <cols>
    <col min="1" max="1" width="14.140625" bestFit="1" customWidth="1"/>
    <col min="2" max="2" width="48" customWidth="1"/>
    <col min="3" max="3" width="12.7109375" customWidth="1"/>
    <col min="4" max="4" width="9" customWidth="1"/>
    <col min="5" max="5" width="12.7109375" bestFit="1" customWidth="1"/>
    <col min="6" max="6" width="33.42578125" bestFit="1" customWidth="1"/>
    <col min="7" max="7" width="13.5703125" bestFit="1" customWidth="1"/>
    <col min="8" max="8" width="16.140625" bestFit="1" customWidth="1"/>
  </cols>
  <sheetData>
    <row r="1" spans="1:9" s="17" customFormat="1" x14ac:dyDescent="0.25">
      <c r="A1" s="18" t="s">
        <v>0</v>
      </c>
      <c r="B1" s="18" t="s">
        <v>392</v>
      </c>
      <c r="C1" s="18" t="s">
        <v>2</v>
      </c>
      <c r="D1" s="18" t="s">
        <v>3</v>
      </c>
      <c r="E1" s="18" t="s">
        <v>10</v>
      </c>
      <c r="F1" s="18" t="s">
        <v>563</v>
      </c>
      <c r="G1" s="18" t="s">
        <v>10</v>
      </c>
      <c r="H1" t="s">
        <v>308</v>
      </c>
      <c r="I1" s="10" t="s">
        <v>818</v>
      </c>
    </row>
    <row r="2" spans="1:9" x14ac:dyDescent="0.25">
      <c r="A2" s="18" t="s">
        <v>0</v>
      </c>
      <c r="B2" s="19" t="s">
        <v>152</v>
      </c>
      <c r="C2" s="18" t="s">
        <v>2</v>
      </c>
      <c r="D2" s="18" t="s">
        <v>3</v>
      </c>
      <c r="E2" s="18" t="s">
        <v>197</v>
      </c>
      <c r="F2" s="18" t="s">
        <v>563</v>
      </c>
      <c r="G2" s="18" t="s">
        <v>10</v>
      </c>
      <c r="H2" t="s">
        <v>308</v>
      </c>
      <c r="I2" s="10" t="s">
        <v>818</v>
      </c>
    </row>
    <row r="3" spans="1:9" x14ac:dyDescent="0.25">
      <c r="A3" s="18" t="s">
        <v>0</v>
      </c>
      <c r="B3" s="19" t="s">
        <v>166</v>
      </c>
      <c r="C3" s="18" t="s">
        <v>2</v>
      </c>
      <c r="D3" s="18" t="s">
        <v>3</v>
      </c>
      <c r="E3" s="18" t="s">
        <v>226</v>
      </c>
      <c r="F3" s="18" t="s">
        <v>563</v>
      </c>
      <c r="G3" s="18" t="s">
        <v>10</v>
      </c>
      <c r="H3" t="s">
        <v>308</v>
      </c>
      <c r="I3" s="10" t="s">
        <v>818</v>
      </c>
    </row>
    <row r="4" spans="1:9" x14ac:dyDescent="0.25">
      <c r="A4" s="18" t="s">
        <v>0</v>
      </c>
      <c r="B4" s="19" t="s">
        <v>205</v>
      </c>
      <c r="C4" s="18" t="s">
        <v>2</v>
      </c>
      <c r="D4" s="18" t="s">
        <v>3</v>
      </c>
      <c r="E4" s="18" t="s">
        <v>10</v>
      </c>
      <c r="F4" s="18" t="s">
        <v>563</v>
      </c>
      <c r="G4" s="18" t="s">
        <v>10</v>
      </c>
      <c r="H4" t="s">
        <v>308</v>
      </c>
      <c r="I4" s="10" t="s">
        <v>818</v>
      </c>
    </row>
    <row r="5" spans="1:9" x14ac:dyDescent="0.25">
      <c r="A5" s="18" t="s">
        <v>0</v>
      </c>
      <c r="B5" s="19" t="s">
        <v>159</v>
      </c>
      <c r="C5" s="18" t="s">
        <v>2</v>
      </c>
      <c r="D5" s="18" t="s">
        <v>3</v>
      </c>
      <c r="E5" s="18" t="s">
        <v>10</v>
      </c>
      <c r="F5" s="18" t="s">
        <v>563</v>
      </c>
      <c r="G5" s="18" t="s">
        <v>10</v>
      </c>
      <c r="H5" t="s">
        <v>308</v>
      </c>
      <c r="I5" s="10" t="s">
        <v>818</v>
      </c>
    </row>
    <row r="6" spans="1:9" x14ac:dyDescent="0.25">
      <c r="A6" s="18" t="s">
        <v>0</v>
      </c>
      <c r="B6" s="19" t="s">
        <v>204</v>
      </c>
      <c r="C6" s="18" t="s">
        <v>2</v>
      </c>
      <c r="D6" s="18" t="s">
        <v>3</v>
      </c>
      <c r="E6" s="18" t="s">
        <v>10</v>
      </c>
      <c r="F6" s="18" t="s">
        <v>563</v>
      </c>
      <c r="G6" s="18" t="s">
        <v>10</v>
      </c>
      <c r="H6" t="s">
        <v>308</v>
      </c>
      <c r="I6" s="10" t="s">
        <v>818</v>
      </c>
    </row>
    <row r="7" spans="1:9" x14ac:dyDescent="0.25">
      <c r="A7" s="18" t="s">
        <v>0</v>
      </c>
      <c r="B7" s="19" t="s">
        <v>386</v>
      </c>
      <c r="C7" s="18" t="s">
        <v>2</v>
      </c>
      <c r="D7" s="18" t="s">
        <v>3</v>
      </c>
      <c r="E7" s="18" t="s">
        <v>487</v>
      </c>
      <c r="F7" s="18" t="s">
        <v>563</v>
      </c>
      <c r="G7" s="18" t="s">
        <v>10</v>
      </c>
      <c r="H7" t="s">
        <v>308</v>
      </c>
      <c r="I7" s="10" t="s">
        <v>818</v>
      </c>
    </row>
    <row r="8" spans="1:9" x14ac:dyDescent="0.25">
      <c r="A8" s="18" t="s">
        <v>0</v>
      </c>
      <c r="B8" t="s">
        <v>153</v>
      </c>
      <c r="C8" s="18" t="s">
        <v>2</v>
      </c>
      <c r="D8" s="18" t="s">
        <v>3</v>
      </c>
      <c r="E8" s="18" t="s">
        <v>10</v>
      </c>
      <c r="F8" s="18" t="s">
        <v>563</v>
      </c>
      <c r="G8" s="18" t="s">
        <v>10</v>
      </c>
      <c r="H8" t="s">
        <v>308</v>
      </c>
      <c r="I8" s="10" t="s">
        <v>818</v>
      </c>
    </row>
  </sheetData>
  <conditionalFormatting sqref="F1">
    <cfRule type="cellIs" dxfId="157" priority="6" operator="equal">
      <formula>"Illumination Active"</formula>
    </cfRule>
  </conditionalFormatting>
  <conditionalFormatting sqref="I1">
    <cfRule type="cellIs" dxfId="156" priority="5" operator="equal">
      <formula>"Illumination Active"</formula>
    </cfRule>
  </conditionalFormatting>
  <conditionalFormatting sqref="F2:F6">
    <cfRule type="cellIs" dxfId="155" priority="4" operator="equal">
      <formula>"Illumination Active"</formula>
    </cfRule>
  </conditionalFormatting>
  <conditionalFormatting sqref="F7">
    <cfRule type="cellIs" dxfId="154" priority="3" operator="equal">
      <formula>"Illumination Active"</formula>
    </cfRule>
  </conditionalFormatting>
  <conditionalFormatting sqref="F8">
    <cfRule type="cellIs" dxfId="153" priority="2" operator="equal">
      <formula>"Illumination Active"</formula>
    </cfRule>
  </conditionalFormatting>
  <conditionalFormatting sqref="I2:I8">
    <cfRule type="cellIs" dxfId="152" priority="1" operator="equal">
      <formula>"Illumination Active"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heetViews>
  <sheetFormatPr defaultRowHeight="15" x14ac:dyDescent="0.25"/>
  <sheetData>
    <row r="1" spans="1:11" x14ac:dyDescent="0.25">
      <c r="A1" t="s">
        <v>0</v>
      </c>
      <c r="B1" t="s">
        <v>20</v>
      </c>
      <c r="C1" s="9" t="s">
        <v>2</v>
      </c>
      <c r="D1" s="9" t="s">
        <v>3</v>
      </c>
      <c r="E1" s="9" t="s">
        <v>101</v>
      </c>
      <c r="F1" t="s">
        <v>109</v>
      </c>
      <c r="G1" t="s">
        <v>103</v>
      </c>
      <c r="H1" s="9" t="s">
        <v>148</v>
      </c>
      <c r="I1" s="9" t="s">
        <v>564</v>
      </c>
      <c r="J1" t="s">
        <v>7</v>
      </c>
      <c r="K1" s="9" t="s">
        <v>10</v>
      </c>
    </row>
    <row r="2" spans="1:11" x14ac:dyDescent="0.25">
      <c r="A2" t="s">
        <v>0</v>
      </c>
      <c r="B2" t="s">
        <v>500</v>
      </c>
      <c r="C2" s="9" t="s">
        <v>2</v>
      </c>
      <c r="D2" s="9" t="s">
        <v>3</v>
      </c>
      <c r="E2" s="9" t="s">
        <v>101</v>
      </c>
      <c r="F2" t="s">
        <v>109</v>
      </c>
      <c r="G2" t="s">
        <v>103</v>
      </c>
      <c r="H2" s="9" t="s">
        <v>5</v>
      </c>
      <c r="I2" s="9" t="s">
        <v>564</v>
      </c>
      <c r="J2" t="s">
        <v>7</v>
      </c>
      <c r="K2" s="9" t="s">
        <v>10</v>
      </c>
    </row>
    <row r="3" spans="1:11" x14ac:dyDescent="0.25">
      <c r="A3" t="s">
        <v>0</v>
      </c>
      <c r="B3" t="s">
        <v>156</v>
      </c>
      <c r="C3" s="9" t="s">
        <v>2</v>
      </c>
      <c r="D3" s="9" t="s">
        <v>3</v>
      </c>
      <c r="E3" s="9" t="s">
        <v>101</v>
      </c>
      <c r="F3" t="s">
        <v>109</v>
      </c>
      <c r="G3" t="s">
        <v>103</v>
      </c>
      <c r="H3" s="9" t="s">
        <v>148</v>
      </c>
      <c r="I3" s="9" t="s">
        <v>564</v>
      </c>
      <c r="J3" t="s">
        <v>7</v>
      </c>
      <c r="K3" t="s">
        <v>10</v>
      </c>
    </row>
    <row r="4" spans="1:11" x14ac:dyDescent="0.25">
      <c r="A4" t="s">
        <v>0</v>
      </c>
      <c r="B4" t="s">
        <v>501</v>
      </c>
      <c r="C4" s="9" t="s">
        <v>2</v>
      </c>
      <c r="D4" s="9" t="s">
        <v>3</v>
      </c>
      <c r="E4" s="9" t="s">
        <v>101</v>
      </c>
      <c r="F4" t="s">
        <v>109</v>
      </c>
      <c r="G4" t="s">
        <v>103</v>
      </c>
      <c r="H4" s="9" t="s">
        <v>148</v>
      </c>
      <c r="I4" s="9" t="s">
        <v>564</v>
      </c>
      <c r="J4" t="s">
        <v>7</v>
      </c>
      <c r="K4" t="s">
        <v>10</v>
      </c>
    </row>
    <row r="5" spans="1:11" x14ac:dyDescent="0.25">
      <c r="A5" t="s">
        <v>0</v>
      </c>
      <c r="B5" t="s">
        <v>157</v>
      </c>
      <c r="C5" s="9" t="s">
        <v>2</v>
      </c>
      <c r="D5" s="9" t="s">
        <v>3</v>
      </c>
      <c r="E5" s="9" t="s">
        <v>101</v>
      </c>
      <c r="F5" t="s">
        <v>109</v>
      </c>
      <c r="G5" t="s">
        <v>103</v>
      </c>
      <c r="H5" s="9" t="s">
        <v>5</v>
      </c>
      <c r="I5" s="9" t="s">
        <v>564</v>
      </c>
      <c r="J5" t="s">
        <v>7</v>
      </c>
      <c r="K5" t="s">
        <v>10</v>
      </c>
    </row>
    <row r="6" spans="1:11" x14ac:dyDescent="0.25">
      <c r="A6" t="s">
        <v>0</v>
      </c>
      <c r="B6" t="s">
        <v>18</v>
      </c>
      <c r="C6" s="9" t="s">
        <v>2</v>
      </c>
      <c r="D6" s="9" t="s">
        <v>3</v>
      </c>
      <c r="E6" s="9" t="s">
        <v>101</v>
      </c>
      <c r="F6" t="s">
        <v>109</v>
      </c>
      <c r="G6" t="s">
        <v>103</v>
      </c>
      <c r="H6" s="9" t="s">
        <v>148</v>
      </c>
      <c r="I6" s="9" t="s">
        <v>564</v>
      </c>
      <c r="J6" t="s">
        <v>7</v>
      </c>
      <c r="K6" s="9" t="s">
        <v>10</v>
      </c>
    </row>
    <row r="7" spans="1:11" x14ac:dyDescent="0.25">
      <c r="A7" t="s">
        <v>0</v>
      </c>
      <c r="B7" t="s">
        <v>819</v>
      </c>
      <c r="C7" s="9" t="s">
        <v>2</v>
      </c>
      <c r="D7" s="9" t="s">
        <v>3</v>
      </c>
      <c r="E7" s="9" t="s">
        <v>101</v>
      </c>
      <c r="F7" t="s">
        <v>109</v>
      </c>
      <c r="G7" t="s">
        <v>103</v>
      </c>
      <c r="H7" s="9" t="s">
        <v>148</v>
      </c>
      <c r="I7" s="9" t="s">
        <v>564</v>
      </c>
      <c r="J7" t="s">
        <v>7</v>
      </c>
      <c r="K7" s="9"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AMR</vt:lpstr>
      <vt:lpstr>CHARACTERISTICS</vt:lpstr>
      <vt:lpstr>MLS</vt:lpstr>
      <vt:lpstr>MODIS</vt:lpstr>
      <vt:lpstr>TES</vt:lpstr>
      <vt:lpstr>CHARACTERISTICS2</vt:lpstr>
      <vt:lpstr>ACRIM</vt:lpstr>
      <vt:lpstr>AIRS</vt:lpstr>
      <vt:lpstr>ALI</vt:lpstr>
      <vt:lpstr>ALT-SSALT</vt:lpstr>
      <vt:lpstr>AMSR-E</vt:lpstr>
      <vt:lpstr>AMSU-A</vt:lpstr>
      <vt:lpstr>ASTER</vt:lpstr>
      <vt:lpstr>CALIOP</vt:lpstr>
      <vt:lpstr>CERES</vt:lpstr>
      <vt:lpstr>CERES-B</vt:lpstr>
      <vt:lpstr>CERES-C</vt:lpstr>
      <vt:lpstr>CPR</vt:lpstr>
      <vt:lpstr>DORIS</vt:lpstr>
      <vt:lpstr>EOSP</vt:lpstr>
      <vt:lpstr>ETM+</vt:lpstr>
      <vt:lpstr>GGI</vt:lpstr>
      <vt:lpstr>GLAS</vt:lpstr>
      <vt:lpstr>GLRS</vt:lpstr>
      <vt:lpstr>GOS</vt:lpstr>
      <vt:lpstr>GRACE</vt:lpstr>
      <vt:lpstr>HIMSS</vt:lpstr>
      <vt:lpstr>HIRDLS</vt:lpstr>
      <vt:lpstr>HIRIS</vt:lpstr>
      <vt:lpstr>HSB</vt:lpstr>
      <vt:lpstr>IPEI</vt:lpstr>
      <vt:lpstr>LAWS</vt:lpstr>
      <vt:lpstr>LIS</vt:lpstr>
      <vt:lpstr>MIMR</vt:lpstr>
      <vt:lpstr>MISR</vt:lpstr>
      <vt:lpstr>MODIS-B</vt:lpstr>
      <vt:lpstr>MODIS-T</vt:lpstr>
      <vt:lpstr>MOPITT</vt:lpstr>
      <vt:lpstr>NSCAT</vt:lpstr>
      <vt:lpstr>OMI</vt:lpstr>
      <vt:lpstr>POSEIDON-3</vt:lpstr>
      <vt:lpstr>PR</vt:lpstr>
      <vt:lpstr>SAFIRE</vt:lpstr>
      <vt:lpstr>SAR</vt:lpstr>
      <vt:lpstr>SCANSCAT</vt:lpstr>
      <vt:lpstr>SEAWINDS</vt:lpstr>
      <vt:lpstr>SEAWIFS</vt:lpstr>
      <vt:lpstr>SAGE-III</vt:lpstr>
      <vt:lpstr>SIM</vt:lpstr>
      <vt:lpstr>SOLSTICE</vt:lpstr>
      <vt:lpstr>SWIRLS</vt:lpstr>
      <vt:lpstr>TIM</vt:lpstr>
      <vt:lpstr>TMI</vt:lpstr>
      <vt:lpstr>TMR</vt:lpstr>
      <vt:lpstr>TOMS</vt:lpstr>
      <vt:lpstr>VIRS</vt:lpstr>
      <vt:lpstr>XIE</vt:lpstr>
      <vt:lpstr>Instrument sets</vt:lpstr>
      <vt:lpstr>Payload evolution</vt:lpstr>
      <vt:lpstr>Notes</vt:lpstr>
      <vt:lpstr>Violet</vt:lpstr>
      <vt:lpstr>Sheet1</vt:lpstr>
      <vt:lpstr>Sheet8</vt:lpstr>
      <vt:lpstr>Sheet19</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dc:creator>
  <cp:lastModifiedBy>Daniel Selva</cp:lastModifiedBy>
  <dcterms:created xsi:type="dcterms:W3CDTF">2011-06-07T03:38:35Z</dcterms:created>
  <dcterms:modified xsi:type="dcterms:W3CDTF">2013-08-02T14:26:21Z</dcterms:modified>
</cp:coreProperties>
</file>