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Q109" i="1"/>
  <c r="S109"/>
  <c r="Q110"/>
  <c r="S110"/>
  <c r="Q111"/>
  <c r="S111"/>
  <c r="Q112"/>
  <c r="S112"/>
  <c r="Q113"/>
  <c r="S113"/>
  <c r="Q114"/>
  <c r="S114"/>
  <c r="Q115"/>
  <c r="S115"/>
  <c r="Q116"/>
  <c r="S116"/>
  <c r="Q117"/>
  <c r="S117"/>
  <c r="Q118"/>
  <c r="S118"/>
  <c r="Q119"/>
  <c r="S119"/>
  <c r="Q120"/>
  <c r="S120"/>
  <c r="Q121"/>
  <c r="S121"/>
  <c r="Q122"/>
  <c r="S122"/>
  <c r="Q123"/>
  <c r="S123"/>
  <c r="Q124"/>
  <c r="S124"/>
  <c r="Q125"/>
  <c r="S125"/>
  <c r="Q126"/>
  <c r="S126"/>
  <c r="Q127"/>
  <c r="S127"/>
  <c r="Q128"/>
  <c r="S128"/>
  <c r="Q129"/>
  <c r="S129"/>
  <c r="Q130"/>
  <c r="S130"/>
  <c r="Q131"/>
  <c r="S131"/>
  <c r="Q132"/>
  <c r="S132"/>
  <c r="Q133"/>
  <c r="S133"/>
  <c r="Q134"/>
  <c r="S134"/>
  <c r="Q135"/>
  <c r="S135"/>
  <c r="Q136"/>
  <c r="S136"/>
  <c r="Q137"/>
  <c r="S137"/>
  <c r="Q138"/>
  <c r="S138"/>
  <c r="Q139"/>
  <c r="S139"/>
  <c r="Q140"/>
  <c r="S140"/>
  <c r="Q141"/>
  <c r="S141"/>
  <c r="Q142"/>
  <c r="S142"/>
  <c r="Q143"/>
  <c r="S143"/>
  <c r="Q144"/>
  <c r="S144"/>
  <c r="Q145"/>
  <c r="S145"/>
  <c r="Q146"/>
  <c r="S146"/>
  <c r="Q147"/>
  <c r="S147"/>
  <c r="Q148"/>
  <c r="S148"/>
  <c r="Q149"/>
  <c r="S149"/>
  <c r="Q150"/>
  <c r="S150"/>
  <c r="Q151"/>
  <c r="S151"/>
  <c r="Q152"/>
  <c r="S152"/>
  <c r="Q153"/>
  <c r="S153"/>
  <c r="Q154"/>
  <c r="S154"/>
  <c r="Q155"/>
  <c r="S155"/>
  <c r="Q156"/>
  <c r="S156"/>
  <c r="Q157"/>
  <c r="S157"/>
  <c r="Q158"/>
  <c r="S158"/>
  <c r="Q159"/>
  <c r="S159"/>
  <c r="Q160"/>
  <c r="S160"/>
  <c r="S108"/>
  <c r="Q108"/>
  <c r="H160"/>
  <c r="G160"/>
  <c r="H159"/>
  <c r="G159"/>
  <c r="H158"/>
  <c r="G158"/>
  <c r="H157"/>
  <c r="G157"/>
  <c r="H156"/>
  <c r="G156"/>
  <c r="H155"/>
  <c r="G155"/>
  <c r="H154"/>
  <c r="G154"/>
  <c r="H153"/>
  <c r="G153"/>
  <c r="H152"/>
  <c r="G152"/>
  <c r="H151"/>
  <c r="G151"/>
  <c r="H150"/>
  <c r="G150"/>
  <c r="H149"/>
  <c r="G149"/>
  <c r="H148"/>
  <c r="G148"/>
  <c r="H147"/>
  <c r="G147"/>
  <c r="H146"/>
  <c r="G146"/>
  <c r="H145"/>
  <c r="G145"/>
  <c r="H144"/>
  <c r="G144"/>
  <c r="H143"/>
  <c r="G143"/>
  <c r="H142"/>
  <c r="G142"/>
  <c r="H141"/>
  <c r="G141"/>
  <c r="H140"/>
  <c r="G140"/>
  <c r="H139"/>
  <c r="G139"/>
  <c r="H138"/>
  <c r="G138"/>
  <c r="H137"/>
  <c r="G137"/>
  <c r="H136"/>
  <c r="G136"/>
  <c r="H135"/>
  <c r="G135"/>
  <c r="H134"/>
  <c r="G134"/>
  <c r="H133"/>
  <c r="G133"/>
  <c r="H132"/>
  <c r="G132"/>
  <c r="H131"/>
  <c r="G131"/>
  <c r="H130"/>
  <c r="G130"/>
  <c r="H129"/>
  <c r="G129"/>
  <c r="H128"/>
  <c r="G128"/>
  <c r="H127"/>
  <c r="G127"/>
  <c r="H126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Q56"/>
  <c r="S56"/>
  <c r="Q57"/>
  <c r="S57"/>
  <c r="Q58"/>
  <c r="S58"/>
  <c r="Q59"/>
  <c r="S59"/>
  <c r="Q60"/>
  <c r="S60"/>
  <c r="Q61"/>
  <c r="S61"/>
  <c r="Q62"/>
  <c r="S62"/>
  <c r="Q63"/>
  <c r="S63"/>
  <c r="Q64"/>
  <c r="S64"/>
  <c r="Q65"/>
  <c r="S65"/>
  <c r="Q66"/>
  <c r="S66"/>
  <c r="Q67"/>
  <c r="S67"/>
  <c r="Q68"/>
  <c r="S68"/>
  <c r="Q69"/>
  <c r="S69"/>
  <c r="Q70"/>
  <c r="S70"/>
  <c r="Q71"/>
  <c r="S71"/>
  <c r="Q72"/>
  <c r="S72"/>
  <c r="Q73"/>
  <c r="S73"/>
  <c r="Q74"/>
  <c r="S74"/>
  <c r="Q75"/>
  <c r="S75"/>
  <c r="Q76"/>
  <c r="S76"/>
  <c r="Q77"/>
  <c r="S77"/>
  <c r="Q78"/>
  <c r="S78"/>
  <c r="Q79"/>
  <c r="S79"/>
  <c r="Q80"/>
  <c r="S80"/>
  <c r="Q81"/>
  <c r="S81"/>
  <c r="Q82"/>
  <c r="S82"/>
  <c r="Q83"/>
  <c r="S83"/>
  <c r="Q84"/>
  <c r="S84"/>
  <c r="Q85"/>
  <c r="S85"/>
  <c r="Q86"/>
  <c r="S86"/>
  <c r="Q87"/>
  <c r="S87"/>
  <c r="Q88"/>
  <c r="S88"/>
  <c r="Q89"/>
  <c r="S89"/>
  <c r="Q90"/>
  <c r="S90"/>
  <c r="Q91"/>
  <c r="S91"/>
  <c r="Q92"/>
  <c r="S92"/>
  <c r="Q93"/>
  <c r="S93"/>
  <c r="Q94"/>
  <c r="S94"/>
  <c r="Q95"/>
  <c r="S95"/>
  <c r="Q96"/>
  <c r="S96"/>
  <c r="Q97"/>
  <c r="S97"/>
  <c r="Q98"/>
  <c r="S98"/>
  <c r="Q99"/>
  <c r="S99"/>
  <c r="Q100"/>
  <c r="S100"/>
  <c r="Q101"/>
  <c r="S101"/>
  <c r="Q102"/>
  <c r="S102"/>
  <c r="Q103"/>
  <c r="S103"/>
  <c r="Q104"/>
  <c r="S104"/>
  <c r="Q105"/>
  <c r="S105"/>
  <c r="Q106"/>
  <c r="S106"/>
  <c r="Q107"/>
  <c r="S107"/>
  <c r="S55"/>
  <c r="Q55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2"/>
  <c r="Q2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G3"/>
  <c r="H3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2"/>
  <c r="H2" s="1"/>
</calcChain>
</file>

<file path=xl/sharedStrings.xml><?xml version="1.0" encoding="utf-8"?>
<sst xmlns="http://schemas.openxmlformats.org/spreadsheetml/2006/main" count="1270" uniqueCount="137">
  <si>
    <t>ПС1</t>
  </si>
  <si>
    <t>В41</t>
  </si>
  <si>
    <t>В42</t>
  </si>
  <si>
    <t>Петрозаводск</t>
  </si>
  <si>
    <t>В2</t>
  </si>
  <si>
    <t>В5</t>
  </si>
  <si>
    <t>ст.Пай</t>
  </si>
  <si>
    <t>ПС82</t>
  </si>
  <si>
    <t>Ладва-Ветка (ЭЧ 9)</t>
  </si>
  <si>
    <t>В3</t>
  </si>
  <si>
    <t>В4</t>
  </si>
  <si>
    <t>В11</t>
  </si>
  <si>
    <t>В10</t>
  </si>
  <si>
    <t>В20</t>
  </si>
  <si>
    <t>В16</t>
  </si>
  <si>
    <t>В13</t>
  </si>
  <si>
    <t>ПС23</t>
  </si>
  <si>
    <t>В18</t>
  </si>
  <si>
    <t>В6</t>
  </si>
  <si>
    <t>Заозерье</t>
  </si>
  <si>
    <t>ПС22П</t>
  </si>
  <si>
    <t>В1</t>
  </si>
  <si>
    <t>ПС5</t>
  </si>
  <si>
    <t>В17</t>
  </si>
  <si>
    <t>В27</t>
  </si>
  <si>
    <t>В28</t>
  </si>
  <si>
    <t>В19</t>
  </si>
  <si>
    <t>ПС48П</t>
  </si>
  <si>
    <t>В12</t>
  </si>
  <si>
    <t>В7</t>
  </si>
  <si>
    <t>ПС52п</t>
  </si>
  <si>
    <t>Мелиоративный</t>
  </si>
  <si>
    <t>ПС38П</t>
  </si>
  <si>
    <t>Лососиное</t>
  </si>
  <si>
    <t>ПС21</t>
  </si>
  <si>
    <t>Шуя</t>
  </si>
  <si>
    <t>ПС18П</t>
  </si>
  <si>
    <t>В8</t>
  </si>
  <si>
    <t>В9</t>
  </si>
  <si>
    <t>г-н Бесовец</t>
  </si>
  <si>
    <t>В15</t>
  </si>
  <si>
    <t>???В5</t>
  </si>
  <si>
    <t>п. Птицефабрика</t>
  </si>
  <si>
    <t>ст. Деревянко</t>
  </si>
  <si>
    <t>д. Педасельга</t>
  </si>
  <si>
    <t>ПС46П</t>
  </si>
  <si>
    <t>Южная промзона</t>
  </si>
  <si>
    <t>ПС78</t>
  </si>
  <si>
    <t>г.Медвежегорск</t>
  </si>
  <si>
    <t>ПС2П</t>
  </si>
  <si>
    <t>п.Концезеро</t>
  </si>
  <si>
    <t>ПС71</t>
  </si>
  <si>
    <t>В4.6</t>
  </si>
  <si>
    <t>В3.6</t>
  </si>
  <si>
    <t>В3.4</t>
  </si>
  <si>
    <t>В1.3</t>
  </si>
  <si>
    <t>В2.7</t>
  </si>
  <si>
    <t>В4.3</t>
  </si>
  <si>
    <t>В4.5</t>
  </si>
  <si>
    <t>В3.7</t>
  </si>
  <si>
    <t>Name</t>
  </si>
  <si>
    <t>Group</t>
  </si>
  <si>
    <t>Item</t>
  </si>
  <si>
    <t>Comment</t>
  </si>
  <si>
    <t>Logged</t>
  </si>
  <si>
    <t>Type</t>
  </si>
  <si>
    <t>LogDB</t>
  </si>
  <si>
    <t>MinRaw</t>
  </si>
  <si>
    <t>MaxRaw</t>
  </si>
  <si>
    <t>MinEu</t>
  </si>
  <si>
    <t>MaxEu</t>
  </si>
  <si>
    <t>OnMsged</t>
  </si>
  <si>
    <t>OnMsg</t>
  </si>
  <si>
    <t>offMsged</t>
  </si>
  <si>
    <t>OffMsg</t>
  </si>
  <si>
    <t>AlarmMsg</t>
  </si>
  <si>
    <t>AlarmLevel</t>
  </si>
  <si>
    <t>AlarmCase</t>
  </si>
  <si>
    <t>AlarmConst</t>
  </si>
  <si>
    <t>DeadBaund</t>
  </si>
  <si>
    <t>EU</t>
  </si>
  <si>
    <t>RW</t>
  </si>
  <si>
    <t>true</t>
  </si>
  <si>
    <t>ps1v41</t>
  </si>
  <si>
    <t>ps5v17</t>
  </si>
  <si>
    <t>ps21v18</t>
  </si>
  <si>
    <t>ps23v18</t>
  </si>
  <si>
    <t>ps78v2</t>
  </si>
  <si>
    <t>ps82v3</t>
  </si>
  <si>
    <t>ps71v4_6</t>
  </si>
  <si>
    <t>psv</t>
  </si>
  <si>
    <t>ps2pv15</t>
  </si>
  <si>
    <t>ps18pv3</t>
  </si>
  <si>
    <t>ps18pv19</t>
  </si>
  <si>
    <t>ps18pv8</t>
  </si>
  <si>
    <t>ps18pv13</t>
  </si>
  <si>
    <t>ps18pv12</t>
  </si>
  <si>
    <t>ps18pv9</t>
  </si>
  <si>
    <t>ps18pv2</t>
  </si>
  <si>
    <t>ps22pv1</t>
  </si>
  <si>
    <t>ps22pv13</t>
  </si>
  <si>
    <t>ps38pv1</t>
  </si>
  <si>
    <t>ps38pv2</t>
  </si>
  <si>
    <t>ps46pv19</t>
  </si>
  <si>
    <t>ps46pv20</t>
  </si>
  <si>
    <t>ps48pv12</t>
  </si>
  <si>
    <t>ps48pv7</t>
  </si>
  <si>
    <t>ps52pv5</t>
  </si>
  <si>
    <t>ps52pv13</t>
  </si>
  <si>
    <t>ps52pv2</t>
  </si>
  <si>
    <t>ps52pv12</t>
  </si>
  <si>
    <t>ps1v42</t>
  </si>
  <si>
    <t>ps2pv20</t>
  </si>
  <si>
    <t>ps2pv13</t>
  </si>
  <si>
    <t>ps5v27</t>
  </si>
  <si>
    <t>ps5v28</t>
  </si>
  <si>
    <t>ps5v19</t>
  </si>
  <si>
    <t>ps5v2</t>
  </si>
  <si>
    <t>ps5v5</t>
  </si>
  <si>
    <t>ps21v7</t>
  </si>
  <si>
    <t>ps21v8</t>
  </si>
  <si>
    <t>ps21v12</t>
  </si>
  <si>
    <t>ps21v1</t>
  </si>
  <si>
    <t>ps21v19</t>
  </si>
  <si>
    <t>ps23v15</t>
  </si>
  <si>
    <t>ps23v16</t>
  </si>
  <si>
    <t>ps23v6</t>
  </si>
  <si>
    <t>ps82v4</t>
  </si>
  <si>
    <t>ps82v11</t>
  </si>
  <si>
    <t>ps82v10</t>
  </si>
  <si>
    <t>ps71v3_6</t>
  </si>
  <si>
    <t>ps71v3_4</t>
  </si>
  <si>
    <t>ps71v1_3</t>
  </si>
  <si>
    <t>ps71v2_7</t>
  </si>
  <si>
    <t>ps71v4_3</t>
  </si>
  <si>
    <t>ps71v4_5</t>
  </si>
  <si>
    <t>ps71v3_7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</si>
</sst>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60"/>
  <sheetViews>
    <sheetView tabSelected="1" workbookViewId="0">
      <selection activeCell="C1" sqref="C1"/>
    </sheetView>
  </sheetViews>
  <sheetFormatPr defaultRowHeight="15"/>
  <cols>
    <col min="3" max="3" width="18.140625" bestFit="1" customWidth="1"/>
    <col min="7" max="7" width="10.28515625" bestFit="1" customWidth="1"/>
    <col min="8" max="8" width="25.28515625" customWidth="1"/>
    <col min="17" max="17" width="24.28515625" bestFit="1" customWidth="1"/>
    <col min="19" max="19" width="27.140625" bestFit="1" customWidth="1"/>
    <col min="21" max="21" width="9.85546875" bestFit="1" customWidth="1"/>
  </cols>
  <sheetData>
    <row r="1" spans="1:27"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</row>
    <row r="2" spans="1:27">
      <c r="A2" s="3" t="s">
        <v>0</v>
      </c>
      <c r="B2" t="s">
        <v>1</v>
      </c>
      <c r="C2" t="s">
        <v>3</v>
      </c>
      <c r="E2" t="s">
        <v>83</v>
      </c>
      <c r="F2" t="s">
        <v>90</v>
      </c>
      <c r="G2" t="str">
        <f>A2&amp;" "&amp;B2</f>
        <v>ПС1 В41</v>
      </c>
      <c r="H2" t="str">
        <f>G2&amp;" "&amp;C2</f>
        <v>ПС1 В41 Петрозаводск</v>
      </c>
      <c r="I2" t="s">
        <v>82</v>
      </c>
      <c r="J2">
        <v>11</v>
      </c>
      <c r="K2">
        <v>0</v>
      </c>
      <c r="L2">
        <v>0</v>
      </c>
      <c r="M2">
        <v>1</v>
      </c>
      <c r="N2">
        <v>0</v>
      </c>
      <c r="O2">
        <v>1</v>
      </c>
      <c r="P2" t="s">
        <v>82</v>
      </c>
      <c r="Q2" t="str">
        <f>G2&amp;" Включен"</f>
        <v>ПС1 В41 Включен</v>
      </c>
      <c r="R2" t="s">
        <v>82</v>
      </c>
      <c r="S2" t="str">
        <f>G2&amp;" Выключен"</f>
        <v>ПС1 В41 Выключен</v>
      </c>
      <c r="V2">
        <v>0</v>
      </c>
      <c r="W2">
        <v>0</v>
      </c>
      <c r="X2">
        <v>0</v>
      </c>
      <c r="Z2">
        <v>0</v>
      </c>
      <c r="AA2">
        <v>0</v>
      </c>
    </row>
    <row r="3" spans="1:27">
      <c r="A3" s="3" t="s">
        <v>0</v>
      </c>
      <c r="B3" t="s">
        <v>2</v>
      </c>
      <c r="C3" t="s">
        <v>3</v>
      </c>
      <c r="E3" t="s">
        <v>111</v>
      </c>
      <c r="F3" t="s">
        <v>90</v>
      </c>
      <c r="G3" t="str">
        <f t="shared" ref="G3:G54" si="0">A3&amp;" "&amp;B3</f>
        <v>ПС1 В42</v>
      </c>
      <c r="H3" t="str">
        <f t="shared" ref="H3:H54" si="1">G3&amp;" "&amp;C3</f>
        <v>ПС1 В42 Петрозаводск</v>
      </c>
      <c r="I3" t="s">
        <v>82</v>
      </c>
      <c r="J3">
        <v>11</v>
      </c>
      <c r="K3">
        <v>0</v>
      </c>
      <c r="L3">
        <v>0</v>
      </c>
      <c r="M3">
        <v>1</v>
      </c>
      <c r="N3">
        <v>0</v>
      </c>
      <c r="O3">
        <v>1</v>
      </c>
      <c r="P3" t="s">
        <v>82</v>
      </c>
      <c r="Q3" t="str">
        <f t="shared" ref="Q3:Q54" si="2">G3&amp;" Включен"</f>
        <v>ПС1 В42 Включен</v>
      </c>
      <c r="R3" t="s">
        <v>82</v>
      </c>
      <c r="S3" t="str">
        <f t="shared" ref="S3:S54" si="3">G3&amp;" Выключен"</f>
        <v>ПС1 В42 Выключен</v>
      </c>
      <c r="V3">
        <v>0</v>
      </c>
      <c r="W3">
        <v>0</v>
      </c>
      <c r="X3">
        <v>0</v>
      </c>
      <c r="Z3">
        <v>0</v>
      </c>
      <c r="AA3">
        <v>0</v>
      </c>
    </row>
    <row r="4" spans="1:27">
      <c r="A4" s="3" t="s">
        <v>49</v>
      </c>
      <c r="B4" t="s">
        <v>40</v>
      </c>
      <c r="C4" t="s">
        <v>50</v>
      </c>
      <c r="E4" t="s">
        <v>91</v>
      </c>
      <c r="F4" t="s">
        <v>90</v>
      </c>
      <c r="G4" t="str">
        <f t="shared" si="0"/>
        <v>ПС2П В15</v>
      </c>
      <c r="H4" t="str">
        <f t="shared" si="1"/>
        <v>ПС2П В15 п.Концезеро</v>
      </c>
      <c r="I4" t="s">
        <v>82</v>
      </c>
      <c r="J4">
        <v>11</v>
      </c>
      <c r="K4">
        <v>0</v>
      </c>
      <c r="L4">
        <v>0</v>
      </c>
      <c r="M4">
        <v>1</v>
      </c>
      <c r="N4">
        <v>0</v>
      </c>
      <c r="O4">
        <v>1</v>
      </c>
      <c r="P4" t="s">
        <v>82</v>
      </c>
      <c r="Q4" t="str">
        <f t="shared" si="2"/>
        <v>ПС2П В15 Включен</v>
      </c>
      <c r="R4" t="s">
        <v>82</v>
      </c>
      <c r="S4" t="str">
        <f t="shared" si="3"/>
        <v>ПС2П В15 Выключен</v>
      </c>
      <c r="V4">
        <v>0</v>
      </c>
      <c r="W4">
        <v>0</v>
      </c>
      <c r="X4">
        <v>0</v>
      </c>
      <c r="Z4">
        <v>0</v>
      </c>
      <c r="AA4">
        <v>0</v>
      </c>
    </row>
    <row r="5" spans="1:27">
      <c r="A5" s="3" t="s">
        <v>49</v>
      </c>
      <c r="B5" t="s">
        <v>13</v>
      </c>
      <c r="C5" t="s">
        <v>50</v>
      </c>
      <c r="E5" t="s">
        <v>112</v>
      </c>
      <c r="F5" t="s">
        <v>90</v>
      </c>
      <c r="G5" t="str">
        <f t="shared" si="0"/>
        <v>ПС2П В20</v>
      </c>
      <c r="H5" t="str">
        <f t="shared" si="1"/>
        <v>ПС2П В20 п.Концезеро</v>
      </c>
      <c r="I5" t="s">
        <v>82</v>
      </c>
      <c r="J5">
        <v>11</v>
      </c>
      <c r="K5">
        <v>0</v>
      </c>
      <c r="L5">
        <v>0</v>
      </c>
      <c r="M5">
        <v>1</v>
      </c>
      <c r="N5">
        <v>0</v>
      </c>
      <c r="O5">
        <v>1</v>
      </c>
      <c r="P5" t="s">
        <v>82</v>
      </c>
      <c r="Q5" t="str">
        <f t="shared" si="2"/>
        <v>ПС2П В20 Включен</v>
      </c>
      <c r="R5" t="s">
        <v>82</v>
      </c>
      <c r="S5" t="str">
        <f t="shared" si="3"/>
        <v>ПС2П В20 Выключен</v>
      </c>
      <c r="V5">
        <v>0</v>
      </c>
      <c r="W5">
        <v>0</v>
      </c>
      <c r="X5">
        <v>0</v>
      </c>
      <c r="Z5">
        <v>0</v>
      </c>
      <c r="AA5">
        <v>0</v>
      </c>
    </row>
    <row r="6" spans="1:27">
      <c r="A6" s="3" t="s">
        <v>49</v>
      </c>
      <c r="B6" t="s">
        <v>15</v>
      </c>
      <c r="C6" t="s">
        <v>50</v>
      </c>
      <c r="E6" t="s">
        <v>113</v>
      </c>
      <c r="F6" t="s">
        <v>90</v>
      </c>
      <c r="G6" t="str">
        <f t="shared" si="0"/>
        <v>ПС2П В13</v>
      </c>
      <c r="H6" t="str">
        <f t="shared" si="1"/>
        <v>ПС2П В13 п.Концезеро</v>
      </c>
      <c r="I6" t="s">
        <v>82</v>
      </c>
      <c r="J6">
        <v>11</v>
      </c>
      <c r="K6">
        <v>0</v>
      </c>
      <c r="L6">
        <v>0</v>
      </c>
      <c r="M6">
        <v>1</v>
      </c>
      <c r="N6">
        <v>0</v>
      </c>
      <c r="O6">
        <v>1</v>
      </c>
      <c r="P6" t="s">
        <v>82</v>
      </c>
      <c r="Q6" t="str">
        <f t="shared" si="2"/>
        <v>ПС2П В13 Включен</v>
      </c>
      <c r="R6" t="s">
        <v>82</v>
      </c>
      <c r="S6" t="str">
        <f t="shared" si="3"/>
        <v>ПС2П В13 Выключен</v>
      </c>
      <c r="V6">
        <v>0</v>
      </c>
      <c r="W6">
        <v>0</v>
      </c>
      <c r="X6">
        <v>0</v>
      </c>
      <c r="Z6">
        <v>0</v>
      </c>
      <c r="AA6">
        <v>0</v>
      </c>
    </row>
    <row r="7" spans="1:27">
      <c r="A7" s="3" t="s">
        <v>22</v>
      </c>
      <c r="B7" t="s">
        <v>23</v>
      </c>
      <c r="C7" t="s">
        <v>43</v>
      </c>
      <c r="E7" t="s">
        <v>84</v>
      </c>
      <c r="F7" t="s">
        <v>90</v>
      </c>
      <c r="G7" t="str">
        <f t="shared" si="0"/>
        <v>ПС5 В17</v>
      </c>
      <c r="H7" t="str">
        <f t="shared" si="1"/>
        <v>ПС5 В17 ст. Деревянко</v>
      </c>
      <c r="I7" t="s">
        <v>82</v>
      </c>
      <c r="J7">
        <v>11</v>
      </c>
      <c r="K7">
        <v>0</v>
      </c>
      <c r="L7">
        <v>0</v>
      </c>
      <c r="M7">
        <v>1</v>
      </c>
      <c r="N7">
        <v>0</v>
      </c>
      <c r="O7">
        <v>1</v>
      </c>
      <c r="P7" t="s">
        <v>82</v>
      </c>
      <c r="Q7" t="str">
        <f t="shared" si="2"/>
        <v>ПС5 В17 Включен</v>
      </c>
      <c r="R7" t="s">
        <v>82</v>
      </c>
      <c r="S7" t="str">
        <f t="shared" si="3"/>
        <v>ПС5 В17 Выключен</v>
      </c>
      <c r="V7">
        <v>0</v>
      </c>
      <c r="W7">
        <v>0</v>
      </c>
      <c r="X7">
        <v>0</v>
      </c>
      <c r="Z7">
        <v>0</v>
      </c>
      <c r="AA7">
        <v>0</v>
      </c>
    </row>
    <row r="8" spans="1:27">
      <c r="A8" s="3" t="s">
        <v>22</v>
      </c>
      <c r="B8" t="s">
        <v>24</v>
      </c>
      <c r="C8" t="s">
        <v>43</v>
      </c>
      <c r="E8" t="s">
        <v>114</v>
      </c>
      <c r="F8" t="s">
        <v>90</v>
      </c>
      <c r="G8" t="str">
        <f t="shared" si="0"/>
        <v>ПС5 В27</v>
      </c>
      <c r="H8" t="str">
        <f t="shared" si="1"/>
        <v>ПС5 В27 ст. Деревянко</v>
      </c>
      <c r="I8" t="s">
        <v>82</v>
      </c>
      <c r="J8">
        <v>11</v>
      </c>
      <c r="K8">
        <v>0</v>
      </c>
      <c r="L8">
        <v>0</v>
      </c>
      <c r="M8">
        <v>1</v>
      </c>
      <c r="N8">
        <v>0</v>
      </c>
      <c r="O8">
        <v>1</v>
      </c>
      <c r="P8" t="s">
        <v>82</v>
      </c>
      <c r="Q8" t="str">
        <f t="shared" si="2"/>
        <v>ПС5 В27 Включен</v>
      </c>
      <c r="R8" t="s">
        <v>82</v>
      </c>
      <c r="S8" t="str">
        <f t="shared" si="3"/>
        <v>ПС5 В27 Выключен</v>
      </c>
      <c r="V8">
        <v>0</v>
      </c>
      <c r="W8">
        <v>0</v>
      </c>
      <c r="X8">
        <v>0</v>
      </c>
      <c r="Z8">
        <v>0</v>
      </c>
      <c r="AA8">
        <v>0</v>
      </c>
    </row>
    <row r="9" spans="1:27">
      <c r="A9" s="3" t="s">
        <v>22</v>
      </c>
      <c r="B9" t="s">
        <v>25</v>
      </c>
      <c r="C9" t="s">
        <v>43</v>
      </c>
      <c r="E9" t="s">
        <v>115</v>
      </c>
      <c r="F9" t="s">
        <v>90</v>
      </c>
      <c r="G9" t="str">
        <f t="shared" si="0"/>
        <v>ПС5 В28</v>
      </c>
      <c r="H9" t="str">
        <f t="shared" si="1"/>
        <v>ПС5 В28 ст. Деревянко</v>
      </c>
      <c r="I9" t="s">
        <v>82</v>
      </c>
      <c r="J9">
        <v>11</v>
      </c>
      <c r="K9">
        <v>0</v>
      </c>
      <c r="L9">
        <v>0</v>
      </c>
      <c r="M9">
        <v>1</v>
      </c>
      <c r="N9">
        <v>0</v>
      </c>
      <c r="O9">
        <v>1</v>
      </c>
      <c r="P9" t="s">
        <v>82</v>
      </c>
      <c r="Q9" t="str">
        <f t="shared" si="2"/>
        <v>ПС5 В28 Включен</v>
      </c>
      <c r="R9" t="s">
        <v>82</v>
      </c>
      <c r="S9" t="str">
        <f t="shared" si="3"/>
        <v>ПС5 В28 Выключен</v>
      </c>
      <c r="V9">
        <v>0</v>
      </c>
      <c r="W9">
        <v>0</v>
      </c>
      <c r="X9">
        <v>0</v>
      </c>
      <c r="Z9">
        <v>0</v>
      </c>
      <c r="AA9">
        <v>0</v>
      </c>
    </row>
    <row r="10" spans="1:27">
      <c r="A10" s="3" t="s">
        <v>22</v>
      </c>
      <c r="B10" t="s">
        <v>26</v>
      </c>
      <c r="C10" t="s">
        <v>43</v>
      </c>
      <c r="E10" t="s">
        <v>116</v>
      </c>
      <c r="F10" t="s">
        <v>90</v>
      </c>
      <c r="G10" t="str">
        <f t="shared" si="0"/>
        <v>ПС5 В19</v>
      </c>
      <c r="H10" t="str">
        <f t="shared" si="1"/>
        <v>ПС5 В19 ст. Деревянко</v>
      </c>
      <c r="I10" t="s">
        <v>82</v>
      </c>
      <c r="J10">
        <v>11</v>
      </c>
      <c r="K10">
        <v>0</v>
      </c>
      <c r="L10">
        <v>0</v>
      </c>
      <c r="M10">
        <v>1</v>
      </c>
      <c r="N10">
        <v>0</v>
      </c>
      <c r="O10">
        <v>1</v>
      </c>
      <c r="P10" t="s">
        <v>82</v>
      </c>
      <c r="Q10" t="str">
        <f t="shared" si="2"/>
        <v>ПС5 В19 Включен</v>
      </c>
      <c r="R10" t="s">
        <v>82</v>
      </c>
      <c r="S10" t="str">
        <f t="shared" si="3"/>
        <v>ПС5 В19 Выключен</v>
      </c>
      <c r="V10">
        <v>0</v>
      </c>
      <c r="W10">
        <v>0</v>
      </c>
      <c r="X10">
        <v>0</v>
      </c>
      <c r="Z10">
        <v>0</v>
      </c>
      <c r="AA10">
        <v>0</v>
      </c>
    </row>
    <row r="11" spans="1:27">
      <c r="A11" s="3" t="s">
        <v>22</v>
      </c>
      <c r="B11" t="s">
        <v>4</v>
      </c>
      <c r="C11" t="s">
        <v>6</v>
      </c>
      <c r="E11" t="s">
        <v>117</v>
      </c>
      <c r="F11" t="s">
        <v>90</v>
      </c>
      <c r="G11" t="str">
        <f t="shared" si="0"/>
        <v>ПС5 В2</v>
      </c>
      <c r="H11" t="str">
        <f t="shared" si="1"/>
        <v>ПС5 В2 ст.Пай</v>
      </c>
      <c r="I11" t="s">
        <v>82</v>
      </c>
      <c r="J11">
        <v>11</v>
      </c>
      <c r="K11">
        <v>0</v>
      </c>
      <c r="L11">
        <v>0</v>
      </c>
      <c r="M11">
        <v>1</v>
      </c>
      <c r="N11">
        <v>0</v>
      </c>
      <c r="O11">
        <v>1</v>
      </c>
      <c r="P11" t="s">
        <v>82</v>
      </c>
      <c r="Q11" t="str">
        <f t="shared" si="2"/>
        <v>ПС5 В2 Включен</v>
      </c>
      <c r="R11" t="s">
        <v>82</v>
      </c>
      <c r="S11" t="str">
        <f t="shared" si="3"/>
        <v>ПС5 В2 Выключен</v>
      </c>
      <c r="V11">
        <v>0</v>
      </c>
      <c r="W11">
        <v>0</v>
      </c>
      <c r="X11">
        <v>0</v>
      </c>
      <c r="Z11">
        <v>0</v>
      </c>
      <c r="AA11">
        <v>0</v>
      </c>
    </row>
    <row r="12" spans="1:27">
      <c r="A12" s="3" t="s">
        <v>22</v>
      </c>
      <c r="B12" t="s">
        <v>5</v>
      </c>
      <c r="C12" t="s">
        <v>6</v>
      </c>
      <c r="E12" t="s">
        <v>118</v>
      </c>
      <c r="F12" t="s">
        <v>90</v>
      </c>
      <c r="G12" t="str">
        <f t="shared" si="0"/>
        <v>ПС5 В5</v>
      </c>
      <c r="H12" t="str">
        <f t="shared" si="1"/>
        <v>ПС5 В5 ст.Пай</v>
      </c>
      <c r="I12" t="s">
        <v>82</v>
      </c>
      <c r="J12">
        <v>11</v>
      </c>
      <c r="K12">
        <v>0</v>
      </c>
      <c r="L12">
        <v>0</v>
      </c>
      <c r="M12">
        <v>1</v>
      </c>
      <c r="N12">
        <v>0</v>
      </c>
      <c r="O12">
        <v>1</v>
      </c>
      <c r="P12" t="s">
        <v>82</v>
      </c>
      <c r="Q12" t="str">
        <f t="shared" si="2"/>
        <v>ПС5 В5 Включен</v>
      </c>
      <c r="R12" t="s">
        <v>82</v>
      </c>
      <c r="S12" t="str">
        <f t="shared" si="3"/>
        <v>ПС5 В5 Выключен</v>
      </c>
      <c r="V12">
        <v>0</v>
      </c>
      <c r="W12">
        <v>0</v>
      </c>
      <c r="X12">
        <v>0</v>
      </c>
      <c r="Z12">
        <v>0</v>
      </c>
      <c r="AA12">
        <v>0</v>
      </c>
    </row>
    <row r="13" spans="1:27">
      <c r="A13" s="1" t="s">
        <v>36</v>
      </c>
      <c r="B13" t="s">
        <v>9</v>
      </c>
      <c r="C13" t="s">
        <v>39</v>
      </c>
      <c r="E13" t="s">
        <v>92</v>
      </c>
      <c r="F13" t="s">
        <v>90</v>
      </c>
      <c r="G13" t="str">
        <f t="shared" si="0"/>
        <v>ПС18П В3</v>
      </c>
      <c r="H13" t="str">
        <f t="shared" si="1"/>
        <v>ПС18П В3 г-н Бесовец</v>
      </c>
      <c r="I13" t="s">
        <v>82</v>
      </c>
      <c r="J13">
        <v>11</v>
      </c>
      <c r="K13">
        <v>0</v>
      </c>
      <c r="L13">
        <v>0</v>
      </c>
      <c r="M13">
        <v>1</v>
      </c>
      <c r="N13">
        <v>0</v>
      </c>
      <c r="O13">
        <v>1</v>
      </c>
      <c r="P13" t="s">
        <v>82</v>
      </c>
      <c r="Q13" t="str">
        <f t="shared" si="2"/>
        <v>ПС18П В3 Включен</v>
      </c>
      <c r="R13" t="s">
        <v>82</v>
      </c>
      <c r="S13" t="str">
        <f t="shared" si="3"/>
        <v>ПС18П В3 Выключен</v>
      </c>
      <c r="V13">
        <v>0</v>
      </c>
      <c r="W13">
        <v>0</v>
      </c>
      <c r="X13">
        <v>0</v>
      </c>
      <c r="Z13">
        <v>0</v>
      </c>
      <c r="AA13">
        <v>0</v>
      </c>
    </row>
    <row r="14" spans="1:27">
      <c r="A14" s="1" t="s">
        <v>36</v>
      </c>
      <c r="B14" t="s">
        <v>26</v>
      </c>
      <c r="C14" t="s">
        <v>39</v>
      </c>
      <c r="E14" t="s">
        <v>93</v>
      </c>
      <c r="F14" t="s">
        <v>90</v>
      </c>
      <c r="G14" t="str">
        <f t="shared" si="0"/>
        <v>ПС18П В19</v>
      </c>
      <c r="H14" t="str">
        <f t="shared" si="1"/>
        <v>ПС18П В19 г-н Бесовец</v>
      </c>
      <c r="I14" t="s">
        <v>82</v>
      </c>
      <c r="J14">
        <v>11</v>
      </c>
      <c r="K14">
        <v>0</v>
      </c>
      <c r="L14">
        <v>0</v>
      </c>
      <c r="M14">
        <v>1</v>
      </c>
      <c r="N14">
        <v>0</v>
      </c>
      <c r="O14">
        <v>1</v>
      </c>
      <c r="P14" t="s">
        <v>82</v>
      </c>
      <c r="Q14" t="str">
        <f t="shared" si="2"/>
        <v>ПС18П В19 Включен</v>
      </c>
      <c r="R14" t="s">
        <v>82</v>
      </c>
      <c r="S14" t="str">
        <f t="shared" si="3"/>
        <v>ПС18П В19 Выключен</v>
      </c>
      <c r="V14">
        <v>0</v>
      </c>
      <c r="W14">
        <v>0</v>
      </c>
      <c r="X14">
        <v>0</v>
      </c>
      <c r="Z14">
        <v>0</v>
      </c>
      <c r="AA14">
        <v>0</v>
      </c>
    </row>
    <row r="15" spans="1:27">
      <c r="A15" s="1" t="s">
        <v>36</v>
      </c>
      <c r="B15" t="s">
        <v>37</v>
      </c>
      <c r="C15" t="s">
        <v>39</v>
      </c>
      <c r="E15" t="s">
        <v>94</v>
      </c>
      <c r="F15" t="s">
        <v>90</v>
      </c>
      <c r="G15" t="str">
        <f t="shared" si="0"/>
        <v>ПС18П В8</v>
      </c>
      <c r="H15" t="str">
        <f t="shared" si="1"/>
        <v>ПС18П В8 г-н Бесовец</v>
      </c>
      <c r="I15" t="s">
        <v>82</v>
      </c>
      <c r="J15">
        <v>11</v>
      </c>
      <c r="K15">
        <v>0</v>
      </c>
      <c r="L15">
        <v>0</v>
      </c>
      <c r="M15">
        <v>1</v>
      </c>
      <c r="N15">
        <v>0</v>
      </c>
      <c r="O15">
        <v>1</v>
      </c>
      <c r="P15" t="s">
        <v>82</v>
      </c>
      <c r="Q15" t="str">
        <f t="shared" si="2"/>
        <v>ПС18П В8 Включен</v>
      </c>
      <c r="R15" t="s">
        <v>82</v>
      </c>
      <c r="S15" t="str">
        <f t="shared" si="3"/>
        <v>ПС18П В8 Выключен</v>
      </c>
      <c r="V15">
        <v>0</v>
      </c>
      <c r="W15">
        <v>0</v>
      </c>
      <c r="X15">
        <v>0</v>
      </c>
      <c r="Z15">
        <v>0</v>
      </c>
      <c r="AA15">
        <v>0</v>
      </c>
    </row>
    <row r="16" spans="1:27">
      <c r="A16" s="1" t="s">
        <v>36</v>
      </c>
      <c r="B16" t="s">
        <v>15</v>
      </c>
      <c r="C16" t="s">
        <v>39</v>
      </c>
      <c r="E16" t="s">
        <v>95</v>
      </c>
      <c r="F16" t="s">
        <v>90</v>
      </c>
      <c r="G16" t="str">
        <f t="shared" si="0"/>
        <v>ПС18П В13</v>
      </c>
      <c r="H16" t="str">
        <f t="shared" si="1"/>
        <v>ПС18П В13 г-н Бесовец</v>
      </c>
      <c r="I16" t="s">
        <v>82</v>
      </c>
      <c r="J16">
        <v>11</v>
      </c>
      <c r="K16">
        <v>0</v>
      </c>
      <c r="L16">
        <v>0</v>
      </c>
      <c r="M16">
        <v>1</v>
      </c>
      <c r="N16">
        <v>0</v>
      </c>
      <c r="O16">
        <v>1</v>
      </c>
      <c r="P16" t="s">
        <v>82</v>
      </c>
      <c r="Q16" t="str">
        <f t="shared" si="2"/>
        <v>ПС18П В13 Включен</v>
      </c>
      <c r="R16" t="s">
        <v>82</v>
      </c>
      <c r="S16" t="str">
        <f t="shared" si="3"/>
        <v>ПС18П В13 Выключен</v>
      </c>
      <c r="V16">
        <v>0</v>
      </c>
      <c r="W16">
        <v>0</v>
      </c>
      <c r="X16">
        <v>0</v>
      </c>
      <c r="Z16">
        <v>0</v>
      </c>
      <c r="AA16">
        <v>0</v>
      </c>
    </row>
    <row r="17" spans="1:27">
      <c r="A17" s="1" t="s">
        <v>36</v>
      </c>
      <c r="B17" t="s">
        <v>28</v>
      </c>
      <c r="C17" t="s">
        <v>39</v>
      </c>
      <c r="E17" t="s">
        <v>96</v>
      </c>
      <c r="F17" t="s">
        <v>90</v>
      </c>
      <c r="G17" t="str">
        <f t="shared" si="0"/>
        <v>ПС18П В12</v>
      </c>
      <c r="H17" t="str">
        <f t="shared" si="1"/>
        <v>ПС18П В12 г-н Бесовец</v>
      </c>
      <c r="I17" t="s">
        <v>82</v>
      </c>
      <c r="J17">
        <v>11</v>
      </c>
      <c r="K17">
        <v>0</v>
      </c>
      <c r="L17">
        <v>0</v>
      </c>
      <c r="M17">
        <v>1</v>
      </c>
      <c r="N17">
        <v>0</v>
      </c>
      <c r="O17">
        <v>1</v>
      </c>
      <c r="P17" t="s">
        <v>82</v>
      </c>
      <c r="Q17" t="str">
        <f t="shared" si="2"/>
        <v>ПС18П В12 Включен</v>
      </c>
      <c r="R17" t="s">
        <v>82</v>
      </c>
      <c r="S17" t="str">
        <f t="shared" si="3"/>
        <v>ПС18П В12 Выключен</v>
      </c>
      <c r="V17">
        <v>0</v>
      </c>
      <c r="W17">
        <v>0</v>
      </c>
      <c r="X17">
        <v>0</v>
      </c>
      <c r="Z17">
        <v>0</v>
      </c>
      <c r="AA17">
        <v>0</v>
      </c>
    </row>
    <row r="18" spans="1:27">
      <c r="A18" s="1" t="s">
        <v>36</v>
      </c>
      <c r="B18" t="s">
        <v>38</v>
      </c>
      <c r="C18" t="s">
        <v>39</v>
      </c>
      <c r="E18" t="s">
        <v>97</v>
      </c>
      <c r="F18" t="s">
        <v>90</v>
      </c>
      <c r="G18" t="str">
        <f t="shared" si="0"/>
        <v>ПС18П В9</v>
      </c>
      <c r="H18" t="str">
        <f t="shared" si="1"/>
        <v>ПС18П В9 г-н Бесовец</v>
      </c>
      <c r="I18" t="s">
        <v>82</v>
      </c>
      <c r="J18">
        <v>11</v>
      </c>
      <c r="K18">
        <v>0</v>
      </c>
      <c r="L18">
        <v>0</v>
      </c>
      <c r="M18">
        <v>1</v>
      </c>
      <c r="N18">
        <v>0</v>
      </c>
      <c r="O18">
        <v>1</v>
      </c>
      <c r="P18" t="s">
        <v>82</v>
      </c>
      <c r="Q18" t="str">
        <f t="shared" si="2"/>
        <v>ПС18П В9 Включен</v>
      </c>
      <c r="R18" t="s">
        <v>82</v>
      </c>
      <c r="S18" t="str">
        <f t="shared" si="3"/>
        <v>ПС18П В9 Выключен</v>
      </c>
      <c r="V18">
        <v>0</v>
      </c>
      <c r="W18">
        <v>0</v>
      </c>
      <c r="X18">
        <v>0</v>
      </c>
      <c r="Z18">
        <v>0</v>
      </c>
      <c r="AA18">
        <v>0</v>
      </c>
    </row>
    <row r="19" spans="1:27">
      <c r="A19" s="1" t="s">
        <v>36</v>
      </c>
      <c r="B19" t="s">
        <v>4</v>
      </c>
      <c r="C19" t="s">
        <v>39</v>
      </c>
      <c r="E19" t="s">
        <v>98</v>
      </c>
      <c r="F19" t="s">
        <v>90</v>
      </c>
      <c r="G19" t="str">
        <f t="shared" si="0"/>
        <v>ПС18П В2</v>
      </c>
      <c r="H19" t="str">
        <f t="shared" si="1"/>
        <v>ПС18П В2 г-н Бесовец</v>
      </c>
      <c r="I19" t="s">
        <v>82</v>
      </c>
      <c r="J19">
        <v>11</v>
      </c>
      <c r="K19">
        <v>0</v>
      </c>
      <c r="L19">
        <v>0</v>
      </c>
      <c r="M19">
        <v>1</v>
      </c>
      <c r="N19">
        <v>0</v>
      </c>
      <c r="O19">
        <v>1</v>
      </c>
      <c r="P19" t="s">
        <v>82</v>
      </c>
      <c r="Q19" t="str">
        <f t="shared" si="2"/>
        <v>ПС18П В2 Включен</v>
      </c>
      <c r="R19" t="s">
        <v>82</v>
      </c>
      <c r="S19" t="str">
        <f t="shared" si="3"/>
        <v>ПС18П В2 Выключен</v>
      </c>
      <c r="V19">
        <v>0</v>
      </c>
      <c r="W19">
        <v>0</v>
      </c>
      <c r="X19">
        <v>0</v>
      </c>
      <c r="Z19">
        <v>0</v>
      </c>
      <c r="AA19">
        <v>0</v>
      </c>
    </row>
    <row r="20" spans="1:27">
      <c r="A20" s="1" t="s">
        <v>34</v>
      </c>
      <c r="B20" t="s">
        <v>17</v>
      </c>
      <c r="C20" t="s">
        <v>35</v>
      </c>
      <c r="E20" t="s">
        <v>85</v>
      </c>
      <c r="F20" t="s">
        <v>90</v>
      </c>
      <c r="G20" t="str">
        <f t="shared" si="0"/>
        <v>ПС21 В18</v>
      </c>
      <c r="H20" t="str">
        <f t="shared" si="1"/>
        <v>ПС21 В18 Шуя</v>
      </c>
      <c r="I20" t="s">
        <v>82</v>
      </c>
      <c r="J20">
        <v>11</v>
      </c>
      <c r="K20">
        <v>0</v>
      </c>
      <c r="L20">
        <v>0</v>
      </c>
      <c r="M20">
        <v>1</v>
      </c>
      <c r="N20">
        <v>0</v>
      </c>
      <c r="O20">
        <v>1</v>
      </c>
      <c r="P20" t="s">
        <v>82</v>
      </c>
      <c r="Q20" t="str">
        <f t="shared" si="2"/>
        <v>ПС21 В18 Включен</v>
      </c>
      <c r="R20" t="s">
        <v>82</v>
      </c>
      <c r="S20" t="str">
        <f t="shared" si="3"/>
        <v>ПС21 В18 Выключен</v>
      </c>
      <c r="V20">
        <v>0</v>
      </c>
      <c r="W20">
        <v>0</v>
      </c>
      <c r="X20">
        <v>0</v>
      </c>
      <c r="Z20">
        <v>0</v>
      </c>
      <c r="AA20">
        <v>0</v>
      </c>
    </row>
    <row r="21" spans="1:27">
      <c r="A21" s="1" t="s">
        <v>34</v>
      </c>
      <c r="B21" t="s">
        <v>29</v>
      </c>
      <c r="C21" t="s">
        <v>35</v>
      </c>
      <c r="E21" t="s">
        <v>119</v>
      </c>
      <c r="F21" t="s">
        <v>90</v>
      </c>
      <c r="G21" t="str">
        <f t="shared" si="0"/>
        <v>ПС21 В7</v>
      </c>
      <c r="H21" t="str">
        <f t="shared" si="1"/>
        <v>ПС21 В7 Шуя</v>
      </c>
      <c r="I21" t="s">
        <v>82</v>
      </c>
      <c r="J21">
        <v>11</v>
      </c>
      <c r="K21">
        <v>0</v>
      </c>
      <c r="L21">
        <v>0</v>
      </c>
      <c r="M21">
        <v>1</v>
      </c>
      <c r="N21">
        <v>0</v>
      </c>
      <c r="O21">
        <v>1</v>
      </c>
      <c r="P21" t="s">
        <v>82</v>
      </c>
      <c r="Q21" t="str">
        <f t="shared" si="2"/>
        <v>ПС21 В7 Включен</v>
      </c>
      <c r="R21" t="s">
        <v>82</v>
      </c>
      <c r="S21" t="str">
        <f t="shared" si="3"/>
        <v>ПС21 В7 Выключен</v>
      </c>
      <c r="V21">
        <v>0</v>
      </c>
      <c r="W21">
        <v>0</v>
      </c>
      <c r="X21">
        <v>0</v>
      </c>
      <c r="Z21">
        <v>0</v>
      </c>
      <c r="AA21">
        <v>0</v>
      </c>
    </row>
    <row r="22" spans="1:27">
      <c r="A22" s="1" t="s">
        <v>34</v>
      </c>
      <c r="B22" t="s">
        <v>37</v>
      </c>
      <c r="C22" t="s">
        <v>35</v>
      </c>
      <c r="E22" t="s">
        <v>120</v>
      </c>
      <c r="F22" t="s">
        <v>90</v>
      </c>
      <c r="G22" t="str">
        <f t="shared" si="0"/>
        <v>ПС21 В8</v>
      </c>
      <c r="H22" t="str">
        <f t="shared" si="1"/>
        <v>ПС21 В8 Шуя</v>
      </c>
      <c r="I22" t="s">
        <v>82</v>
      </c>
      <c r="J22">
        <v>11</v>
      </c>
      <c r="K22">
        <v>0</v>
      </c>
      <c r="L22">
        <v>0</v>
      </c>
      <c r="M22">
        <v>1</v>
      </c>
      <c r="N22">
        <v>0</v>
      </c>
      <c r="O22">
        <v>1</v>
      </c>
      <c r="P22" t="s">
        <v>82</v>
      </c>
      <c r="Q22" t="str">
        <f t="shared" si="2"/>
        <v>ПС21 В8 Включен</v>
      </c>
      <c r="R22" t="s">
        <v>82</v>
      </c>
      <c r="S22" t="str">
        <f t="shared" si="3"/>
        <v>ПС21 В8 Выключен</v>
      </c>
      <c r="V22">
        <v>0</v>
      </c>
      <c r="W22">
        <v>0</v>
      </c>
      <c r="X22">
        <v>0</v>
      </c>
      <c r="Z22">
        <v>0</v>
      </c>
      <c r="AA22">
        <v>0</v>
      </c>
    </row>
    <row r="23" spans="1:27">
      <c r="A23" s="1" t="s">
        <v>34</v>
      </c>
      <c r="B23" t="s">
        <v>28</v>
      </c>
      <c r="C23" t="s">
        <v>35</v>
      </c>
      <c r="E23" t="s">
        <v>121</v>
      </c>
      <c r="F23" t="s">
        <v>90</v>
      </c>
      <c r="G23" t="str">
        <f t="shared" si="0"/>
        <v>ПС21 В12</v>
      </c>
      <c r="H23" t="str">
        <f t="shared" si="1"/>
        <v>ПС21 В12 Шуя</v>
      </c>
      <c r="I23" t="s">
        <v>82</v>
      </c>
      <c r="J23">
        <v>11</v>
      </c>
      <c r="K23">
        <v>0</v>
      </c>
      <c r="L23">
        <v>0</v>
      </c>
      <c r="M23">
        <v>1</v>
      </c>
      <c r="N23">
        <v>0</v>
      </c>
      <c r="O23">
        <v>1</v>
      </c>
      <c r="P23" t="s">
        <v>82</v>
      </c>
      <c r="Q23" t="str">
        <f t="shared" si="2"/>
        <v>ПС21 В12 Включен</v>
      </c>
      <c r="R23" t="s">
        <v>82</v>
      </c>
      <c r="S23" t="str">
        <f t="shared" si="3"/>
        <v>ПС21 В12 Выключен</v>
      </c>
      <c r="V23">
        <v>0</v>
      </c>
      <c r="W23">
        <v>0</v>
      </c>
      <c r="X23">
        <v>0</v>
      </c>
      <c r="Z23">
        <v>0</v>
      </c>
      <c r="AA23">
        <v>0</v>
      </c>
    </row>
    <row r="24" spans="1:27">
      <c r="A24" s="1" t="s">
        <v>34</v>
      </c>
      <c r="B24" t="s">
        <v>21</v>
      </c>
      <c r="C24" t="s">
        <v>35</v>
      </c>
      <c r="E24" t="s">
        <v>122</v>
      </c>
      <c r="F24" t="s">
        <v>90</v>
      </c>
      <c r="G24" t="str">
        <f t="shared" si="0"/>
        <v>ПС21 В1</v>
      </c>
      <c r="H24" t="str">
        <f t="shared" si="1"/>
        <v>ПС21 В1 Шуя</v>
      </c>
      <c r="I24" t="s">
        <v>82</v>
      </c>
      <c r="J24">
        <v>11</v>
      </c>
      <c r="K24">
        <v>0</v>
      </c>
      <c r="L24">
        <v>0</v>
      </c>
      <c r="M24">
        <v>1</v>
      </c>
      <c r="N24">
        <v>0</v>
      </c>
      <c r="O24">
        <v>1</v>
      </c>
      <c r="P24" t="s">
        <v>82</v>
      </c>
      <c r="Q24" t="str">
        <f t="shared" si="2"/>
        <v>ПС21 В1 Включен</v>
      </c>
      <c r="R24" t="s">
        <v>82</v>
      </c>
      <c r="S24" t="str">
        <f t="shared" si="3"/>
        <v>ПС21 В1 Выключен</v>
      </c>
      <c r="V24">
        <v>0</v>
      </c>
      <c r="W24">
        <v>0</v>
      </c>
      <c r="X24">
        <v>0</v>
      </c>
      <c r="Z24">
        <v>0</v>
      </c>
      <c r="AA24">
        <v>0</v>
      </c>
    </row>
    <row r="25" spans="1:27">
      <c r="A25" s="1" t="s">
        <v>34</v>
      </c>
      <c r="B25" t="s">
        <v>26</v>
      </c>
      <c r="C25" t="s">
        <v>35</v>
      </c>
      <c r="E25" t="s">
        <v>123</v>
      </c>
      <c r="F25" t="s">
        <v>90</v>
      </c>
      <c r="G25" t="str">
        <f t="shared" si="0"/>
        <v>ПС21 В19</v>
      </c>
      <c r="H25" t="str">
        <f t="shared" si="1"/>
        <v>ПС21 В19 Шуя</v>
      </c>
      <c r="I25" t="s">
        <v>82</v>
      </c>
      <c r="J25">
        <v>11</v>
      </c>
      <c r="K25">
        <v>0</v>
      </c>
      <c r="L25">
        <v>0</v>
      </c>
      <c r="M25">
        <v>1</v>
      </c>
      <c r="N25">
        <v>0</v>
      </c>
      <c r="O25">
        <v>1</v>
      </c>
      <c r="P25" t="s">
        <v>82</v>
      </c>
      <c r="Q25" t="str">
        <f t="shared" si="2"/>
        <v>ПС21 В19 Включен</v>
      </c>
      <c r="R25" t="s">
        <v>82</v>
      </c>
      <c r="S25" t="str">
        <f t="shared" si="3"/>
        <v>ПС21 В19 Выключен</v>
      </c>
      <c r="V25">
        <v>0</v>
      </c>
      <c r="W25">
        <v>0</v>
      </c>
      <c r="X25">
        <v>0</v>
      </c>
      <c r="Z25">
        <v>0</v>
      </c>
      <c r="AA25">
        <v>0</v>
      </c>
    </row>
    <row r="26" spans="1:27">
      <c r="A26" s="3" t="s">
        <v>20</v>
      </c>
      <c r="B26" t="s">
        <v>21</v>
      </c>
      <c r="C26" t="s">
        <v>44</v>
      </c>
      <c r="E26" t="s">
        <v>99</v>
      </c>
      <c r="F26" t="s">
        <v>90</v>
      </c>
      <c r="G26" t="str">
        <f t="shared" si="0"/>
        <v>ПС22П В1</v>
      </c>
      <c r="H26" t="str">
        <f t="shared" si="1"/>
        <v>ПС22П В1 д. Педасельга</v>
      </c>
      <c r="I26" t="s">
        <v>82</v>
      </c>
      <c r="J26">
        <v>11</v>
      </c>
      <c r="K26">
        <v>0</v>
      </c>
      <c r="L26">
        <v>0</v>
      </c>
      <c r="M26">
        <v>1</v>
      </c>
      <c r="N26">
        <v>0</v>
      </c>
      <c r="O26">
        <v>1</v>
      </c>
      <c r="P26" t="s">
        <v>82</v>
      </c>
      <c r="Q26" t="str">
        <f t="shared" si="2"/>
        <v>ПС22П В1 Включен</v>
      </c>
      <c r="R26" t="s">
        <v>82</v>
      </c>
      <c r="S26" t="str">
        <f t="shared" si="3"/>
        <v>ПС22П В1 Выключен</v>
      </c>
      <c r="V26">
        <v>0</v>
      </c>
      <c r="W26">
        <v>0</v>
      </c>
      <c r="X26">
        <v>0</v>
      </c>
      <c r="Z26">
        <v>0</v>
      </c>
      <c r="AA26">
        <v>0</v>
      </c>
    </row>
    <row r="27" spans="1:27" ht="18.75" customHeight="1">
      <c r="A27" s="3" t="s">
        <v>20</v>
      </c>
      <c r="B27" t="s">
        <v>15</v>
      </c>
      <c r="C27" t="s">
        <v>44</v>
      </c>
      <c r="E27" t="s">
        <v>100</v>
      </c>
      <c r="F27" t="s">
        <v>90</v>
      </c>
      <c r="G27" t="str">
        <f t="shared" si="0"/>
        <v>ПС22П В13</v>
      </c>
      <c r="H27" t="str">
        <f t="shared" si="1"/>
        <v>ПС22П В13 д. Педасельга</v>
      </c>
      <c r="I27" t="s">
        <v>82</v>
      </c>
      <c r="J27">
        <v>11</v>
      </c>
      <c r="K27">
        <v>0</v>
      </c>
      <c r="L27">
        <v>0</v>
      </c>
      <c r="M27">
        <v>1</v>
      </c>
      <c r="N27">
        <v>0</v>
      </c>
      <c r="O27">
        <v>1</v>
      </c>
      <c r="P27" t="s">
        <v>82</v>
      </c>
      <c r="Q27" t="str">
        <f t="shared" si="2"/>
        <v>ПС22П В13 Включен</v>
      </c>
      <c r="R27" t="s">
        <v>82</v>
      </c>
      <c r="S27" t="str">
        <f t="shared" si="3"/>
        <v>ПС22П В13 Выключен</v>
      </c>
      <c r="V27">
        <v>0</v>
      </c>
      <c r="W27">
        <v>0</v>
      </c>
      <c r="X27">
        <v>0</v>
      </c>
      <c r="Z27">
        <v>0</v>
      </c>
      <c r="AA27">
        <v>0</v>
      </c>
    </row>
    <row r="28" spans="1:27">
      <c r="A28" s="1" t="s">
        <v>16</v>
      </c>
      <c r="B28" t="s">
        <v>17</v>
      </c>
      <c r="C28" t="s">
        <v>19</v>
      </c>
      <c r="E28" t="s">
        <v>86</v>
      </c>
      <c r="F28" t="s">
        <v>90</v>
      </c>
      <c r="G28" t="str">
        <f t="shared" si="0"/>
        <v>ПС23 В18</v>
      </c>
      <c r="H28" t="str">
        <f t="shared" si="1"/>
        <v>ПС23 В18 Заозерье</v>
      </c>
      <c r="I28" t="s">
        <v>82</v>
      </c>
      <c r="J28">
        <v>11</v>
      </c>
      <c r="K28">
        <v>0</v>
      </c>
      <c r="L28">
        <v>0</v>
      </c>
      <c r="M28">
        <v>1</v>
      </c>
      <c r="N28">
        <v>0</v>
      </c>
      <c r="O28">
        <v>1</v>
      </c>
      <c r="P28" t="s">
        <v>82</v>
      </c>
      <c r="Q28" t="str">
        <f t="shared" si="2"/>
        <v>ПС23 В18 Включен</v>
      </c>
      <c r="R28" t="s">
        <v>82</v>
      </c>
      <c r="S28" t="str">
        <f t="shared" si="3"/>
        <v>ПС23 В18 Выключен</v>
      </c>
      <c r="V28">
        <v>0</v>
      </c>
      <c r="W28">
        <v>0</v>
      </c>
      <c r="X28">
        <v>0</v>
      </c>
      <c r="Z28">
        <v>0</v>
      </c>
      <c r="AA28">
        <v>0</v>
      </c>
    </row>
    <row r="29" spans="1:27">
      <c r="A29" s="1" t="s">
        <v>16</v>
      </c>
      <c r="B29" s="2" t="s">
        <v>40</v>
      </c>
      <c r="C29" t="s">
        <v>41</v>
      </c>
      <c r="E29" t="s">
        <v>124</v>
      </c>
      <c r="F29" t="s">
        <v>90</v>
      </c>
      <c r="G29" t="str">
        <f t="shared" si="0"/>
        <v>ПС23 В15</v>
      </c>
      <c r="H29" t="str">
        <f t="shared" si="1"/>
        <v>ПС23 В15 ???В5</v>
      </c>
      <c r="I29" t="s">
        <v>82</v>
      </c>
      <c r="J29">
        <v>11</v>
      </c>
      <c r="K29">
        <v>0</v>
      </c>
      <c r="L29">
        <v>0</v>
      </c>
      <c r="M29">
        <v>1</v>
      </c>
      <c r="N29">
        <v>0</v>
      </c>
      <c r="O29">
        <v>1</v>
      </c>
      <c r="P29" t="s">
        <v>82</v>
      </c>
      <c r="Q29" t="str">
        <f t="shared" si="2"/>
        <v>ПС23 В15 Включен</v>
      </c>
      <c r="R29" t="s">
        <v>82</v>
      </c>
      <c r="S29" t="str">
        <f t="shared" si="3"/>
        <v>ПС23 В15 Выключен</v>
      </c>
      <c r="V29">
        <v>0</v>
      </c>
      <c r="W29">
        <v>0</v>
      </c>
      <c r="X29">
        <v>0</v>
      </c>
      <c r="Z29">
        <v>0</v>
      </c>
      <c r="AA29">
        <v>0</v>
      </c>
    </row>
    <row r="30" spans="1:27">
      <c r="A30" s="1" t="s">
        <v>16</v>
      </c>
      <c r="B30" t="s">
        <v>14</v>
      </c>
      <c r="C30" t="s">
        <v>19</v>
      </c>
      <c r="E30" t="s">
        <v>125</v>
      </c>
      <c r="F30" t="s">
        <v>90</v>
      </c>
      <c r="G30" t="str">
        <f t="shared" si="0"/>
        <v>ПС23 В16</v>
      </c>
      <c r="H30" t="str">
        <f t="shared" si="1"/>
        <v>ПС23 В16 Заозерье</v>
      </c>
      <c r="I30" t="s">
        <v>82</v>
      </c>
      <c r="J30">
        <v>11</v>
      </c>
      <c r="K30">
        <v>0</v>
      </c>
      <c r="L30">
        <v>0</v>
      </c>
      <c r="M30">
        <v>1</v>
      </c>
      <c r="N30">
        <v>0</v>
      </c>
      <c r="O30">
        <v>1</v>
      </c>
      <c r="P30" t="s">
        <v>82</v>
      </c>
      <c r="Q30" t="str">
        <f t="shared" si="2"/>
        <v>ПС23 В16 Включен</v>
      </c>
      <c r="R30" t="s">
        <v>82</v>
      </c>
      <c r="S30" t="str">
        <f t="shared" si="3"/>
        <v>ПС23 В16 Выключен</v>
      </c>
      <c r="V30">
        <v>0</v>
      </c>
      <c r="W30">
        <v>0</v>
      </c>
      <c r="X30">
        <v>0</v>
      </c>
      <c r="Z30">
        <v>0</v>
      </c>
      <c r="AA30">
        <v>0</v>
      </c>
    </row>
    <row r="31" spans="1:27">
      <c r="A31" s="1" t="s">
        <v>16</v>
      </c>
      <c r="B31" t="s">
        <v>18</v>
      </c>
      <c r="C31" t="s">
        <v>19</v>
      </c>
      <c r="E31" t="s">
        <v>126</v>
      </c>
      <c r="F31" t="s">
        <v>90</v>
      </c>
      <c r="G31" t="str">
        <f t="shared" si="0"/>
        <v>ПС23 В6</v>
      </c>
      <c r="H31" t="str">
        <f t="shared" si="1"/>
        <v>ПС23 В6 Заозерье</v>
      </c>
      <c r="I31" t="s">
        <v>82</v>
      </c>
      <c r="J31">
        <v>11</v>
      </c>
      <c r="K31">
        <v>0</v>
      </c>
      <c r="L31">
        <v>0</v>
      </c>
      <c r="M31">
        <v>1</v>
      </c>
      <c r="N31">
        <v>0</v>
      </c>
      <c r="O31">
        <v>1</v>
      </c>
      <c r="P31" t="s">
        <v>82</v>
      </c>
      <c r="Q31" t="str">
        <f t="shared" si="2"/>
        <v>ПС23 В6 Включен</v>
      </c>
      <c r="R31" t="s">
        <v>82</v>
      </c>
      <c r="S31" t="str">
        <f t="shared" si="3"/>
        <v>ПС23 В6 Выключен</v>
      </c>
      <c r="V31">
        <v>0</v>
      </c>
      <c r="W31">
        <v>0</v>
      </c>
      <c r="X31">
        <v>0</v>
      </c>
      <c r="Z31">
        <v>0</v>
      </c>
      <c r="AA31">
        <v>0</v>
      </c>
    </row>
    <row r="32" spans="1:27">
      <c r="A32" s="3" t="s">
        <v>32</v>
      </c>
      <c r="B32" t="s">
        <v>21</v>
      </c>
      <c r="C32" t="s">
        <v>33</v>
      </c>
      <c r="E32" t="s">
        <v>101</v>
      </c>
      <c r="F32" t="s">
        <v>90</v>
      </c>
      <c r="G32" t="str">
        <f t="shared" si="0"/>
        <v>ПС38П В1</v>
      </c>
      <c r="H32" t="str">
        <f t="shared" si="1"/>
        <v>ПС38П В1 Лососиное</v>
      </c>
      <c r="I32" t="s">
        <v>82</v>
      </c>
      <c r="J32">
        <v>11</v>
      </c>
      <c r="K32">
        <v>0</v>
      </c>
      <c r="L32">
        <v>0</v>
      </c>
      <c r="M32">
        <v>1</v>
      </c>
      <c r="N32">
        <v>0</v>
      </c>
      <c r="O32">
        <v>1</v>
      </c>
      <c r="P32" t="s">
        <v>82</v>
      </c>
      <c r="Q32" t="str">
        <f t="shared" si="2"/>
        <v>ПС38П В1 Включен</v>
      </c>
      <c r="R32" t="s">
        <v>82</v>
      </c>
      <c r="S32" t="str">
        <f t="shared" si="3"/>
        <v>ПС38П В1 Выключен</v>
      </c>
      <c r="V32">
        <v>0</v>
      </c>
      <c r="W32">
        <v>0</v>
      </c>
      <c r="X32">
        <v>0</v>
      </c>
      <c r="Z32">
        <v>0</v>
      </c>
      <c r="AA32">
        <v>0</v>
      </c>
    </row>
    <row r="33" spans="1:27">
      <c r="A33" s="3" t="s">
        <v>32</v>
      </c>
      <c r="B33" t="s">
        <v>4</v>
      </c>
      <c r="C33" t="s">
        <v>33</v>
      </c>
      <c r="E33" t="s">
        <v>102</v>
      </c>
      <c r="F33" t="s">
        <v>90</v>
      </c>
      <c r="G33" t="str">
        <f t="shared" si="0"/>
        <v>ПС38П В2</v>
      </c>
      <c r="H33" t="str">
        <f t="shared" si="1"/>
        <v>ПС38П В2 Лососиное</v>
      </c>
      <c r="I33" t="s">
        <v>82</v>
      </c>
      <c r="J33">
        <v>11</v>
      </c>
      <c r="K33">
        <v>0</v>
      </c>
      <c r="L33">
        <v>0</v>
      </c>
      <c r="M33">
        <v>1</v>
      </c>
      <c r="N33">
        <v>0</v>
      </c>
      <c r="O33">
        <v>1</v>
      </c>
      <c r="P33" t="s">
        <v>82</v>
      </c>
      <c r="Q33" t="str">
        <f t="shared" si="2"/>
        <v>ПС38П В2 Включен</v>
      </c>
      <c r="R33" t="s">
        <v>82</v>
      </c>
      <c r="S33" t="str">
        <f t="shared" si="3"/>
        <v>ПС38П В2 Выключен</v>
      </c>
      <c r="V33">
        <v>0</v>
      </c>
      <c r="W33">
        <v>0</v>
      </c>
      <c r="X33">
        <v>0</v>
      </c>
      <c r="Z33">
        <v>0</v>
      </c>
      <c r="AA33">
        <v>0</v>
      </c>
    </row>
    <row r="34" spans="1:27">
      <c r="A34" s="3" t="s">
        <v>45</v>
      </c>
      <c r="B34" t="s">
        <v>26</v>
      </c>
      <c r="C34" t="s">
        <v>42</v>
      </c>
      <c r="E34" t="s">
        <v>103</v>
      </c>
      <c r="F34" t="s">
        <v>90</v>
      </c>
      <c r="G34" t="str">
        <f t="shared" si="0"/>
        <v>ПС46П В19</v>
      </c>
      <c r="H34" t="str">
        <f t="shared" si="1"/>
        <v>ПС46П В19 п. Птицефабрика</v>
      </c>
      <c r="I34" t="s">
        <v>82</v>
      </c>
      <c r="J34">
        <v>11</v>
      </c>
      <c r="K34">
        <v>0</v>
      </c>
      <c r="L34">
        <v>0</v>
      </c>
      <c r="M34">
        <v>1</v>
      </c>
      <c r="N34">
        <v>0</v>
      </c>
      <c r="O34">
        <v>1</v>
      </c>
      <c r="P34" t="s">
        <v>82</v>
      </c>
      <c r="Q34" t="str">
        <f t="shared" si="2"/>
        <v>ПС46П В19 Включен</v>
      </c>
      <c r="R34" t="s">
        <v>82</v>
      </c>
      <c r="S34" t="str">
        <f t="shared" si="3"/>
        <v>ПС46П В19 Выключен</v>
      </c>
      <c r="V34">
        <v>0</v>
      </c>
      <c r="W34">
        <v>0</v>
      </c>
      <c r="X34">
        <v>0</v>
      </c>
      <c r="Z34">
        <v>0</v>
      </c>
      <c r="AA34">
        <v>0</v>
      </c>
    </row>
    <row r="35" spans="1:27">
      <c r="A35" s="3" t="s">
        <v>45</v>
      </c>
      <c r="B35" t="s">
        <v>13</v>
      </c>
      <c r="C35" t="s">
        <v>42</v>
      </c>
      <c r="E35" t="s">
        <v>104</v>
      </c>
      <c r="F35" t="s">
        <v>90</v>
      </c>
      <c r="G35" t="str">
        <f t="shared" si="0"/>
        <v>ПС46П В20</v>
      </c>
      <c r="H35" t="str">
        <f t="shared" si="1"/>
        <v>ПС46П В20 п. Птицефабрика</v>
      </c>
      <c r="I35" t="s">
        <v>82</v>
      </c>
      <c r="J35">
        <v>11</v>
      </c>
      <c r="K35">
        <v>0</v>
      </c>
      <c r="L35">
        <v>0</v>
      </c>
      <c r="M35">
        <v>1</v>
      </c>
      <c r="N35">
        <v>0</v>
      </c>
      <c r="O35">
        <v>1</v>
      </c>
      <c r="P35" t="s">
        <v>82</v>
      </c>
      <c r="Q35" t="str">
        <f t="shared" si="2"/>
        <v>ПС46П В20 Включен</v>
      </c>
      <c r="R35" t="s">
        <v>82</v>
      </c>
      <c r="S35" t="str">
        <f t="shared" si="3"/>
        <v>ПС46П В20 Выключен</v>
      </c>
      <c r="V35">
        <v>0</v>
      </c>
      <c r="W35">
        <v>0</v>
      </c>
      <c r="X35">
        <v>0</v>
      </c>
      <c r="Z35">
        <v>0</v>
      </c>
      <c r="AA35">
        <v>0</v>
      </c>
    </row>
    <row r="36" spans="1:27">
      <c r="A36" s="3" t="s">
        <v>27</v>
      </c>
      <c r="B36" t="s">
        <v>28</v>
      </c>
      <c r="C36" t="s">
        <v>46</v>
      </c>
      <c r="E36" t="s">
        <v>105</v>
      </c>
      <c r="F36" t="s">
        <v>90</v>
      </c>
      <c r="G36" t="str">
        <f t="shared" si="0"/>
        <v>ПС48П В12</v>
      </c>
      <c r="H36" t="str">
        <f t="shared" si="1"/>
        <v>ПС48П В12 Южная промзона</v>
      </c>
      <c r="I36" t="s">
        <v>82</v>
      </c>
      <c r="J36">
        <v>11</v>
      </c>
      <c r="K36">
        <v>0</v>
      </c>
      <c r="L36">
        <v>0</v>
      </c>
      <c r="M36">
        <v>1</v>
      </c>
      <c r="N36">
        <v>0</v>
      </c>
      <c r="O36">
        <v>1</v>
      </c>
      <c r="P36" t="s">
        <v>82</v>
      </c>
      <c r="Q36" t="str">
        <f t="shared" si="2"/>
        <v>ПС48П В12 Включен</v>
      </c>
      <c r="R36" t="s">
        <v>82</v>
      </c>
      <c r="S36" t="str">
        <f t="shared" si="3"/>
        <v>ПС48П В12 Выключен</v>
      </c>
      <c r="V36">
        <v>0</v>
      </c>
      <c r="W36">
        <v>0</v>
      </c>
      <c r="X36">
        <v>0</v>
      </c>
      <c r="Z36">
        <v>0</v>
      </c>
      <c r="AA36">
        <v>0</v>
      </c>
    </row>
    <row r="37" spans="1:27">
      <c r="A37" s="3" t="s">
        <v>27</v>
      </c>
      <c r="B37" t="s">
        <v>29</v>
      </c>
      <c r="C37" t="s">
        <v>46</v>
      </c>
      <c r="E37" t="s">
        <v>106</v>
      </c>
      <c r="F37" t="s">
        <v>90</v>
      </c>
      <c r="G37" t="str">
        <f t="shared" si="0"/>
        <v>ПС48П В7</v>
      </c>
      <c r="H37" t="str">
        <f t="shared" si="1"/>
        <v>ПС48П В7 Южная промзона</v>
      </c>
      <c r="I37" t="s">
        <v>82</v>
      </c>
      <c r="J37">
        <v>11</v>
      </c>
      <c r="K37">
        <v>0</v>
      </c>
      <c r="L37">
        <v>0</v>
      </c>
      <c r="M37">
        <v>1</v>
      </c>
      <c r="N37">
        <v>0</v>
      </c>
      <c r="O37">
        <v>1</v>
      </c>
      <c r="P37" t="s">
        <v>82</v>
      </c>
      <c r="Q37" t="str">
        <f t="shared" si="2"/>
        <v>ПС48П В7 Включен</v>
      </c>
      <c r="R37" t="s">
        <v>82</v>
      </c>
      <c r="S37" t="str">
        <f t="shared" si="3"/>
        <v>ПС48П В7 Выключен</v>
      </c>
      <c r="V37">
        <v>0</v>
      </c>
      <c r="W37">
        <v>0</v>
      </c>
      <c r="X37">
        <v>0</v>
      </c>
      <c r="Z37">
        <v>0</v>
      </c>
      <c r="AA37">
        <v>0</v>
      </c>
    </row>
    <row r="38" spans="1:27">
      <c r="A38" s="3" t="s">
        <v>30</v>
      </c>
      <c r="B38" t="s">
        <v>5</v>
      </c>
      <c r="C38" t="s">
        <v>31</v>
      </c>
      <c r="E38" t="s">
        <v>107</v>
      </c>
      <c r="F38" t="s">
        <v>90</v>
      </c>
      <c r="G38" t="str">
        <f t="shared" si="0"/>
        <v>ПС52п В5</v>
      </c>
      <c r="H38" t="str">
        <f t="shared" si="1"/>
        <v>ПС52п В5 Мелиоративный</v>
      </c>
      <c r="I38" t="s">
        <v>82</v>
      </c>
      <c r="J38">
        <v>11</v>
      </c>
      <c r="K38">
        <v>0</v>
      </c>
      <c r="L38">
        <v>0</v>
      </c>
      <c r="M38">
        <v>1</v>
      </c>
      <c r="N38">
        <v>0</v>
      </c>
      <c r="O38">
        <v>1</v>
      </c>
      <c r="P38" t="s">
        <v>82</v>
      </c>
      <c r="Q38" t="str">
        <f t="shared" si="2"/>
        <v>ПС52п В5 Включен</v>
      </c>
      <c r="R38" t="s">
        <v>82</v>
      </c>
      <c r="S38" t="str">
        <f t="shared" si="3"/>
        <v>ПС52п В5 Выключен</v>
      </c>
      <c r="V38">
        <v>0</v>
      </c>
      <c r="W38">
        <v>0</v>
      </c>
      <c r="X38">
        <v>0</v>
      </c>
      <c r="Z38">
        <v>0</v>
      </c>
      <c r="AA38">
        <v>0</v>
      </c>
    </row>
    <row r="39" spans="1:27">
      <c r="A39" s="3" t="s">
        <v>30</v>
      </c>
      <c r="B39" t="s">
        <v>15</v>
      </c>
      <c r="C39" t="s">
        <v>31</v>
      </c>
      <c r="E39" t="s">
        <v>108</v>
      </c>
      <c r="F39" t="s">
        <v>90</v>
      </c>
      <c r="G39" t="str">
        <f t="shared" si="0"/>
        <v>ПС52п В13</v>
      </c>
      <c r="H39" t="str">
        <f t="shared" si="1"/>
        <v>ПС52п В13 Мелиоративный</v>
      </c>
      <c r="I39" t="s">
        <v>82</v>
      </c>
      <c r="J39">
        <v>11</v>
      </c>
      <c r="K39">
        <v>0</v>
      </c>
      <c r="L39">
        <v>0</v>
      </c>
      <c r="M39">
        <v>1</v>
      </c>
      <c r="N39">
        <v>0</v>
      </c>
      <c r="O39">
        <v>1</v>
      </c>
      <c r="P39" t="s">
        <v>82</v>
      </c>
      <c r="Q39" t="str">
        <f t="shared" si="2"/>
        <v>ПС52п В13 Включен</v>
      </c>
      <c r="R39" t="s">
        <v>82</v>
      </c>
      <c r="S39" t="str">
        <f t="shared" si="3"/>
        <v>ПС52п В13 Выключен</v>
      </c>
      <c r="V39">
        <v>0</v>
      </c>
      <c r="W39">
        <v>0</v>
      </c>
      <c r="X39">
        <v>0</v>
      </c>
      <c r="Z39">
        <v>0</v>
      </c>
      <c r="AA39">
        <v>0</v>
      </c>
    </row>
    <row r="40" spans="1:27">
      <c r="A40" s="3" t="s">
        <v>30</v>
      </c>
      <c r="B40" t="s">
        <v>4</v>
      </c>
      <c r="C40" t="s">
        <v>31</v>
      </c>
      <c r="E40" t="s">
        <v>109</v>
      </c>
      <c r="F40" t="s">
        <v>90</v>
      </c>
      <c r="G40" t="str">
        <f t="shared" si="0"/>
        <v>ПС52п В2</v>
      </c>
      <c r="H40" t="str">
        <f t="shared" si="1"/>
        <v>ПС52п В2 Мелиоративный</v>
      </c>
      <c r="I40" t="s">
        <v>82</v>
      </c>
      <c r="J40">
        <v>11</v>
      </c>
      <c r="K40">
        <v>0</v>
      </c>
      <c r="L40">
        <v>0</v>
      </c>
      <c r="M40">
        <v>1</v>
      </c>
      <c r="N40">
        <v>0</v>
      </c>
      <c r="O40">
        <v>1</v>
      </c>
      <c r="P40" t="s">
        <v>82</v>
      </c>
      <c r="Q40" t="str">
        <f t="shared" si="2"/>
        <v>ПС52п В2 Включен</v>
      </c>
      <c r="R40" t="s">
        <v>82</v>
      </c>
      <c r="S40" t="str">
        <f t="shared" si="3"/>
        <v>ПС52п В2 Выключен</v>
      </c>
      <c r="V40">
        <v>0</v>
      </c>
      <c r="W40">
        <v>0</v>
      </c>
      <c r="X40">
        <v>0</v>
      </c>
      <c r="Z40">
        <v>0</v>
      </c>
      <c r="AA40">
        <v>0</v>
      </c>
    </row>
    <row r="41" spans="1:27">
      <c r="A41" s="3" t="s">
        <v>30</v>
      </c>
      <c r="B41" t="s">
        <v>28</v>
      </c>
      <c r="C41" t="s">
        <v>31</v>
      </c>
      <c r="E41" t="s">
        <v>110</v>
      </c>
      <c r="F41" t="s">
        <v>90</v>
      </c>
      <c r="G41" t="str">
        <f t="shared" si="0"/>
        <v>ПС52п В12</v>
      </c>
      <c r="H41" t="str">
        <f t="shared" si="1"/>
        <v>ПС52п В12 Мелиоративный</v>
      </c>
      <c r="I41" t="s">
        <v>82</v>
      </c>
      <c r="J41">
        <v>11</v>
      </c>
      <c r="K41">
        <v>0</v>
      </c>
      <c r="L41">
        <v>0</v>
      </c>
      <c r="M41">
        <v>1</v>
      </c>
      <c r="N41">
        <v>0</v>
      </c>
      <c r="O41">
        <v>1</v>
      </c>
      <c r="P41" t="s">
        <v>82</v>
      </c>
      <c r="Q41" t="str">
        <f t="shared" si="2"/>
        <v>ПС52п В12 Включен</v>
      </c>
      <c r="R41" t="s">
        <v>82</v>
      </c>
      <c r="S41" t="str">
        <f t="shared" si="3"/>
        <v>ПС52п В12 Выключен</v>
      </c>
      <c r="V41">
        <v>0</v>
      </c>
      <c r="W41">
        <v>0</v>
      </c>
      <c r="X41">
        <v>0</v>
      </c>
      <c r="Z41">
        <v>0</v>
      </c>
      <c r="AA41">
        <v>0</v>
      </c>
    </row>
    <row r="42" spans="1:27">
      <c r="A42" s="3" t="s">
        <v>47</v>
      </c>
      <c r="B42" t="s">
        <v>4</v>
      </c>
      <c r="C42" t="s">
        <v>48</v>
      </c>
      <c r="E42" t="s">
        <v>87</v>
      </c>
      <c r="F42" t="s">
        <v>90</v>
      </c>
      <c r="G42" t="str">
        <f t="shared" si="0"/>
        <v>ПС78 В2</v>
      </c>
      <c r="H42" t="str">
        <f t="shared" si="1"/>
        <v>ПС78 В2 г.Медвежегорск</v>
      </c>
      <c r="I42" t="s">
        <v>82</v>
      </c>
      <c r="J42">
        <v>11</v>
      </c>
      <c r="K42">
        <v>0</v>
      </c>
      <c r="L42">
        <v>0</v>
      </c>
      <c r="M42">
        <v>1</v>
      </c>
      <c r="N42">
        <v>0</v>
      </c>
      <c r="O42">
        <v>1</v>
      </c>
      <c r="P42" t="s">
        <v>82</v>
      </c>
      <c r="Q42" t="str">
        <f t="shared" si="2"/>
        <v>ПС78 В2 Включен</v>
      </c>
      <c r="R42" t="s">
        <v>82</v>
      </c>
      <c r="S42" t="str">
        <f t="shared" si="3"/>
        <v>ПС78 В2 Выключен</v>
      </c>
      <c r="V42">
        <v>0</v>
      </c>
      <c r="W42">
        <v>0</v>
      </c>
      <c r="X42">
        <v>0</v>
      </c>
      <c r="Z42">
        <v>0</v>
      </c>
      <c r="AA42">
        <v>0</v>
      </c>
    </row>
    <row r="43" spans="1:27">
      <c r="A43" s="3" t="s">
        <v>7</v>
      </c>
      <c r="B43" t="s">
        <v>9</v>
      </c>
      <c r="C43" t="s">
        <v>8</v>
      </c>
      <c r="E43" t="s">
        <v>88</v>
      </c>
      <c r="F43" t="s">
        <v>90</v>
      </c>
      <c r="G43" t="str">
        <f t="shared" si="0"/>
        <v>ПС82 В3</v>
      </c>
      <c r="H43" t="str">
        <f t="shared" si="1"/>
        <v>ПС82 В3 Ладва-Ветка (ЭЧ 9)</v>
      </c>
      <c r="I43" t="s">
        <v>82</v>
      </c>
      <c r="J43">
        <v>11</v>
      </c>
      <c r="K43">
        <v>0</v>
      </c>
      <c r="L43">
        <v>0</v>
      </c>
      <c r="M43">
        <v>1</v>
      </c>
      <c r="N43">
        <v>0</v>
      </c>
      <c r="O43">
        <v>1</v>
      </c>
      <c r="P43" t="s">
        <v>82</v>
      </c>
      <c r="Q43" t="str">
        <f t="shared" si="2"/>
        <v>ПС82 В3 Включен</v>
      </c>
      <c r="R43" t="s">
        <v>82</v>
      </c>
      <c r="S43" t="str">
        <f t="shared" si="3"/>
        <v>ПС82 В3 Выключен</v>
      </c>
      <c r="V43">
        <v>0</v>
      </c>
      <c r="W43">
        <v>0</v>
      </c>
      <c r="X43">
        <v>0</v>
      </c>
      <c r="Z43">
        <v>0</v>
      </c>
      <c r="AA43">
        <v>0</v>
      </c>
    </row>
    <row r="44" spans="1:27">
      <c r="A44" s="3" t="s">
        <v>7</v>
      </c>
      <c r="B44" t="s">
        <v>10</v>
      </c>
      <c r="C44" t="s">
        <v>8</v>
      </c>
      <c r="E44" t="s">
        <v>127</v>
      </c>
      <c r="F44" t="s">
        <v>90</v>
      </c>
      <c r="G44" t="str">
        <f t="shared" si="0"/>
        <v>ПС82 В4</v>
      </c>
      <c r="H44" t="str">
        <f t="shared" si="1"/>
        <v>ПС82 В4 Ладва-Ветка (ЭЧ 9)</v>
      </c>
      <c r="I44" t="s">
        <v>82</v>
      </c>
      <c r="J44">
        <v>11</v>
      </c>
      <c r="K44">
        <v>0</v>
      </c>
      <c r="L44">
        <v>0</v>
      </c>
      <c r="M44">
        <v>1</v>
      </c>
      <c r="N44">
        <v>0</v>
      </c>
      <c r="O44">
        <v>1</v>
      </c>
      <c r="P44" t="s">
        <v>82</v>
      </c>
      <c r="Q44" t="str">
        <f t="shared" si="2"/>
        <v>ПС82 В4 Включен</v>
      </c>
      <c r="R44" t="s">
        <v>82</v>
      </c>
      <c r="S44" t="str">
        <f t="shared" si="3"/>
        <v>ПС82 В4 Выключен</v>
      </c>
      <c r="V44">
        <v>0</v>
      </c>
      <c r="W44">
        <v>0</v>
      </c>
      <c r="X44">
        <v>0</v>
      </c>
      <c r="Z44">
        <v>0</v>
      </c>
      <c r="AA44">
        <v>0</v>
      </c>
    </row>
    <row r="45" spans="1:27">
      <c r="A45" s="3" t="s">
        <v>7</v>
      </c>
      <c r="B45" t="s">
        <v>11</v>
      </c>
      <c r="C45" t="s">
        <v>8</v>
      </c>
      <c r="E45" t="s">
        <v>128</v>
      </c>
      <c r="F45" t="s">
        <v>90</v>
      </c>
      <c r="G45" t="str">
        <f t="shared" si="0"/>
        <v>ПС82 В11</v>
      </c>
      <c r="H45" t="str">
        <f t="shared" si="1"/>
        <v>ПС82 В11 Ладва-Ветка (ЭЧ 9)</v>
      </c>
      <c r="I45" t="s">
        <v>82</v>
      </c>
      <c r="J45">
        <v>11</v>
      </c>
      <c r="K45">
        <v>0</v>
      </c>
      <c r="L45">
        <v>0</v>
      </c>
      <c r="M45">
        <v>1</v>
      </c>
      <c r="N45">
        <v>0</v>
      </c>
      <c r="O45">
        <v>1</v>
      </c>
      <c r="P45" t="s">
        <v>82</v>
      </c>
      <c r="Q45" t="str">
        <f t="shared" si="2"/>
        <v>ПС82 В11 Включен</v>
      </c>
      <c r="R45" t="s">
        <v>82</v>
      </c>
      <c r="S45" t="str">
        <f t="shared" si="3"/>
        <v>ПС82 В11 Выключен</v>
      </c>
      <c r="V45">
        <v>0</v>
      </c>
      <c r="W45">
        <v>0</v>
      </c>
      <c r="X45">
        <v>0</v>
      </c>
      <c r="Z45">
        <v>0</v>
      </c>
      <c r="AA45">
        <v>0</v>
      </c>
    </row>
    <row r="46" spans="1:27">
      <c r="A46" s="3" t="s">
        <v>7</v>
      </c>
      <c r="B46" t="s">
        <v>12</v>
      </c>
      <c r="C46" t="s">
        <v>8</v>
      </c>
      <c r="E46" t="s">
        <v>129</v>
      </c>
      <c r="F46" t="s">
        <v>90</v>
      </c>
      <c r="G46" t="str">
        <f t="shared" si="0"/>
        <v>ПС82 В10</v>
      </c>
      <c r="H46" t="str">
        <f t="shared" si="1"/>
        <v>ПС82 В10 Ладва-Ветка (ЭЧ 9)</v>
      </c>
      <c r="I46" t="s">
        <v>82</v>
      </c>
      <c r="J46">
        <v>11</v>
      </c>
      <c r="K46">
        <v>0</v>
      </c>
      <c r="L46">
        <v>0</v>
      </c>
      <c r="M46">
        <v>1</v>
      </c>
      <c r="N46">
        <v>0</v>
      </c>
      <c r="O46">
        <v>1</v>
      </c>
      <c r="P46" t="s">
        <v>82</v>
      </c>
      <c r="Q46" t="str">
        <f t="shared" si="2"/>
        <v>ПС82 В10 Включен</v>
      </c>
      <c r="R46" t="s">
        <v>82</v>
      </c>
      <c r="S46" t="str">
        <f t="shared" si="3"/>
        <v>ПС82 В10 Выключен</v>
      </c>
      <c r="V46">
        <v>0</v>
      </c>
      <c r="W46">
        <v>0</v>
      </c>
      <c r="X46">
        <v>0</v>
      </c>
      <c r="Z46">
        <v>0</v>
      </c>
      <c r="AA46">
        <v>0</v>
      </c>
    </row>
    <row r="47" spans="1:27">
      <c r="A47" t="s">
        <v>51</v>
      </c>
      <c r="B47" s="4" t="s">
        <v>52</v>
      </c>
      <c r="E47" t="s">
        <v>89</v>
      </c>
      <c r="F47" t="s">
        <v>90</v>
      </c>
      <c r="G47" t="str">
        <f t="shared" si="0"/>
        <v>ПС71 В4.6</v>
      </c>
      <c r="H47" t="str">
        <f t="shared" si="1"/>
        <v xml:space="preserve">ПС71 В4.6 </v>
      </c>
      <c r="I47" t="s">
        <v>82</v>
      </c>
      <c r="J47">
        <v>11</v>
      </c>
      <c r="K47">
        <v>0</v>
      </c>
      <c r="L47">
        <v>0</v>
      </c>
      <c r="M47">
        <v>1</v>
      </c>
      <c r="N47">
        <v>0</v>
      </c>
      <c r="O47">
        <v>1</v>
      </c>
      <c r="P47" t="s">
        <v>82</v>
      </c>
      <c r="Q47" t="str">
        <f t="shared" si="2"/>
        <v>ПС71 В4.6 Включен</v>
      </c>
      <c r="R47" t="s">
        <v>82</v>
      </c>
      <c r="S47" t="str">
        <f t="shared" si="3"/>
        <v>ПС71 В4.6 Выключен</v>
      </c>
      <c r="V47">
        <v>0</v>
      </c>
      <c r="W47">
        <v>0</v>
      </c>
      <c r="X47">
        <v>0</v>
      </c>
      <c r="Z47">
        <v>0</v>
      </c>
      <c r="AA47">
        <v>0</v>
      </c>
    </row>
    <row r="48" spans="1:27">
      <c r="A48" t="s">
        <v>51</v>
      </c>
      <c r="B48" t="s">
        <v>53</v>
      </c>
      <c r="E48" t="s">
        <v>130</v>
      </c>
      <c r="F48" t="s">
        <v>90</v>
      </c>
      <c r="G48" t="str">
        <f t="shared" si="0"/>
        <v>ПС71 В3.6</v>
      </c>
      <c r="H48" t="str">
        <f t="shared" si="1"/>
        <v xml:space="preserve">ПС71 В3.6 </v>
      </c>
      <c r="I48" t="s">
        <v>82</v>
      </c>
      <c r="J48">
        <v>11</v>
      </c>
      <c r="K48">
        <v>0</v>
      </c>
      <c r="L48">
        <v>0</v>
      </c>
      <c r="M48">
        <v>1</v>
      </c>
      <c r="N48">
        <v>0</v>
      </c>
      <c r="O48">
        <v>1</v>
      </c>
      <c r="P48" t="s">
        <v>82</v>
      </c>
      <c r="Q48" t="str">
        <f t="shared" si="2"/>
        <v>ПС71 В3.6 Включен</v>
      </c>
      <c r="R48" t="s">
        <v>82</v>
      </c>
      <c r="S48" t="str">
        <f t="shared" si="3"/>
        <v>ПС71 В3.6 Выключен</v>
      </c>
      <c r="V48">
        <v>0</v>
      </c>
      <c r="W48">
        <v>0</v>
      </c>
      <c r="X48">
        <v>0</v>
      </c>
      <c r="Z48">
        <v>0</v>
      </c>
      <c r="AA48">
        <v>0</v>
      </c>
    </row>
    <row r="49" spans="1:27">
      <c r="A49" t="s">
        <v>51</v>
      </c>
      <c r="B49" t="s">
        <v>54</v>
      </c>
      <c r="E49" t="s">
        <v>131</v>
      </c>
      <c r="F49" t="s">
        <v>90</v>
      </c>
      <c r="G49" t="str">
        <f t="shared" si="0"/>
        <v>ПС71 В3.4</v>
      </c>
      <c r="H49" t="str">
        <f t="shared" si="1"/>
        <v xml:space="preserve">ПС71 В3.4 </v>
      </c>
      <c r="I49" t="s">
        <v>82</v>
      </c>
      <c r="J49">
        <v>11</v>
      </c>
      <c r="K49">
        <v>0</v>
      </c>
      <c r="L49">
        <v>0</v>
      </c>
      <c r="M49">
        <v>1</v>
      </c>
      <c r="N49">
        <v>0</v>
      </c>
      <c r="O49">
        <v>1</v>
      </c>
      <c r="P49" t="s">
        <v>82</v>
      </c>
      <c r="Q49" t="str">
        <f t="shared" si="2"/>
        <v>ПС71 В3.4 Включен</v>
      </c>
      <c r="R49" t="s">
        <v>82</v>
      </c>
      <c r="S49" t="str">
        <f t="shared" si="3"/>
        <v>ПС71 В3.4 Выключен</v>
      </c>
      <c r="V49">
        <v>0</v>
      </c>
      <c r="W49">
        <v>0</v>
      </c>
      <c r="X49">
        <v>0</v>
      </c>
      <c r="Z49">
        <v>0</v>
      </c>
      <c r="AA49">
        <v>0</v>
      </c>
    </row>
    <row r="50" spans="1:27">
      <c r="A50" t="s">
        <v>51</v>
      </c>
      <c r="B50" t="s">
        <v>55</v>
      </c>
      <c r="E50" t="s">
        <v>132</v>
      </c>
      <c r="F50" t="s">
        <v>90</v>
      </c>
      <c r="G50" t="str">
        <f t="shared" si="0"/>
        <v>ПС71 В1.3</v>
      </c>
      <c r="H50" t="str">
        <f t="shared" si="1"/>
        <v xml:space="preserve">ПС71 В1.3 </v>
      </c>
      <c r="I50" t="s">
        <v>82</v>
      </c>
      <c r="J50">
        <v>11</v>
      </c>
      <c r="K50">
        <v>0</v>
      </c>
      <c r="L50">
        <v>0</v>
      </c>
      <c r="M50">
        <v>1</v>
      </c>
      <c r="N50">
        <v>0</v>
      </c>
      <c r="O50">
        <v>1</v>
      </c>
      <c r="P50" t="s">
        <v>82</v>
      </c>
      <c r="Q50" t="str">
        <f t="shared" si="2"/>
        <v>ПС71 В1.3 Включен</v>
      </c>
      <c r="R50" t="s">
        <v>82</v>
      </c>
      <c r="S50" t="str">
        <f t="shared" si="3"/>
        <v>ПС71 В1.3 Выключен</v>
      </c>
      <c r="V50">
        <v>0</v>
      </c>
      <c r="W50">
        <v>0</v>
      </c>
      <c r="X50">
        <v>0</v>
      </c>
      <c r="Z50">
        <v>0</v>
      </c>
      <c r="AA50">
        <v>0</v>
      </c>
    </row>
    <row r="51" spans="1:27">
      <c r="A51" t="s">
        <v>51</v>
      </c>
      <c r="B51" t="s">
        <v>56</v>
      </c>
      <c r="E51" t="s">
        <v>133</v>
      </c>
      <c r="F51" t="s">
        <v>90</v>
      </c>
      <c r="G51" t="str">
        <f t="shared" si="0"/>
        <v>ПС71 В2.7</v>
      </c>
      <c r="H51" t="str">
        <f t="shared" si="1"/>
        <v xml:space="preserve">ПС71 В2.7 </v>
      </c>
      <c r="I51" t="s">
        <v>82</v>
      </c>
      <c r="J51">
        <v>11</v>
      </c>
      <c r="K51">
        <v>0</v>
      </c>
      <c r="L51">
        <v>0</v>
      </c>
      <c r="M51">
        <v>1</v>
      </c>
      <c r="N51">
        <v>0</v>
      </c>
      <c r="O51">
        <v>1</v>
      </c>
      <c r="P51" t="s">
        <v>82</v>
      </c>
      <c r="Q51" t="str">
        <f t="shared" si="2"/>
        <v>ПС71 В2.7 Включен</v>
      </c>
      <c r="R51" t="s">
        <v>82</v>
      </c>
      <c r="S51" t="str">
        <f t="shared" si="3"/>
        <v>ПС71 В2.7 Выключен</v>
      </c>
      <c r="V51">
        <v>0</v>
      </c>
      <c r="W51">
        <v>0</v>
      </c>
      <c r="X51">
        <v>0</v>
      </c>
      <c r="Z51">
        <v>0</v>
      </c>
      <c r="AA51">
        <v>0</v>
      </c>
    </row>
    <row r="52" spans="1:27">
      <c r="A52" t="s">
        <v>51</v>
      </c>
      <c r="B52" t="s">
        <v>57</v>
      </c>
      <c r="E52" t="s">
        <v>134</v>
      </c>
      <c r="F52" t="s">
        <v>90</v>
      </c>
      <c r="G52" t="str">
        <f t="shared" si="0"/>
        <v>ПС71 В4.3</v>
      </c>
      <c r="H52" t="str">
        <f t="shared" si="1"/>
        <v xml:space="preserve">ПС71 В4.3 </v>
      </c>
      <c r="I52" t="s">
        <v>82</v>
      </c>
      <c r="J52">
        <v>11</v>
      </c>
      <c r="K52">
        <v>0</v>
      </c>
      <c r="L52">
        <v>0</v>
      </c>
      <c r="M52">
        <v>1</v>
      </c>
      <c r="N52">
        <v>0</v>
      </c>
      <c r="O52">
        <v>1</v>
      </c>
      <c r="P52" t="s">
        <v>82</v>
      </c>
      <c r="Q52" t="str">
        <f t="shared" si="2"/>
        <v>ПС71 В4.3 Включен</v>
      </c>
      <c r="R52" t="s">
        <v>82</v>
      </c>
      <c r="S52" t="str">
        <f t="shared" si="3"/>
        <v>ПС71 В4.3 Выключен</v>
      </c>
      <c r="V52">
        <v>0</v>
      </c>
      <c r="W52">
        <v>0</v>
      </c>
      <c r="X52">
        <v>0</v>
      </c>
      <c r="Z52">
        <v>0</v>
      </c>
      <c r="AA52">
        <v>0</v>
      </c>
    </row>
    <row r="53" spans="1:27">
      <c r="A53" t="s">
        <v>51</v>
      </c>
      <c r="B53" t="s">
        <v>58</v>
      </c>
      <c r="E53" t="s">
        <v>135</v>
      </c>
      <c r="F53" t="s">
        <v>90</v>
      </c>
      <c r="G53" t="str">
        <f t="shared" si="0"/>
        <v>ПС71 В4.5</v>
      </c>
      <c r="H53" t="str">
        <f t="shared" si="1"/>
        <v xml:space="preserve">ПС71 В4.5 </v>
      </c>
      <c r="I53" t="s">
        <v>82</v>
      </c>
      <c r="J53">
        <v>11</v>
      </c>
      <c r="K53">
        <v>0</v>
      </c>
      <c r="L53">
        <v>0</v>
      </c>
      <c r="M53">
        <v>1</v>
      </c>
      <c r="N53">
        <v>0</v>
      </c>
      <c r="O53">
        <v>1</v>
      </c>
      <c r="P53" t="s">
        <v>82</v>
      </c>
      <c r="Q53" t="str">
        <f t="shared" si="2"/>
        <v>ПС71 В4.5 Включен</v>
      </c>
      <c r="R53" t="s">
        <v>82</v>
      </c>
      <c r="S53" t="str">
        <f t="shared" si="3"/>
        <v>ПС71 В4.5 Выключен</v>
      </c>
      <c r="V53">
        <v>0</v>
      </c>
      <c r="W53">
        <v>0</v>
      </c>
      <c r="X53">
        <v>0</v>
      </c>
      <c r="Z53">
        <v>0</v>
      </c>
      <c r="AA53">
        <v>0</v>
      </c>
    </row>
    <row r="54" spans="1:27">
      <c r="A54" t="s">
        <v>51</v>
      </c>
      <c r="B54" t="s">
        <v>59</v>
      </c>
      <c r="E54" t="s">
        <v>136</v>
      </c>
      <c r="F54" t="s">
        <v>90</v>
      </c>
      <c r="G54" t="str">
        <f t="shared" si="0"/>
        <v>ПС71 В3.7</v>
      </c>
      <c r="H54" t="str">
        <f t="shared" si="1"/>
        <v xml:space="preserve">ПС71 В3.7 </v>
      </c>
      <c r="I54" t="s">
        <v>82</v>
      </c>
      <c r="J54">
        <v>11</v>
      </c>
      <c r="K54">
        <v>0</v>
      </c>
      <c r="L54">
        <v>0</v>
      </c>
      <c r="M54">
        <v>1</v>
      </c>
      <c r="N54">
        <v>0</v>
      </c>
      <c r="O54">
        <v>1</v>
      </c>
      <c r="P54" t="s">
        <v>82</v>
      </c>
      <c r="Q54" t="str">
        <f t="shared" si="2"/>
        <v>ПС71 В3.7 Включен</v>
      </c>
      <c r="R54" t="s">
        <v>82</v>
      </c>
      <c r="S54" t="str">
        <f t="shared" si="3"/>
        <v>ПС71 В3.7 Выключен</v>
      </c>
      <c r="V54">
        <v>0</v>
      </c>
      <c r="W54">
        <v>0</v>
      </c>
      <c r="X54">
        <v>0</v>
      </c>
      <c r="Z54">
        <v>0</v>
      </c>
      <c r="AA54">
        <v>0</v>
      </c>
    </row>
    <row r="55" spans="1:27">
      <c r="A55" s="3" t="s">
        <v>0</v>
      </c>
      <c r="B55" t="s">
        <v>1</v>
      </c>
      <c r="C55" t="s">
        <v>3</v>
      </c>
      <c r="E55" t="s">
        <v>83</v>
      </c>
      <c r="F55" t="s">
        <v>90</v>
      </c>
      <c r="G55" t="str">
        <f>A55&amp;" "&amp;B55</f>
        <v>ПС1 В41</v>
      </c>
      <c r="H55" t="str">
        <f>G55&amp;" "&amp;C55</f>
        <v>ПС1 В41 Петрозаводск</v>
      </c>
      <c r="I55" t="s">
        <v>82</v>
      </c>
      <c r="J55">
        <v>11</v>
      </c>
      <c r="K55">
        <v>0</v>
      </c>
      <c r="L55">
        <v>0</v>
      </c>
      <c r="M55">
        <v>1</v>
      </c>
      <c r="N55">
        <v>0</v>
      </c>
      <c r="O55">
        <v>1</v>
      </c>
      <c r="P55" t="s">
        <v>82</v>
      </c>
      <c r="Q55" t="str">
        <f>G55&amp;" Заземлен"</f>
        <v>ПС1 В41 Заземлен</v>
      </c>
      <c r="R55" t="s">
        <v>82</v>
      </c>
      <c r="S55" t="str">
        <f>G55&amp;" Не заземлен"</f>
        <v>ПС1 В41 Не заземлен</v>
      </c>
      <c r="V55">
        <v>0</v>
      </c>
      <c r="W55">
        <v>0</v>
      </c>
      <c r="X55">
        <v>0</v>
      </c>
      <c r="Z55">
        <v>0</v>
      </c>
      <c r="AA55">
        <v>0</v>
      </c>
    </row>
    <row r="56" spans="1:27">
      <c r="A56" s="3" t="s">
        <v>0</v>
      </c>
      <c r="B56" t="s">
        <v>2</v>
      </c>
      <c r="C56" t="s">
        <v>3</v>
      </c>
      <c r="E56" t="s">
        <v>111</v>
      </c>
      <c r="F56" t="s">
        <v>90</v>
      </c>
      <c r="G56" t="str">
        <f t="shared" ref="G56:G107" si="4">A56&amp;" "&amp;B56</f>
        <v>ПС1 В42</v>
      </c>
      <c r="H56" t="str">
        <f t="shared" ref="H56:H107" si="5">G56&amp;" "&amp;C56</f>
        <v>ПС1 В42 Петрозаводск</v>
      </c>
      <c r="I56" t="s">
        <v>82</v>
      </c>
      <c r="J56">
        <v>11</v>
      </c>
      <c r="K56">
        <v>0</v>
      </c>
      <c r="L56">
        <v>0</v>
      </c>
      <c r="M56">
        <v>1</v>
      </c>
      <c r="N56">
        <v>0</v>
      </c>
      <c r="O56">
        <v>1</v>
      </c>
      <c r="P56" t="s">
        <v>82</v>
      </c>
      <c r="Q56" t="str">
        <f t="shared" ref="Q56:Q107" si="6">G56&amp;" Заземлен"</f>
        <v>ПС1 В42 Заземлен</v>
      </c>
      <c r="R56" t="s">
        <v>82</v>
      </c>
      <c r="S56" t="str">
        <f t="shared" ref="S56:S107" si="7">G56&amp;" Не заземлен"</f>
        <v>ПС1 В42 Не заземлен</v>
      </c>
      <c r="V56">
        <v>0</v>
      </c>
      <c r="W56">
        <v>0</v>
      </c>
      <c r="X56">
        <v>0</v>
      </c>
      <c r="Z56">
        <v>0</v>
      </c>
      <c r="AA56">
        <v>0</v>
      </c>
    </row>
    <row r="57" spans="1:27">
      <c r="A57" s="3" t="s">
        <v>49</v>
      </c>
      <c r="B57" t="s">
        <v>40</v>
      </c>
      <c r="C57" t="s">
        <v>50</v>
      </c>
      <c r="E57" t="s">
        <v>91</v>
      </c>
      <c r="F57" t="s">
        <v>90</v>
      </c>
      <c r="G57" t="str">
        <f t="shared" si="4"/>
        <v>ПС2П В15</v>
      </c>
      <c r="H57" t="str">
        <f t="shared" si="5"/>
        <v>ПС2П В15 п.Концезеро</v>
      </c>
      <c r="I57" t="s">
        <v>82</v>
      </c>
      <c r="J57">
        <v>11</v>
      </c>
      <c r="K57">
        <v>0</v>
      </c>
      <c r="L57">
        <v>0</v>
      </c>
      <c r="M57">
        <v>1</v>
      </c>
      <c r="N57">
        <v>0</v>
      </c>
      <c r="O57">
        <v>1</v>
      </c>
      <c r="P57" t="s">
        <v>82</v>
      </c>
      <c r="Q57" t="str">
        <f t="shared" si="6"/>
        <v>ПС2П В15 Заземлен</v>
      </c>
      <c r="R57" t="s">
        <v>82</v>
      </c>
      <c r="S57" t="str">
        <f t="shared" si="7"/>
        <v>ПС2П В15 Не заземлен</v>
      </c>
      <c r="V57">
        <v>0</v>
      </c>
      <c r="W57">
        <v>0</v>
      </c>
      <c r="X57">
        <v>0</v>
      </c>
      <c r="Z57">
        <v>0</v>
      </c>
      <c r="AA57">
        <v>0</v>
      </c>
    </row>
    <row r="58" spans="1:27">
      <c r="A58" s="3" t="s">
        <v>49</v>
      </c>
      <c r="B58" t="s">
        <v>13</v>
      </c>
      <c r="C58" t="s">
        <v>50</v>
      </c>
      <c r="E58" t="s">
        <v>112</v>
      </c>
      <c r="F58" t="s">
        <v>90</v>
      </c>
      <c r="G58" t="str">
        <f t="shared" si="4"/>
        <v>ПС2П В20</v>
      </c>
      <c r="H58" t="str">
        <f t="shared" si="5"/>
        <v>ПС2П В20 п.Концезеро</v>
      </c>
      <c r="I58" t="s">
        <v>82</v>
      </c>
      <c r="J58">
        <v>11</v>
      </c>
      <c r="K58">
        <v>0</v>
      </c>
      <c r="L58">
        <v>0</v>
      </c>
      <c r="M58">
        <v>1</v>
      </c>
      <c r="N58">
        <v>0</v>
      </c>
      <c r="O58">
        <v>1</v>
      </c>
      <c r="P58" t="s">
        <v>82</v>
      </c>
      <c r="Q58" t="str">
        <f t="shared" si="6"/>
        <v>ПС2П В20 Заземлен</v>
      </c>
      <c r="R58" t="s">
        <v>82</v>
      </c>
      <c r="S58" t="str">
        <f t="shared" si="7"/>
        <v>ПС2П В20 Не заземлен</v>
      </c>
      <c r="V58">
        <v>0</v>
      </c>
      <c r="W58">
        <v>0</v>
      </c>
      <c r="X58">
        <v>0</v>
      </c>
      <c r="Z58">
        <v>0</v>
      </c>
      <c r="AA58">
        <v>0</v>
      </c>
    </row>
    <row r="59" spans="1:27">
      <c r="A59" s="3" t="s">
        <v>49</v>
      </c>
      <c r="B59" t="s">
        <v>15</v>
      </c>
      <c r="C59" t="s">
        <v>50</v>
      </c>
      <c r="E59" t="s">
        <v>113</v>
      </c>
      <c r="F59" t="s">
        <v>90</v>
      </c>
      <c r="G59" t="str">
        <f t="shared" si="4"/>
        <v>ПС2П В13</v>
      </c>
      <c r="H59" t="str">
        <f t="shared" si="5"/>
        <v>ПС2П В13 п.Концезеро</v>
      </c>
      <c r="I59" t="s">
        <v>82</v>
      </c>
      <c r="J59">
        <v>11</v>
      </c>
      <c r="K59">
        <v>0</v>
      </c>
      <c r="L59">
        <v>0</v>
      </c>
      <c r="M59">
        <v>1</v>
      </c>
      <c r="N59">
        <v>0</v>
      </c>
      <c r="O59">
        <v>1</v>
      </c>
      <c r="P59" t="s">
        <v>82</v>
      </c>
      <c r="Q59" t="str">
        <f t="shared" si="6"/>
        <v>ПС2П В13 Заземлен</v>
      </c>
      <c r="R59" t="s">
        <v>82</v>
      </c>
      <c r="S59" t="str">
        <f t="shared" si="7"/>
        <v>ПС2П В13 Не заземлен</v>
      </c>
      <c r="V59">
        <v>0</v>
      </c>
      <c r="W59">
        <v>0</v>
      </c>
      <c r="X59">
        <v>0</v>
      </c>
      <c r="Z59">
        <v>0</v>
      </c>
      <c r="AA59">
        <v>0</v>
      </c>
    </row>
    <row r="60" spans="1:27">
      <c r="A60" s="3" t="s">
        <v>22</v>
      </c>
      <c r="B60" t="s">
        <v>23</v>
      </c>
      <c r="C60" t="s">
        <v>43</v>
      </c>
      <c r="E60" t="s">
        <v>84</v>
      </c>
      <c r="F60" t="s">
        <v>90</v>
      </c>
      <c r="G60" t="str">
        <f t="shared" si="4"/>
        <v>ПС5 В17</v>
      </c>
      <c r="H60" t="str">
        <f t="shared" si="5"/>
        <v>ПС5 В17 ст. Деревянко</v>
      </c>
      <c r="I60" t="s">
        <v>82</v>
      </c>
      <c r="J60">
        <v>11</v>
      </c>
      <c r="K60">
        <v>0</v>
      </c>
      <c r="L60">
        <v>0</v>
      </c>
      <c r="M60">
        <v>1</v>
      </c>
      <c r="N60">
        <v>0</v>
      </c>
      <c r="O60">
        <v>1</v>
      </c>
      <c r="P60" t="s">
        <v>82</v>
      </c>
      <c r="Q60" t="str">
        <f t="shared" si="6"/>
        <v>ПС5 В17 Заземлен</v>
      </c>
      <c r="R60" t="s">
        <v>82</v>
      </c>
      <c r="S60" t="str">
        <f t="shared" si="7"/>
        <v>ПС5 В17 Не заземлен</v>
      </c>
      <c r="V60">
        <v>0</v>
      </c>
      <c r="W60">
        <v>0</v>
      </c>
      <c r="X60">
        <v>0</v>
      </c>
      <c r="Z60">
        <v>0</v>
      </c>
      <c r="AA60">
        <v>0</v>
      </c>
    </row>
    <row r="61" spans="1:27">
      <c r="A61" s="3" t="s">
        <v>22</v>
      </c>
      <c r="B61" t="s">
        <v>24</v>
      </c>
      <c r="C61" t="s">
        <v>43</v>
      </c>
      <c r="E61" t="s">
        <v>114</v>
      </c>
      <c r="F61" t="s">
        <v>90</v>
      </c>
      <c r="G61" t="str">
        <f t="shared" si="4"/>
        <v>ПС5 В27</v>
      </c>
      <c r="H61" t="str">
        <f t="shared" si="5"/>
        <v>ПС5 В27 ст. Деревянко</v>
      </c>
      <c r="I61" t="s">
        <v>82</v>
      </c>
      <c r="J61">
        <v>11</v>
      </c>
      <c r="K61">
        <v>0</v>
      </c>
      <c r="L61">
        <v>0</v>
      </c>
      <c r="M61">
        <v>1</v>
      </c>
      <c r="N61">
        <v>0</v>
      </c>
      <c r="O61">
        <v>1</v>
      </c>
      <c r="P61" t="s">
        <v>82</v>
      </c>
      <c r="Q61" t="str">
        <f t="shared" si="6"/>
        <v>ПС5 В27 Заземлен</v>
      </c>
      <c r="R61" t="s">
        <v>82</v>
      </c>
      <c r="S61" t="str">
        <f t="shared" si="7"/>
        <v>ПС5 В27 Не заземлен</v>
      </c>
      <c r="V61">
        <v>0</v>
      </c>
      <c r="W61">
        <v>0</v>
      </c>
      <c r="X61">
        <v>0</v>
      </c>
      <c r="Z61">
        <v>0</v>
      </c>
      <c r="AA61">
        <v>0</v>
      </c>
    </row>
    <row r="62" spans="1:27">
      <c r="A62" s="3" t="s">
        <v>22</v>
      </c>
      <c r="B62" t="s">
        <v>25</v>
      </c>
      <c r="C62" t="s">
        <v>43</v>
      </c>
      <c r="E62" t="s">
        <v>115</v>
      </c>
      <c r="F62" t="s">
        <v>90</v>
      </c>
      <c r="G62" t="str">
        <f t="shared" si="4"/>
        <v>ПС5 В28</v>
      </c>
      <c r="H62" t="str">
        <f t="shared" si="5"/>
        <v>ПС5 В28 ст. Деревянко</v>
      </c>
      <c r="I62" t="s">
        <v>82</v>
      </c>
      <c r="J62">
        <v>11</v>
      </c>
      <c r="K62">
        <v>0</v>
      </c>
      <c r="L62">
        <v>0</v>
      </c>
      <c r="M62">
        <v>1</v>
      </c>
      <c r="N62">
        <v>0</v>
      </c>
      <c r="O62">
        <v>1</v>
      </c>
      <c r="P62" t="s">
        <v>82</v>
      </c>
      <c r="Q62" t="str">
        <f t="shared" si="6"/>
        <v>ПС5 В28 Заземлен</v>
      </c>
      <c r="R62" t="s">
        <v>82</v>
      </c>
      <c r="S62" t="str">
        <f t="shared" si="7"/>
        <v>ПС5 В28 Не заземлен</v>
      </c>
      <c r="V62">
        <v>0</v>
      </c>
      <c r="W62">
        <v>0</v>
      </c>
      <c r="X62">
        <v>0</v>
      </c>
      <c r="Z62">
        <v>0</v>
      </c>
      <c r="AA62">
        <v>0</v>
      </c>
    </row>
    <row r="63" spans="1:27">
      <c r="A63" s="3" t="s">
        <v>22</v>
      </c>
      <c r="B63" t="s">
        <v>26</v>
      </c>
      <c r="C63" t="s">
        <v>43</v>
      </c>
      <c r="E63" t="s">
        <v>116</v>
      </c>
      <c r="F63" t="s">
        <v>90</v>
      </c>
      <c r="G63" t="str">
        <f t="shared" si="4"/>
        <v>ПС5 В19</v>
      </c>
      <c r="H63" t="str">
        <f t="shared" si="5"/>
        <v>ПС5 В19 ст. Деревянко</v>
      </c>
      <c r="I63" t="s">
        <v>82</v>
      </c>
      <c r="J63">
        <v>11</v>
      </c>
      <c r="K63">
        <v>0</v>
      </c>
      <c r="L63">
        <v>0</v>
      </c>
      <c r="M63">
        <v>1</v>
      </c>
      <c r="N63">
        <v>0</v>
      </c>
      <c r="O63">
        <v>1</v>
      </c>
      <c r="P63" t="s">
        <v>82</v>
      </c>
      <c r="Q63" t="str">
        <f t="shared" si="6"/>
        <v>ПС5 В19 Заземлен</v>
      </c>
      <c r="R63" t="s">
        <v>82</v>
      </c>
      <c r="S63" t="str">
        <f t="shared" si="7"/>
        <v>ПС5 В19 Не заземлен</v>
      </c>
      <c r="V63">
        <v>0</v>
      </c>
      <c r="W63">
        <v>0</v>
      </c>
      <c r="X63">
        <v>0</v>
      </c>
      <c r="Z63">
        <v>0</v>
      </c>
      <c r="AA63">
        <v>0</v>
      </c>
    </row>
    <row r="64" spans="1:27">
      <c r="A64" s="3" t="s">
        <v>22</v>
      </c>
      <c r="B64" t="s">
        <v>4</v>
      </c>
      <c r="C64" t="s">
        <v>6</v>
      </c>
      <c r="E64" t="s">
        <v>117</v>
      </c>
      <c r="F64" t="s">
        <v>90</v>
      </c>
      <c r="G64" t="str">
        <f t="shared" si="4"/>
        <v>ПС5 В2</v>
      </c>
      <c r="H64" t="str">
        <f t="shared" si="5"/>
        <v>ПС5 В2 ст.Пай</v>
      </c>
      <c r="I64" t="s">
        <v>82</v>
      </c>
      <c r="J64">
        <v>11</v>
      </c>
      <c r="K64">
        <v>0</v>
      </c>
      <c r="L64">
        <v>0</v>
      </c>
      <c r="M64">
        <v>1</v>
      </c>
      <c r="N64">
        <v>0</v>
      </c>
      <c r="O64">
        <v>1</v>
      </c>
      <c r="P64" t="s">
        <v>82</v>
      </c>
      <c r="Q64" t="str">
        <f t="shared" si="6"/>
        <v>ПС5 В2 Заземлен</v>
      </c>
      <c r="R64" t="s">
        <v>82</v>
      </c>
      <c r="S64" t="str">
        <f t="shared" si="7"/>
        <v>ПС5 В2 Не заземлен</v>
      </c>
      <c r="V64">
        <v>0</v>
      </c>
      <c r="W64">
        <v>0</v>
      </c>
      <c r="X64">
        <v>0</v>
      </c>
      <c r="Z64">
        <v>0</v>
      </c>
      <c r="AA64">
        <v>0</v>
      </c>
    </row>
    <row r="65" spans="1:27">
      <c r="A65" s="3" t="s">
        <v>22</v>
      </c>
      <c r="B65" t="s">
        <v>5</v>
      </c>
      <c r="C65" t="s">
        <v>6</v>
      </c>
      <c r="E65" t="s">
        <v>118</v>
      </c>
      <c r="F65" t="s">
        <v>90</v>
      </c>
      <c r="G65" t="str">
        <f t="shared" si="4"/>
        <v>ПС5 В5</v>
      </c>
      <c r="H65" t="str">
        <f t="shared" si="5"/>
        <v>ПС5 В5 ст.Пай</v>
      </c>
      <c r="I65" t="s">
        <v>82</v>
      </c>
      <c r="J65">
        <v>11</v>
      </c>
      <c r="K65">
        <v>0</v>
      </c>
      <c r="L65">
        <v>0</v>
      </c>
      <c r="M65">
        <v>1</v>
      </c>
      <c r="N65">
        <v>0</v>
      </c>
      <c r="O65">
        <v>1</v>
      </c>
      <c r="P65" t="s">
        <v>82</v>
      </c>
      <c r="Q65" t="str">
        <f t="shared" si="6"/>
        <v>ПС5 В5 Заземлен</v>
      </c>
      <c r="R65" t="s">
        <v>82</v>
      </c>
      <c r="S65" t="str">
        <f t="shared" si="7"/>
        <v>ПС5 В5 Не заземлен</v>
      </c>
      <c r="V65">
        <v>0</v>
      </c>
      <c r="W65">
        <v>0</v>
      </c>
      <c r="X65">
        <v>0</v>
      </c>
      <c r="Z65">
        <v>0</v>
      </c>
      <c r="AA65">
        <v>0</v>
      </c>
    </row>
    <row r="66" spans="1:27">
      <c r="A66" s="1" t="s">
        <v>36</v>
      </c>
      <c r="B66" t="s">
        <v>9</v>
      </c>
      <c r="C66" t="s">
        <v>39</v>
      </c>
      <c r="E66" t="s">
        <v>92</v>
      </c>
      <c r="F66" t="s">
        <v>90</v>
      </c>
      <c r="G66" t="str">
        <f t="shared" si="4"/>
        <v>ПС18П В3</v>
      </c>
      <c r="H66" t="str">
        <f t="shared" si="5"/>
        <v>ПС18П В3 г-н Бесовец</v>
      </c>
      <c r="I66" t="s">
        <v>82</v>
      </c>
      <c r="J66">
        <v>11</v>
      </c>
      <c r="K66">
        <v>0</v>
      </c>
      <c r="L66">
        <v>0</v>
      </c>
      <c r="M66">
        <v>1</v>
      </c>
      <c r="N66">
        <v>0</v>
      </c>
      <c r="O66">
        <v>1</v>
      </c>
      <c r="P66" t="s">
        <v>82</v>
      </c>
      <c r="Q66" t="str">
        <f t="shared" si="6"/>
        <v>ПС18П В3 Заземлен</v>
      </c>
      <c r="R66" t="s">
        <v>82</v>
      </c>
      <c r="S66" t="str">
        <f t="shared" si="7"/>
        <v>ПС18П В3 Не заземлен</v>
      </c>
      <c r="V66">
        <v>0</v>
      </c>
      <c r="W66">
        <v>0</v>
      </c>
      <c r="X66">
        <v>0</v>
      </c>
      <c r="Z66">
        <v>0</v>
      </c>
      <c r="AA66">
        <v>0</v>
      </c>
    </row>
    <row r="67" spans="1:27">
      <c r="A67" s="1" t="s">
        <v>36</v>
      </c>
      <c r="B67" t="s">
        <v>26</v>
      </c>
      <c r="C67" t="s">
        <v>39</v>
      </c>
      <c r="E67" t="s">
        <v>93</v>
      </c>
      <c r="F67" t="s">
        <v>90</v>
      </c>
      <c r="G67" t="str">
        <f t="shared" si="4"/>
        <v>ПС18П В19</v>
      </c>
      <c r="H67" t="str">
        <f t="shared" si="5"/>
        <v>ПС18П В19 г-н Бесовец</v>
      </c>
      <c r="I67" t="s">
        <v>82</v>
      </c>
      <c r="J67">
        <v>11</v>
      </c>
      <c r="K67">
        <v>0</v>
      </c>
      <c r="L67">
        <v>0</v>
      </c>
      <c r="M67">
        <v>1</v>
      </c>
      <c r="N67">
        <v>0</v>
      </c>
      <c r="O67">
        <v>1</v>
      </c>
      <c r="P67" t="s">
        <v>82</v>
      </c>
      <c r="Q67" t="str">
        <f t="shared" si="6"/>
        <v>ПС18П В19 Заземлен</v>
      </c>
      <c r="R67" t="s">
        <v>82</v>
      </c>
      <c r="S67" t="str">
        <f t="shared" si="7"/>
        <v>ПС18П В19 Не заземлен</v>
      </c>
      <c r="V67">
        <v>0</v>
      </c>
      <c r="W67">
        <v>0</v>
      </c>
      <c r="X67">
        <v>0</v>
      </c>
      <c r="Z67">
        <v>0</v>
      </c>
      <c r="AA67">
        <v>0</v>
      </c>
    </row>
    <row r="68" spans="1:27">
      <c r="A68" s="1" t="s">
        <v>36</v>
      </c>
      <c r="B68" t="s">
        <v>37</v>
      </c>
      <c r="C68" t="s">
        <v>39</v>
      </c>
      <c r="E68" t="s">
        <v>94</v>
      </c>
      <c r="F68" t="s">
        <v>90</v>
      </c>
      <c r="G68" t="str">
        <f t="shared" si="4"/>
        <v>ПС18П В8</v>
      </c>
      <c r="H68" t="str">
        <f t="shared" si="5"/>
        <v>ПС18П В8 г-н Бесовец</v>
      </c>
      <c r="I68" t="s">
        <v>82</v>
      </c>
      <c r="J68">
        <v>11</v>
      </c>
      <c r="K68">
        <v>0</v>
      </c>
      <c r="L68">
        <v>0</v>
      </c>
      <c r="M68">
        <v>1</v>
      </c>
      <c r="N68">
        <v>0</v>
      </c>
      <c r="O68">
        <v>1</v>
      </c>
      <c r="P68" t="s">
        <v>82</v>
      </c>
      <c r="Q68" t="str">
        <f t="shared" si="6"/>
        <v>ПС18П В8 Заземлен</v>
      </c>
      <c r="R68" t="s">
        <v>82</v>
      </c>
      <c r="S68" t="str">
        <f t="shared" si="7"/>
        <v>ПС18П В8 Не заземлен</v>
      </c>
      <c r="V68">
        <v>0</v>
      </c>
      <c r="W68">
        <v>0</v>
      </c>
      <c r="X68">
        <v>0</v>
      </c>
      <c r="Z68">
        <v>0</v>
      </c>
      <c r="AA68">
        <v>0</v>
      </c>
    </row>
    <row r="69" spans="1:27">
      <c r="A69" s="1" t="s">
        <v>36</v>
      </c>
      <c r="B69" t="s">
        <v>15</v>
      </c>
      <c r="C69" t="s">
        <v>39</v>
      </c>
      <c r="E69" t="s">
        <v>95</v>
      </c>
      <c r="F69" t="s">
        <v>90</v>
      </c>
      <c r="G69" t="str">
        <f t="shared" si="4"/>
        <v>ПС18П В13</v>
      </c>
      <c r="H69" t="str">
        <f t="shared" si="5"/>
        <v>ПС18П В13 г-н Бесовец</v>
      </c>
      <c r="I69" t="s">
        <v>82</v>
      </c>
      <c r="J69">
        <v>11</v>
      </c>
      <c r="K69">
        <v>0</v>
      </c>
      <c r="L69">
        <v>0</v>
      </c>
      <c r="M69">
        <v>1</v>
      </c>
      <c r="N69">
        <v>0</v>
      </c>
      <c r="O69">
        <v>1</v>
      </c>
      <c r="P69" t="s">
        <v>82</v>
      </c>
      <c r="Q69" t="str">
        <f t="shared" si="6"/>
        <v>ПС18П В13 Заземлен</v>
      </c>
      <c r="R69" t="s">
        <v>82</v>
      </c>
      <c r="S69" t="str">
        <f t="shared" si="7"/>
        <v>ПС18П В13 Не заземлен</v>
      </c>
      <c r="V69">
        <v>0</v>
      </c>
      <c r="W69">
        <v>0</v>
      </c>
      <c r="X69">
        <v>0</v>
      </c>
      <c r="Z69">
        <v>0</v>
      </c>
      <c r="AA69">
        <v>0</v>
      </c>
    </row>
    <row r="70" spans="1:27">
      <c r="A70" s="1" t="s">
        <v>36</v>
      </c>
      <c r="B70" t="s">
        <v>28</v>
      </c>
      <c r="C70" t="s">
        <v>39</v>
      </c>
      <c r="E70" t="s">
        <v>96</v>
      </c>
      <c r="F70" t="s">
        <v>90</v>
      </c>
      <c r="G70" t="str">
        <f t="shared" si="4"/>
        <v>ПС18П В12</v>
      </c>
      <c r="H70" t="str">
        <f t="shared" si="5"/>
        <v>ПС18П В12 г-н Бесовец</v>
      </c>
      <c r="I70" t="s">
        <v>82</v>
      </c>
      <c r="J70">
        <v>11</v>
      </c>
      <c r="K70">
        <v>0</v>
      </c>
      <c r="L70">
        <v>0</v>
      </c>
      <c r="M70">
        <v>1</v>
      </c>
      <c r="N70">
        <v>0</v>
      </c>
      <c r="O70">
        <v>1</v>
      </c>
      <c r="P70" t="s">
        <v>82</v>
      </c>
      <c r="Q70" t="str">
        <f t="shared" si="6"/>
        <v>ПС18П В12 Заземлен</v>
      </c>
      <c r="R70" t="s">
        <v>82</v>
      </c>
      <c r="S70" t="str">
        <f t="shared" si="7"/>
        <v>ПС18П В12 Не заземлен</v>
      </c>
      <c r="V70">
        <v>0</v>
      </c>
      <c r="W70">
        <v>0</v>
      </c>
      <c r="X70">
        <v>0</v>
      </c>
      <c r="Z70">
        <v>0</v>
      </c>
      <c r="AA70">
        <v>0</v>
      </c>
    </row>
    <row r="71" spans="1:27">
      <c r="A71" s="1" t="s">
        <v>36</v>
      </c>
      <c r="B71" t="s">
        <v>38</v>
      </c>
      <c r="C71" t="s">
        <v>39</v>
      </c>
      <c r="E71" t="s">
        <v>97</v>
      </c>
      <c r="F71" t="s">
        <v>90</v>
      </c>
      <c r="G71" t="str">
        <f t="shared" si="4"/>
        <v>ПС18П В9</v>
      </c>
      <c r="H71" t="str">
        <f t="shared" si="5"/>
        <v>ПС18П В9 г-н Бесовец</v>
      </c>
      <c r="I71" t="s">
        <v>82</v>
      </c>
      <c r="J71">
        <v>11</v>
      </c>
      <c r="K71">
        <v>0</v>
      </c>
      <c r="L71">
        <v>0</v>
      </c>
      <c r="M71">
        <v>1</v>
      </c>
      <c r="N71">
        <v>0</v>
      </c>
      <c r="O71">
        <v>1</v>
      </c>
      <c r="P71" t="s">
        <v>82</v>
      </c>
      <c r="Q71" t="str">
        <f t="shared" si="6"/>
        <v>ПС18П В9 Заземлен</v>
      </c>
      <c r="R71" t="s">
        <v>82</v>
      </c>
      <c r="S71" t="str">
        <f t="shared" si="7"/>
        <v>ПС18П В9 Не заземлен</v>
      </c>
      <c r="V71">
        <v>0</v>
      </c>
      <c r="W71">
        <v>0</v>
      </c>
      <c r="X71">
        <v>0</v>
      </c>
      <c r="Z71">
        <v>0</v>
      </c>
      <c r="AA71">
        <v>0</v>
      </c>
    </row>
    <row r="72" spans="1:27">
      <c r="A72" s="1" t="s">
        <v>36</v>
      </c>
      <c r="B72" t="s">
        <v>4</v>
      </c>
      <c r="C72" t="s">
        <v>39</v>
      </c>
      <c r="E72" t="s">
        <v>98</v>
      </c>
      <c r="F72" t="s">
        <v>90</v>
      </c>
      <c r="G72" t="str">
        <f t="shared" si="4"/>
        <v>ПС18П В2</v>
      </c>
      <c r="H72" t="str">
        <f t="shared" si="5"/>
        <v>ПС18П В2 г-н Бесовец</v>
      </c>
      <c r="I72" t="s">
        <v>82</v>
      </c>
      <c r="J72">
        <v>11</v>
      </c>
      <c r="K72">
        <v>0</v>
      </c>
      <c r="L72">
        <v>0</v>
      </c>
      <c r="M72">
        <v>1</v>
      </c>
      <c r="N72">
        <v>0</v>
      </c>
      <c r="O72">
        <v>1</v>
      </c>
      <c r="P72" t="s">
        <v>82</v>
      </c>
      <c r="Q72" t="str">
        <f t="shared" si="6"/>
        <v>ПС18П В2 Заземлен</v>
      </c>
      <c r="R72" t="s">
        <v>82</v>
      </c>
      <c r="S72" t="str">
        <f t="shared" si="7"/>
        <v>ПС18П В2 Не заземлен</v>
      </c>
      <c r="V72">
        <v>0</v>
      </c>
      <c r="W72">
        <v>0</v>
      </c>
      <c r="X72">
        <v>0</v>
      </c>
      <c r="Z72">
        <v>0</v>
      </c>
      <c r="AA72">
        <v>0</v>
      </c>
    </row>
    <row r="73" spans="1:27">
      <c r="A73" s="1" t="s">
        <v>34</v>
      </c>
      <c r="B73" t="s">
        <v>17</v>
      </c>
      <c r="C73" t="s">
        <v>35</v>
      </c>
      <c r="E73" t="s">
        <v>85</v>
      </c>
      <c r="F73" t="s">
        <v>90</v>
      </c>
      <c r="G73" t="str">
        <f t="shared" si="4"/>
        <v>ПС21 В18</v>
      </c>
      <c r="H73" t="str">
        <f t="shared" si="5"/>
        <v>ПС21 В18 Шуя</v>
      </c>
      <c r="I73" t="s">
        <v>82</v>
      </c>
      <c r="J73">
        <v>11</v>
      </c>
      <c r="K73">
        <v>0</v>
      </c>
      <c r="L73">
        <v>0</v>
      </c>
      <c r="M73">
        <v>1</v>
      </c>
      <c r="N73">
        <v>0</v>
      </c>
      <c r="O73">
        <v>1</v>
      </c>
      <c r="P73" t="s">
        <v>82</v>
      </c>
      <c r="Q73" t="str">
        <f t="shared" si="6"/>
        <v>ПС21 В18 Заземлен</v>
      </c>
      <c r="R73" t="s">
        <v>82</v>
      </c>
      <c r="S73" t="str">
        <f t="shared" si="7"/>
        <v>ПС21 В18 Не заземлен</v>
      </c>
      <c r="V73">
        <v>0</v>
      </c>
      <c r="W73">
        <v>0</v>
      </c>
      <c r="X73">
        <v>0</v>
      </c>
      <c r="Z73">
        <v>0</v>
      </c>
      <c r="AA73">
        <v>0</v>
      </c>
    </row>
    <row r="74" spans="1:27">
      <c r="A74" s="1" t="s">
        <v>34</v>
      </c>
      <c r="B74" t="s">
        <v>29</v>
      </c>
      <c r="C74" t="s">
        <v>35</v>
      </c>
      <c r="E74" t="s">
        <v>119</v>
      </c>
      <c r="F74" t="s">
        <v>90</v>
      </c>
      <c r="G74" t="str">
        <f t="shared" si="4"/>
        <v>ПС21 В7</v>
      </c>
      <c r="H74" t="str">
        <f t="shared" si="5"/>
        <v>ПС21 В7 Шуя</v>
      </c>
      <c r="I74" t="s">
        <v>82</v>
      </c>
      <c r="J74">
        <v>11</v>
      </c>
      <c r="K74">
        <v>0</v>
      </c>
      <c r="L74">
        <v>0</v>
      </c>
      <c r="M74">
        <v>1</v>
      </c>
      <c r="N74">
        <v>0</v>
      </c>
      <c r="O74">
        <v>1</v>
      </c>
      <c r="P74" t="s">
        <v>82</v>
      </c>
      <c r="Q74" t="str">
        <f t="shared" si="6"/>
        <v>ПС21 В7 Заземлен</v>
      </c>
      <c r="R74" t="s">
        <v>82</v>
      </c>
      <c r="S74" t="str">
        <f t="shared" si="7"/>
        <v>ПС21 В7 Не заземлен</v>
      </c>
      <c r="V74">
        <v>0</v>
      </c>
      <c r="W74">
        <v>0</v>
      </c>
      <c r="X74">
        <v>0</v>
      </c>
      <c r="Z74">
        <v>0</v>
      </c>
      <c r="AA74">
        <v>0</v>
      </c>
    </row>
    <row r="75" spans="1:27">
      <c r="A75" s="1" t="s">
        <v>34</v>
      </c>
      <c r="B75" t="s">
        <v>37</v>
      </c>
      <c r="C75" t="s">
        <v>35</v>
      </c>
      <c r="E75" t="s">
        <v>120</v>
      </c>
      <c r="F75" t="s">
        <v>90</v>
      </c>
      <c r="G75" t="str">
        <f t="shared" si="4"/>
        <v>ПС21 В8</v>
      </c>
      <c r="H75" t="str">
        <f t="shared" si="5"/>
        <v>ПС21 В8 Шуя</v>
      </c>
      <c r="I75" t="s">
        <v>82</v>
      </c>
      <c r="J75">
        <v>11</v>
      </c>
      <c r="K75">
        <v>0</v>
      </c>
      <c r="L75">
        <v>0</v>
      </c>
      <c r="M75">
        <v>1</v>
      </c>
      <c r="N75">
        <v>0</v>
      </c>
      <c r="O75">
        <v>1</v>
      </c>
      <c r="P75" t="s">
        <v>82</v>
      </c>
      <c r="Q75" t="str">
        <f t="shared" si="6"/>
        <v>ПС21 В8 Заземлен</v>
      </c>
      <c r="R75" t="s">
        <v>82</v>
      </c>
      <c r="S75" t="str">
        <f t="shared" si="7"/>
        <v>ПС21 В8 Не заземлен</v>
      </c>
      <c r="V75">
        <v>0</v>
      </c>
      <c r="W75">
        <v>0</v>
      </c>
      <c r="X75">
        <v>0</v>
      </c>
      <c r="Z75">
        <v>0</v>
      </c>
      <c r="AA75">
        <v>0</v>
      </c>
    </row>
    <row r="76" spans="1:27">
      <c r="A76" s="1" t="s">
        <v>34</v>
      </c>
      <c r="B76" t="s">
        <v>28</v>
      </c>
      <c r="C76" t="s">
        <v>35</v>
      </c>
      <c r="E76" t="s">
        <v>121</v>
      </c>
      <c r="F76" t="s">
        <v>90</v>
      </c>
      <c r="G76" t="str">
        <f t="shared" si="4"/>
        <v>ПС21 В12</v>
      </c>
      <c r="H76" t="str">
        <f t="shared" si="5"/>
        <v>ПС21 В12 Шуя</v>
      </c>
      <c r="I76" t="s">
        <v>82</v>
      </c>
      <c r="J76">
        <v>11</v>
      </c>
      <c r="K76">
        <v>0</v>
      </c>
      <c r="L76">
        <v>0</v>
      </c>
      <c r="M76">
        <v>1</v>
      </c>
      <c r="N76">
        <v>0</v>
      </c>
      <c r="O76">
        <v>1</v>
      </c>
      <c r="P76" t="s">
        <v>82</v>
      </c>
      <c r="Q76" t="str">
        <f t="shared" si="6"/>
        <v>ПС21 В12 Заземлен</v>
      </c>
      <c r="R76" t="s">
        <v>82</v>
      </c>
      <c r="S76" t="str">
        <f t="shared" si="7"/>
        <v>ПС21 В12 Не заземлен</v>
      </c>
      <c r="V76">
        <v>0</v>
      </c>
      <c r="W76">
        <v>0</v>
      </c>
      <c r="X76">
        <v>0</v>
      </c>
      <c r="Z76">
        <v>0</v>
      </c>
      <c r="AA76">
        <v>0</v>
      </c>
    </row>
    <row r="77" spans="1:27">
      <c r="A77" s="1" t="s">
        <v>34</v>
      </c>
      <c r="B77" t="s">
        <v>21</v>
      </c>
      <c r="C77" t="s">
        <v>35</v>
      </c>
      <c r="E77" t="s">
        <v>122</v>
      </c>
      <c r="F77" t="s">
        <v>90</v>
      </c>
      <c r="G77" t="str">
        <f t="shared" si="4"/>
        <v>ПС21 В1</v>
      </c>
      <c r="H77" t="str">
        <f t="shared" si="5"/>
        <v>ПС21 В1 Шуя</v>
      </c>
      <c r="I77" t="s">
        <v>82</v>
      </c>
      <c r="J77">
        <v>11</v>
      </c>
      <c r="K77">
        <v>0</v>
      </c>
      <c r="L77">
        <v>0</v>
      </c>
      <c r="M77">
        <v>1</v>
      </c>
      <c r="N77">
        <v>0</v>
      </c>
      <c r="O77">
        <v>1</v>
      </c>
      <c r="P77" t="s">
        <v>82</v>
      </c>
      <c r="Q77" t="str">
        <f t="shared" si="6"/>
        <v>ПС21 В1 Заземлен</v>
      </c>
      <c r="R77" t="s">
        <v>82</v>
      </c>
      <c r="S77" t="str">
        <f t="shared" si="7"/>
        <v>ПС21 В1 Не заземлен</v>
      </c>
      <c r="V77">
        <v>0</v>
      </c>
      <c r="W77">
        <v>0</v>
      </c>
      <c r="X77">
        <v>0</v>
      </c>
      <c r="Z77">
        <v>0</v>
      </c>
      <c r="AA77">
        <v>0</v>
      </c>
    </row>
    <row r="78" spans="1:27">
      <c r="A78" s="1" t="s">
        <v>34</v>
      </c>
      <c r="B78" t="s">
        <v>26</v>
      </c>
      <c r="C78" t="s">
        <v>35</v>
      </c>
      <c r="E78" t="s">
        <v>123</v>
      </c>
      <c r="F78" t="s">
        <v>90</v>
      </c>
      <c r="G78" t="str">
        <f t="shared" si="4"/>
        <v>ПС21 В19</v>
      </c>
      <c r="H78" t="str">
        <f t="shared" si="5"/>
        <v>ПС21 В19 Шуя</v>
      </c>
      <c r="I78" t="s">
        <v>82</v>
      </c>
      <c r="J78">
        <v>11</v>
      </c>
      <c r="K78">
        <v>0</v>
      </c>
      <c r="L78">
        <v>0</v>
      </c>
      <c r="M78">
        <v>1</v>
      </c>
      <c r="N78">
        <v>0</v>
      </c>
      <c r="O78">
        <v>1</v>
      </c>
      <c r="P78" t="s">
        <v>82</v>
      </c>
      <c r="Q78" t="str">
        <f t="shared" si="6"/>
        <v>ПС21 В19 Заземлен</v>
      </c>
      <c r="R78" t="s">
        <v>82</v>
      </c>
      <c r="S78" t="str">
        <f t="shared" si="7"/>
        <v>ПС21 В19 Не заземлен</v>
      </c>
      <c r="V78">
        <v>0</v>
      </c>
      <c r="W78">
        <v>0</v>
      </c>
      <c r="X78">
        <v>0</v>
      </c>
      <c r="Z78">
        <v>0</v>
      </c>
      <c r="AA78">
        <v>0</v>
      </c>
    </row>
    <row r="79" spans="1:27">
      <c r="A79" s="3" t="s">
        <v>20</v>
      </c>
      <c r="B79" t="s">
        <v>21</v>
      </c>
      <c r="C79" t="s">
        <v>44</v>
      </c>
      <c r="E79" t="s">
        <v>99</v>
      </c>
      <c r="F79" t="s">
        <v>90</v>
      </c>
      <c r="G79" t="str">
        <f t="shared" si="4"/>
        <v>ПС22П В1</v>
      </c>
      <c r="H79" t="str">
        <f t="shared" si="5"/>
        <v>ПС22П В1 д. Педасельга</v>
      </c>
      <c r="I79" t="s">
        <v>82</v>
      </c>
      <c r="J79">
        <v>11</v>
      </c>
      <c r="K79">
        <v>0</v>
      </c>
      <c r="L79">
        <v>0</v>
      </c>
      <c r="M79">
        <v>1</v>
      </c>
      <c r="N79">
        <v>0</v>
      </c>
      <c r="O79">
        <v>1</v>
      </c>
      <c r="P79" t="s">
        <v>82</v>
      </c>
      <c r="Q79" t="str">
        <f t="shared" si="6"/>
        <v>ПС22П В1 Заземлен</v>
      </c>
      <c r="R79" t="s">
        <v>82</v>
      </c>
      <c r="S79" t="str">
        <f t="shared" si="7"/>
        <v>ПС22П В1 Не заземлен</v>
      </c>
      <c r="V79">
        <v>0</v>
      </c>
      <c r="W79">
        <v>0</v>
      </c>
      <c r="X79">
        <v>0</v>
      </c>
      <c r="Z79">
        <v>0</v>
      </c>
      <c r="AA79">
        <v>0</v>
      </c>
    </row>
    <row r="80" spans="1:27" ht="18.75" customHeight="1">
      <c r="A80" s="3" t="s">
        <v>20</v>
      </c>
      <c r="B80" t="s">
        <v>15</v>
      </c>
      <c r="C80" t="s">
        <v>44</v>
      </c>
      <c r="E80" t="s">
        <v>100</v>
      </c>
      <c r="F80" t="s">
        <v>90</v>
      </c>
      <c r="G80" t="str">
        <f t="shared" si="4"/>
        <v>ПС22П В13</v>
      </c>
      <c r="H80" t="str">
        <f t="shared" si="5"/>
        <v>ПС22П В13 д. Педасельга</v>
      </c>
      <c r="I80" t="s">
        <v>82</v>
      </c>
      <c r="J80">
        <v>11</v>
      </c>
      <c r="K80">
        <v>0</v>
      </c>
      <c r="L80">
        <v>0</v>
      </c>
      <c r="M80">
        <v>1</v>
      </c>
      <c r="N80">
        <v>0</v>
      </c>
      <c r="O80">
        <v>1</v>
      </c>
      <c r="P80" t="s">
        <v>82</v>
      </c>
      <c r="Q80" t="str">
        <f t="shared" si="6"/>
        <v>ПС22П В13 Заземлен</v>
      </c>
      <c r="R80" t="s">
        <v>82</v>
      </c>
      <c r="S80" t="str">
        <f t="shared" si="7"/>
        <v>ПС22П В13 Не заземлен</v>
      </c>
      <c r="V80">
        <v>0</v>
      </c>
      <c r="W80">
        <v>0</v>
      </c>
      <c r="X80">
        <v>0</v>
      </c>
      <c r="Z80">
        <v>0</v>
      </c>
      <c r="AA80">
        <v>0</v>
      </c>
    </row>
    <row r="81" spans="1:27">
      <c r="A81" s="1" t="s">
        <v>16</v>
      </c>
      <c r="B81" t="s">
        <v>17</v>
      </c>
      <c r="C81" t="s">
        <v>19</v>
      </c>
      <c r="E81" t="s">
        <v>86</v>
      </c>
      <c r="F81" t="s">
        <v>90</v>
      </c>
      <c r="G81" t="str">
        <f t="shared" si="4"/>
        <v>ПС23 В18</v>
      </c>
      <c r="H81" t="str">
        <f t="shared" si="5"/>
        <v>ПС23 В18 Заозерье</v>
      </c>
      <c r="I81" t="s">
        <v>82</v>
      </c>
      <c r="J81">
        <v>11</v>
      </c>
      <c r="K81">
        <v>0</v>
      </c>
      <c r="L81">
        <v>0</v>
      </c>
      <c r="M81">
        <v>1</v>
      </c>
      <c r="N81">
        <v>0</v>
      </c>
      <c r="O81">
        <v>1</v>
      </c>
      <c r="P81" t="s">
        <v>82</v>
      </c>
      <c r="Q81" t="str">
        <f t="shared" si="6"/>
        <v>ПС23 В18 Заземлен</v>
      </c>
      <c r="R81" t="s">
        <v>82</v>
      </c>
      <c r="S81" t="str">
        <f t="shared" si="7"/>
        <v>ПС23 В18 Не заземлен</v>
      </c>
      <c r="V81">
        <v>0</v>
      </c>
      <c r="W81">
        <v>0</v>
      </c>
      <c r="X81">
        <v>0</v>
      </c>
      <c r="Z81">
        <v>0</v>
      </c>
      <c r="AA81">
        <v>0</v>
      </c>
    </row>
    <row r="82" spans="1:27">
      <c r="A82" s="1" t="s">
        <v>16</v>
      </c>
      <c r="B82" s="2" t="s">
        <v>40</v>
      </c>
      <c r="C82" t="s">
        <v>41</v>
      </c>
      <c r="E82" t="s">
        <v>124</v>
      </c>
      <c r="F82" t="s">
        <v>90</v>
      </c>
      <c r="G82" t="str">
        <f t="shared" si="4"/>
        <v>ПС23 В15</v>
      </c>
      <c r="H82" t="str">
        <f t="shared" si="5"/>
        <v>ПС23 В15 ???В5</v>
      </c>
      <c r="I82" t="s">
        <v>82</v>
      </c>
      <c r="J82">
        <v>11</v>
      </c>
      <c r="K82">
        <v>0</v>
      </c>
      <c r="L82">
        <v>0</v>
      </c>
      <c r="M82">
        <v>1</v>
      </c>
      <c r="N82">
        <v>0</v>
      </c>
      <c r="O82">
        <v>1</v>
      </c>
      <c r="P82" t="s">
        <v>82</v>
      </c>
      <c r="Q82" t="str">
        <f t="shared" si="6"/>
        <v>ПС23 В15 Заземлен</v>
      </c>
      <c r="R82" t="s">
        <v>82</v>
      </c>
      <c r="S82" t="str">
        <f t="shared" si="7"/>
        <v>ПС23 В15 Не заземлен</v>
      </c>
      <c r="V82">
        <v>0</v>
      </c>
      <c r="W82">
        <v>0</v>
      </c>
      <c r="X82">
        <v>0</v>
      </c>
      <c r="Z82">
        <v>0</v>
      </c>
      <c r="AA82">
        <v>0</v>
      </c>
    </row>
    <row r="83" spans="1:27">
      <c r="A83" s="1" t="s">
        <v>16</v>
      </c>
      <c r="B83" t="s">
        <v>14</v>
      </c>
      <c r="C83" t="s">
        <v>19</v>
      </c>
      <c r="E83" t="s">
        <v>125</v>
      </c>
      <c r="F83" t="s">
        <v>90</v>
      </c>
      <c r="G83" t="str">
        <f t="shared" si="4"/>
        <v>ПС23 В16</v>
      </c>
      <c r="H83" t="str">
        <f t="shared" si="5"/>
        <v>ПС23 В16 Заозерье</v>
      </c>
      <c r="I83" t="s">
        <v>82</v>
      </c>
      <c r="J83">
        <v>11</v>
      </c>
      <c r="K83">
        <v>0</v>
      </c>
      <c r="L83">
        <v>0</v>
      </c>
      <c r="M83">
        <v>1</v>
      </c>
      <c r="N83">
        <v>0</v>
      </c>
      <c r="O83">
        <v>1</v>
      </c>
      <c r="P83" t="s">
        <v>82</v>
      </c>
      <c r="Q83" t="str">
        <f t="shared" si="6"/>
        <v>ПС23 В16 Заземлен</v>
      </c>
      <c r="R83" t="s">
        <v>82</v>
      </c>
      <c r="S83" t="str">
        <f t="shared" si="7"/>
        <v>ПС23 В16 Не заземлен</v>
      </c>
      <c r="V83">
        <v>0</v>
      </c>
      <c r="W83">
        <v>0</v>
      </c>
      <c r="X83">
        <v>0</v>
      </c>
      <c r="Z83">
        <v>0</v>
      </c>
      <c r="AA83">
        <v>0</v>
      </c>
    </row>
    <row r="84" spans="1:27">
      <c r="A84" s="1" t="s">
        <v>16</v>
      </c>
      <c r="B84" t="s">
        <v>18</v>
      </c>
      <c r="C84" t="s">
        <v>19</v>
      </c>
      <c r="E84" t="s">
        <v>126</v>
      </c>
      <c r="F84" t="s">
        <v>90</v>
      </c>
      <c r="G84" t="str">
        <f t="shared" si="4"/>
        <v>ПС23 В6</v>
      </c>
      <c r="H84" t="str">
        <f t="shared" si="5"/>
        <v>ПС23 В6 Заозерье</v>
      </c>
      <c r="I84" t="s">
        <v>82</v>
      </c>
      <c r="J84">
        <v>11</v>
      </c>
      <c r="K84">
        <v>0</v>
      </c>
      <c r="L84">
        <v>0</v>
      </c>
      <c r="M84">
        <v>1</v>
      </c>
      <c r="N84">
        <v>0</v>
      </c>
      <c r="O84">
        <v>1</v>
      </c>
      <c r="P84" t="s">
        <v>82</v>
      </c>
      <c r="Q84" t="str">
        <f t="shared" si="6"/>
        <v>ПС23 В6 Заземлен</v>
      </c>
      <c r="R84" t="s">
        <v>82</v>
      </c>
      <c r="S84" t="str">
        <f t="shared" si="7"/>
        <v>ПС23 В6 Не заземлен</v>
      </c>
      <c r="V84">
        <v>0</v>
      </c>
      <c r="W84">
        <v>0</v>
      </c>
      <c r="X84">
        <v>0</v>
      </c>
      <c r="Z84">
        <v>0</v>
      </c>
      <c r="AA84">
        <v>0</v>
      </c>
    </row>
    <row r="85" spans="1:27">
      <c r="A85" s="3" t="s">
        <v>32</v>
      </c>
      <c r="B85" t="s">
        <v>21</v>
      </c>
      <c r="C85" t="s">
        <v>33</v>
      </c>
      <c r="E85" t="s">
        <v>101</v>
      </c>
      <c r="F85" t="s">
        <v>90</v>
      </c>
      <c r="G85" t="str">
        <f t="shared" si="4"/>
        <v>ПС38П В1</v>
      </c>
      <c r="H85" t="str">
        <f t="shared" si="5"/>
        <v>ПС38П В1 Лососиное</v>
      </c>
      <c r="I85" t="s">
        <v>82</v>
      </c>
      <c r="J85">
        <v>11</v>
      </c>
      <c r="K85">
        <v>0</v>
      </c>
      <c r="L85">
        <v>0</v>
      </c>
      <c r="M85">
        <v>1</v>
      </c>
      <c r="N85">
        <v>0</v>
      </c>
      <c r="O85">
        <v>1</v>
      </c>
      <c r="P85" t="s">
        <v>82</v>
      </c>
      <c r="Q85" t="str">
        <f t="shared" si="6"/>
        <v>ПС38П В1 Заземлен</v>
      </c>
      <c r="R85" t="s">
        <v>82</v>
      </c>
      <c r="S85" t="str">
        <f t="shared" si="7"/>
        <v>ПС38П В1 Не заземлен</v>
      </c>
      <c r="V85">
        <v>0</v>
      </c>
      <c r="W85">
        <v>0</v>
      </c>
      <c r="X85">
        <v>0</v>
      </c>
      <c r="Z85">
        <v>0</v>
      </c>
      <c r="AA85">
        <v>0</v>
      </c>
    </row>
    <row r="86" spans="1:27">
      <c r="A86" s="3" t="s">
        <v>32</v>
      </c>
      <c r="B86" t="s">
        <v>4</v>
      </c>
      <c r="C86" t="s">
        <v>33</v>
      </c>
      <c r="E86" t="s">
        <v>102</v>
      </c>
      <c r="F86" t="s">
        <v>90</v>
      </c>
      <c r="G86" t="str">
        <f t="shared" si="4"/>
        <v>ПС38П В2</v>
      </c>
      <c r="H86" t="str">
        <f t="shared" si="5"/>
        <v>ПС38П В2 Лососиное</v>
      </c>
      <c r="I86" t="s">
        <v>82</v>
      </c>
      <c r="J86">
        <v>11</v>
      </c>
      <c r="K86">
        <v>0</v>
      </c>
      <c r="L86">
        <v>0</v>
      </c>
      <c r="M86">
        <v>1</v>
      </c>
      <c r="N86">
        <v>0</v>
      </c>
      <c r="O86">
        <v>1</v>
      </c>
      <c r="P86" t="s">
        <v>82</v>
      </c>
      <c r="Q86" t="str">
        <f t="shared" si="6"/>
        <v>ПС38П В2 Заземлен</v>
      </c>
      <c r="R86" t="s">
        <v>82</v>
      </c>
      <c r="S86" t="str">
        <f t="shared" si="7"/>
        <v>ПС38П В2 Не заземлен</v>
      </c>
      <c r="V86">
        <v>0</v>
      </c>
      <c r="W86">
        <v>0</v>
      </c>
      <c r="X86">
        <v>0</v>
      </c>
      <c r="Z86">
        <v>0</v>
      </c>
      <c r="AA86">
        <v>0</v>
      </c>
    </row>
    <row r="87" spans="1:27">
      <c r="A87" s="3" t="s">
        <v>45</v>
      </c>
      <c r="B87" t="s">
        <v>26</v>
      </c>
      <c r="C87" t="s">
        <v>42</v>
      </c>
      <c r="E87" t="s">
        <v>103</v>
      </c>
      <c r="F87" t="s">
        <v>90</v>
      </c>
      <c r="G87" t="str">
        <f t="shared" si="4"/>
        <v>ПС46П В19</v>
      </c>
      <c r="H87" t="str">
        <f t="shared" si="5"/>
        <v>ПС46П В19 п. Птицефабрика</v>
      </c>
      <c r="I87" t="s">
        <v>82</v>
      </c>
      <c r="J87">
        <v>11</v>
      </c>
      <c r="K87">
        <v>0</v>
      </c>
      <c r="L87">
        <v>0</v>
      </c>
      <c r="M87">
        <v>1</v>
      </c>
      <c r="N87">
        <v>0</v>
      </c>
      <c r="O87">
        <v>1</v>
      </c>
      <c r="P87" t="s">
        <v>82</v>
      </c>
      <c r="Q87" t="str">
        <f t="shared" si="6"/>
        <v>ПС46П В19 Заземлен</v>
      </c>
      <c r="R87" t="s">
        <v>82</v>
      </c>
      <c r="S87" t="str">
        <f t="shared" si="7"/>
        <v>ПС46П В19 Не заземлен</v>
      </c>
      <c r="V87">
        <v>0</v>
      </c>
      <c r="W87">
        <v>0</v>
      </c>
      <c r="X87">
        <v>0</v>
      </c>
      <c r="Z87">
        <v>0</v>
      </c>
      <c r="AA87">
        <v>0</v>
      </c>
    </row>
    <row r="88" spans="1:27">
      <c r="A88" s="3" t="s">
        <v>45</v>
      </c>
      <c r="B88" t="s">
        <v>13</v>
      </c>
      <c r="C88" t="s">
        <v>42</v>
      </c>
      <c r="E88" t="s">
        <v>104</v>
      </c>
      <c r="F88" t="s">
        <v>90</v>
      </c>
      <c r="G88" t="str">
        <f t="shared" si="4"/>
        <v>ПС46П В20</v>
      </c>
      <c r="H88" t="str">
        <f t="shared" si="5"/>
        <v>ПС46П В20 п. Птицефабрика</v>
      </c>
      <c r="I88" t="s">
        <v>82</v>
      </c>
      <c r="J88">
        <v>11</v>
      </c>
      <c r="K88">
        <v>0</v>
      </c>
      <c r="L88">
        <v>0</v>
      </c>
      <c r="M88">
        <v>1</v>
      </c>
      <c r="N88">
        <v>0</v>
      </c>
      <c r="O88">
        <v>1</v>
      </c>
      <c r="P88" t="s">
        <v>82</v>
      </c>
      <c r="Q88" t="str">
        <f t="shared" si="6"/>
        <v>ПС46П В20 Заземлен</v>
      </c>
      <c r="R88" t="s">
        <v>82</v>
      </c>
      <c r="S88" t="str">
        <f t="shared" si="7"/>
        <v>ПС46П В20 Не заземлен</v>
      </c>
      <c r="V88">
        <v>0</v>
      </c>
      <c r="W88">
        <v>0</v>
      </c>
      <c r="X88">
        <v>0</v>
      </c>
      <c r="Z88">
        <v>0</v>
      </c>
      <c r="AA88">
        <v>0</v>
      </c>
    </row>
    <row r="89" spans="1:27">
      <c r="A89" s="3" t="s">
        <v>27</v>
      </c>
      <c r="B89" t="s">
        <v>28</v>
      </c>
      <c r="C89" t="s">
        <v>46</v>
      </c>
      <c r="E89" t="s">
        <v>105</v>
      </c>
      <c r="F89" t="s">
        <v>90</v>
      </c>
      <c r="G89" t="str">
        <f t="shared" si="4"/>
        <v>ПС48П В12</v>
      </c>
      <c r="H89" t="str">
        <f t="shared" si="5"/>
        <v>ПС48П В12 Южная промзона</v>
      </c>
      <c r="I89" t="s">
        <v>82</v>
      </c>
      <c r="J89">
        <v>11</v>
      </c>
      <c r="K89">
        <v>0</v>
      </c>
      <c r="L89">
        <v>0</v>
      </c>
      <c r="M89">
        <v>1</v>
      </c>
      <c r="N89">
        <v>0</v>
      </c>
      <c r="O89">
        <v>1</v>
      </c>
      <c r="P89" t="s">
        <v>82</v>
      </c>
      <c r="Q89" t="str">
        <f t="shared" si="6"/>
        <v>ПС48П В12 Заземлен</v>
      </c>
      <c r="R89" t="s">
        <v>82</v>
      </c>
      <c r="S89" t="str">
        <f t="shared" si="7"/>
        <v>ПС48П В12 Не заземлен</v>
      </c>
      <c r="V89">
        <v>0</v>
      </c>
      <c r="W89">
        <v>0</v>
      </c>
      <c r="X89">
        <v>0</v>
      </c>
      <c r="Z89">
        <v>0</v>
      </c>
      <c r="AA89">
        <v>0</v>
      </c>
    </row>
    <row r="90" spans="1:27">
      <c r="A90" s="3" t="s">
        <v>27</v>
      </c>
      <c r="B90" t="s">
        <v>29</v>
      </c>
      <c r="C90" t="s">
        <v>46</v>
      </c>
      <c r="E90" t="s">
        <v>106</v>
      </c>
      <c r="F90" t="s">
        <v>90</v>
      </c>
      <c r="G90" t="str">
        <f t="shared" si="4"/>
        <v>ПС48П В7</v>
      </c>
      <c r="H90" t="str">
        <f t="shared" si="5"/>
        <v>ПС48П В7 Южная промзона</v>
      </c>
      <c r="I90" t="s">
        <v>82</v>
      </c>
      <c r="J90">
        <v>11</v>
      </c>
      <c r="K90">
        <v>0</v>
      </c>
      <c r="L90">
        <v>0</v>
      </c>
      <c r="M90">
        <v>1</v>
      </c>
      <c r="N90">
        <v>0</v>
      </c>
      <c r="O90">
        <v>1</v>
      </c>
      <c r="P90" t="s">
        <v>82</v>
      </c>
      <c r="Q90" t="str">
        <f t="shared" si="6"/>
        <v>ПС48П В7 Заземлен</v>
      </c>
      <c r="R90" t="s">
        <v>82</v>
      </c>
      <c r="S90" t="str">
        <f t="shared" si="7"/>
        <v>ПС48П В7 Не заземлен</v>
      </c>
      <c r="V90">
        <v>0</v>
      </c>
      <c r="W90">
        <v>0</v>
      </c>
      <c r="X90">
        <v>0</v>
      </c>
      <c r="Z90">
        <v>0</v>
      </c>
      <c r="AA90">
        <v>0</v>
      </c>
    </row>
    <row r="91" spans="1:27">
      <c r="A91" s="3" t="s">
        <v>30</v>
      </c>
      <c r="B91" t="s">
        <v>5</v>
      </c>
      <c r="C91" t="s">
        <v>31</v>
      </c>
      <c r="E91" t="s">
        <v>107</v>
      </c>
      <c r="F91" t="s">
        <v>90</v>
      </c>
      <c r="G91" t="str">
        <f t="shared" si="4"/>
        <v>ПС52п В5</v>
      </c>
      <c r="H91" t="str">
        <f t="shared" si="5"/>
        <v>ПС52п В5 Мелиоративный</v>
      </c>
      <c r="I91" t="s">
        <v>82</v>
      </c>
      <c r="J91">
        <v>11</v>
      </c>
      <c r="K91">
        <v>0</v>
      </c>
      <c r="L91">
        <v>0</v>
      </c>
      <c r="M91">
        <v>1</v>
      </c>
      <c r="N91">
        <v>0</v>
      </c>
      <c r="O91">
        <v>1</v>
      </c>
      <c r="P91" t="s">
        <v>82</v>
      </c>
      <c r="Q91" t="str">
        <f t="shared" si="6"/>
        <v>ПС52п В5 Заземлен</v>
      </c>
      <c r="R91" t="s">
        <v>82</v>
      </c>
      <c r="S91" t="str">
        <f t="shared" si="7"/>
        <v>ПС52п В5 Не заземлен</v>
      </c>
      <c r="V91">
        <v>0</v>
      </c>
      <c r="W91">
        <v>0</v>
      </c>
      <c r="X91">
        <v>0</v>
      </c>
      <c r="Z91">
        <v>0</v>
      </c>
      <c r="AA91">
        <v>0</v>
      </c>
    </row>
    <row r="92" spans="1:27">
      <c r="A92" s="3" t="s">
        <v>30</v>
      </c>
      <c r="B92" t="s">
        <v>15</v>
      </c>
      <c r="C92" t="s">
        <v>31</v>
      </c>
      <c r="E92" t="s">
        <v>108</v>
      </c>
      <c r="F92" t="s">
        <v>90</v>
      </c>
      <c r="G92" t="str">
        <f t="shared" si="4"/>
        <v>ПС52п В13</v>
      </c>
      <c r="H92" t="str">
        <f t="shared" si="5"/>
        <v>ПС52п В13 Мелиоративный</v>
      </c>
      <c r="I92" t="s">
        <v>82</v>
      </c>
      <c r="J92">
        <v>11</v>
      </c>
      <c r="K92">
        <v>0</v>
      </c>
      <c r="L92">
        <v>0</v>
      </c>
      <c r="M92">
        <v>1</v>
      </c>
      <c r="N92">
        <v>0</v>
      </c>
      <c r="O92">
        <v>1</v>
      </c>
      <c r="P92" t="s">
        <v>82</v>
      </c>
      <c r="Q92" t="str">
        <f t="shared" si="6"/>
        <v>ПС52п В13 Заземлен</v>
      </c>
      <c r="R92" t="s">
        <v>82</v>
      </c>
      <c r="S92" t="str">
        <f t="shared" si="7"/>
        <v>ПС52п В13 Не заземлен</v>
      </c>
      <c r="V92">
        <v>0</v>
      </c>
      <c r="W92">
        <v>0</v>
      </c>
      <c r="X92">
        <v>0</v>
      </c>
      <c r="Z92">
        <v>0</v>
      </c>
      <c r="AA92">
        <v>0</v>
      </c>
    </row>
    <row r="93" spans="1:27">
      <c r="A93" s="3" t="s">
        <v>30</v>
      </c>
      <c r="B93" t="s">
        <v>4</v>
      </c>
      <c r="C93" t="s">
        <v>31</v>
      </c>
      <c r="E93" t="s">
        <v>109</v>
      </c>
      <c r="F93" t="s">
        <v>90</v>
      </c>
      <c r="G93" t="str">
        <f t="shared" si="4"/>
        <v>ПС52п В2</v>
      </c>
      <c r="H93" t="str">
        <f t="shared" si="5"/>
        <v>ПС52п В2 Мелиоративный</v>
      </c>
      <c r="I93" t="s">
        <v>82</v>
      </c>
      <c r="J93">
        <v>11</v>
      </c>
      <c r="K93">
        <v>0</v>
      </c>
      <c r="L93">
        <v>0</v>
      </c>
      <c r="M93">
        <v>1</v>
      </c>
      <c r="N93">
        <v>0</v>
      </c>
      <c r="O93">
        <v>1</v>
      </c>
      <c r="P93" t="s">
        <v>82</v>
      </c>
      <c r="Q93" t="str">
        <f t="shared" si="6"/>
        <v>ПС52п В2 Заземлен</v>
      </c>
      <c r="R93" t="s">
        <v>82</v>
      </c>
      <c r="S93" t="str">
        <f t="shared" si="7"/>
        <v>ПС52п В2 Не заземлен</v>
      </c>
      <c r="V93">
        <v>0</v>
      </c>
      <c r="W93">
        <v>0</v>
      </c>
      <c r="X93">
        <v>0</v>
      </c>
      <c r="Z93">
        <v>0</v>
      </c>
      <c r="AA93">
        <v>0</v>
      </c>
    </row>
    <row r="94" spans="1:27">
      <c r="A94" s="3" t="s">
        <v>30</v>
      </c>
      <c r="B94" t="s">
        <v>28</v>
      </c>
      <c r="C94" t="s">
        <v>31</v>
      </c>
      <c r="E94" t="s">
        <v>110</v>
      </c>
      <c r="F94" t="s">
        <v>90</v>
      </c>
      <c r="G94" t="str">
        <f t="shared" si="4"/>
        <v>ПС52п В12</v>
      </c>
      <c r="H94" t="str">
        <f t="shared" si="5"/>
        <v>ПС52п В12 Мелиоративный</v>
      </c>
      <c r="I94" t="s">
        <v>82</v>
      </c>
      <c r="J94">
        <v>11</v>
      </c>
      <c r="K94">
        <v>0</v>
      </c>
      <c r="L94">
        <v>0</v>
      </c>
      <c r="M94">
        <v>1</v>
      </c>
      <c r="N94">
        <v>0</v>
      </c>
      <c r="O94">
        <v>1</v>
      </c>
      <c r="P94" t="s">
        <v>82</v>
      </c>
      <c r="Q94" t="str">
        <f t="shared" si="6"/>
        <v>ПС52п В12 Заземлен</v>
      </c>
      <c r="R94" t="s">
        <v>82</v>
      </c>
      <c r="S94" t="str">
        <f t="shared" si="7"/>
        <v>ПС52п В12 Не заземлен</v>
      </c>
      <c r="V94">
        <v>0</v>
      </c>
      <c r="W94">
        <v>0</v>
      </c>
      <c r="X94">
        <v>0</v>
      </c>
      <c r="Z94">
        <v>0</v>
      </c>
      <c r="AA94">
        <v>0</v>
      </c>
    </row>
    <row r="95" spans="1:27">
      <c r="A95" s="3" t="s">
        <v>47</v>
      </c>
      <c r="B95" t="s">
        <v>4</v>
      </c>
      <c r="C95" t="s">
        <v>48</v>
      </c>
      <c r="E95" t="s">
        <v>87</v>
      </c>
      <c r="F95" t="s">
        <v>90</v>
      </c>
      <c r="G95" t="str">
        <f t="shared" si="4"/>
        <v>ПС78 В2</v>
      </c>
      <c r="H95" t="str">
        <f t="shared" si="5"/>
        <v>ПС78 В2 г.Медвежегорск</v>
      </c>
      <c r="I95" t="s">
        <v>82</v>
      </c>
      <c r="J95">
        <v>11</v>
      </c>
      <c r="K95">
        <v>0</v>
      </c>
      <c r="L95">
        <v>0</v>
      </c>
      <c r="M95">
        <v>1</v>
      </c>
      <c r="N95">
        <v>0</v>
      </c>
      <c r="O95">
        <v>1</v>
      </c>
      <c r="P95" t="s">
        <v>82</v>
      </c>
      <c r="Q95" t="str">
        <f t="shared" si="6"/>
        <v>ПС78 В2 Заземлен</v>
      </c>
      <c r="R95" t="s">
        <v>82</v>
      </c>
      <c r="S95" t="str">
        <f t="shared" si="7"/>
        <v>ПС78 В2 Не заземлен</v>
      </c>
      <c r="V95">
        <v>0</v>
      </c>
      <c r="W95">
        <v>0</v>
      </c>
      <c r="X95">
        <v>0</v>
      </c>
      <c r="Z95">
        <v>0</v>
      </c>
      <c r="AA95">
        <v>0</v>
      </c>
    </row>
    <row r="96" spans="1:27">
      <c r="A96" s="3" t="s">
        <v>7</v>
      </c>
      <c r="B96" t="s">
        <v>9</v>
      </c>
      <c r="C96" t="s">
        <v>8</v>
      </c>
      <c r="E96" t="s">
        <v>88</v>
      </c>
      <c r="F96" t="s">
        <v>90</v>
      </c>
      <c r="G96" t="str">
        <f t="shared" si="4"/>
        <v>ПС82 В3</v>
      </c>
      <c r="H96" t="str">
        <f t="shared" si="5"/>
        <v>ПС82 В3 Ладва-Ветка (ЭЧ 9)</v>
      </c>
      <c r="I96" t="s">
        <v>82</v>
      </c>
      <c r="J96">
        <v>11</v>
      </c>
      <c r="K96">
        <v>0</v>
      </c>
      <c r="L96">
        <v>0</v>
      </c>
      <c r="M96">
        <v>1</v>
      </c>
      <c r="N96">
        <v>0</v>
      </c>
      <c r="O96">
        <v>1</v>
      </c>
      <c r="P96" t="s">
        <v>82</v>
      </c>
      <c r="Q96" t="str">
        <f t="shared" si="6"/>
        <v>ПС82 В3 Заземлен</v>
      </c>
      <c r="R96" t="s">
        <v>82</v>
      </c>
      <c r="S96" t="str">
        <f t="shared" si="7"/>
        <v>ПС82 В3 Не заземлен</v>
      </c>
      <c r="V96">
        <v>0</v>
      </c>
      <c r="W96">
        <v>0</v>
      </c>
      <c r="X96">
        <v>0</v>
      </c>
      <c r="Z96">
        <v>0</v>
      </c>
      <c r="AA96">
        <v>0</v>
      </c>
    </row>
    <row r="97" spans="1:27">
      <c r="A97" s="3" t="s">
        <v>7</v>
      </c>
      <c r="B97" t="s">
        <v>10</v>
      </c>
      <c r="C97" t="s">
        <v>8</v>
      </c>
      <c r="E97" t="s">
        <v>127</v>
      </c>
      <c r="F97" t="s">
        <v>90</v>
      </c>
      <c r="G97" t="str">
        <f t="shared" si="4"/>
        <v>ПС82 В4</v>
      </c>
      <c r="H97" t="str">
        <f t="shared" si="5"/>
        <v>ПС82 В4 Ладва-Ветка (ЭЧ 9)</v>
      </c>
      <c r="I97" t="s">
        <v>82</v>
      </c>
      <c r="J97">
        <v>11</v>
      </c>
      <c r="K97">
        <v>0</v>
      </c>
      <c r="L97">
        <v>0</v>
      </c>
      <c r="M97">
        <v>1</v>
      </c>
      <c r="N97">
        <v>0</v>
      </c>
      <c r="O97">
        <v>1</v>
      </c>
      <c r="P97" t="s">
        <v>82</v>
      </c>
      <c r="Q97" t="str">
        <f t="shared" si="6"/>
        <v>ПС82 В4 Заземлен</v>
      </c>
      <c r="R97" t="s">
        <v>82</v>
      </c>
      <c r="S97" t="str">
        <f t="shared" si="7"/>
        <v>ПС82 В4 Не заземлен</v>
      </c>
      <c r="V97">
        <v>0</v>
      </c>
      <c r="W97">
        <v>0</v>
      </c>
      <c r="X97">
        <v>0</v>
      </c>
      <c r="Z97">
        <v>0</v>
      </c>
      <c r="AA97">
        <v>0</v>
      </c>
    </row>
    <row r="98" spans="1:27">
      <c r="A98" s="3" t="s">
        <v>7</v>
      </c>
      <c r="B98" t="s">
        <v>11</v>
      </c>
      <c r="C98" t="s">
        <v>8</v>
      </c>
      <c r="E98" t="s">
        <v>128</v>
      </c>
      <c r="F98" t="s">
        <v>90</v>
      </c>
      <c r="G98" t="str">
        <f t="shared" si="4"/>
        <v>ПС82 В11</v>
      </c>
      <c r="H98" t="str">
        <f t="shared" si="5"/>
        <v>ПС82 В11 Ладва-Ветка (ЭЧ 9)</v>
      </c>
      <c r="I98" t="s">
        <v>82</v>
      </c>
      <c r="J98">
        <v>11</v>
      </c>
      <c r="K98">
        <v>0</v>
      </c>
      <c r="L98">
        <v>0</v>
      </c>
      <c r="M98">
        <v>1</v>
      </c>
      <c r="N98">
        <v>0</v>
      </c>
      <c r="O98">
        <v>1</v>
      </c>
      <c r="P98" t="s">
        <v>82</v>
      </c>
      <c r="Q98" t="str">
        <f t="shared" si="6"/>
        <v>ПС82 В11 Заземлен</v>
      </c>
      <c r="R98" t="s">
        <v>82</v>
      </c>
      <c r="S98" t="str">
        <f t="shared" si="7"/>
        <v>ПС82 В11 Не заземлен</v>
      </c>
      <c r="V98">
        <v>0</v>
      </c>
      <c r="W98">
        <v>0</v>
      </c>
      <c r="X98">
        <v>0</v>
      </c>
      <c r="Z98">
        <v>0</v>
      </c>
      <c r="AA98">
        <v>0</v>
      </c>
    </row>
    <row r="99" spans="1:27">
      <c r="A99" s="3" t="s">
        <v>7</v>
      </c>
      <c r="B99" t="s">
        <v>12</v>
      </c>
      <c r="C99" t="s">
        <v>8</v>
      </c>
      <c r="E99" t="s">
        <v>129</v>
      </c>
      <c r="F99" t="s">
        <v>90</v>
      </c>
      <c r="G99" t="str">
        <f t="shared" si="4"/>
        <v>ПС82 В10</v>
      </c>
      <c r="H99" t="str">
        <f t="shared" si="5"/>
        <v>ПС82 В10 Ладва-Ветка (ЭЧ 9)</v>
      </c>
      <c r="I99" t="s">
        <v>82</v>
      </c>
      <c r="J99">
        <v>11</v>
      </c>
      <c r="K99">
        <v>0</v>
      </c>
      <c r="L99">
        <v>0</v>
      </c>
      <c r="M99">
        <v>1</v>
      </c>
      <c r="N99">
        <v>0</v>
      </c>
      <c r="O99">
        <v>1</v>
      </c>
      <c r="P99" t="s">
        <v>82</v>
      </c>
      <c r="Q99" t="str">
        <f t="shared" si="6"/>
        <v>ПС82 В10 Заземлен</v>
      </c>
      <c r="R99" t="s">
        <v>82</v>
      </c>
      <c r="S99" t="str">
        <f t="shared" si="7"/>
        <v>ПС82 В10 Не заземлен</v>
      </c>
      <c r="V99">
        <v>0</v>
      </c>
      <c r="W99">
        <v>0</v>
      </c>
      <c r="X99">
        <v>0</v>
      </c>
      <c r="Z99">
        <v>0</v>
      </c>
      <c r="AA99">
        <v>0</v>
      </c>
    </row>
    <row r="100" spans="1:27">
      <c r="A100" t="s">
        <v>51</v>
      </c>
      <c r="B100" s="4" t="s">
        <v>52</v>
      </c>
      <c r="E100" t="s">
        <v>89</v>
      </c>
      <c r="F100" t="s">
        <v>90</v>
      </c>
      <c r="G100" t="str">
        <f t="shared" si="4"/>
        <v>ПС71 В4.6</v>
      </c>
      <c r="H100" t="str">
        <f t="shared" si="5"/>
        <v xml:space="preserve">ПС71 В4.6 </v>
      </c>
      <c r="I100" t="s">
        <v>82</v>
      </c>
      <c r="J100">
        <v>11</v>
      </c>
      <c r="K100">
        <v>0</v>
      </c>
      <c r="L100">
        <v>0</v>
      </c>
      <c r="M100">
        <v>1</v>
      </c>
      <c r="N100">
        <v>0</v>
      </c>
      <c r="O100">
        <v>1</v>
      </c>
      <c r="P100" t="s">
        <v>82</v>
      </c>
      <c r="Q100" t="str">
        <f t="shared" si="6"/>
        <v>ПС71 В4.6 Заземлен</v>
      </c>
      <c r="R100" t="s">
        <v>82</v>
      </c>
      <c r="S100" t="str">
        <f t="shared" si="7"/>
        <v>ПС71 В4.6 Не заземлен</v>
      </c>
      <c r="V100">
        <v>0</v>
      </c>
      <c r="W100">
        <v>0</v>
      </c>
      <c r="X100">
        <v>0</v>
      </c>
      <c r="Z100">
        <v>0</v>
      </c>
      <c r="AA100">
        <v>0</v>
      </c>
    </row>
    <row r="101" spans="1:27">
      <c r="A101" t="s">
        <v>51</v>
      </c>
      <c r="B101" t="s">
        <v>53</v>
      </c>
      <c r="E101" t="s">
        <v>130</v>
      </c>
      <c r="F101" t="s">
        <v>90</v>
      </c>
      <c r="G101" t="str">
        <f t="shared" si="4"/>
        <v>ПС71 В3.6</v>
      </c>
      <c r="H101" t="str">
        <f t="shared" si="5"/>
        <v xml:space="preserve">ПС71 В3.6 </v>
      </c>
      <c r="I101" t="s">
        <v>82</v>
      </c>
      <c r="J101">
        <v>11</v>
      </c>
      <c r="K101">
        <v>0</v>
      </c>
      <c r="L101">
        <v>0</v>
      </c>
      <c r="M101">
        <v>1</v>
      </c>
      <c r="N101">
        <v>0</v>
      </c>
      <c r="O101">
        <v>1</v>
      </c>
      <c r="P101" t="s">
        <v>82</v>
      </c>
      <c r="Q101" t="str">
        <f t="shared" si="6"/>
        <v>ПС71 В3.6 Заземлен</v>
      </c>
      <c r="R101" t="s">
        <v>82</v>
      </c>
      <c r="S101" t="str">
        <f t="shared" si="7"/>
        <v>ПС71 В3.6 Не заземлен</v>
      </c>
      <c r="V101">
        <v>0</v>
      </c>
      <c r="W101">
        <v>0</v>
      </c>
      <c r="X101">
        <v>0</v>
      </c>
      <c r="Z101">
        <v>0</v>
      </c>
      <c r="AA101">
        <v>0</v>
      </c>
    </row>
    <row r="102" spans="1:27">
      <c r="A102" t="s">
        <v>51</v>
      </c>
      <c r="B102" t="s">
        <v>54</v>
      </c>
      <c r="E102" t="s">
        <v>131</v>
      </c>
      <c r="F102" t="s">
        <v>90</v>
      </c>
      <c r="G102" t="str">
        <f t="shared" si="4"/>
        <v>ПС71 В3.4</v>
      </c>
      <c r="H102" t="str">
        <f t="shared" si="5"/>
        <v xml:space="preserve">ПС71 В3.4 </v>
      </c>
      <c r="I102" t="s">
        <v>82</v>
      </c>
      <c r="J102">
        <v>11</v>
      </c>
      <c r="K102">
        <v>0</v>
      </c>
      <c r="L102">
        <v>0</v>
      </c>
      <c r="M102">
        <v>1</v>
      </c>
      <c r="N102">
        <v>0</v>
      </c>
      <c r="O102">
        <v>1</v>
      </c>
      <c r="P102" t="s">
        <v>82</v>
      </c>
      <c r="Q102" t="str">
        <f t="shared" si="6"/>
        <v>ПС71 В3.4 Заземлен</v>
      </c>
      <c r="R102" t="s">
        <v>82</v>
      </c>
      <c r="S102" t="str">
        <f t="shared" si="7"/>
        <v>ПС71 В3.4 Не заземлен</v>
      </c>
      <c r="V102">
        <v>0</v>
      </c>
      <c r="W102">
        <v>0</v>
      </c>
      <c r="X102">
        <v>0</v>
      </c>
      <c r="Z102">
        <v>0</v>
      </c>
      <c r="AA102">
        <v>0</v>
      </c>
    </row>
    <row r="103" spans="1:27">
      <c r="A103" t="s">
        <v>51</v>
      </c>
      <c r="B103" t="s">
        <v>55</v>
      </c>
      <c r="E103" t="s">
        <v>132</v>
      </c>
      <c r="F103" t="s">
        <v>90</v>
      </c>
      <c r="G103" t="str">
        <f t="shared" si="4"/>
        <v>ПС71 В1.3</v>
      </c>
      <c r="H103" t="str">
        <f t="shared" si="5"/>
        <v xml:space="preserve">ПС71 В1.3 </v>
      </c>
      <c r="I103" t="s">
        <v>82</v>
      </c>
      <c r="J103">
        <v>11</v>
      </c>
      <c r="K103">
        <v>0</v>
      </c>
      <c r="L103">
        <v>0</v>
      </c>
      <c r="M103">
        <v>1</v>
      </c>
      <c r="N103">
        <v>0</v>
      </c>
      <c r="O103">
        <v>1</v>
      </c>
      <c r="P103" t="s">
        <v>82</v>
      </c>
      <c r="Q103" t="str">
        <f t="shared" si="6"/>
        <v>ПС71 В1.3 Заземлен</v>
      </c>
      <c r="R103" t="s">
        <v>82</v>
      </c>
      <c r="S103" t="str">
        <f t="shared" si="7"/>
        <v>ПС71 В1.3 Не заземлен</v>
      </c>
      <c r="V103">
        <v>0</v>
      </c>
      <c r="W103">
        <v>0</v>
      </c>
      <c r="X103">
        <v>0</v>
      </c>
      <c r="Z103">
        <v>0</v>
      </c>
      <c r="AA103">
        <v>0</v>
      </c>
    </row>
    <row r="104" spans="1:27">
      <c r="A104" t="s">
        <v>51</v>
      </c>
      <c r="B104" t="s">
        <v>56</v>
      </c>
      <c r="E104" t="s">
        <v>133</v>
      </c>
      <c r="F104" t="s">
        <v>90</v>
      </c>
      <c r="G104" t="str">
        <f t="shared" si="4"/>
        <v>ПС71 В2.7</v>
      </c>
      <c r="H104" t="str">
        <f t="shared" si="5"/>
        <v xml:space="preserve">ПС71 В2.7 </v>
      </c>
      <c r="I104" t="s">
        <v>82</v>
      </c>
      <c r="J104">
        <v>11</v>
      </c>
      <c r="K104">
        <v>0</v>
      </c>
      <c r="L104">
        <v>0</v>
      </c>
      <c r="M104">
        <v>1</v>
      </c>
      <c r="N104">
        <v>0</v>
      </c>
      <c r="O104">
        <v>1</v>
      </c>
      <c r="P104" t="s">
        <v>82</v>
      </c>
      <c r="Q104" t="str">
        <f t="shared" si="6"/>
        <v>ПС71 В2.7 Заземлен</v>
      </c>
      <c r="R104" t="s">
        <v>82</v>
      </c>
      <c r="S104" t="str">
        <f t="shared" si="7"/>
        <v>ПС71 В2.7 Не заземлен</v>
      </c>
      <c r="V104">
        <v>0</v>
      </c>
      <c r="W104">
        <v>0</v>
      </c>
      <c r="X104">
        <v>0</v>
      </c>
      <c r="Z104">
        <v>0</v>
      </c>
      <c r="AA104">
        <v>0</v>
      </c>
    </row>
    <row r="105" spans="1:27">
      <c r="A105" t="s">
        <v>51</v>
      </c>
      <c r="B105" t="s">
        <v>57</v>
      </c>
      <c r="E105" t="s">
        <v>134</v>
      </c>
      <c r="F105" t="s">
        <v>90</v>
      </c>
      <c r="G105" t="str">
        <f t="shared" si="4"/>
        <v>ПС71 В4.3</v>
      </c>
      <c r="H105" t="str">
        <f t="shared" si="5"/>
        <v xml:space="preserve">ПС71 В4.3 </v>
      </c>
      <c r="I105" t="s">
        <v>82</v>
      </c>
      <c r="J105">
        <v>11</v>
      </c>
      <c r="K105">
        <v>0</v>
      </c>
      <c r="L105">
        <v>0</v>
      </c>
      <c r="M105">
        <v>1</v>
      </c>
      <c r="N105">
        <v>0</v>
      </c>
      <c r="O105">
        <v>1</v>
      </c>
      <c r="P105" t="s">
        <v>82</v>
      </c>
      <c r="Q105" t="str">
        <f t="shared" si="6"/>
        <v>ПС71 В4.3 Заземлен</v>
      </c>
      <c r="R105" t="s">
        <v>82</v>
      </c>
      <c r="S105" t="str">
        <f t="shared" si="7"/>
        <v>ПС71 В4.3 Не заземлен</v>
      </c>
      <c r="V105">
        <v>0</v>
      </c>
      <c r="W105">
        <v>0</v>
      </c>
      <c r="X105">
        <v>0</v>
      </c>
      <c r="Z105">
        <v>0</v>
      </c>
      <c r="AA105">
        <v>0</v>
      </c>
    </row>
    <row r="106" spans="1:27">
      <c r="A106" t="s">
        <v>51</v>
      </c>
      <c r="B106" t="s">
        <v>58</v>
      </c>
      <c r="E106" t="s">
        <v>135</v>
      </c>
      <c r="F106" t="s">
        <v>90</v>
      </c>
      <c r="G106" t="str">
        <f t="shared" si="4"/>
        <v>ПС71 В4.5</v>
      </c>
      <c r="H106" t="str">
        <f t="shared" si="5"/>
        <v xml:space="preserve">ПС71 В4.5 </v>
      </c>
      <c r="I106" t="s">
        <v>82</v>
      </c>
      <c r="J106">
        <v>11</v>
      </c>
      <c r="K106">
        <v>0</v>
      </c>
      <c r="L106">
        <v>0</v>
      </c>
      <c r="M106">
        <v>1</v>
      </c>
      <c r="N106">
        <v>0</v>
      </c>
      <c r="O106">
        <v>1</v>
      </c>
      <c r="P106" t="s">
        <v>82</v>
      </c>
      <c r="Q106" t="str">
        <f t="shared" si="6"/>
        <v>ПС71 В4.5 Заземлен</v>
      </c>
      <c r="R106" t="s">
        <v>82</v>
      </c>
      <c r="S106" t="str">
        <f t="shared" si="7"/>
        <v>ПС71 В4.5 Не заземлен</v>
      </c>
      <c r="V106">
        <v>0</v>
      </c>
      <c r="W106">
        <v>0</v>
      </c>
      <c r="X106">
        <v>0</v>
      </c>
      <c r="Z106">
        <v>0</v>
      </c>
      <c r="AA106">
        <v>0</v>
      </c>
    </row>
    <row r="107" spans="1:27">
      <c r="A107" t="s">
        <v>51</v>
      </c>
      <c r="B107" t="s">
        <v>59</v>
      </c>
      <c r="E107" t="s">
        <v>136</v>
      </c>
      <c r="F107" t="s">
        <v>90</v>
      </c>
      <c r="G107" t="str">
        <f t="shared" si="4"/>
        <v>ПС71 В3.7</v>
      </c>
      <c r="H107" t="str">
        <f t="shared" si="5"/>
        <v xml:space="preserve">ПС71 В3.7 </v>
      </c>
      <c r="I107" t="s">
        <v>82</v>
      </c>
      <c r="J107">
        <v>11</v>
      </c>
      <c r="K107">
        <v>0</v>
      </c>
      <c r="L107">
        <v>0</v>
      </c>
      <c r="M107">
        <v>1</v>
      </c>
      <c r="N107">
        <v>0</v>
      </c>
      <c r="O107">
        <v>1</v>
      </c>
      <c r="P107" t="s">
        <v>82</v>
      </c>
      <c r="Q107" t="str">
        <f t="shared" si="6"/>
        <v>ПС71 В3.7 Заземлен</v>
      </c>
      <c r="R107" t="s">
        <v>82</v>
      </c>
      <c r="S107" t="str">
        <f t="shared" si="7"/>
        <v>ПС71 В3.7 Не заземлен</v>
      </c>
      <c r="V107">
        <v>0</v>
      </c>
      <c r="W107">
        <v>0</v>
      </c>
      <c r="X107">
        <v>0</v>
      </c>
      <c r="Z107">
        <v>0</v>
      </c>
      <c r="AA107">
        <v>0</v>
      </c>
    </row>
    <row r="108" spans="1:27">
      <c r="A108" s="3" t="s">
        <v>0</v>
      </c>
      <c r="B108" t="s">
        <v>1</v>
      </c>
      <c r="C108" t="s">
        <v>3</v>
      </c>
      <c r="E108" t="s">
        <v>83</v>
      </c>
      <c r="F108" t="s">
        <v>90</v>
      </c>
      <c r="G108" t="str">
        <f>A108&amp;" "&amp;B108</f>
        <v>ПС1 В41</v>
      </c>
      <c r="H108" t="str">
        <f>G108&amp;" "&amp;C108</f>
        <v>ПС1 В41 Петрозаводск</v>
      </c>
      <c r="I108" t="s">
        <v>82</v>
      </c>
      <c r="J108">
        <v>11</v>
      </c>
      <c r="K108">
        <v>0</v>
      </c>
      <c r="L108">
        <v>0</v>
      </c>
      <c r="M108">
        <v>1</v>
      </c>
      <c r="N108">
        <v>0</v>
      </c>
      <c r="O108">
        <v>1</v>
      </c>
      <c r="P108" t="s">
        <v>82</v>
      </c>
      <c r="Q108" t="str">
        <f>G108&amp;" Зашунтирован"</f>
        <v>ПС1 В41 Зашунтирован</v>
      </c>
      <c r="R108" t="s">
        <v>82</v>
      </c>
      <c r="S108" t="str">
        <f>G108&amp;" Не зашунтирован"</f>
        <v>ПС1 В41 Не зашунтирован</v>
      </c>
      <c r="V108">
        <v>0</v>
      </c>
      <c r="W108">
        <v>0</v>
      </c>
      <c r="X108">
        <v>0</v>
      </c>
      <c r="Z108">
        <v>0</v>
      </c>
      <c r="AA108">
        <v>0</v>
      </c>
    </row>
    <row r="109" spans="1:27">
      <c r="A109" s="3" t="s">
        <v>0</v>
      </c>
      <c r="B109" t="s">
        <v>2</v>
      </c>
      <c r="C109" t="s">
        <v>3</v>
      </c>
      <c r="E109" t="s">
        <v>111</v>
      </c>
      <c r="F109" t="s">
        <v>90</v>
      </c>
      <c r="G109" t="str">
        <f t="shared" ref="G109:G160" si="8">A109&amp;" "&amp;B109</f>
        <v>ПС1 В42</v>
      </c>
      <c r="H109" t="str">
        <f t="shared" ref="H109:H160" si="9">G109&amp;" "&amp;C109</f>
        <v>ПС1 В42 Петрозаводск</v>
      </c>
      <c r="I109" t="s">
        <v>82</v>
      </c>
      <c r="J109">
        <v>11</v>
      </c>
      <c r="K109">
        <v>0</v>
      </c>
      <c r="L109">
        <v>0</v>
      </c>
      <c r="M109">
        <v>1</v>
      </c>
      <c r="N109">
        <v>0</v>
      </c>
      <c r="O109">
        <v>1</v>
      </c>
      <c r="P109" t="s">
        <v>82</v>
      </c>
      <c r="Q109" t="str">
        <f t="shared" ref="Q109:Q160" si="10">G109&amp;" Зашунтирован"</f>
        <v>ПС1 В42 Зашунтирован</v>
      </c>
      <c r="R109" t="s">
        <v>82</v>
      </c>
      <c r="S109" t="str">
        <f t="shared" ref="S109:S160" si="11">G109&amp;" Не зашунтирован"</f>
        <v>ПС1 В42 Не зашунтирован</v>
      </c>
      <c r="V109">
        <v>0</v>
      </c>
      <c r="W109">
        <v>0</v>
      </c>
      <c r="X109">
        <v>0</v>
      </c>
      <c r="Z109">
        <v>0</v>
      </c>
      <c r="AA109">
        <v>0</v>
      </c>
    </row>
    <row r="110" spans="1:27">
      <c r="A110" s="3" t="s">
        <v>49</v>
      </c>
      <c r="B110" t="s">
        <v>40</v>
      </c>
      <c r="C110" t="s">
        <v>50</v>
      </c>
      <c r="E110" t="s">
        <v>91</v>
      </c>
      <c r="F110" t="s">
        <v>90</v>
      </c>
      <c r="G110" t="str">
        <f t="shared" si="8"/>
        <v>ПС2П В15</v>
      </c>
      <c r="H110" t="str">
        <f t="shared" si="9"/>
        <v>ПС2П В15 п.Концезеро</v>
      </c>
      <c r="I110" t="s">
        <v>82</v>
      </c>
      <c r="J110">
        <v>11</v>
      </c>
      <c r="K110">
        <v>0</v>
      </c>
      <c r="L110">
        <v>0</v>
      </c>
      <c r="M110">
        <v>1</v>
      </c>
      <c r="N110">
        <v>0</v>
      </c>
      <c r="O110">
        <v>1</v>
      </c>
      <c r="P110" t="s">
        <v>82</v>
      </c>
      <c r="Q110" t="str">
        <f t="shared" si="10"/>
        <v>ПС2П В15 Зашунтирован</v>
      </c>
      <c r="R110" t="s">
        <v>82</v>
      </c>
      <c r="S110" t="str">
        <f t="shared" si="11"/>
        <v>ПС2П В15 Не зашунтирован</v>
      </c>
      <c r="V110">
        <v>0</v>
      </c>
      <c r="W110">
        <v>0</v>
      </c>
      <c r="X110">
        <v>0</v>
      </c>
      <c r="Z110">
        <v>0</v>
      </c>
      <c r="AA110">
        <v>0</v>
      </c>
    </row>
    <row r="111" spans="1:27">
      <c r="A111" s="3" t="s">
        <v>49</v>
      </c>
      <c r="B111" t="s">
        <v>13</v>
      </c>
      <c r="C111" t="s">
        <v>50</v>
      </c>
      <c r="E111" t="s">
        <v>112</v>
      </c>
      <c r="F111" t="s">
        <v>90</v>
      </c>
      <c r="G111" t="str">
        <f t="shared" si="8"/>
        <v>ПС2П В20</v>
      </c>
      <c r="H111" t="str">
        <f t="shared" si="9"/>
        <v>ПС2П В20 п.Концезеро</v>
      </c>
      <c r="I111" t="s">
        <v>82</v>
      </c>
      <c r="J111">
        <v>11</v>
      </c>
      <c r="K111">
        <v>0</v>
      </c>
      <c r="L111">
        <v>0</v>
      </c>
      <c r="M111">
        <v>1</v>
      </c>
      <c r="N111">
        <v>0</v>
      </c>
      <c r="O111">
        <v>1</v>
      </c>
      <c r="P111" t="s">
        <v>82</v>
      </c>
      <c r="Q111" t="str">
        <f t="shared" si="10"/>
        <v>ПС2П В20 Зашунтирован</v>
      </c>
      <c r="R111" t="s">
        <v>82</v>
      </c>
      <c r="S111" t="str">
        <f t="shared" si="11"/>
        <v>ПС2П В20 Не зашунтирован</v>
      </c>
      <c r="V111">
        <v>0</v>
      </c>
      <c r="W111">
        <v>0</v>
      </c>
      <c r="X111">
        <v>0</v>
      </c>
      <c r="Z111">
        <v>0</v>
      </c>
      <c r="AA111">
        <v>0</v>
      </c>
    </row>
    <row r="112" spans="1:27">
      <c r="A112" s="3" t="s">
        <v>49</v>
      </c>
      <c r="B112" t="s">
        <v>15</v>
      </c>
      <c r="C112" t="s">
        <v>50</v>
      </c>
      <c r="E112" t="s">
        <v>113</v>
      </c>
      <c r="F112" t="s">
        <v>90</v>
      </c>
      <c r="G112" t="str">
        <f t="shared" si="8"/>
        <v>ПС2П В13</v>
      </c>
      <c r="H112" t="str">
        <f t="shared" si="9"/>
        <v>ПС2П В13 п.Концезеро</v>
      </c>
      <c r="I112" t="s">
        <v>82</v>
      </c>
      <c r="J112">
        <v>11</v>
      </c>
      <c r="K112">
        <v>0</v>
      </c>
      <c r="L112">
        <v>0</v>
      </c>
      <c r="M112">
        <v>1</v>
      </c>
      <c r="N112">
        <v>0</v>
      </c>
      <c r="O112">
        <v>1</v>
      </c>
      <c r="P112" t="s">
        <v>82</v>
      </c>
      <c r="Q112" t="str">
        <f t="shared" si="10"/>
        <v>ПС2П В13 Зашунтирован</v>
      </c>
      <c r="R112" t="s">
        <v>82</v>
      </c>
      <c r="S112" t="str">
        <f t="shared" si="11"/>
        <v>ПС2П В13 Не зашунтирован</v>
      </c>
      <c r="V112">
        <v>0</v>
      </c>
      <c r="W112">
        <v>0</v>
      </c>
      <c r="X112">
        <v>0</v>
      </c>
      <c r="Z112">
        <v>0</v>
      </c>
      <c r="AA112">
        <v>0</v>
      </c>
    </row>
    <row r="113" spans="1:27">
      <c r="A113" s="3" t="s">
        <v>22</v>
      </c>
      <c r="B113" t="s">
        <v>23</v>
      </c>
      <c r="C113" t="s">
        <v>43</v>
      </c>
      <c r="E113" t="s">
        <v>84</v>
      </c>
      <c r="F113" t="s">
        <v>90</v>
      </c>
      <c r="G113" t="str">
        <f t="shared" si="8"/>
        <v>ПС5 В17</v>
      </c>
      <c r="H113" t="str">
        <f t="shared" si="9"/>
        <v>ПС5 В17 ст. Деревянко</v>
      </c>
      <c r="I113" t="s">
        <v>82</v>
      </c>
      <c r="J113">
        <v>11</v>
      </c>
      <c r="K113">
        <v>0</v>
      </c>
      <c r="L113">
        <v>0</v>
      </c>
      <c r="M113">
        <v>1</v>
      </c>
      <c r="N113">
        <v>0</v>
      </c>
      <c r="O113">
        <v>1</v>
      </c>
      <c r="P113" t="s">
        <v>82</v>
      </c>
      <c r="Q113" t="str">
        <f t="shared" si="10"/>
        <v>ПС5 В17 Зашунтирован</v>
      </c>
      <c r="R113" t="s">
        <v>82</v>
      </c>
      <c r="S113" t="str">
        <f t="shared" si="11"/>
        <v>ПС5 В17 Не зашунтирован</v>
      </c>
      <c r="V113">
        <v>0</v>
      </c>
      <c r="W113">
        <v>0</v>
      </c>
      <c r="X113">
        <v>0</v>
      </c>
      <c r="Z113">
        <v>0</v>
      </c>
      <c r="AA113">
        <v>0</v>
      </c>
    </row>
    <row r="114" spans="1:27">
      <c r="A114" s="3" t="s">
        <v>22</v>
      </c>
      <c r="B114" t="s">
        <v>24</v>
      </c>
      <c r="C114" t="s">
        <v>43</v>
      </c>
      <c r="E114" t="s">
        <v>114</v>
      </c>
      <c r="F114" t="s">
        <v>90</v>
      </c>
      <c r="G114" t="str">
        <f t="shared" si="8"/>
        <v>ПС5 В27</v>
      </c>
      <c r="H114" t="str">
        <f t="shared" si="9"/>
        <v>ПС5 В27 ст. Деревянко</v>
      </c>
      <c r="I114" t="s">
        <v>82</v>
      </c>
      <c r="J114">
        <v>11</v>
      </c>
      <c r="K114">
        <v>0</v>
      </c>
      <c r="L114">
        <v>0</v>
      </c>
      <c r="M114">
        <v>1</v>
      </c>
      <c r="N114">
        <v>0</v>
      </c>
      <c r="O114">
        <v>1</v>
      </c>
      <c r="P114" t="s">
        <v>82</v>
      </c>
      <c r="Q114" t="str">
        <f t="shared" si="10"/>
        <v>ПС5 В27 Зашунтирован</v>
      </c>
      <c r="R114" t="s">
        <v>82</v>
      </c>
      <c r="S114" t="str">
        <f t="shared" si="11"/>
        <v>ПС5 В27 Не зашунтирован</v>
      </c>
      <c r="V114">
        <v>0</v>
      </c>
      <c r="W114">
        <v>0</v>
      </c>
      <c r="X114">
        <v>0</v>
      </c>
      <c r="Z114">
        <v>0</v>
      </c>
      <c r="AA114">
        <v>0</v>
      </c>
    </row>
    <row r="115" spans="1:27">
      <c r="A115" s="3" t="s">
        <v>22</v>
      </c>
      <c r="B115" t="s">
        <v>25</v>
      </c>
      <c r="C115" t="s">
        <v>43</v>
      </c>
      <c r="E115" t="s">
        <v>115</v>
      </c>
      <c r="F115" t="s">
        <v>90</v>
      </c>
      <c r="G115" t="str">
        <f t="shared" si="8"/>
        <v>ПС5 В28</v>
      </c>
      <c r="H115" t="str">
        <f t="shared" si="9"/>
        <v>ПС5 В28 ст. Деревянко</v>
      </c>
      <c r="I115" t="s">
        <v>82</v>
      </c>
      <c r="J115">
        <v>11</v>
      </c>
      <c r="K115">
        <v>0</v>
      </c>
      <c r="L115">
        <v>0</v>
      </c>
      <c r="M115">
        <v>1</v>
      </c>
      <c r="N115">
        <v>0</v>
      </c>
      <c r="O115">
        <v>1</v>
      </c>
      <c r="P115" t="s">
        <v>82</v>
      </c>
      <c r="Q115" t="str">
        <f t="shared" si="10"/>
        <v>ПС5 В28 Зашунтирован</v>
      </c>
      <c r="R115" t="s">
        <v>82</v>
      </c>
      <c r="S115" t="str">
        <f t="shared" si="11"/>
        <v>ПС5 В28 Не зашунтирован</v>
      </c>
      <c r="V115">
        <v>0</v>
      </c>
      <c r="W115">
        <v>0</v>
      </c>
      <c r="X115">
        <v>0</v>
      </c>
      <c r="Z115">
        <v>0</v>
      </c>
      <c r="AA115">
        <v>0</v>
      </c>
    </row>
    <row r="116" spans="1:27">
      <c r="A116" s="3" t="s">
        <v>22</v>
      </c>
      <c r="B116" t="s">
        <v>26</v>
      </c>
      <c r="C116" t="s">
        <v>43</v>
      </c>
      <c r="E116" t="s">
        <v>116</v>
      </c>
      <c r="F116" t="s">
        <v>90</v>
      </c>
      <c r="G116" t="str">
        <f t="shared" si="8"/>
        <v>ПС5 В19</v>
      </c>
      <c r="H116" t="str">
        <f t="shared" si="9"/>
        <v>ПС5 В19 ст. Деревянко</v>
      </c>
      <c r="I116" t="s">
        <v>82</v>
      </c>
      <c r="J116">
        <v>11</v>
      </c>
      <c r="K116">
        <v>0</v>
      </c>
      <c r="L116">
        <v>0</v>
      </c>
      <c r="M116">
        <v>1</v>
      </c>
      <c r="N116">
        <v>0</v>
      </c>
      <c r="O116">
        <v>1</v>
      </c>
      <c r="P116" t="s">
        <v>82</v>
      </c>
      <c r="Q116" t="str">
        <f t="shared" si="10"/>
        <v>ПС5 В19 Зашунтирован</v>
      </c>
      <c r="R116" t="s">
        <v>82</v>
      </c>
      <c r="S116" t="str">
        <f t="shared" si="11"/>
        <v>ПС5 В19 Не зашунтирован</v>
      </c>
      <c r="V116">
        <v>0</v>
      </c>
      <c r="W116">
        <v>0</v>
      </c>
      <c r="X116">
        <v>0</v>
      </c>
      <c r="Z116">
        <v>0</v>
      </c>
      <c r="AA116">
        <v>0</v>
      </c>
    </row>
    <row r="117" spans="1:27">
      <c r="A117" s="3" t="s">
        <v>22</v>
      </c>
      <c r="B117" t="s">
        <v>4</v>
      </c>
      <c r="C117" t="s">
        <v>6</v>
      </c>
      <c r="E117" t="s">
        <v>117</v>
      </c>
      <c r="F117" t="s">
        <v>90</v>
      </c>
      <c r="G117" t="str">
        <f t="shared" si="8"/>
        <v>ПС5 В2</v>
      </c>
      <c r="H117" t="str">
        <f t="shared" si="9"/>
        <v>ПС5 В2 ст.Пай</v>
      </c>
      <c r="I117" t="s">
        <v>82</v>
      </c>
      <c r="J117">
        <v>11</v>
      </c>
      <c r="K117">
        <v>0</v>
      </c>
      <c r="L117">
        <v>0</v>
      </c>
      <c r="M117">
        <v>1</v>
      </c>
      <c r="N117">
        <v>0</v>
      </c>
      <c r="O117">
        <v>1</v>
      </c>
      <c r="P117" t="s">
        <v>82</v>
      </c>
      <c r="Q117" t="str">
        <f t="shared" si="10"/>
        <v>ПС5 В2 Зашунтирован</v>
      </c>
      <c r="R117" t="s">
        <v>82</v>
      </c>
      <c r="S117" t="str">
        <f t="shared" si="11"/>
        <v>ПС5 В2 Не зашунтирован</v>
      </c>
      <c r="V117">
        <v>0</v>
      </c>
      <c r="W117">
        <v>0</v>
      </c>
      <c r="X117">
        <v>0</v>
      </c>
      <c r="Z117">
        <v>0</v>
      </c>
      <c r="AA117">
        <v>0</v>
      </c>
    </row>
    <row r="118" spans="1:27">
      <c r="A118" s="3" t="s">
        <v>22</v>
      </c>
      <c r="B118" t="s">
        <v>5</v>
      </c>
      <c r="C118" t="s">
        <v>6</v>
      </c>
      <c r="E118" t="s">
        <v>118</v>
      </c>
      <c r="F118" t="s">
        <v>90</v>
      </c>
      <c r="G118" t="str">
        <f t="shared" si="8"/>
        <v>ПС5 В5</v>
      </c>
      <c r="H118" t="str">
        <f t="shared" si="9"/>
        <v>ПС5 В5 ст.Пай</v>
      </c>
      <c r="I118" t="s">
        <v>82</v>
      </c>
      <c r="J118">
        <v>11</v>
      </c>
      <c r="K118">
        <v>0</v>
      </c>
      <c r="L118">
        <v>0</v>
      </c>
      <c r="M118">
        <v>1</v>
      </c>
      <c r="N118">
        <v>0</v>
      </c>
      <c r="O118">
        <v>1</v>
      </c>
      <c r="P118" t="s">
        <v>82</v>
      </c>
      <c r="Q118" t="str">
        <f t="shared" si="10"/>
        <v>ПС5 В5 Зашунтирован</v>
      </c>
      <c r="R118" t="s">
        <v>82</v>
      </c>
      <c r="S118" t="str">
        <f t="shared" si="11"/>
        <v>ПС5 В5 Не зашунтирован</v>
      </c>
      <c r="V118">
        <v>0</v>
      </c>
      <c r="W118">
        <v>0</v>
      </c>
      <c r="X118">
        <v>0</v>
      </c>
      <c r="Z118">
        <v>0</v>
      </c>
      <c r="AA118">
        <v>0</v>
      </c>
    </row>
    <row r="119" spans="1:27">
      <c r="A119" s="1" t="s">
        <v>36</v>
      </c>
      <c r="B119" t="s">
        <v>9</v>
      </c>
      <c r="C119" t="s">
        <v>39</v>
      </c>
      <c r="E119" t="s">
        <v>92</v>
      </c>
      <c r="F119" t="s">
        <v>90</v>
      </c>
      <c r="G119" t="str">
        <f t="shared" si="8"/>
        <v>ПС18П В3</v>
      </c>
      <c r="H119" t="str">
        <f t="shared" si="9"/>
        <v>ПС18П В3 г-н Бесовец</v>
      </c>
      <c r="I119" t="s">
        <v>82</v>
      </c>
      <c r="J119">
        <v>11</v>
      </c>
      <c r="K119">
        <v>0</v>
      </c>
      <c r="L119">
        <v>0</v>
      </c>
      <c r="M119">
        <v>1</v>
      </c>
      <c r="N119">
        <v>0</v>
      </c>
      <c r="O119">
        <v>1</v>
      </c>
      <c r="P119" t="s">
        <v>82</v>
      </c>
      <c r="Q119" t="str">
        <f t="shared" si="10"/>
        <v>ПС18П В3 Зашунтирован</v>
      </c>
      <c r="R119" t="s">
        <v>82</v>
      </c>
      <c r="S119" t="str">
        <f t="shared" si="11"/>
        <v>ПС18П В3 Не зашунтирован</v>
      </c>
      <c r="V119">
        <v>0</v>
      </c>
      <c r="W119">
        <v>0</v>
      </c>
      <c r="X119">
        <v>0</v>
      </c>
      <c r="Z119">
        <v>0</v>
      </c>
      <c r="AA119">
        <v>0</v>
      </c>
    </row>
    <row r="120" spans="1:27">
      <c r="A120" s="1" t="s">
        <v>36</v>
      </c>
      <c r="B120" t="s">
        <v>26</v>
      </c>
      <c r="C120" t="s">
        <v>39</v>
      </c>
      <c r="E120" t="s">
        <v>93</v>
      </c>
      <c r="F120" t="s">
        <v>90</v>
      </c>
      <c r="G120" t="str">
        <f t="shared" si="8"/>
        <v>ПС18П В19</v>
      </c>
      <c r="H120" t="str">
        <f t="shared" si="9"/>
        <v>ПС18П В19 г-н Бесовец</v>
      </c>
      <c r="I120" t="s">
        <v>82</v>
      </c>
      <c r="J120">
        <v>11</v>
      </c>
      <c r="K120">
        <v>0</v>
      </c>
      <c r="L120">
        <v>0</v>
      </c>
      <c r="M120">
        <v>1</v>
      </c>
      <c r="N120">
        <v>0</v>
      </c>
      <c r="O120">
        <v>1</v>
      </c>
      <c r="P120" t="s">
        <v>82</v>
      </c>
      <c r="Q120" t="str">
        <f t="shared" si="10"/>
        <v>ПС18П В19 Зашунтирован</v>
      </c>
      <c r="R120" t="s">
        <v>82</v>
      </c>
      <c r="S120" t="str">
        <f t="shared" si="11"/>
        <v>ПС18П В19 Не зашунтирован</v>
      </c>
      <c r="V120">
        <v>0</v>
      </c>
      <c r="W120">
        <v>0</v>
      </c>
      <c r="X120">
        <v>0</v>
      </c>
      <c r="Z120">
        <v>0</v>
      </c>
      <c r="AA120">
        <v>0</v>
      </c>
    </row>
    <row r="121" spans="1:27">
      <c r="A121" s="1" t="s">
        <v>36</v>
      </c>
      <c r="B121" t="s">
        <v>37</v>
      </c>
      <c r="C121" t="s">
        <v>39</v>
      </c>
      <c r="E121" t="s">
        <v>94</v>
      </c>
      <c r="F121" t="s">
        <v>90</v>
      </c>
      <c r="G121" t="str">
        <f t="shared" si="8"/>
        <v>ПС18П В8</v>
      </c>
      <c r="H121" t="str">
        <f t="shared" si="9"/>
        <v>ПС18П В8 г-н Бесовец</v>
      </c>
      <c r="I121" t="s">
        <v>82</v>
      </c>
      <c r="J121">
        <v>11</v>
      </c>
      <c r="K121">
        <v>0</v>
      </c>
      <c r="L121">
        <v>0</v>
      </c>
      <c r="M121">
        <v>1</v>
      </c>
      <c r="N121">
        <v>0</v>
      </c>
      <c r="O121">
        <v>1</v>
      </c>
      <c r="P121" t="s">
        <v>82</v>
      </c>
      <c r="Q121" t="str">
        <f t="shared" si="10"/>
        <v>ПС18П В8 Зашунтирован</v>
      </c>
      <c r="R121" t="s">
        <v>82</v>
      </c>
      <c r="S121" t="str">
        <f t="shared" si="11"/>
        <v>ПС18П В8 Не зашунтирован</v>
      </c>
      <c r="V121">
        <v>0</v>
      </c>
      <c r="W121">
        <v>0</v>
      </c>
      <c r="X121">
        <v>0</v>
      </c>
      <c r="Z121">
        <v>0</v>
      </c>
      <c r="AA121">
        <v>0</v>
      </c>
    </row>
    <row r="122" spans="1:27">
      <c r="A122" s="1" t="s">
        <v>36</v>
      </c>
      <c r="B122" t="s">
        <v>15</v>
      </c>
      <c r="C122" t="s">
        <v>39</v>
      </c>
      <c r="E122" t="s">
        <v>95</v>
      </c>
      <c r="F122" t="s">
        <v>90</v>
      </c>
      <c r="G122" t="str">
        <f t="shared" si="8"/>
        <v>ПС18П В13</v>
      </c>
      <c r="H122" t="str">
        <f t="shared" si="9"/>
        <v>ПС18П В13 г-н Бесовец</v>
      </c>
      <c r="I122" t="s">
        <v>82</v>
      </c>
      <c r="J122">
        <v>11</v>
      </c>
      <c r="K122">
        <v>0</v>
      </c>
      <c r="L122">
        <v>0</v>
      </c>
      <c r="M122">
        <v>1</v>
      </c>
      <c r="N122">
        <v>0</v>
      </c>
      <c r="O122">
        <v>1</v>
      </c>
      <c r="P122" t="s">
        <v>82</v>
      </c>
      <c r="Q122" t="str">
        <f t="shared" si="10"/>
        <v>ПС18П В13 Зашунтирован</v>
      </c>
      <c r="R122" t="s">
        <v>82</v>
      </c>
      <c r="S122" t="str">
        <f t="shared" si="11"/>
        <v>ПС18П В13 Не зашунтирован</v>
      </c>
      <c r="V122">
        <v>0</v>
      </c>
      <c r="W122">
        <v>0</v>
      </c>
      <c r="X122">
        <v>0</v>
      </c>
      <c r="Z122">
        <v>0</v>
      </c>
      <c r="AA122">
        <v>0</v>
      </c>
    </row>
    <row r="123" spans="1:27">
      <c r="A123" s="1" t="s">
        <v>36</v>
      </c>
      <c r="B123" t="s">
        <v>28</v>
      </c>
      <c r="C123" t="s">
        <v>39</v>
      </c>
      <c r="E123" t="s">
        <v>96</v>
      </c>
      <c r="F123" t="s">
        <v>90</v>
      </c>
      <c r="G123" t="str">
        <f t="shared" si="8"/>
        <v>ПС18П В12</v>
      </c>
      <c r="H123" t="str">
        <f t="shared" si="9"/>
        <v>ПС18П В12 г-н Бесовец</v>
      </c>
      <c r="I123" t="s">
        <v>82</v>
      </c>
      <c r="J123">
        <v>11</v>
      </c>
      <c r="K123">
        <v>0</v>
      </c>
      <c r="L123">
        <v>0</v>
      </c>
      <c r="M123">
        <v>1</v>
      </c>
      <c r="N123">
        <v>0</v>
      </c>
      <c r="O123">
        <v>1</v>
      </c>
      <c r="P123" t="s">
        <v>82</v>
      </c>
      <c r="Q123" t="str">
        <f t="shared" si="10"/>
        <v>ПС18П В12 Зашунтирован</v>
      </c>
      <c r="R123" t="s">
        <v>82</v>
      </c>
      <c r="S123" t="str">
        <f t="shared" si="11"/>
        <v>ПС18П В12 Не зашунтирован</v>
      </c>
      <c r="V123">
        <v>0</v>
      </c>
      <c r="W123">
        <v>0</v>
      </c>
      <c r="X123">
        <v>0</v>
      </c>
      <c r="Z123">
        <v>0</v>
      </c>
      <c r="AA123">
        <v>0</v>
      </c>
    </row>
    <row r="124" spans="1:27">
      <c r="A124" s="1" t="s">
        <v>36</v>
      </c>
      <c r="B124" t="s">
        <v>38</v>
      </c>
      <c r="C124" t="s">
        <v>39</v>
      </c>
      <c r="E124" t="s">
        <v>97</v>
      </c>
      <c r="F124" t="s">
        <v>90</v>
      </c>
      <c r="G124" t="str">
        <f t="shared" si="8"/>
        <v>ПС18П В9</v>
      </c>
      <c r="H124" t="str">
        <f t="shared" si="9"/>
        <v>ПС18П В9 г-н Бесовец</v>
      </c>
      <c r="I124" t="s">
        <v>82</v>
      </c>
      <c r="J124">
        <v>11</v>
      </c>
      <c r="K124">
        <v>0</v>
      </c>
      <c r="L124">
        <v>0</v>
      </c>
      <c r="M124">
        <v>1</v>
      </c>
      <c r="N124">
        <v>0</v>
      </c>
      <c r="O124">
        <v>1</v>
      </c>
      <c r="P124" t="s">
        <v>82</v>
      </c>
      <c r="Q124" t="str">
        <f t="shared" si="10"/>
        <v>ПС18П В9 Зашунтирован</v>
      </c>
      <c r="R124" t="s">
        <v>82</v>
      </c>
      <c r="S124" t="str">
        <f t="shared" si="11"/>
        <v>ПС18П В9 Не зашунтирован</v>
      </c>
      <c r="V124">
        <v>0</v>
      </c>
      <c r="W124">
        <v>0</v>
      </c>
      <c r="X124">
        <v>0</v>
      </c>
      <c r="Z124">
        <v>0</v>
      </c>
      <c r="AA124">
        <v>0</v>
      </c>
    </row>
    <row r="125" spans="1:27">
      <c r="A125" s="1" t="s">
        <v>36</v>
      </c>
      <c r="B125" t="s">
        <v>4</v>
      </c>
      <c r="C125" t="s">
        <v>39</v>
      </c>
      <c r="E125" t="s">
        <v>98</v>
      </c>
      <c r="F125" t="s">
        <v>90</v>
      </c>
      <c r="G125" t="str">
        <f t="shared" si="8"/>
        <v>ПС18П В2</v>
      </c>
      <c r="H125" t="str">
        <f t="shared" si="9"/>
        <v>ПС18П В2 г-н Бесовец</v>
      </c>
      <c r="I125" t="s">
        <v>82</v>
      </c>
      <c r="J125">
        <v>11</v>
      </c>
      <c r="K125">
        <v>0</v>
      </c>
      <c r="L125">
        <v>0</v>
      </c>
      <c r="M125">
        <v>1</v>
      </c>
      <c r="N125">
        <v>0</v>
      </c>
      <c r="O125">
        <v>1</v>
      </c>
      <c r="P125" t="s">
        <v>82</v>
      </c>
      <c r="Q125" t="str">
        <f t="shared" si="10"/>
        <v>ПС18П В2 Зашунтирован</v>
      </c>
      <c r="R125" t="s">
        <v>82</v>
      </c>
      <c r="S125" t="str">
        <f t="shared" si="11"/>
        <v>ПС18П В2 Не зашунтирован</v>
      </c>
      <c r="V125">
        <v>0</v>
      </c>
      <c r="W125">
        <v>0</v>
      </c>
      <c r="X125">
        <v>0</v>
      </c>
      <c r="Z125">
        <v>0</v>
      </c>
      <c r="AA125">
        <v>0</v>
      </c>
    </row>
    <row r="126" spans="1:27">
      <c r="A126" s="1" t="s">
        <v>34</v>
      </c>
      <c r="B126" t="s">
        <v>17</v>
      </c>
      <c r="C126" t="s">
        <v>35</v>
      </c>
      <c r="E126" t="s">
        <v>85</v>
      </c>
      <c r="F126" t="s">
        <v>90</v>
      </c>
      <c r="G126" t="str">
        <f t="shared" si="8"/>
        <v>ПС21 В18</v>
      </c>
      <c r="H126" t="str">
        <f t="shared" si="9"/>
        <v>ПС21 В18 Шуя</v>
      </c>
      <c r="I126" t="s">
        <v>82</v>
      </c>
      <c r="J126">
        <v>11</v>
      </c>
      <c r="K126">
        <v>0</v>
      </c>
      <c r="L126">
        <v>0</v>
      </c>
      <c r="M126">
        <v>1</v>
      </c>
      <c r="N126">
        <v>0</v>
      </c>
      <c r="O126">
        <v>1</v>
      </c>
      <c r="P126" t="s">
        <v>82</v>
      </c>
      <c r="Q126" t="str">
        <f t="shared" si="10"/>
        <v>ПС21 В18 Зашунтирован</v>
      </c>
      <c r="R126" t="s">
        <v>82</v>
      </c>
      <c r="S126" t="str">
        <f t="shared" si="11"/>
        <v>ПС21 В18 Не зашунтирован</v>
      </c>
      <c r="V126">
        <v>0</v>
      </c>
      <c r="W126">
        <v>0</v>
      </c>
      <c r="X126">
        <v>0</v>
      </c>
      <c r="Z126">
        <v>0</v>
      </c>
      <c r="AA126">
        <v>0</v>
      </c>
    </row>
    <row r="127" spans="1:27">
      <c r="A127" s="1" t="s">
        <v>34</v>
      </c>
      <c r="B127" t="s">
        <v>29</v>
      </c>
      <c r="C127" t="s">
        <v>35</v>
      </c>
      <c r="E127" t="s">
        <v>119</v>
      </c>
      <c r="F127" t="s">
        <v>90</v>
      </c>
      <c r="G127" t="str">
        <f t="shared" si="8"/>
        <v>ПС21 В7</v>
      </c>
      <c r="H127" t="str">
        <f t="shared" si="9"/>
        <v>ПС21 В7 Шуя</v>
      </c>
      <c r="I127" t="s">
        <v>82</v>
      </c>
      <c r="J127">
        <v>11</v>
      </c>
      <c r="K127">
        <v>0</v>
      </c>
      <c r="L127">
        <v>0</v>
      </c>
      <c r="M127">
        <v>1</v>
      </c>
      <c r="N127">
        <v>0</v>
      </c>
      <c r="O127">
        <v>1</v>
      </c>
      <c r="P127" t="s">
        <v>82</v>
      </c>
      <c r="Q127" t="str">
        <f t="shared" si="10"/>
        <v>ПС21 В7 Зашунтирован</v>
      </c>
      <c r="R127" t="s">
        <v>82</v>
      </c>
      <c r="S127" t="str">
        <f t="shared" si="11"/>
        <v>ПС21 В7 Не зашунтирован</v>
      </c>
      <c r="V127">
        <v>0</v>
      </c>
      <c r="W127">
        <v>0</v>
      </c>
      <c r="X127">
        <v>0</v>
      </c>
      <c r="Z127">
        <v>0</v>
      </c>
      <c r="AA127">
        <v>0</v>
      </c>
    </row>
    <row r="128" spans="1:27">
      <c r="A128" s="1" t="s">
        <v>34</v>
      </c>
      <c r="B128" t="s">
        <v>37</v>
      </c>
      <c r="C128" t="s">
        <v>35</v>
      </c>
      <c r="E128" t="s">
        <v>120</v>
      </c>
      <c r="F128" t="s">
        <v>90</v>
      </c>
      <c r="G128" t="str">
        <f t="shared" si="8"/>
        <v>ПС21 В8</v>
      </c>
      <c r="H128" t="str">
        <f t="shared" si="9"/>
        <v>ПС21 В8 Шуя</v>
      </c>
      <c r="I128" t="s">
        <v>82</v>
      </c>
      <c r="J128">
        <v>11</v>
      </c>
      <c r="K128">
        <v>0</v>
      </c>
      <c r="L128">
        <v>0</v>
      </c>
      <c r="M128">
        <v>1</v>
      </c>
      <c r="N128">
        <v>0</v>
      </c>
      <c r="O128">
        <v>1</v>
      </c>
      <c r="P128" t="s">
        <v>82</v>
      </c>
      <c r="Q128" t="str">
        <f t="shared" si="10"/>
        <v>ПС21 В8 Зашунтирован</v>
      </c>
      <c r="R128" t="s">
        <v>82</v>
      </c>
      <c r="S128" t="str">
        <f t="shared" si="11"/>
        <v>ПС21 В8 Не зашунтирован</v>
      </c>
      <c r="V128">
        <v>0</v>
      </c>
      <c r="W128">
        <v>0</v>
      </c>
      <c r="X128">
        <v>0</v>
      </c>
      <c r="Z128">
        <v>0</v>
      </c>
      <c r="AA128">
        <v>0</v>
      </c>
    </row>
    <row r="129" spans="1:27">
      <c r="A129" s="1" t="s">
        <v>34</v>
      </c>
      <c r="B129" t="s">
        <v>28</v>
      </c>
      <c r="C129" t="s">
        <v>35</v>
      </c>
      <c r="E129" t="s">
        <v>121</v>
      </c>
      <c r="F129" t="s">
        <v>90</v>
      </c>
      <c r="G129" t="str">
        <f t="shared" si="8"/>
        <v>ПС21 В12</v>
      </c>
      <c r="H129" t="str">
        <f t="shared" si="9"/>
        <v>ПС21 В12 Шуя</v>
      </c>
      <c r="I129" t="s">
        <v>82</v>
      </c>
      <c r="J129">
        <v>11</v>
      </c>
      <c r="K129">
        <v>0</v>
      </c>
      <c r="L129">
        <v>0</v>
      </c>
      <c r="M129">
        <v>1</v>
      </c>
      <c r="N129">
        <v>0</v>
      </c>
      <c r="O129">
        <v>1</v>
      </c>
      <c r="P129" t="s">
        <v>82</v>
      </c>
      <c r="Q129" t="str">
        <f t="shared" si="10"/>
        <v>ПС21 В12 Зашунтирован</v>
      </c>
      <c r="R129" t="s">
        <v>82</v>
      </c>
      <c r="S129" t="str">
        <f t="shared" si="11"/>
        <v>ПС21 В12 Не зашунтирован</v>
      </c>
      <c r="V129">
        <v>0</v>
      </c>
      <c r="W129">
        <v>0</v>
      </c>
      <c r="X129">
        <v>0</v>
      </c>
      <c r="Z129">
        <v>0</v>
      </c>
      <c r="AA129">
        <v>0</v>
      </c>
    </row>
    <row r="130" spans="1:27">
      <c r="A130" s="1" t="s">
        <v>34</v>
      </c>
      <c r="B130" t="s">
        <v>21</v>
      </c>
      <c r="C130" t="s">
        <v>35</v>
      </c>
      <c r="E130" t="s">
        <v>122</v>
      </c>
      <c r="F130" t="s">
        <v>90</v>
      </c>
      <c r="G130" t="str">
        <f t="shared" si="8"/>
        <v>ПС21 В1</v>
      </c>
      <c r="H130" t="str">
        <f t="shared" si="9"/>
        <v>ПС21 В1 Шуя</v>
      </c>
      <c r="I130" t="s">
        <v>82</v>
      </c>
      <c r="J130">
        <v>11</v>
      </c>
      <c r="K130">
        <v>0</v>
      </c>
      <c r="L130">
        <v>0</v>
      </c>
      <c r="M130">
        <v>1</v>
      </c>
      <c r="N130">
        <v>0</v>
      </c>
      <c r="O130">
        <v>1</v>
      </c>
      <c r="P130" t="s">
        <v>82</v>
      </c>
      <c r="Q130" t="str">
        <f t="shared" si="10"/>
        <v>ПС21 В1 Зашунтирован</v>
      </c>
      <c r="R130" t="s">
        <v>82</v>
      </c>
      <c r="S130" t="str">
        <f t="shared" si="11"/>
        <v>ПС21 В1 Не зашунтирован</v>
      </c>
      <c r="V130">
        <v>0</v>
      </c>
      <c r="W130">
        <v>0</v>
      </c>
      <c r="X130">
        <v>0</v>
      </c>
      <c r="Z130">
        <v>0</v>
      </c>
      <c r="AA130">
        <v>0</v>
      </c>
    </row>
    <row r="131" spans="1:27">
      <c r="A131" s="1" t="s">
        <v>34</v>
      </c>
      <c r="B131" t="s">
        <v>26</v>
      </c>
      <c r="C131" t="s">
        <v>35</v>
      </c>
      <c r="E131" t="s">
        <v>123</v>
      </c>
      <c r="F131" t="s">
        <v>90</v>
      </c>
      <c r="G131" t="str">
        <f t="shared" si="8"/>
        <v>ПС21 В19</v>
      </c>
      <c r="H131" t="str">
        <f t="shared" si="9"/>
        <v>ПС21 В19 Шуя</v>
      </c>
      <c r="I131" t="s">
        <v>82</v>
      </c>
      <c r="J131">
        <v>11</v>
      </c>
      <c r="K131">
        <v>0</v>
      </c>
      <c r="L131">
        <v>0</v>
      </c>
      <c r="M131">
        <v>1</v>
      </c>
      <c r="N131">
        <v>0</v>
      </c>
      <c r="O131">
        <v>1</v>
      </c>
      <c r="P131" t="s">
        <v>82</v>
      </c>
      <c r="Q131" t="str">
        <f t="shared" si="10"/>
        <v>ПС21 В19 Зашунтирован</v>
      </c>
      <c r="R131" t="s">
        <v>82</v>
      </c>
      <c r="S131" t="str">
        <f t="shared" si="11"/>
        <v>ПС21 В19 Не зашунтирован</v>
      </c>
      <c r="V131">
        <v>0</v>
      </c>
      <c r="W131">
        <v>0</v>
      </c>
      <c r="X131">
        <v>0</v>
      </c>
      <c r="Z131">
        <v>0</v>
      </c>
      <c r="AA131">
        <v>0</v>
      </c>
    </row>
    <row r="132" spans="1:27">
      <c r="A132" s="3" t="s">
        <v>20</v>
      </c>
      <c r="B132" t="s">
        <v>21</v>
      </c>
      <c r="C132" t="s">
        <v>44</v>
      </c>
      <c r="E132" t="s">
        <v>99</v>
      </c>
      <c r="F132" t="s">
        <v>90</v>
      </c>
      <c r="G132" t="str">
        <f t="shared" si="8"/>
        <v>ПС22П В1</v>
      </c>
      <c r="H132" t="str">
        <f t="shared" si="9"/>
        <v>ПС22П В1 д. Педасельга</v>
      </c>
      <c r="I132" t="s">
        <v>82</v>
      </c>
      <c r="J132">
        <v>11</v>
      </c>
      <c r="K132">
        <v>0</v>
      </c>
      <c r="L132">
        <v>0</v>
      </c>
      <c r="M132">
        <v>1</v>
      </c>
      <c r="N132">
        <v>0</v>
      </c>
      <c r="O132">
        <v>1</v>
      </c>
      <c r="P132" t="s">
        <v>82</v>
      </c>
      <c r="Q132" t="str">
        <f t="shared" si="10"/>
        <v>ПС22П В1 Зашунтирован</v>
      </c>
      <c r="R132" t="s">
        <v>82</v>
      </c>
      <c r="S132" t="str">
        <f t="shared" si="11"/>
        <v>ПС22П В1 Не зашунтирован</v>
      </c>
      <c r="V132">
        <v>0</v>
      </c>
      <c r="W132">
        <v>0</v>
      </c>
      <c r="X132">
        <v>0</v>
      </c>
      <c r="Z132">
        <v>0</v>
      </c>
      <c r="AA132">
        <v>0</v>
      </c>
    </row>
    <row r="133" spans="1:27" ht="18.75" customHeight="1">
      <c r="A133" s="3" t="s">
        <v>20</v>
      </c>
      <c r="B133" t="s">
        <v>15</v>
      </c>
      <c r="C133" t="s">
        <v>44</v>
      </c>
      <c r="E133" t="s">
        <v>100</v>
      </c>
      <c r="F133" t="s">
        <v>90</v>
      </c>
      <c r="G133" t="str">
        <f t="shared" si="8"/>
        <v>ПС22П В13</v>
      </c>
      <c r="H133" t="str">
        <f t="shared" si="9"/>
        <v>ПС22П В13 д. Педасельга</v>
      </c>
      <c r="I133" t="s">
        <v>82</v>
      </c>
      <c r="J133">
        <v>11</v>
      </c>
      <c r="K133">
        <v>0</v>
      </c>
      <c r="L133">
        <v>0</v>
      </c>
      <c r="M133">
        <v>1</v>
      </c>
      <c r="N133">
        <v>0</v>
      </c>
      <c r="O133">
        <v>1</v>
      </c>
      <c r="P133" t="s">
        <v>82</v>
      </c>
      <c r="Q133" t="str">
        <f t="shared" si="10"/>
        <v>ПС22П В13 Зашунтирован</v>
      </c>
      <c r="R133" t="s">
        <v>82</v>
      </c>
      <c r="S133" t="str">
        <f t="shared" si="11"/>
        <v>ПС22П В13 Не зашунтирован</v>
      </c>
      <c r="V133">
        <v>0</v>
      </c>
      <c r="W133">
        <v>0</v>
      </c>
      <c r="X133">
        <v>0</v>
      </c>
      <c r="Z133">
        <v>0</v>
      </c>
      <c r="AA133">
        <v>0</v>
      </c>
    </row>
    <row r="134" spans="1:27">
      <c r="A134" s="1" t="s">
        <v>16</v>
      </c>
      <c r="B134" t="s">
        <v>17</v>
      </c>
      <c r="C134" t="s">
        <v>19</v>
      </c>
      <c r="E134" t="s">
        <v>86</v>
      </c>
      <c r="F134" t="s">
        <v>90</v>
      </c>
      <c r="G134" t="str">
        <f t="shared" si="8"/>
        <v>ПС23 В18</v>
      </c>
      <c r="H134" t="str">
        <f t="shared" si="9"/>
        <v>ПС23 В18 Заозерье</v>
      </c>
      <c r="I134" t="s">
        <v>82</v>
      </c>
      <c r="J134">
        <v>11</v>
      </c>
      <c r="K134">
        <v>0</v>
      </c>
      <c r="L134">
        <v>0</v>
      </c>
      <c r="M134">
        <v>1</v>
      </c>
      <c r="N134">
        <v>0</v>
      </c>
      <c r="O134">
        <v>1</v>
      </c>
      <c r="P134" t="s">
        <v>82</v>
      </c>
      <c r="Q134" t="str">
        <f t="shared" si="10"/>
        <v>ПС23 В18 Зашунтирован</v>
      </c>
      <c r="R134" t="s">
        <v>82</v>
      </c>
      <c r="S134" t="str">
        <f t="shared" si="11"/>
        <v>ПС23 В18 Не зашунтирован</v>
      </c>
      <c r="V134">
        <v>0</v>
      </c>
      <c r="W134">
        <v>0</v>
      </c>
      <c r="X134">
        <v>0</v>
      </c>
      <c r="Z134">
        <v>0</v>
      </c>
      <c r="AA134">
        <v>0</v>
      </c>
    </row>
    <row r="135" spans="1:27">
      <c r="A135" s="1" t="s">
        <v>16</v>
      </c>
      <c r="B135" s="2" t="s">
        <v>40</v>
      </c>
      <c r="C135" t="s">
        <v>41</v>
      </c>
      <c r="E135" t="s">
        <v>124</v>
      </c>
      <c r="F135" t="s">
        <v>90</v>
      </c>
      <c r="G135" t="str">
        <f t="shared" si="8"/>
        <v>ПС23 В15</v>
      </c>
      <c r="H135" t="str">
        <f t="shared" si="9"/>
        <v>ПС23 В15 ???В5</v>
      </c>
      <c r="I135" t="s">
        <v>82</v>
      </c>
      <c r="J135">
        <v>11</v>
      </c>
      <c r="K135">
        <v>0</v>
      </c>
      <c r="L135">
        <v>0</v>
      </c>
      <c r="M135">
        <v>1</v>
      </c>
      <c r="N135">
        <v>0</v>
      </c>
      <c r="O135">
        <v>1</v>
      </c>
      <c r="P135" t="s">
        <v>82</v>
      </c>
      <c r="Q135" t="str">
        <f t="shared" si="10"/>
        <v>ПС23 В15 Зашунтирован</v>
      </c>
      <c r="R135" t="s">
        <v>82</v>
      </c>
      <c r="S135" t="str">
        <f t="shared" si="11"/>
        <v>ПС23 В15 Не зашунтирован</v>
      </c>
      <c r="V135">
        <v>0</v>
      </c>
      <c r="W135">
        <v>0</v>
      </c>
      <c r="X135">
        <v>0</v>
      </c>
      <c r="Z135">
        <v>0</v>
      </c>
      <c r="AA135">
        <v>0</v>
      </c>
    </row>
    <row r="136" spans="1:27">
      <c r="A136" s="1" t="s">
        <v>16</v>
      </c>
      <c r="B136" t="s">
        <v>14</v>
      </c>
      <c r="C136" t="s">
        <v>19</v>
      </c>
      <c r="E136" t="s">
        <v>125</v>
      </c>
      <c r="F136" t="s">
        <v>90</v>
      </c>
      <c r="G136" t="str">
        <f t="shared" si="8"/>
        <v>ПС23 В16</v>
      </c>
      <c r="H136" t="str">
        <f t="shared" si="9"/>
        <v>ПС23 В16 Заозерье</v>
      </c>
      <c r="I136" t="s">
        <v>82</v>
      </c>
      <c r="J136">
        <v>11</v>
      </c>
      <c r="K136">
        <v>0</v>
      </c>
      <c r="L136">
        <v>0</v>
      </c>
      <c r="M136">
        <v>1</v>
      </c>
      <c r="N136">
        <v>0</v>
      </c>
      <c r="O136">
        <v>1</v>
      </c>
      <c r="P136" t="s">
        <v>82</v>
      </c>
      <c r="Q136" t="str">
        <f t="shared" si="10"/>
        <v>ПС23 В16 Зашунтирован</v>
      </c>
      <c r="R136" t="s">
        <v>82</v>
      </c>
      <c r="S136" t="str">
        <f t="shared" si="11"/>
        <v>ПС23 В16 Не зашунтирован</v>
      </c>
      <c r="V136">
        <v>0</v>
      </c>
      <c r="W136">
        <v>0</v>
      </c>
      <c r="X136">
        <v>0</v>
      </c>
      <c r="Z136">
        <v>0</v>
      </c>
      <c r="AA136">
        <v>0</v>
      </c>
    </row>
    <row r="137" spans="1:27">
      <c r="A137" s="1" t="s">
        <v>16</v>
      </c>
      <c r="B137" t="s">
        <v>18</v>
      </c>
      <c r="C137" t="s">
        <v>19</v>
      </c>
      <c r="E137" t="s">
        <v>126</v>
      </c>
      <c r="F137" t="s">
        <v>90</v>
      </c>
      <c r="G137" t="str">
        <f t="shared" si="8"/>
        <v>ПС23 В6</v>
      </c>
      <c r="H137" t="str">
        <f t="shared" si="9"/>
        <v>ПС23 В6 Заозерье</v>
      </c>
      <c r="I137" t="s">
        <v>82</v>
      </c>
      <c r="J137">
        <v>11</v>
      </c>
      <c r="K137">
        <v>0</v>
      </c>
      <c r="L137">
        <v>0</v>
      </c>
      <c r="M137">
        <v>1</v>
      </c>
      <c r="N137">
        <v>0</v>
      </c>
      <c r="O137">
        <v>1</v>
      </c>
      <c r="P137" t="s">
        <v>82</v>
      </c>
      <c r="Q137" t="str">
        <f t="shared" si="10"/>
        <v>ПС23 В6 Зашунтирован</v>
      </c>
      <c r="R137" t="s">
        <v>82</v>
      </c>
      <c r="S137" t="str">
        <f t="shared" si="11"/>
        <v>ПС23 В6 Не зашунтирован</v>
      </c>
      <c r="V137">
        <v>0</v>
      </c>
      <c r="W137">
        <v>0</v>
      </c>
      <c r="X137">
        <v>0</v>
      </c>
      <c r="Z137">
        <v>0</v>
      </c>
      <c r="AA137">
        <v>0</v>
      </c>
    </row>
    <row r="138" spans="1:27">
      <c r="A138" s="3" t="s">
        <v>32</v>
      </c>
      <c r="B138" t="s">
        <v>21</v>
      </c>
      <c r="C138" t="s">
        <v>33</v>
      </c>
      <c r="E138" t="s">
        <v>101</v>
      </c>
      <c r="F138" t="s">
        <v>90</v>
      </c>
      <c r="G138" t="str">
        <f t="shared" si="8"/>
        <v>ПС38П В1</v>
      </c>
      <c r="H138" t="str">
        <f t="shared" si="9"/>
        <v>ПС38П В1 Лососиное</v>
      </c>
      <c r="I138" t="s">
        <v>82</v>
      </c>
      <c r="J138">
        <v>11</v>
      </c>
      <c r="K138">
        <v>0</v>
      </c>
      <c r="L138">
        <v>0</v>
      </c>
      <c r="M138">
        <v>1</v>
      </c>
      <c r="N138">
        <v>0</v>
      </c>
      <c r="O138">
        <v>1</v>
      </c>
      <c r="P138" t="s">
        <v>82</v>
      </c>
      <c r="Q138" t="str">
        <f t="shared" si="10"/>
        <v>ПС38П В1 Зашунтирован</v>
      </c>
      <c r="R138" t="s">
        <v>82</v>
      </c>
      <c r="S138" t="str">
        <f t="shared" si="11"/>
        <v>ПС38П В1 Не зашунтирован</v>
      </c>
      <c r="V138">
        <v>0</v>
      </c>
      <c r="W138">
        <v>0</v>
      </c>
      <c r="X138">
        <v>0</v>
      </c>
      <c r="Z138">
        <v>0</v>
      </c>
      <c r="AA138">
        <v>0</v>
      </c>
    </row>
    <row r="139" spans="1:27">
      <c r="A139" s="3" t="s">
        <v>32</v>
      </c>
      <c r="B139" t="s">
        <v>4</v>
      </c>
      <c r="C139" t="s">
        <v>33</v>
      </c>
      <c r="E139" t="s">
        <v>102</v>
      </c>
      <c r="F139" t="s">
        <v>90</v>
      </c>
      <c r="G139" t="str">
        <f t="shared" si="8"/>
        <v>ПС38П В2</v>
      </c>
      <c r="H139" t="str">
        <f t="shared" si="9"/>
        <v>ПС38П В2 Лососиное</v>
      </c>
      <c r="I139" t="s">
        <v>82</v>
      </c>
      <c r="J139">
        <v>11</v>
      </c>
      <c r="K139">
        <v>0</v>
      </c>
      <c r="L139">
        <v>0</v>
      </c>
      <c r="M139">
        <v>1</v>
      </c>
      <c r="N139">
        <v>0</v>
      </c>
      <c r="O139">
        <v>1</v>
      </c>
      <c r="P139" t="s">
        <v>82</v>
      </c>
      <c r="Q139" t="str">
        <f t="shared" si="10"/>
        <v>ПС38П В2 Зашунтирован</v>
      </c>
      <c r="R139" t="s">
        <v>82</v>
      </c>
      <c r="S139" t="str">
        <f t="shared" si="11"/>
        <v>ПС38П В2 Не зашунтирован</v>
      </c>
      <c r="V139">
        <v>0</v>
      </c>
      <c r="W139">
        <v>0</v>
      </c>
      <c r="X139">
        <v>0</v>
      </c>
      <c r="Z139">
        <v>0</v>
      </c>
      <c r="AA139">
        <v>0</v>
      </c>
    </row>
    <row r="140" spans="1:27">
      <c r="A140" s="3" t="s">
        <v>45</v>
      </c>
      <c r="B140" t="s">
        <v>26</v>
      </c>
      <c r="C140" t="s">
        <v>42</v>
      </c>
      <c r="E140" t="s">
        <v>103</v>
      </c>
      <c r="F140" t="s">
        <v>90</v>
      </c>
      <c r="G140" t="str">
        <f t="shared" si="8"/>
        <v>ПС46П В19</v>
      </c>
      <c r="H140" t="str">
        <f t="shared" si="9"/>
        <v>ПС46П В19 п. Птицефабрика</v>
      </c>
      <c r="I140" t="s">
        <v>82</v>
      </c>
      <c r="J140">
        <v>11</v>
      </c>
      <c r="K140">
        <v>0</v>
      </c>
      <c r="L140">
        <v>0</v>
      </c>
      <c r="M140">
        <v>1</v>
      </c>
      <c r="N140">
        <v>0</v>
      </c>
      <c r="O140">
        <v>1</v>
      </c>
      <c r="P140" t="s">
        <v>82</v>
      </c>
      <c r="Q140" t="str">
        <f t="shared" si="10"/>
        <v>ПС46П В19 Зашунтирован</v>
      </c>
      <c r="R140" t="s">
        <v>82</v>
      </c>
      <c r="S140" t="str">
        <f t="shared" si="11"/>
        <v>ПС46П В19 Не зашунтирован</v>
      </c>
      <c r="V140">
        <v>0</v>
      </c>
      <c r="W140">
        <v>0</v>
      </c>
      <c r="X140">
        <v>0</v>
      </c>
      <c r="Z140">
        <v>0</v>
      </c>
      <c r="AA140">
        <v>0</v>
      </c>
    </row>
    <row r="141" spans="1:27">
      <c r="A141" s="3" t="s">
        <v>45</v>
      </c>
      <c r="B141" t="s">
        <v>13</v>
      </c>
      <c r="C141" t="s">
        <v>42</v>
      </c>
      <c r="E141" t="s">
        <v>104</v>
      </c>
      <c r="F141" t="s">
        <v>90</v>
      </c>
      <c r="G141" t="str">
        <f t="shared" si="8"/>
        <v>ПС46П В20</v>
      </c>
      <c r="H141" t="str">
        <f t="shared" si="9"/>
        <v>ПС46П В20 п. Птицефабрика</v>
      </c>
      <c r="I141" t="s">
        <v>82</v>
      </c>
      <c r="J141">
        <v>11</v>
      </c>
      <c r="K141">
        <v>0</v>
      </c>
      <c r="L141">
        <v>0</v>
      </c>
      <c r="M141">
        <v>1</v>
      </c>
      <c r="N141">
        <v>0</v>
      </c>
      <c r="O141">
        <v>1</v>
      </c>
      <c r="P141" t="s">
        <v>82</v>
      </c>
      <c r="Q141" t="str">
        <f t="shared" si="10"/>
        <v>ПС46П В20 Зашунтирован</v>
      </c>
      <c r="R141" t="s">
        <v>82</v>
      </c>
      <c r="S141" t="str">
        <f t="shared" si="11"/>
        <v>ПС46П В20 Не зашунтирован</v>
      </c>
      <c r="V141">
        <v>0</v>
      </c>
      <c r="W141">
        <v>0</v>
      </c>
      <c r="X141">
        <v>0</v>
      </c>
      <c r="Z141">
        <v>0</v>
      </c>
      <c r="AA141">
        <v>0</v>
      </c>
    </row>
    <row r="142" spans="1:27">
      <c r="A142" s="3" t="s">
        <v>27</v>
      </c>
      <c r="B142" t="s">
        <v>28</v>
      </c>
      <c r="C142" t="s">
        <v>46</v>
      </c>
      <c r="E142" t="s">
        <v>105</v>
      </c>
      <c r="F142" t="s">
        <v>90</v>
      </c>
      <c r="G142" t="str">
        <f t="shared" si="8"/>
        <v>ПС48П В12</v>
      </c>
      <c r="H142" t="str">
        <f t="shared" si="9"/>
        <v>ПС48П В12 Южная промзона</v>
      </c>
      <c r="I142" t="s">
        <v>82</v>
      </c>
      <c r="J142">
        <v>11</v>
      </c>
      <c r="K142">
        <v>0</v>
      </c>
      <c r="L142">
        <v>0</v>
      </c>
      <c r="M142">
        <v>1</v>
      </c>
      <c r="N142">
        <v>0</v>
      </c>
      <c r="O142">
        <v>1</v>
      </c>
      <c r="P142" t="s">
        <v>82</v>
      </c>
      <c r="Q142" t="str">
        <f t="shared" si="10"/>
        <v>ПС48П В12 Зашунтирован</v>
      </c>
      <c r="R142" t="s">
        <v>82</v>
      </c>
      <c r="S142" t="str">
        <f t="shared" si="11"/>
        <v>ПС48П В12 Не зашунтирован</v>
      </c>
      <c r="V142">
        <v>0</v>
      </c>
      <c r="W142">
        <v>0</v>
      </c>
      <c r="X142">
        <v>0</v>
      </c>
      <c r="Z142">
        <v>0</v>
      </c>
      <c r="AA142">
        <v>0</v>
      </c>
    </row>
    <row r="143" spans="1:27">
      <c r="A143" s="3" t="s">
        <v>27</v>
      </c>
      <c r="B143" t="s">
        <v>29</v>
      </c>
      <c r="C143" t="s">
        <v>46</v>
      </c>
      <c r="E143" t="s">
        <v>106</v>
      </c>
      <c r="F143" t="s">
        <v>90</v>
      </c>
      <c r="G143" t="str">
        <f t="shared" si="8"/>
        <v>ПС48П В7</v>
      </c>
      <c r="H143" t="str">
        <f t="shared" si="9"/>
        <v>ПС48П В7 Южная промзона</v>
      </c>
      <c r="I143" t="s">
        <v>82</v>
      </c>
      <c r="J143">
        <v>11</v>
      </c>
      <c r="K143">
        <v>0</v>
      </c>
      <c r="L143">
        <v>0</v>
      </c>
      <c r="M143">
        <v>1</v>
      </c>
      <c r="N143">
        <v>0</v>
      </c>
      <c r="O143">
        <v>1</v>
      </c>
      <c r="P143" t="s">
        <v>82</v>
      </c>
      <c r="Q143" t="str">
        <f t="shared" si="10"/>
        <v>ПС48П В7 Зашунтирован</v>
      </c>
      <c r="R143" t="s">
        <v>82</v>
      </c>
      <c r="S143" t="str">
        <f t="shared" si="11"/>
        <v>ПС48П В7 Не зашунтирован</v>
      </c>
      <c r="V143">
        <v>0</v>
      </c>
      <c r="W143">
        <v>0</v>
      </c>
      <c r="X143">
        <v>0</v>
      </c>
      <c r="Z143">
        <v>0</v>
      </c>
      <c r="AA143">
        <v>0</v>
      </c>
    </row>
    <row r="144" spans="1:27">
      <c r="A144" s="3" t="s">
        <v>30</v>
      </c>
      <c r="B144" t="s">
        <v>5</v>
      </c>
      <c r="C144" t="s">
        <v>31</v>
      </c>
      <c r="E144" t="s">
        <v>107</v>
      </c>
      <c r="F144" t="s">
        <v>90</v>
      </c>
      <c r="G144" t="str">
        <f t="shared" si="8"/>
        <v>ПС52п В5</v>
      </c>
      <c r="H144" t="str">
        <f t="shared" si="9"/>
        <v>ПС52п В5 Мелиоративный</v>
      </c>
      <c r="I144" t="s">
        <v>82</v>
      </c>
      <c r="J144">
        <v>11</v>
      </c>
      <c r="K144">
        <v>0</v>
      </c>
      <c r="L144">
        <v>0</v>
      </c>
      <c r="M144">
        <v>1</v>
      </c>
      <c r="N144">
        <v>0</v>
      </c>
      <c r="O144">
        <v>1</v>
      </c>
      <c r="P144" t="s">
        <v>82</v>
      </c>
      <c r="Q144" t="str">
        <f t="shared" si="10"/>
        <v>ПС52п В5 Зашунтирован</v>
      </c>
      <c r="R144" t="s">
        <v>82</v>
      </c>
      <c r="S144" t="str">
        <f t="shared" si="11"/>
        <v>ПС52п В5 Не зашунтирован</v>
      </c>
      <c r="V144">
        <v>0</v>
      </c>
      <c r="W144">
        <v>0</v>
      </c>
      <c r="X144">
        <v>0</v>
      </c>
      <c r="Z144">
        <v>0</v>
      </c>
      <c r="AA144">
        <v>0</v>
      </c>
    </row>
    <row r="145" spans="1:27">
      <c r="A145" s="3" t="s">
        <v>30</v>
      </c>
      <c r="B145" t="s">
        <v>15</v>
      </c>
      <c r="C145" t="s">
        <v>31</v>
      </c>
      <c r="E145" t="s">
        <v>108</v>
      </c>
      <c r="F145" t="s">
        <v>90</v>
      </c>
      <c r="G145" t="str">
        <f t="shared" si="8"/>
        <v>ПС52п В13</v>
      </c>
      <c r="H145" t="str">
        <f t="shared" si="9"/>
        <v>ПС52п В13 Мелиоративный</v>
      </c>
      <c r="I145" t="s">
        <v>82</v>
      </c>
      <c r="J145">
        <v>11</v>
      </c>
      <c r="K145">
        <v>0</v>
      </c>
      <c r="L145">
        <v>0</v>
      </c>
      <c r="M145">
        <v>1</v>
      </c>
      <c r="N145">
        <v>0</v>
      </c>
      <c r="O145">
        <v>1</v>
      </c>
      <c r="P145" t="s">
        <v>82</v>
      </c>
      <c r="Q145" t="str">
        <f t="shared" si="10"/>
        <v>ПС52п В13 Зашунтирован</v>
      </c>
      <c r="R145" t="s">
        <v>82</v>
      </c>
      <c r="S145" t="str">
        <f t="shared" si="11"/>
        <v>ПС52п В13 Не зашунтирован</v>
      </c>
      <c r="V145">
        <v>0</v>
      </c>
      <c r="W145">
        <v>0</v>
      </c>
      <c r="X145">
        <v>0</v>
      </c>
      <c r="Z145">
        <v>0</v>
      </c>
      <c r="AA145">
        <v>0</v>
      </c>
    </row>
    <row r="146" spans="1:27">
      <c r="A146" s="3" t="s">
        <v>30</v>
      </c>
      <c r="B146" t="s">
        <v>4</v>
      </c>
      <c r="C146" t="s">
        <v>31</v>
      </c>
      <c r="E146" t="s">
        <v>109</v>
      </c>
      <c r="F146" t="s">
        <v>90</v>
      </c>
      <c r="G146" t="str">
        <f t="shared" si="8"/>
        <v>ПС52п В2</v>
      </c>
      <c r="H146" t="str">
        <f t="shared" si="9"/>
        <v>ПС52п В2 Мелиоративный</v>
      </c>
      <c r="I146" t="s">
        <v>82</v>
      </c>
      <c r="J146">
        <v>11</v>
      </c>
      <c r="K146">
        <v>0</v>
      </c>
      <c r="L146">
        <v>0</v>
      </c>
      <c r="M146">
        <v>1</v>
      </c>
      <c r="N146">
        <v>0</v>
      </c>
      <c r="O146">
        <v>1</v>
      </c>
      <c r="P146" t="s">
        <v>82</v>
      </c>
      <c r="Q146" t="str">
        <f t="shared" si="10"/>
        <v>ПС52п В2 Зашунтирован</v>
      </c>
      <c r="R146" t="s">
        <v>82</v>
      </c>
      <c r="S146" t="str">
        <f t="shared" si="11"/>
        <v>ПС52п В2 Не зашунтирован</v>
      </c>
      <c r="V146">
        <v>0</v>
      </c>
      <c r="W146">
        <v>0</v>
      </c>
      <c r="X146">
        <v>0</v>
      </c>
      <c r="Z146">
        <v>0</v>
      </c>
      <c r="AA146">
        <v>0</v>
      </c>
    </row>
    <row r="147" spans="1:27">
      <c r="A147" s="3" t="s">
        <v>30</v>
      </c>
      <c r="B147" t="s">
        <v>28</v>
      </c>
      <c r="C147" t="s">
        <v>31</v>
      </c>
      <c r="E147" t="s">
        <v>110</v>
      </c>
      <c r="F147" t="s">
        <v>90</v>
      </c>
      <c r="G147" t="str">
        <f t="shared" si="8"/>
        <v>ПС52п В12</v>
      </c>
      <c r="H147" t="str">
        <f t="shared" si="9"/>
        <v>ПС52п В12 Мелиоративный</v>
      </c>
      <c r="I147" t="s">
        <v>82</v>
      </c>
      <c r="J147">
        <v>11</v>
      </c>
      <c r="K147">
        <v>0</v>
      </c>
      <c r="L147">
        <v>0</v>
      </c>
      <c r="M147">
        <v>1</v>
      </c>
      <c r="N147">
        <v>0</v>
      </c>
      <c r="O147">
        <v>1</v>
      </c>
      <c r="P147" t="s">
        <v>82</v>
      </c>
      <c r="Q147" t="str">
        <f t="shared" si="10"/>
        <v>ПС52п В12 Зашунтирован</v>
      </c>
      <c r="R147" t="s">
        <v>82</v>
      </c>
      <c r="S147" t="str">
        <f t="shared" si="11"/>
        <v>ПС52п В12 Не зашунтирован</v>
      </c>
      <c r="V147">
        <v>0</v>
      </c>
      <c r="W147">
        <v>0</v>
      </c>
      <c r="X147">
        <v>0</v>
      </c>
      <c r="Z147">
        <v>0</v>
      </c>
      <c r="AA147">
        <v>0</v>
      </c>
    </row>
    <row r="148" spans="1:27">
      <c r="A148" s="3" t="s">
        <v>47</v>
      </c>
      <c r="B148" t="s">
        <v>4</v>
      </c>
      <c r="C148" t="s">
        <v>48</v>
      </c>
      <c r="E148" t="s">
        <v>87</v>
      </c>
      <c r="F148" t="s">
        <v>90</v>
      </c>
      <c r="G148" t="str">
        <f t="shared" si="8"/>
        <v>ПС78 В2</v>
      </c>
      <c r="H148" t="str">
        <f t="shared" si="9"/>
        <v>ПС78 В2 г.Медвежегорск</v>
      </c>
      <c r="I148" t="s">
        <v>82</v>
      </c>
      <c r="J148">
        <v>11</v>
      </c>
      <c r="K148">
        <v>0</v>
      </c>
      <c r="L148">
        <v>0</v>
      </c>
      <c r="M148">
        <v>1</v>
      </c>
      <c r="N148">
        <v>0</v>
      </c>
      <c r="O148">
        <v>1</v>
      </c>
      <c r="P148" t="s">
        <v>82</v>
      </c>
      <c r="Q148" t="str">
        <f t="shared" si="10"/>
        <v>ПС78 В2 Зашунтирован</v>
      </c>
      <c r="R148" t="s">
        <v>82</v>
      </c>
      <c r="S148" t="str">
        <f t="shared" si="11"/>
        <v>ПС78 В2 Не зашунтирован</v>
      </c>
      <c r="V148">
        <v>0</v>
      </c>
      <c r="W148">
        <v>0</v>
      </c>
      <c r="X148">
        <v>0</v>
      </c>
      <c r="Z148">
        <v>0</v>
      </c>
      <c r="AA148">
        <v>0</v>
      </c>
    </row>
    <row r="149" spans="1:27">
      <c r="A149" s="3" t="s">
        <v>7</v>
      </c>
      <c r="B149" t="s">
        <v>9</v>
      </c>
      <c r="C149" t="s">
        <v>8</v>
      </c>
      <c r="E149" t="s">
        <v>88</v>
      </c>
      <c r="F149" t="s">
        <v>90</v>
      </c>
      <c r="G149" t="str">
        <f t="shared" si="8"/>
        <v>ПС82 В3</v>
      </c>
      <c r="H149" t="str">
        <f t="shared" si="9"/>
        <v>ПС82 В3 Ладва-Ветка (ЭЧ 9)</v>
      </c>
      <c r="I149" t="s">
        <v>82</v>
      </c>
      <c r="J149">
        <v>11</v>
      </c>
      <c r="K149">
        <v>0</v>
      </c>
      <c r="L149">
        <v>0</v>
      </c>
      <c r="M149">
        <v>1</v>
      </c>
      <c r="N149">
        <v>0</v>
      </c>
      <c r="O149">
        <v>1</v>
      </c>
      <c r="P149" t="s">
        <v>82</v>
      </c>
      <c r="Q149" t="str">
        <f t="shared" si="10"/>
        <v>ПС82 В3 Зашунтирован</v>
      </c>
      <c r="R149" t="s">
        <v>82</v>
      </c>
      <c r="S149" t="str">
        <f t="shared" si="11"/>
        <v>ПС82 В3 Не зашунтирован</v>
      </c>
      <c r="V149">
        <v>0</v>
      </c>
      <c r="W149">
        <v>0</v>
      </c>
      <c r="X149">
        <v>0</v>
      </c>
      <c r="Z149">
        <v>0</v>
      </c>
      <c r="AA149">
        <v>0</v>
      </c>
    </row>
    <row r="150" spans="1:27">
      <c r="A150" s="3" t="s">
        <v>7</v>
      </c>
      <c r="B150" t="s">
        <v>10</v>
      </c>
      <c r="C150" t="s">
        <v>8</v>
      </c>
      <c r="E150" t="s">
        <v>127</v>
      </c>
      <c r="F150" t="s">
        <v>90</v>
      </c>
      <c r="G150" t="str">
        <f t="shared" si="8"/>
        <v>ПС82 В4</v>
      </c>
      <c r="H150" t="str">
        <f t="shared" si="9"/>
        <v>ПС82 В4 Ладва-Ветка (ЭЧ 9)</v>
      </c>
      <c r="I150" t="s">
        <v>82</v>
      </c>
      <c r="J150">
        <v>11</v>
      </c>
      <c r="K150">
        <v>0</v>
      </c>
      <c r="L150">
        <v>0</v>
      </c>
      <c r="M150">
        <v>1</v>
      </c>
      <c r="N150">
        <v>0</v>
      </c>
      <c r="O150">
        <v>1</v>
      </c>
      <c r="P150" t="s">
        <v>82</v>
      </c>
      <c r="Q150" t="str">
        <f t="shared" si="10"/>
        <v>ПС82 В4 Зашунтирован</v>
      </c>
      <c r="R150" t="s">
        <v>82</v>
      </c>
      <c r="S150" t="str">
        <f t="shared" si="11"/>
        <v>ПС82 В4 Не зашунтирован</v>
      </c>
      <c r="V150">
        <v>0</v>
      </c>
      <c r="W150">
        <v>0</v>
      </c>
      <c r="X150">
        <v>0</v>
      </c>
      <c r="Z150">
        <v>0</v>
      </c>
      <c r="AA150">
        <v>0</v>
      </c>
    </row>
    <row r="151" spans="1:27">
      <c r="A151" s="3" t="s">
        <v>7</v>
      </c>
      <c r="B151" t="s">
        <v>11</v>
      </c>
      <c r="C151" t="s">
        <v>8</v>
      </c>
      <c r="E151" t="s">
        <v>128</v>
      </c>
      <c r="F151" t="s">
        <v>90</v>
      </c>
      <c r="G151" t="str">
        <f t="shared" si="8"/>
        <v>ПС82 В11</v>
      </c>
      <c r="H151" t="str">
        <f t="shared" si="9"/>
        <v>ПС82 В11 Ладва-Ветка (ЭЧ 9)</v>
      </c>
      <c r="I151" t="s">
        <v>82</v>
      </c>
      <c r="J151">
        <v>11</v>
      </c>
      <c r="K151">
        <v>0</v>
      </c>
      <c r="L151">
        <v>0</v>
      </c>
      <c r="M151">
        <v>1</v>
      </c>
      <c r="N151">
        <v>0</v>
      </c>
      <c r="O151">
        <v>1</v>
      </c>
      <c r="P151" t="s">
        <v>82</v>
      </c>
      <c r="Q151" t="str">
        <f t="shared" si="10"/>
        <v>ПС82 В11 Зашунтирован</v>
      </c>
      <c r="R151" t="s">
        <v>82</v>
      </c>
      <c r="S151" t="str">
        <f t="shared" si="11"/>
        <v>ПС82 В11 Не зашунтирован</v>
      </c>
      <c r="V151">
        <v>0</v>
      </c>
      <c r="W151">
        <v>0</v>
      </c>
      <c r="X151">
        <v>0</v>
      </c>
      <c r="Z151">
        <v>0</v>
      </c>
      <c r="AA151">
        <v>0</v>
      </c>
    </row>
    <row r="152" spans="1:27">
      <c r="A152" s="3" t="s">
        <v>7</v>
      </c>
      <c r="B152" t="s">
        <v>12</v>
      </c>
      <c r="C152" t="s">
        <v>8</v>
      </c>
      <c r="E152" t="s">
        <v>129</v>
      </c>
      <c r="F152" t="s">
        <v>90</v>
      </c>
      <c r="G152" t="str">
        <f t="shared" si="8"/>
        <v>ПС82 В10</v>
      </c>
      <c r="H152" t="str">
        <f t="shared" si="9"/>
        <v>ПС82 В10 Ладва-Ветка (ЭЧ 9)</v>
      </c>
      <c r="I152" t="s">
        <v>82</v>
      </c>
      <c r="J152">
        <v>11</v>
      </c>
      <c r="K152">
        <v>0</v>
      </c>
      <c r="L152">
        <v>0</v>
      </c>
      <c r="M152">
        <v>1</v>
      </c>
      <c r="N152">
        <v>0</v>
      </c>
      <c r="O152">
        <v>1</v>
      </c>
      <c r="P152" t="s">
        <v>82</v>
      </c>
      <c r="Q152" t="str">
        <f t="shared" si="10"/>
        <v>ПС82 В10 Зашунтирован</v>
      </c>
      <c r="R152" t="s">
        <v>82</v>
      </c>
      <c r="S152" t="str">
        <f t="shared" si="11"/>
        <v>ПС82 В10 Не зашунтирован</v>
      </c>
      <c r="V152">
        <v>0</v>
      </c>
      <c r="W152">
        <v>0</v>
      </c>
      <c r="X152">
        <v>0</v>
      </c>
      <c r="Z152">
        <v>0</v>
      </c>
      <c r="AA152">
        <v>0</v>
      </c>
    </row>
    <row r="153" spans="1:27">
      <c r="A153" t="s">
        <v>51</v>
      </c>
      <c r="B153" s="4" t="s">
        <v>52</v>
      </c>
      <c r="E153" t="s">
        <v>89</v>
      </c>
      <c r="F153" t="s">
        <v>90</v>
      </c>
      <c r="G153" t="str">
        <f t="shared" si="8"/>
        <v>ПС71 В4.6</v>
      </c>
      <c r="H153" t="str">
        <f t="shared" si="9"/>
        <v xml:space="preserve">ПС71 В4.6 </v>
      </c>
      <c r="I153" t="s">
        <v>82</v>
      </c>
      <c r="J153">
        <v>11</v>
      </c>
      <c r="K153">
        <v>0</v>
      </c>
      <c r="L153">
        <v>0</v>
      </c>
      <c r="M153">
        <v>1</v>
      </c>
      <c r="N153">
        <v>0</v>
      </c>
      <c r="O153">
        <v>1</v>
      </c>
      <c r="P153" t="s">
        <v>82</v>
      </c>
      <c r="Q153" t="str">
        <f t="shared" si="10"/>
        <v>ПС71 В4.6 Зашунтирован</v>
      </c>
      <c r="R153" t="s">
        <v>82</v>
      </c>
      <c r="S153" t="str">
        <f t="shared" si="11"/>
        <v>ПС71 В4.6 Не зашунтирован</v>
      </c>
      <c r="V153">
        <v>0</v>
      </c>
      <c r="W153">
        <v>0</v>
      </c>
      <c r="X153">
        <v>0</v>
      </c>
      <c r="Z153">
        <v>0</v>
      </c>
      <c r="AA153">
        <v>0</v>
      </c>
    </row>
    <row r="154" spans="1:27">
      <c r="A154" t="s">
        <v>51</v>
      </c>
      <c r="B154" t="s">
        <v>53</v>
      </c>
      <c r="E154" t="s">
        <v>130</v>
      </c>
      <c r="F154" t="s">
        <v>90</v>
      </c>
      <c r="G154" t="str">
        <f t="shared" si="8"/>
        <v>ПС71 В3.6</v>
      </c>
      <c r="H154" t="str">
        <f t="shared" si="9"/>
        <v xml:space="preserve">ПС71 В3.6 </v>
      </c>
      <c r="I154" t="s">
        <v>82</v>
      </c>
      <c r="J154">
        <v>11</v>
      </c>
      <c r="K154">
        <v>0</v>
      </c>
      <c r="L154">
        <v>0</v>
      </c>
      <c r="M154">
        <v>1</v>
      </c>
      <c r="N154">
        <v>0</v>
      </c>
      <c r="O154">
        <v>1</v>
      </c>
      <c r="P154" t="s">
        <v>82</v>
      </c>
      <c r="Q154" t="str">
        <f t="shared" si="10"/>
        <v>ПС71 В3.6 Зашунтирован</v>
      </c>
      <c r="R154" t="s">
        <v>82</v>
      </c>
      <c r="S154" t="str">
        <f t="shared" si="11"/>
        <v>ПС71 В3.6 Не зашунтирован</v>
      </c>
      <c r="V154">
        <v>0</v>
      </c>
      <c r="W154">
        <v>0</v>
      </c>
      <c r="X154">
        <v>0</v>
      </c>
      <c r="Z154">
        <v>0</v>
      </c>
      <c r="AA154">
        <v>0</v>
      </c>
    </row>
    <row r="155" spans="1:27">
      <c r="A155" t="s">
        <v>51</v>
      </c>
      <c r="B155" t="s">
        <v>54</v>
      </c>
      <c r="E155" t="s">
        <v>131</v>
      </c>
      <c r="F155" t="s">
        <v>90</v>
      </c>
      <c r="G155" t="str">
        <f t="shared" si="8"/>
        <v>ПС71 В3.4</v>
      </c>
      <c r="H155" t="str">
        <f t="shared" si="9"/>
        <v xml:space="preserve">ПС71 В3.4 </v>
      </c>
      <c r="I155" t="s">
        <v>82</v>
      </c>
      <c r="J155">
        <v>11</v>
      </c>
      <c r="K155">
        <v>0</v>
      </c>
      <c r="L155">
        <v>0</v>
      </c>
      <c r="M155">
        <v>1</v>
      </c>
      <c r="N155">
        <v>0</v>
      </c>
      <c r="O155">
        <v>1</v>
      </c>
      <c r="P155" t="s">
        <v>82</v>
      </c>
      <c r="Q155" t="str">
        <f t="shared" si="10"/>
        <v>ПС71 В3.4 Зашунтирован</v>
      </c>
      <c r="R155" t="s">
        <v>82</v>
      </c>
      <c r="S155" t="str">
        <f t="shared" si="11"/>
        <v>ПС71 В3.4 Не зашунтирован</v>
      </c>
      <c r="V155">
        <v>0</v>
      </c>
      <c r="W155">
        <v>0</v>
      </c>
      <c r="X155">
        <v>0</v>
      </c>
      <c r="Z155">
        <v>0</v>
      </c>
      <c r="AA155">
        <v>0</v>
      </c>
    </row>
    <row r="156" spans="1:27">
      <c r="A156" t="s">
        <v>51</v>
      </c>
      <c r="B156" t="s">
        <v>55</v>
      </c>
      <c r="E156" t="s">
        <v>132</v>
      </c>
      <c r="F156" t="s">
        <v>90</v>
      </c>
      <c r="G156" t="str">
        <f t="shared" si="8"/>
        <v>ПС71 В1.3</v>
      </c>
      <c r="H156" t="str">
        <f t="shared" si="9"/>
        <v xml:space="preserve">ПС71 В1.3 </v>
      </c>
      <c r="I156" t="s">
        <v>82</v>
      </c>
      <c r="J156">
        <v>11</v>
      </c>
      <c r="K156">
        <v>0</v>
      </c>
      <c r="L156">
        <v>0</v>
      </c>
      <c r="M156">
        <v>1</v>
      </c>
      <c r="N156">
        <v>0</v>
      </c>
      <c r="O156">
        <v>1</v>
      </c>
      <c r="P156" t="s">
        <v>82</v>
      </c>
      <c r="Q156" t="str">
        <f t="shared" si="10"/>
        <v>ПС71 В1.3 Зашунтирован</v>
      </c>
      <c r="R156" t="s">
        <v>82</v>
      </c>
      <c r="S156" t="str">
        <f t="shared" si="11"/>
        <v>ПС71 В1.3 Не зашунтирован</v>
      </c>
      <c r="V156">
        <v>0</v>
      </c>
      <c r="W156">
        <v>0</v>
      </c>
      <c r="X156">
        <v>0</v>
      </c>
      <c r="Z156">
        <v>0</v>
      </c>
      <c r="AA156">
        <v>0</v>
      </c>
    </row>
    <row r="157" spans="1:27">
      <c r="A157" t="s">
        <v>51</v>
      </c>
      <c r="B157" t="s">
        <v>56</v>
      </c>
      <c r="E157" t="s">
        <v>133</v>
      </c>
      <c r="F157" t="s">
        <v>90</v>
      </c>
      <c r="G157" t="str">
        <f t="shared" si="8"/>
        <v>ПС71 В2.7</v>
      </c>
      <c r="H157" t="str">
        <f t="shared" si="9"/>
        <v xml:space="preserve">ПС71 В2.7 </v>
      </c>
      <c r="I157" t="s">
        <v>82</v>
      </c>
      <c r="J157">
        <v>11</v>
      </c>
      <c r="K157">
        <v>0</v>
      </c>
      <c r="L157">
        <v>0</v>
      </c>
      <c r="M157">
        <v>1</v>
      </c>
      <c r="N157">
        <v>0</v>
      </c>
      <c r="O157">
        <v>1</v>
      </c>
      <c r="P157" t="s">
        <v>82</v>
      </c>
      <c r="Q157" t="str">
        <f t="shared" si="10"/>
        <v>ПС71 В2.7 Зашунтирован</v>
      </c>
      <c r="R157" t="s">
        <v>82</v>
      </c>
      <c r="S157" t="str">
        <f t="shared" si="11"/>
        <v>ПС71 В2.7 Не зашунтирован</v>
      </c>
      <c r="V157">
        <v>0</v>
      </c>
      <c r="W157">
        <v>0</v>
      </c>
      <c r="X157">
        <v>0</v>
      </c>
      <c r="Z157">
        <v>0</v>
      </c>
      <c r="AA157">
        <v>0</v>
      </c>
    </row>
    <row r="158" spans="1:27">
      <c r="A158" t="s">
        <v>51</v>
      </c>
      <c r="B158" t="s">
        <v>57</v>
      </c>
      <c r="E158" t="s">
        <v>134</v>
      </c>
      <c r="F158" t="s">
        <v>90</v>
      </c>
      <c r="G158" t="str">
        <f t="shared" si="8"/>
        <v>ПС71 В4.3</v>
      </c>
      <c r="H158" t="str">
        <f t="shared" si="9"/>
        <v xml:space="preserve">ПС71 В4.3 </v>
      </c>
      <c r="I158" t="s">
        <v>82</v>
      </c>
      <c r="J158">
        <v>11</v>
      </c>
      <c r="K158">
        <v>0</v>
      </c>
      <c r="L158">
        <v>0</v>
      </c>
      <c r="M158">
        <v>1</v>
      </c>
      <c r="N158">
        <v>0</v>
      </c>
      <c r="O158">
        <v>1</v>
      </c>
      <c r="P158" t="s">
        <v>82</v>
      </c>
      <c r="Q158" t="str">
        <f t="shared" si="10"/>
        <v>ПС71 В4.3 Зашунтирован</v>
      </c>
      <c r="R158" t="s">
        <v>82</v>
      </c>
      <c r="S158" t="str">
        <f t="shared" si="11"/>
        <v>ПС71 В4.3 Не зашунтирован</v>
      </c>
      <c r="V158">
        <v>0</v>
      </c>
      <c r="W158">
        <v>0</v>
      </c>
      <c r="X158">
        <v>0</v>
      </c>
      <c r="Z158">
        <v>0</v>
      </c>
      <c r="AA158">
        <v>0</v>
      </c>
    </row>
    <row r="159" spans="1:27">
      <c r="A159" t="s">
        <v>51</v>
      </c>
      <c r="B159" t="s">
        <v>58</v>
      </c>
      <c r="E159" t="s">
        <v>135</v>
      </c>
      <c r="F159" t="s">
        <v>90</v>
      </c>
      <c r="G159" t="str">
        <f t="shared" si="8"/>
        <v>ПС71 В4.5</v>
      </c>
      <c r="H159" t="str">
        <f t="shared" si="9"/>
        <v xml:space="preserve">ПС71 В4.5 </v>
      </c>
      <c r="I159" t="s">
        <v>82</v>
      </c>
      <c r="J159">
        <v>11</v>
      </c>
      <c r="K159">
        <v>0</v>
      </c>
      <c r="L159">
        <v>0</v>
      </c>
      <c r="M159">
        <v>1</v>
      </c>
      <c r="N159">
        <v>0</v>
      </c>
      <c r="O159">
        <v>1</v>
      </c>
      <c r="P159" t="s">
        <v>82</v>
      </c>
      <c r="Q159" t="str">
        <f t="shared" si="10"/>
        <v>ПС71 В4.5 Зашунтирован</v>
      </c>
      <c r="R159" t="s">
        <v>82</v>
      </c>
      <c r="S159" t="str">
        <f t="shared" si="11"/>
        <v>ПС71 В4.5 Не зашунтирован</v>
      </c>
      <c r="V159">
        <v>0</v>
      </c>
      <c r="W159">
        <v>0</v>
      </c>
      <c r="X159">
        <v>0</v>
      </c>
      <c r="Z159">
        <v>0</v>
      </c>
      <c r="AA159">
        <v>0</v>
      </c>
    </row>
    <row r="160" spans="1:27">
      <c r="A160" t="s">
        <v>51</v>
      </c>
      <c r="B160" t="s">
        <v>59</v>
      </c>
      <c r="E160" t="s">
        <v>136</v>
      </c>
      <c r="F160" t="s">
        <v>90</v>
      </c>
      <c r="G160" t="str">
        <f t="shared" si="8"/>
        <v>ПС71 В3.7</v>
      </c>
      <c r="H160" t="str">
        <f t="shared" si="9"/>
        <v xml:space="preserve">ПС71 В3.7 </v>
      </c>
      <c r="I160" t="s">
        <v>82</v>
      </c>
      <c r="J160">
        <v>11</v>
      </c>
      <c r="K160">
        <v>0</v>
      </c>
      <c r="L160">
        <v>0</v>
      </c>
      <c r="M160">
        <v>1</v>
      </c>
      <c r="N160">
        <v>0</v>
      </c>
      <c r="O160">
        <v>1</v>
      </c>
      <c r="P160" t="s">
        <v>82</v>
      </c>
      <c r="Q160" t="str">
        <f t="shared" si="10"/>
        <v>ПС71 В3.7 Зашунтирован</v>
      </c>
      <c r="R160" t="s">
        <v>82</v>
      </c>
      <c r="S160" t="str">
        <f t="shared" si="11"/>
        <v>ПС71 В3.7 Не зашунтирован</v>
      </c>
      <c r="V160">
        <v>0</v>
      </c>
      <c r="W160">
        <v>0</v>
      </c>
      <c r="X160">
        <v>0</v>
      </c>
      <c r="Z160">
        <v>0</v>
      </c>
      <c r="AA160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2015-12-18T19:40:12Z</dcterms:created>
  <dcterms:modified xsi:type="dcterms:W3CDTF">2015-12-19T10:56:40Z</dcterms:modified>
</cp:coreProperties>
</file>