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1015" windowHeight="8190"/>
  </bookViews>
  <sheets>
    <sheet name="rs" sheetId="1" r:id="rId1"/>
  </sheets>
  <calcPr calcId="125725"/>
</workbook>
</file>

<file path=xl/calcChain.xml><?xml version="1.0" encoding="utf-8"?>
<calcChain xmlns="http://schemas.openxmlformats.org/spreadsheetml/2006/main">
  <c r="E179" i="1"/>
  <c r="N179" s="1"/>
  <c r="A179"/>
  <c r="A181" s="1"/>
  <c r="E227"/>
  <c r="N227" s="1"/>
  <c r="A227"/>
  <c r="A229" s="1"/>
  <c r="E224"/>
  <c r="N224" s="1"/>
  <c r="A224"/>
  <c r="A226" s="1"/>
  <c r="E221"/>
  <c r="N221" s="1"/>
  <c r="A221"/>
  <c r="A223" s="1"/>
  <c r="E218"/>
  <c r="N218" s="1"/>
  <c r="A218"/>
  <c r="A220" s="1"/>
  <c r="E215"/>
  <c r="N215" s="1"/>
  <c r="A215"/>
  <c r="A217" s="1"/>
  <c r="E212"/>
  <c r="N212" s="1"/>
  <c r="A212"/>
  <c r="A214" s="1"/>
  <c r="E209"/>
  <c r="N209" s="1"/>
  <c r="A209"/>
  <c r="A211" s="1"/>
  <c r="E206"/>
  <c r="N206" s="1"/>
  <c r="A206"/>
  <c r="A208" s="1"/>
  <c r="E203"/>
  <c r="N203" s="1"/>
  <c r="A203"/>
  <c r="A205" s="1"/>
  <c r="E200"/>
  <c r="N200" s="1"/>
  <c r="A200"/>
  <c r="A202" s="1"/>
  <c r="E197"/>
  <c r="N197" s="1"/>
  <c r="A197"/>
  <c r="A199" s="1"/>
  <c r="E194"/>
  <c r="N194" s="1"/>
  <c r="A194"/>
  <c r="A196" s="1"/>
  <c r="E191"/>
  <c r="N191" s="1"/>
  <c r="A191"/>
  <c r="A193" s="1"/>
  <c r="E188"/>
  <c r="N188" s="1"/>
  <c r="A188"/>
  <c r="A190" s="1"/>
  <c r="E185"/>
  <c r="E187" s="1"/>
  <c r="A185"/>
  <c r="A187" s="1"/>
  <c r="A182"/>
  <c r="A184" s="1"/>
  <c r="A176"/>
  <c r="A178" s="1"/>
  <c r="A173"/>
  <c r="A175" s="1"/>
  <c r="A170"/>
  <c r="E182"/>
  <c r="N182" s="1"/>
  <c r="E176"/>
  <c r="N176" s="1"/>
  <c r="E173"/>
  <c r="N173" s="1"/>
  <c r="E170"/>
  <c r="N170" s="1"/>
  <c r="A172"/>
  <c r="E167"/>
  <c r="N167" s="1"/>
  <c r="A167"/>
  <c r="A169" s="1"/>
  <c r="E164"/>
  <c r="E166" s="1"/>
  <c r="A164"/>
  <c r="A166" s="1"/>
  <c r="E161"/>
  <c r="E163" s="1"/>
  <c r="A161"/>
  <c r="A163" s="1"/>
  <c r="E158"/>
  <c r="N158" s="1"/>
  <c r="A158"/>
  <c r="A160" s="1"/>
  <c r="E155"/>
  <c r="N155" s="1"/>
  <c r="A155"/>
  <c r="A157" s="1"/>
  <c r="E152"/>
  <c r="E154" s="1"/>
  <c r="A152"/>
  <c r="A154" s="1"/>
  <c r="E149"/>
  <c r="E151" s="1"/>
  <c r="A149"/>
  <c r="A151" s="1"/>
  <c r="N146"/>
  <c r="E146"/>
  <c r="E148" s="1"/>
  <c r="A146"/>
  <c r="A148" s="1"/>
  <c r="E143"/>
  <c r="E145" s="1"/>
  <c r="A143"/>
  <c r="A145" s="1"/>
  <c r="E140"/>
  <c r="N140" s="1"/>
  <c r="A140"/>
  <c r="A142" s="1"/>
  <c r="E137"/>
  <c r="N137" s="1"/>
  <c r="A137"/>
  <c r="A139" s="1"/>
  <c r="E134"/>
  <c r="A134"/>
  <c r="N134"/>
  <c r="A136"/>
  <c r="E131"/>
  <c r="N131" s="1"/>
  <c r="A131"/>
  <c r="A133" s="1"/>
  <c r="E128"/>
  <c r="E130" s="1"/>
  <c r="A128"/>
  <c r="A130" s="1"/>
  <c r="E125"/>
  <c r="N125" s="1"/>
  <c r="A125"/>
  <c r="A127" s="1"/>
  <c r="E80"/>
  <c r="A80"/>
  <c r="N80"/>
  <c r="A82"/>
  <c r="E122"/>
  <c r="E124" s="1"/>
  <c r="A122"/>
  <c r="A124" s="1"/>
  <c r="E119"/>
  <c r="E121" s="1"/>
  <c r="A119"/>
  <c r="A121" s="1"/>
  <c r="E116"/>
  <c r="E118" s="1"/>
  <c r="A116"/>
  <c r="A118" s="1"/>
  <c r="E113"/>
  <c r="P113" s="1"/>
  <c r="A113"/>
  <c r="A115" s="1"/>
  <c r="E110"/>
  <c r="E112" s="1"/>
  <c r="A110"/>
  <c r="A112" s="1"/>
  <c r="E107"/>
  <c r="P107" s="1"/>
  <c r="A107"/>
  <c r="A109" s="1"/>
  <c r="E104"/>
  <c r="E106" s="1"/>
  <c r="A104"/>
  <c r="A106" s="1"/>
  <c r="E101"/>
  <c r="P101" s="1"/>
  <c r="A101"/>
  <c r="A103" s="1"/>
  <c r="E98"/>
  <c r="E100" s="1"/>
  <c r="A98"/>
  <c r="A100" s="1"/>
  <c r="E95"/>
  <c r="P95" s="1"/>
  <c r="A95"/>
  <c r="A97" s="1"/>
  <c r="E92"/>
  <c r="E94" s="1"/>
  <c r="A92"/>
  <c r="A94" s="1"/>
  <c r="E89"/>
  <c r="E91" s="1"/>
  <c r="A89"/>
  <c r="A91" s="1"/>
  <c r="E86"/>
  <c r="E88" s="1"/>
  <c r="A86"/>
  <c r="A88" s="1"/>
  <c r="E83"/>
  <c r="E85" s="1"/>
  <c r="A83"/>
  <c r="A85" s="1"/>
  <c r="E77"/>
  <c r="E79" s="1"/>
  <c r="A77"/>
  <c r="A79" s="1"/>
  <c r="E74"/>
  <c r="E76" s="1"/>
  <c r="A74"/>
  <c r="A76" s="1"/>
  <c r="E71"/>
  <c r="E73" s="1"/>
  <c r="A71"/>
  <c r="A73" s="1"/>
  <c r="E68"/>
  <c r="E70" s="1"/>
  <c r="A68"/>
  <c r="A70" s="1"/>
  <c r="E65"/>
  <c r="P65" s="1"/>
  <c r="A65"/>
  <c r="A67" s="1"/>
  <c r="E62"/>
  <c r="N62" s="1"/>
  <c r="A62"/>
  <c r="A64" s="1"/>
  <c r="E59"/>
  <c r="N59" s="1"/>
  <c r="A59"/>
  <c r="A61" s="1"/>
  <c r="E56"/>
  <c r="E58" s="1"/>
  <c r="A56"/>
  <c r="A58" s="1"/>
  <c r="E53"/>
  <c r="E55" s="1"/>
  <c r="A53"/>
  <c r="A55" s="1"/>
  <c r="E50"/>
  <c r="E52" s="1"/>
  <c r="A50"/>
  <c r="A52" s="1"/>
  <c r="E47"/>
  <c r="E49" s="1"/>
  <c r="A47"/>
  <c r="A49" s="1"/>
  <c r="E44"/>
  <c r="E45" s="1"/>
  <c r="A44"/>
  <c r="A46" s="1"/>
  <c r="E41"/>
  <c r="E43" s="1"/>
  <c r="A41"/>
  <c r="A43" s="1"/>
  <c r="E38"/>
  <c r="P38" s="1"/>
  <c r="A38"/>
  <c r="A40" s="1"/>
  <c r="E35"/>
  <c r="P35" s="1"/>
  <c r="A35"/>
  <c r="A37" s="1"/>
  <c r="E32"/>
  <c r="E33" s="1"/>
  <c r="E29"/>
  <c r="E30" s="1"/>
  <c r="A29"/>
  <c r="A31" s="1"/>
  <c r="A32"/>
  <c r="A33" s="1"/>
  <c r="E28"/>
  <c r="P28" s="1"/>
  <c r="A28"/>
  <c r="E27"/>
  <c r="P27" s="1"/>
  <c r="A27"/>
  <c r="P26"/>
  <c r="N26"/>
  <c r="E25"/>
  <c r="N25" s="1"/>
  <c r="A25"/>
  <c r="E24"/>
  <c r="N24" s="1"/>
  <c r="A24"/>
  <c r="P23"/>
  <c r="N23"/>
  <c r="E22"/>
  <c r="P22" s="1"/>
  <c r="A22"/>
  <c r="E21"/>
  <c r="P21" s="1"/>
  <c r="A21"/>
  <c r="P20"/>
  <c r="N20"/>
  <c r="E19"/>
  <c r="N19" s="1"/>
  <c r="A19"/>
  <c r="E18"/>
  <c r="N18" s="1"/>
  <c r="A18"/>
  <c r="P17"/>
  <c r="N17"/>
  <c r="E16"/>
  <c r="P16" s="1"/>
  <c r="A16"/>
  <c r="E15"/>
  <c r="P15" s="1"/>
  <c r="A15"/>
  <c r="P14"/>
  <c r="N14"/>
  <c r="E13"/>
  <c r="N13" s="1"/>
  <c r="A13"/>
  <c r="E12"/>
  <c r="N12" s="1"/>
  <c r="A12"/>
  <c r="P11"/>
  <c r="N11"/>
  <c r="E10"/>
  <c r="N10" s="1"/>
  <c r="A10"/>
  <c r="E9"/>
  <c r="N9" s="1"/>
  <c r="A9"/>
  <c r="P8"/>
  <c r="N8"/>
  <c r="E7"/>
  <c r="N7" s="1"/>
  <c r="E6"/>
  <c r="N6" s="1"/>
  <c r="A7"/>
  <c r="A6"/>
  <c r="P5"/>
  <c r="N5"/>
  <c r="P4"/>
  <c r="N4"/>
  <c r="A4"/>
  <c r="P3"/>
  <c r="N3"/>
  <c r="A3"/>
  <c r="P2"/>
  <c r="N2"/>
  <c r="P179" l="1"/>
  <c r="E180"/>
  <c r="E181"/>
  <c r="A180"/>
  <c r="N143"/>
  <c r="N152"/>
  <c r="N185"/>
  <c r="P227"/>
  <c r="E228"/>
  <c r="E229"/>
  <c r="A228"/>
  <c r="P224"/>
  <c r="E225"/>
  <c r="E226"/>
  <c r="A225"/>
  <c r="P221"/>
  <c r="E222"/>
  <c r="E223"/>
  <c r="A222"/>
  <c r="P218"/>
  <c r="E219"/>
  <c r="E220"/>
  <c r="A219"/>
  <c r="P215"/>
  <c r="E216"/>
  <c r="E217"/>
  <c r="A216"/>
  <c r="P212"/>
  <c r="E213"/>
  <c r="E214"/>
  <c r="A213"/>
  <c r="P209"/>
  <c r="E210"/>
  <c r="E211"/>
  <c r="A210"/>
  <c r="P206"/>
  <c r="E207"/>
  <c r="E208"/>
  <c r="A207"/>
  <c r="P203"/>
  <c r="E204"/>
  <c r="E205"/>
  <c r="A204"/>
  <c r="P200"/>
  <c r="E201"/>
  <c r="E202"/>
  <c r="A201"/>
  <c r="P197"/>
  <c r="E198"/>
  <c r="E199"/>
  <c r="A198"/>
  <c r="P194"/>
  <c r="E195"/>
  <c r="E196"/>
  <c r="A195"/>
  <c r="P191"/>
  <c r="E192"/>
  <c r="E193"/>
  <c r="A192"/>
  <c r="P188"/>
  <c r="E189"/>
  <c r="E190"/>
  <c r="A189"/>
  <c r="N187"/>
  <c r="P187"/>
  <c r="P185"/>
  <c r="E186"/>
  <c r="A186"/>
  <c r="P182"/>
  <c r="E183"/>
  <c r="E184"/>
  <c r="A183"/>
  <c r="P176"/>
  <c r="E177"/>
  <c r="E178"/>
  <c r="A177"/>
  <c r="P173"/>
  <c r="E174"/>
  <c r="E175"/>
  <c r="A174"/>
  <c r="P170"/>
  <c r="E171"/>
  <c r="E172"/>
  <c r="A171"/>
  <c r="P167"/>
  <c r="E168"/>
  <c r="E169"/>
  <c r="A168"/>
  <c r="N164"/>
  <c r="P166"/>
  <c r="N166"/>
  <c r="A165"/>
  <c r="P164"/>
  <c r="E165"/>
  <c r="N161"/>
  <c r="P163"/>
  <c r="N163"/>
  <c r="A162"/>
  <c r="P161"/>
  <c r="E162"/>
  <c r="P158"/>
  <c r="E159"/>
  <c r="E160"/>
  <c r="A159"/>
  <c r="P155"/>
  <c r="E156"/>
  <c r="E157"/>
  <c r="A156"/>
  <c r="N154"/>
  <c r="P154"/>
  <c r="P152"/>
  <c r="E153"/>
  <c r="A153"/>
  <c r="N149"/>
  <c r="P151"/>
  <c r="N151"/>
  <c r="A150"/>
  <c r="P149"/>
  <c r="E150"/>
  <c r="N148"/>
  <c r="P148"/>
  <c r="P146"/>
  <c r="E147"/>
  <c r="A147"/>
  <c r="P145"/>
  <c r="N145"/>
  <c r="A144"/>
  <c r="P143"/>
  <c r="E144"/>
  <c r="P140"/>
  <c r="E141"/>
  <c r="E142"/>
  <c r="A141"/>
  <c r="P137"/>
  <c r="E138"/>
  <c r="E139"/>
  <c r="A138"/>
  <c r="P134"/>
  <c r="E135"/>
  <c r="E136"/>
  <c r="A135"/>
  <c r="P131"/>
  <c r="E132"/>
  <c r="E133"/>
  <c r="A132"/>
  <c r="N128"/>
  <c r="P130"/>
  <c r="N130"/>
  <c r="A129"/>
  <c r="P128"/>
  <c r="E129"/>
  <c r="P125"/>
  <c r="E126"/>
  <c r="E127"/>
  <c r="A126"/>
  <c r="P80"/>
  <c r="E81"/>
  <c r="E82"/>
  <c r="A81"/>
  <c r="N86"/>
  <c r="P53"/>
  <c r="N83"/>
  <c r="N116"/>
  <c r="N28"/>
  <c r="N21"/>
  <c r="P50"/>
  <c r="P116"/>
  <c r="N16"/>
  <c r="N89"/>
  <c r="P98"/>
  <c r="N22"/>
  <c r="P47"/>
  <c r="N92"/>
  <c r="N98"/>
  <c r="N101"/>
  <c r="N110"/>
  <c r="N15"/>
  <c r="N27"/>
  <c r="N44"/>
  <c r="P56"/>
  <c r="N77"/>
  <c r="P83"/>
  <c r="P86"/>
  <c r="P89"/>
  <c r="P92"/>
  <c r="N104"/>
  <c r="P119"/>
  <c r="N119"/>
  <c r="P122"/>
  <c r="N122"/>
  <c r="P124"/>
  <c r="N124"/>
  <c r="E123"/>
  <c r="A123"/>
  <c r="N121"/>
  <c r="P121"/>
  <c r="E120"/>
  <c r="A120"/>
  <c r="P118"/>
  <c r="N118"/>
  <c r="E117"/>
  <c r="A117"/>
  <c r="N113"/>
  <c r="E114"/>
  <c r="E115"/>
  <c r="A114"/>
  <c r="P110"/>
  <c r="P112"/>
  <c r="N112"/>
  <c r="E111"/>
  <c r="A111"/>
  <c r="N107"/>
  <c r="E108"/>
  <c r="E109"/>
  <c r="A108"/>
  <c r="P104"/>
  <c r="N106"/>
  <c r="P106"/>
  <c r="E105"/>
  <c r="A105"/>
  <c r="E102"/>
  <c r="E103"/>
  <c r="A102"/>
  <c r="P100"/>
  <c r="N100"/>
  <c r="E99"/>
  <c r="A99"/>
  <c r="N95"/>
  <c r="E96"/>
  <c r="E97"/>
  <c r="A96"/>
  <c r="E31"/>
  <c r="N38"/>
  <c r="N47"/>
  <c r="N50"/>
  <c r="N53"/>
  <c r="N56"/>
  <c r="P68"/>
  <c r="P71"/>
  <c r="N68"/>
  <c r="N71"/>
  <c r="N74"/>
  <c r="N94"/>
  <c r="P94"/>
  <c r="E93"/>
  <c r="A93"/>
  <c r="P91"/>
  <c r="N91"/>
  <c r="E90"/>
  <c r="A90"/>
  <c r="N85"/>
  <c r="P85"/>
  <c r="N88"/>
  <c r="P88"/>
  <c r="E84"/>
  <c r="E87"/>
  <c r="A84"/>
  <c r="A87"/>
  <c r="P74"/>
  <c r="P77"/>
  <c r="P76"/>
  <c r="N76"/>
  <c r="N79"/>
  <c r="P79"/>
  <c r="E75"/>
  <c r="E78"/>
  <c r="A75"/>
  <c r="A78"/>
  <c r="N70"/>
  <c r="P70"/>
  <c r="N73"/>
  <c r="P73"/>
  <c r="E69"/>
  <c r="E72"/>
  <c r="A69"/>
  <c r="A72"/>
  <c r="N65"/>
  <c r="E67"/>
  <c r="P67" s="1"/>
  <c r="E66"/>
  <c r="A66"/>
  <c r="P62"/>
  <c r="E64"/>
  <c r="N64" s="1"/>
  <c r="E63"/>
  <c r="A63"/>
  <c r="P59"/>
  <c r="E61"/>
  <c r="P61" s="1"/>
  <c r="E60"/>
  <c r="A60"/>
  <c r="N55"/>
  <c r="P55"/>
  <c r="N58"/>
  <c r="P58"/>
  <c r="E54"/>
  <c r="E57"/>
  <c r="A54"/>
  <c r="A57"/>
  <c r="N49"/>
  <c r="P49"/>
  <c r="P52"/>
  <c r="N52"/>
  <c r="E48"/>
  <c r="E51"/>
  <c r="A48"/>
  <c r="A51"/>
  <c r="N41"/>
  <c r="N43"/>
  <c r="P43"/>
  <c r="N45"/>
  <c r="P45"/>
  <c r="E46"/>
  <c r="A42"/>
  <c r="P41"/>
  <c r="P44"/>
  <c r="E42"/>
  <c r="A45"/>
  <c r="N35"/>
  <c r="E36"/>
  <c r="E37"/>
  <c r="E39"/>
  <c r="E40"/>
  <c r="A36"/>
  <c r="A39"/>
  <c r="P33"/>
  <c r="N33"/>
  <c r="N32"/>
  <c r="P32"/>
  <c r="E34"/>
  <c r="N30"/>
  <c r="P30"/>
  <c r="P29"/>
  <c r="N29"/>
  <c r="A34"/>
  <c r="A30"/>
  <c r="P24"/>
  <c r="P25"/>
  <c r="P18"/>
  <c r="P19"/>
  <c r="P12"/>
  <c r="P13"/>
  <c r="P9"/>
  <c r="P10"/>
  <c r="P7"/>
  <c r="P6"/>
  <c r="N180" l="1"/>
  <c r="P180"/>
  <c r="N181"/>
  <c r="P181"/>
  <c r="N229"/>
  <c r="P229"/>
  <c r="N228"/>
  <c r="P228"/>
  <c r="N226"/>
  <c r="P226"/>
  <c r="N225"/>
  <c r="P225"/>
  <c r="N223"/>
  <c r="P223"/>
  <c r="N222"/>
  <c r="P222"/>
  <c r="N219"/>
  <c r="P219"/>
  <c r="N220"/>
  <c r="P220"/>
  <c r="N217"/>
  <c r="P217"/>
  <c r="N216"/>
  <c r="P216"/>
  <c r="N214"/>
  <c r="P214"/>
  <c r="N213"/>
  <c r="P213"/>
  <c r="N211"/>
  <c r="P211"/>
  <c r="N210"/>
  <c r="P210"/>
  <c r="N208"/>
  <c r="P208"/>
  <c r="N207"/>
  <c r="P207"/>
  <c r="N205"/>
  <c r="P205"/>
  <c r="N204"/>
  <c r="P204"/>
  <c r="N202"/>
  <c r="P202"/>
  <c r="N201"/>
  <c r="P201"/>
  <c r="N199"/>
  <c r="P199"/>
  <c r="N198"/>
  <c r="P198"/>
  <c r="N196"/>
  <c r="P196"/>
  <c r="N195"/>
  <c r="P195"/>
  <c r="N193"/>
  <c r="P193"/>
  <c r="N192"/>
  <c r="P192"/>
  <c r="N190"/>
  <c r="P190"/>
  <c r="N189"/>
  <c r="P189"/>
  <c r="N186"/>
  <c r="P186"/>
  <c r="N184"/>
  <c r="P184"/>
  <c r="N183"/>
  <c r="P183"/>
  <c r="N178"/>
  <c r="P178"/>
  <c r="N177"/>
  <c r="P177"/>
  <c r="N175"/>
  <c r="P175"/>
  <c r="N174"/>
  <c r="P174"/>
  <c r="N172"/>
  <c r="P172"/>
  <c r="N171"/>
  <c r="P171"/>
  <c r="N169"/>
  <c r="P169"/>
  <c r="N168"/>
  <c r="P168"/>
  <c r="P165"/>
  <c r="N165"/>
  <c r="P162"/>
  <c r="N162"/>
  <c r="N160"/>
  <c r="P160"/>
  <c r="N159"/>
  <c r="P159"/>
  <c r="N157"/>
  <c r="P157"/>
  <c r="N156"/>
  <c r="P156"/>
  <c r="N153"/>
  <c r="P153"/>
  <c r="P150"/>
  <c r="N150"/>
  <c r="N147"/>
  <c r="P147"/>
  <c r="P144"/>
  <c r="N144"/>
  <c r="N142"/>
  <c r="P142"/>
  <c r="N141"/>
  <c r="P141"/>
  <c r="N139"/>
  <c r="P139"/>
  <c r="N138"/>
  <c r="P138"/>
  <c r="N136"/>
  <c r="P136"/>
  <c r="N135"/>
  <c r="P135"/>
  <c r="N133"/>
  <c r="P133"/>
  <c r="N132"/>
  <c r="P132"/>
  <c r="P129"/>
  <c r="N129"/>
  <c r="N127"/>
  <c r="P127"/>
  <c r="N126"/>
  <c r="P126"/>
  <c r="N82"/>
  <c r="P82"/>
  <c r="N81"/>
  <c r="P81"/>
  <c r="N123"/>
  <c r="P123"/>
  <c r="N120"/>
  <c r="P120"/>
  <c r="N117"/>
  <c r="P117"/>
  <c r="N114"/>
  <c r="P114"/>
  <c r="P115"/>
  <c r="N115"/>
  <c r="N111"/>
  <c r="P111"/>
  <c r="N109"/>
  <c r="P109"/>
  <c r="N108"/>
  <c r="P108"/>
  <c r="P105"/>
  <c r="N105"/>
  <c r="P102"/>
  <c r="N102"/>
  <c r="N103"/>
  <c r="P103"/>
  <c r="N99"/>
  <c r="P99"/>
  <c r="P96"/>
  <c r="N96"/>
  <c r="N97"/>
  <c r="P97"/>
  <c r="N93"/>
  <c r="P93"/>
  <c r="P90"/>
  <c r="N90"/>
  <c r="N84"/>
  <c r="P84"/>
  <c r="P87"/>
  <c r="N87"/>
  <c r="P75"/>
  <c r="N75"/>
  <c r="N78"/>
  <c r="P78"/>
  <c r="N69"/>
  <c r="P69"/>
  <c r="N72"/>
  <c r="P72"/>
  <c r="N67"/>
  <c r="N66"/>
  <c r="P66"/>
  <c r="P64"/>
  <c r="N63"/>
  <c r="P63"/>
  <c r="N61"/>
  <c r="N60"/>
  <c r="P60"/>
  <c r="N57"/>
  <c r="P57"/>
  <c r="N54"/>
  <c r="P54"/>
  <c r="N48"/>
  <c r="P48"/>
  <c r="N51"/>
  <c r="P51"/>
  <c r="N42"/>
  <c r="P42"/>
  <c r="P46"/>
  <c r="N46"/>
  <c r="N37"/>
  <c r="P37"/>
  <c r="N39"/>
  <c r="P39"/>
  <c r="P40"/>
  <c r="N40"/>
  <c r="N36"/>
  <c r="P36"/>
  <c r="P34"/>
  <c r="N34"/>
  <c r="P31"/>
  <c r="N31"/>
</calcChain>
</file>

<file path=xl/sharedStrings.xml><?xml version="1.0" encoding="utf-8"?>
<sst xmlns="http://schemas.openxmlformats.org/spreadsheetml/2006/main" count="959" uniqueCount="47">
  <si>
    <t>Name</t>
  </si>
  <si>
    <t>Group</t>
  </si>
  <si>
    <t>Item</t>
  </si>
  <si>
    <t>Comment</t>
  </si>
  <si>
    <t>Logged</t>
  </si>
  <si>
    <t>Type</t>
  </si>
  <si>
    <t>LogDB</t>
  </si>
  <si>
    <t>MinRaw</t>
  </si>
  <si>
    <t>MaxRaw</t>
  </si>
  <si>
    <t>MinEu</t>
  </si>
  <si>
    <t>MaxEu</t>
  </si>
  <si>
    <t>OnMsged</t>
  </si>
  <si>
    <t>OnMsg</t>
  </si>
  <si>
    <t>offMsged</t>
  </si>
  <si>
    <t>OffMsg</t>
  </si>
  <si>
    <t>AlarmMsg</t>
  </si>
  <si>
    <t>AlarmLevel</t>
  </si>
  <si>
    <t>AlarmCase</t>
  </si>
  <si>
    <t>AlarmConst</t>
  </si>
  <si>
    <t>DeadBaund</t>
  </si>
  <si>
    <t>EU</t>
  </si>
  <si>
    <t>RW</t>
  </si>
  <si>
    <t>true</t>
  </si>
  <si>
    <t>rs16_1</t>
  </si>
  <si>
    <t>rs</t>
  </si>
  <si>
    <t>РП16 РШ1</t>
  </si>
  <si>
    <t>РП16 РШ2</t>
  </si>
  <si>
    <t>rs16_2</t>
  </si>
  <si>
    <t>rs16_3</t>
  </si>
  <si>
    <t>РП16 РШ3</t>
  </si>
  <si>
    <t>rs16_4</t>
  </si>
  <si>
    <t>rs16_5</t>
  </si>
  <si>
    <t>РП16 РШ4</t>
  </si>
  <si>
    <t>РП16 РШ5</t>
  </si>
  <si>
    <t>rs721_1</t>
  </si>
  <si>
    <t>ТП721 РШ1</t>
  </si>
  <si>
    <t>rs721_2</t>
  </si>
  <si>
    <t>ТП721 РШ2</t>
  </si>
  <si>
    <t>rs765_1</t>
  </si>
  <si>
    <t>rs765_2</t>
  </si>
  <si>
    <t>ТП765 РШ1</t>
  </si>
  <si>
    <t>ТП765 РШ2</t>
  </si>
  <si>
    <t>1K</t>
  </si>
  <si>
    <t>2K</t>
  </si>
  <si>
    <t>3K</t>
  </si>
  <si>
    <t>KJ</t>
  </si>
  <si>
    <t>44p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</si>
</sst>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9"/>
  <sheetViews>
    <sheetView tabSelected="1" topLeftCell="A172" workbookViewId="0">
      <selection activeCell="C184" sqref="C184"/>
    </sheetView>
  </sheetViews>
  <sheetFormatPr defaultRowHeight="15"/>
  <cols>
    <col min="1" max="1" width="14.28515625" bestFit="1" customWidth="1"/>
    <col min="2" max="2" width="5" bestFit="1" customWidth="1"/>
    <col min="5" max="5" width="11.7109375" bestFit="1" customWidth="1"/>
    <col min="14" max="14" width="18.7109375" bestFit="1" customWidth="1"/>
    <col min="16" max="16" width="20.140625" bestFit="1" customWidth="1"/>
  </cols>
  <sheetData>
    <row r="1" spans="1:24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>
      <c r="A2" t="s">
        <v>23</v>
      </c>
      <c r="C2" t="s">
        <v>24</v>
      </c>
      <c r="E2" t="s">
        <v>25</v>
      </c>
      <c r="F2" t="s">
        <v>22</v>
      </c>
      <c r="G2">
        <v>11</v>
      </c>
      <c r="H2">
        <v>0</v>
      </c>
      <c r="I2">
        <v>0</v>
      </c>
      <c r="J2">
        <v>1</v>
      </c>
      <c r="K2">
        <v>0</v>
      </c>
      <c r="L2">
        <v>1</v>
      </c>
      <c r="M2" t="s">
        <v>22</v>
      </c>
      <c r="N2" t="str">
        <f>E2&amp;" Включен"</f>
        <v>РП16 РШ1 Включен</v>
      </c>
      <c r="O2" t="s">
        <v>22</v>
      </c>
      <c r="P2" t="str">
        <f>E2&amp;" Выключен"</f>
        <v>РП16 РШ1 Выключен</v>
      </c>
      <c r="S2">
        <v>0</v>
      </c>
      <c r="T2">
        <v>0</v>
      </c>
      <c r="U2">
        <v>0</v>
      </c>
      <c r="W2">
        <v>0</v>
      </c>
      <c r="X2">
        <v>0</v>
      </c>
    </row>
    <row r="3" spans="1:24">
      <c r="A3" t="str">
        <f>A2&amp;"gr"</f>
        <v>rs16_1gr</v>
      </c>
      <c r="C3" t="s">
        <v>24</v>
      </c>
      <c r="E3" t="s">
        <v>25</v>
      </c>
      <c r="F3" t="s">
        <v>22</v>
      </c>
      <c r="G3">
        <v>11</v>
      </c>
      <c r="H3">
        <v>0</v>
      </c>
      <c r="I3">
        <v>0</v>
      </c>
      <c r="J3">
        <v>1</v>
      </c>
      <c r="K3">
        <v>0</v>
      </c>
      <c r="L3">
        <v>1</v>
      </c>
      <c r="M3" t="s">
        <v>22</v>
      </c>
      <c r="N3" t="str">
        <f>E3&amp;" Заземлен"</f>
        <v>РП16 РШ1 Заземлен</v>
      </c>
      <c r="O3" t="s">
        <v>22</v>
      </c>
      <c r="P3" t="str">
        <f>E3&amp;" Не заземлен"</f>
        <v>РП16 РШ1 Не заземлен</v>
      </c>
      <c r="S3">
        <v>0</v>
      </c>
      <c r="T3">
        <v>0</v>
      </c>
      <c r="U3">
        <v>0</v>
      </c>
      <c r="W3">
        <v>0</v>
      </c>
      <c r="X3">
        <v>0</v>
      </c>
    </row>
    <row r="4" spans="1:24">
      <c r="A4" t="str">
        <f>A2&amp;"sh"</f>
        <v>rs16_1sh</v>
      </c>
      <c r="C4" t="s">
        <v>24</v>
      </c>
      <c r="E4" t="s">
        <v>25</v>
      </c>
      <c r="F4" t="s">
        <v>22</v>
      </c>
      <c r="G4">
        <v>11</v>
      </c>
      <c r="H4">
        <v>0</v>
      </c>
      <c r="I4">
        <v>0</v>
      </c>
      <c r="J4">
        <v>1</v>
      </c>
      <c r="K4">
        <v>0</v>
      </c>
      <c r="L4">
        <v>1</v>
      </c>
      <c r="M4" t="s">
        <v>22</v>
      </c>
      <c r="N4" t="str">
        <f>E4&amp;" Зашунтирован"</f>
        <v>РП16 РШ1 Зашунтирован</v>
      </c>
      <c r="O4" t="s">
        <v>22</v>
      </c>
      <c r="P4" t="str">
        <f>E4&amp;" Не зашунтирован"</f>
        <v>РП16 РШ1 Не зашунтирован</v>
      </c>
      <c r="S4">
        <v>0</v>
      </c>
      <c r="T4">
        <v>0</v>
      </c>
      <c r="U4">
        <v>0</v>
      </c>
      <c r="W4">
        <v>0</v>
      </c>
      <c r="X4">
        <v>0</v>
      </c>
    </row>
    <row r="5" spans="1:24">
      <c r="A5" t="s">
        <v>27</v>
      </c>
      <c r="C5" t="s">
        <v>24</v>
      </c>
      <c r="E5" t="s">
        <v>26</v>
      </c>
      <c r="F5" t="s">
        <v>22</v>
      </c>
      <c r="G5">
        <v>11</v>
      </c>
      <c r="H5">
        <v>0</v>
      </c>
      <c r="I5">
        <v>0</v>
      </c>
      <c r="J5">
        <v>1</v>
      </c>
      <c r="K5">
        <v>0</v>
      </c>
      <c r="L5">
        <v>1</v>
      </c>
      <c r="M5" t="s">
        <v>22</v>
      </c>
      <c r="N5" t="str">
        <f>E5&amp;" Включен"</f>
        <v>РП16 РШ2 Включен</v>
      </c>
      <c r="O5" t="s">
        <v>22</v>
      </c>
      <c r="P5" t="str">
        <f>E5&amp;" Выключен"</f>
        <v>РП16 РШ2 Выключен</v>
      </c>
      <c r="S5">
        <v>0</v>
      </c>
      <c r="T5">
        <v>0</v>
      </c>
      <c r="U5">
        <v>0</v>
      </c>
      <c r="W5">
        <v>0</v>
      </c>
      <c r="X5">
        <v>0</v>
      </c>
    </row>
    <row r="6" spans="1:24">
      <c r="A6" t="str">
        <f>A5&amp;"gr"</f>
        <v>rs16_2gr</v>
      </c>
      <c r="C6" t="s">
        <v>24</v>
      </c>
      <c r="E6" t="str">
        <f>E5</f>
        <v>РП16 РШ2</v>
      </c>
      <c r="F6" t="s">
        <v>22</v>
      </c>
      <c r="G6">
        <v>11</v>
      </c>
      <c r="H6">
        <v>0</v>
      </c>
      <c r="I6">
        <v>0</v>
      </c>
      <c r="J6">
        <v>1</v>
      </c>
      <c r="K6">
        <v>0</v>
      </c>
      <c r="L6">
        <v>1</v>
      </c>
      <c r="M6" t="s">
        <v>22</v>
      </c>
      <c r="N6" t="str">
        <f>E6&amp;" Заземлен"</f>
        <v>РП16 РШ2 Заземлен</v>
      </c>
      <c r="O6" t="s">
        <v>22</v>
      </c>
      <c r="P6" t="str">
        <f>E6&amp;" Не заземлен"</f>
        <v>РП16 РШ2 Не заземлен</v>
      </c>
      <c r="S6">
        <v>0</v>
      </c>
      <c r="T6">
        <v>0</v>
      </c>
      <c r="U6">
        <v>0</v>
      </c>
      <c r="W6">
        <v>0</v>
      </c>
      <c r="X6">
        <v>0</v>
      </c>
    </row>
    <row r="7" spans="1:24">
      <c r="A7" t="str">
        <f>A5&amp;"sh"</f>
        <v>rs16_2sh</v>
      </c>
      <c r="C7" t="s">
        <v>24</v>
      </c>
      <c r="E7" t="str">
        <f>E5</f>
        <v>РП16 РШ2</v>
      </c>
      <c r="F7" t="s">
        <v>22</v>
      </c>
      <c r="G7">
        <v>11</v>
      </c>
      <c r="H7">
        <v>0</v>
      </c>
      <c r="I7">
        <v>0</v>
      </c>
      <c r="J7">
        <v>1</v>
      </c>
      <c r="K7">
        <v>0</v>
      </c>
      <c r="L7">
        <v>1</v>
      </c>
      <c r="M7" t="s">
        <v>22</v>
      </c>
      <c r="N7" t="str">
        <f>E7&amp;" Зашунтирован"</f>
        <v>РП16 РШ2 Зашунтирован</v>
      </c>
      <c r="O7" t="s">
        <v>22</v>
      </c>
      <c r="P7" t="str">
        <f>E7&amp;" Не зашунтирован"</f>
        <v>РП16 РШ2 Не зашунтирован</v>
      </c>
      <c r="S7">
        <v>0</v>
      </c>
      <c r="T7">
        <v>0</v>
      </c>
      <c r="U7">
        <v>0</v>
      </c>
      <c r="W7">
        <v>0</v>
      </c>
      <c r="X7">
        <v>0</v>
      </c>
    </row>
    <row r="8" spans="1:24">
      <c r="A8" t="s">
        <v>28</v>
      </c>
      <c r="C8" t="s">
        <v>24</v>
      </c>
      <c r="E8" t="s">
        <v>29</v>
      </c>
      <c r="F8" t="s">
        <v>22</v>
      </c>
      <c r="G8">
        <v>11</v>
      </c>
      <c r="H8">
        <v>0</v>
      </c>
      <c r="I8">
        <v>0</v>
      </c>
      <c r="J8">
        <v>1</v>
      </c>
      <c r="K8">
        <v>0</v>
      </c>
      <c r="L8">
        <v>1</v>
      </c>
      <c r="M8" t="s">
        <v>22</v>
      </c>
      <c r="N8" t="str">
        <f>E8&amp;" Включен"</f>
        <v>РП16 РШ3 Включен</v>
      </c>
      <c r="O8" t="s">
        <v>22</v>
      </c>
      <c r="P8" t="str">
        <f>E8&amp;" Выключен"</f>
        <v>РП16 РШ3 Выключен</v>
      </c>
      <c r="S8">
        <v>0</v>
      </c>
      <c r="T8">
        <v>0</v>
      </c>
      <c r="U8">
        <v>0</v>
      </c>
      <c r="W8">
        <v>0</v>
      </c>
      <c r="X8">
        <v>0</v>
      </c>
    </row>
    <row r="9" spans="1:24">
      <c r="A9" t="str">
        <f>A8&amp;"gr"</f>
        <v>rs16_3gr</v>
      </c>
      <c r="C9" t="s">
        <v>24</v>
      </c>
      <c r="E9" t="str">
        <f>E8</f>
        <v>РП16 РШ3</v>
      </c>
      <c r="F9" t="s">
        <v>22</v>
      </c>
      <c r="G9">
        <v>11</v>
      </c>
      <c r="H9">
        <v>0</v>
      </c>
      <c r="I9">
        <v>0</v>
      </c>
      <c r="J9">
        <v>1</v>
      </c>
      <c r="K9">
        <v>0</v>
      </c>
      <c r="L9">
        <v>1</v>
      </c>
      <c r="M9" t="s">
        <v>22</v>
      </c>
      <c r="N9" t="str">
        <f>E9&amp;" Заземлен"</f>
        <v>РП16 РШ3 Заземлен</v>
      </c>
      <c r="O9" t="s">
        <v>22</v>
      </c>
      <c r="P9" t="str">
        <f>E9&amp;" Не заземлен"</f>
        <v>РП16 РШ3 Не заземлен</v>
      </c>
      <c r="S9">
        <v>0</v>
      </c>
      <c r="T9">
        <v>0</v>
      </c>
      <c r="U9">
        <v>0</v>
      </c>
      <c r="W9">
        <v>0</v>
      </c>
      <c r="X9">
        <v>0</v>
      </c>
    </row>
    <row r="10" spans="1:24">
      <c r="A10" t="str">
        <f>A8&amp;"sh"</f>
        <v>rs16_3sh</v>
      </c>
      <c r="C10" t="s">
        <v>24</v>
      </c>
      <c r="E10" t="str">
        <f>E8</f>
        <v>РП16 РШ3</v>
      </c>
      <c r="F10" t="s">
        <v>22</v>
      </c>
      <c r="G10">
        <v>11</v>
      </c>
      <c r="H10">
        <v>0</v>
      </c>
      <c r="I10">
        <v>0</v>
      </c>
      <c r="J10">
        <v>1</v>
      </c>
      <c r="K10">
        <v>0</v>
      </c>
      <c r="L10">
        <v>1</v>
      </c>
      <c r="M10" t="s">
        <v>22</v>
      </c>
      <c r="N10" t="str">
        <f>E10&amp;" Зашунтирован"</f>
        <v>РП16 РШ3 Зашунтирован</v>
      </c>
      <c r="O10" t="s">
        <v>22</v>
      </c>
      <c r="P10" t="str">
        <f>E10&amp;" Не зашунтирован"</f>
        <v>РП16 РШ3 Не зашунтирован</v>
      </c>
      <c r="S10">
        <v>0</v>
      </c>
      <c r="T10">
        <v>0</v>
      </c>
      <c r="U10">
        <v>0</v>
      </c>
      <c r="W10">
        <v>0</v>
      </c>
      <c r="X10">
        <v>0</v>
      </c>
    </row>
    <row r="11" spans="1:24">
      <c r="A11" t="s">
        <v>30</v>
      </c>
      <c r="C11" t="s">
        <v>24</v>
      </c>
      <c r="E11" t="s">
        <v>32</v>
      </c>
      <c r="F11" t="s">
        <v>22</v>
      </c>
      <c r="G11">
        <v>11</v>
      </c>
      <c r="H11">
        <v>0</v>
      </c>
      <c r="I11">
        <v>0</v>
      </c>
      <c r="J11">
        <v>1</v>
      </c>
      <c r="K11">
        <v>0</v>
      </c>
      <c r="L11">
        <v>1</v>
      </c>
      <c r="M11" t="s">
        <v>22</v>
      </c>
      <c r="N11" t="str">
        <f>E11&amp;" Включен"</f>
        <v>РП16 РШ4 Включен</v>
      </c>
      <c r="O11" t="s">
        <v>22</v>
      </c>
      <c r="P11" t="str">
        <f>E11&amp;" Выключен"</f>
        <v>РП16 РШ4 Выключен</v>
      </c>
      <c r="S11">
        <v>0</v>
      </c>
      <c r="T11">
        <v>0</v>
      </c>
      <c r="U11">
        <v>0</v>
      </c>
      <c r="W11">
        <v>0</v>
      </c>
      <c r="X11">
        <v>0</v>
      </c>
    </row>
    <row r="12" spans="1:24">
      <c r="A12" t="str">
        <f>A11&amp;"gr"</f>
        <v>rs16_4gr</v>
      </c>
      <c r="C12" t="s">
        <v>24</v>
      </c>
      <c r="E12" t="str">
        <f>E11</f>
        <v>РП16 РШ4</v>
      </c>
      <c r="F12" t="s">
        <v>22</v>
      </c>
      <c r="G12">
        <v>11</v>
      </c>
      <c r="H12">
        <v>0</v>
      </c>
      <c r="I12">
        <v>0</v>
      </c>
      <c r="J12">
        <v>1</v>
      </c>
      <c r="K12">
        <v>0</v>
      </c>
      <c r="L12">
        <v>1</v>
      </c>
      <c r="M12" t="s">
        <v>22</v>
      </c>
      <c r="N12" t="str">
        <f>E12&amp;" Заземлен"</f>
        <v>РП16 РШ4 Заземлен</v>
      </c>
      <c r="O12" t="s">
        <v>22</v>
      </c>
      <c r="P12" t="str">
        <f>E12&amp;" Не заземлен"</f>
        <v>РП16 РШ4 Не заземлен</v>
      </c>
      <c r="S12">
        <v>0</v>
      </c>
      <c r="T12">
        <v>0</v>
      </c>
      <c r="U12">
        <v>0</v>
      </c>
      <c r="W12">
        <v>0</v>
      </c>
      <c r="X12">
        <v>0</v>
      </c>
    </row>
    <row r="13" spans="1:24">
      <c r="A13" t="str">
        <f>A11&amp;"sh"</f>
        <v>rs16_4sh</v>
      </c>
      <c r="C13" t="s">
        <v>24</v>
      </c>
      <c r="E13" t="str">
        <f>E11</f>
        <v>РП16 РШ4</v>
      </c>
      <c r="F13" t="s">
        <v>22</v>
      </c>
      <c r="G13">
        <v>11</v>
      </c>
      <c r="H13">
        <v>0</v>
      </c>
      <c r="I13">
        <v>0</v>
      </c>
      <c r="J13">
        <v>1</v>
      </c>
      <c r="K13">
        <v>0</v>
      </c>
      <c r="L13">
        <v>1</v>
      </c>
      <c r="M13" t="s">
        <v>22</v>
      </c>
      <c r="N13" t="str">
        <f>E13&amp;" Зашунтирован"</f>
        <v>РП16 РШ4 Зашунтирован</v>
      </c>
      <c r="O13" t="s">
        <v>22</v>
      </c>
      <c r="P13" t="str">
        <f>E13&amp;" Не зашунтирован"</f>
        <v>РП16 РШ4 Не зашунтирован</v>
      </c>
      <c r="S13">
        <v>0</v>
      </c>
      <c r="T13">
        <v>0</v>
      </c>
      <c r="U13">
        <v>0</v>
      </c>
      <c r="W13">
        <v>0</v>
      </c>
      <c r="X13">
        <v>0</v>
      </c>
    </row>
    <row r="14" spans="1:24">
      <c r="A14" t="s">
        <v>31</v>
      </c>
      <c r="C14" t="s">
        <v>24</v>
      </c>
      <c r="E14" t="s">
        <v>33</v>
      </c>
      <c r="F14" t="s">
        <v>22</v>
      </c>
      <c r="G14">
        <v>11</v>
      </c>
      <c r="H14">
        <v>0</v>
      </c>
      <c r="I14">
        <v>0</v>
      </c>
      <c r="J14">
        <v>1</v>
      </c>
      <c r="K14">
        <v>0</v>
      </c>
      <c r="L14">
        <v>1</v>
      </c>
      <c r="M14" t="s">
        <v>22</v>
      </c>
      <c r="N14" t="str">
        <f>E14&amp;" Включен"</f>
        <v>РП16 РШ5 Включен</v>
      </c>
      <c r="O14" t="s">
        <v>22</v>
      </c>
      <c r="P14" t="str">
        <f>E14&amp;" Выключен"</f>
        <v>РП16 РШ5 Выключен</v>
      </c>
      <c r="S14">
        <v>0</v>
      </c>
      <c r="T14">
        <v>0</v>
      </c>
      <c r="U14">
        <v>0</v>
      </c>
      <c r="W14">
        <v>0</v>
      </c>
      <c r="X14">
        <v>0</v>
      </c>
    </row>
    <row r="15" spans="1:24">
      <c r="A15" t="str">
        <f>A14&amp;"gr"</f>
        <v>rs16_5gr</v>
      </c>
      <c r="C15" t="s">
        <v>24</v>
      </c>
      <c r="E15" t="str">
        <f>E14</f>
        <v>РП16 РШ5</v>
      </c>
      <c r="F15" t="s">
        <v>22</v>
      </c>
      <c r="G15">
        <v>11</v>
      </c>
      <c r="H15">
        <v>0</v>
      </c>
      <c r="I15">
        <v>0</v>
      </c>
      <c r="J15">
        <v>1</v>
      </c>
      <c r="K15">
        <v>0</v>
      </c>
      <c r="L15">
        <v>1</v>
      </c>
      <c r="M15" t="s">
        <v>22</v>
      </c>
      <c r="N15" t="str">
        <f>E15&amp;" Заземлен"</f>
        <v>РП16 РШ5 Заземлен</v>
      </c>
      <c r="O15" t="s">
        <v>22</v>
      </c>
      <c r="P15" t="str">
        <f>E15&amp;" Не заземлен"</f>
        <v>РП16 РШ5 Не заземлен</v>
      </c>
      <c r="S15">
        <v>0</v>
      </c>
      <c r="T15">
        <v>0</v>
      </c>
      <c r="U15">
        <v>0</v>
      </c>
      <c r="W15">
        <v>0</v>
      </c>
      <c r="X15">
        <v>0</v>
      </c>
    </row>
    <row r="16" spans="1:24">
      <c r="A16" t="str">
        <f>A14&amp;"sh"</f>
        <v>rs16_5sh</v>
      </c>
      <c r="C16" t="s">
        <v>24</v>
      </c>
      <c r="E16" t="str">
        <f>E14</f>
        <v>РП16 РШ5</v>
      </c>
      <c r="F16" t="s">
        <v>22</v>
      </c>
      <c r="G16">
        <v>11</v>
      </c>
      <c r="H16">
        <v>0</v>
      </c>
      <c r="I16">
        <v>0</v>
      </c>
      <c r="J16">
        <v>1</v>
      </c>
      <c r="K16">
        <v>0</v>
      </c>
      <c r="L16">
        <v>1</v>
      </c>
      <c r="M16" t="s">
        <v>22</v>
      </c>
      <c r="N16" t="str">
        <f>E16&amp;" Зашунтирован"</f>
        <v>РП16 РШ5 Зашунтирован</v>
      </c>
      <c r="O16" t="s">
        <v>22</v>
      </c>
      <c r="P16" t="str">
        <f>E16&amp;" Не зашунтирован"</f>
        <v>РП16 РШ5 Не зашунтирован</v>
      </c>
      <c r="S16">
        <v>0</v>
      </c>
      <c r="T16">
        <v>0</v>
      </c>
      <c r="U16">
        <v>0</v>
      </c>
      <c r="W16">
        <v>0</v>
      </c>
      <c r="X16">
        <v>0</v>
      </c>
    </row>
    <row r="17" spans="1:24">
      <c r="A17" t="s">
        <v>34</v>
      </c>
      <c r="C17" t="s">
        <v>24</v>
      </c>
      <c r="E17" t="s">
        <v>35</v>
      </c>
      <c r="F17" t="s">
        <v>22</v>
      </c>
      <c r="G17">
        <v>11</v>
      </c>
      <c r="H17">
        <v>0</v>
      </c>
      <c r="I17">
        <v>0</v>
      </c>
      <c r="J17">
        <v>1</v>
      </c>
      <c r="K17">
        <v>0</v>
      </c>
      <c r="L17">
        <v>1</v>
      </c>
      <c r="M17" t="s">
        <v>22</v>
      </c>
      <c r="N17" t="str">
        <f>E17&amp;" Включен"</f>
        <v>ТП721 РШ1 Включен</v>
      </c>
      <c r="O17" t="s">
        <v>22</v>
      </c>
      <c r="P17" t="str">
        <f>E17&amp;" Выключен"</f>
        <v>ТП721 РШ1 Выключен</v>
      </c>
      <c r="S17">
        <v>0</v>
      </c>
      <c r="T17">
        <v>0</v>
      </c>
      <c r="U17">
        <v>0</v>
      </c>
      <c r="W17">
        <v>0</v>
      </c>
      <c r="X17">
        <v>0</v>
      </c>
    </row>
    <row r="18" spans="1:24">
      <c r="A18" t="str">
        <f>A17&amp;"gr"</f>
        <v>rs721_1gr</v>
      </c>
      <c r="C18" t="s">
        <v>24</v>
      </c>
      <c r="E18" t="str">
        <f>E17</f>
        <v>ТП721 РШ1</v>
      </c>
      <c r="F18" t="s">
        <v>22</v>
      </c>
      <c r="G18">
        <v>11</v>
      </c>
      <c r="H18">
        <v>0</v>
      </c>
      <c r="I18">
        <v>0</v>
      </c>
      <c r="J18">
        <v>1</v>
      </c>
      <c r="K18">
        <v>0</v>
      </c>
      <c r="L18">
        <v>1</v>
      </c>
      <c r="M18" t="s">
        <v>22</v>
      </c>
      <c r="N18" t="str">
        <f>E18&amp;" Заземлен"</f>
        <v>ТП721 РШ1 Заземлен</v>
      </c>
      <c r="O18" t="s">
        <v>22</v>
      </c>
      <c r="P18" t="str">
        <f>E18&amp;" Не заземлен"</f>
        <v>ТП721 РШ1 Не заземлен</v>
      </c>
      <c r="S18">
        <v>0</v>
      </c>
      <c r="T18">
        <v>0</v>
      </c>
      <c r="U18">
        <v>0</v>
      </c>
      <c r="W18">
        <v>0</v>
      </c>
      <c r="X18">
        <v>0</v>
      </c>
    </row>
    <row r="19" spans="1:24">
      <c r="A19" t="str">
        <f>A17&amp;"sh"</f>
        <v>rs721_1sh</v>
      </c>
      <c r="C19" t="s">
        <v>24</v>
      </c>
      <c r="E19" t="str">
        <f>E17</f>
        <v>ТП721 РШ1</v>
      </c>
      <c r="F19" t="s">
        <v>22</v>
      </c>
      <c r="G19">
        <v>11</v>
      </c>
      <c r="H19">
        <v>0</v>
      </c>
      <c r="I19">
        <v>0</v>
      </c>
      <c r="J19">
        <v>1</v>
      </c>
      <c r="K19">
        <v>0</v>
      </c>
      <c r="L19">
        <v>1</v>
      </c>
      <c r="M19" t="s">
        <v>22</v>
      </c>
      <c r="N19" t="str">
        <f>E19&amp;" Зашунтирован"</f>
        <v>ТП721 РШ1 Зашунтирован</v>
      </c>
      <c r="O19" t="s">
        <v>22</v>
      </c>
      <c r="P19" t="str">
        <f>E19&amp;" Не зашунтирован"</f>
        <v>ТП721 РШ1 Не зашунтирован</v>
      </c>
      <c r="S19">
        <v>0</v>
      </c>
      <c r="T19">
        <v>0</v>
      </c>
      <c r="U19">
        <v>0</v>
      </c>
      <c r="W19">
        <v>0</v>
      </c>
      <c r="X19">
        <v>0</v>
      </c>
    </row>
    <row r="20" spans="1:24">
      <c r="A20" t="s">
        <v>36</v>
      </c>
      <c r="C20" t="s">
        <v>24</v>
      </c>
      <c r="E20" t="s">
        <v>37</v>
      </c>
      <c r="F20" t="s">
        <v>22</v>
      </c>
      <c r="G20">
        <v>11</v>
      </c>
      <c r="H20">
        <v>0</v>
      </c>
      <c r="I20">
        <v>0</v>
      </c>
      <c r="J20">
        <v>1</v>
      </c>
      <c r="K20">
        <v>0</v>
      </c>
      <c r="L20">
        <v>1</v>
      </c>
      <c r="M20" t="s">
        <v>22</v>
      </c>
      <c r="N20" t="str">
        <f>E20&amp;" Включен"</f>
        <v>ТП721 РШ2 Включен</v>
      </c>
      <c r="O20" t="s">
        <v>22</v>
      </c>
      <c r="P20" t="str">
        <f>E20&amp;" Выключен"</f>
        <v>ТП721 РШ2 Выключен</v>
      </c>
      <c r="S20">
        <v>0</v>
      </c>
      <c r="T20">
        <v>0</v>
      </c>
      <c r="U20">
        <v>0</v>
      </c>
      <c r="W20">
        <v>0</v>
      </c>
      <c r="X20">
        <v>0</v>
      </c>
    </row>
    <row r="21" spans="1:24">
      <c r="A21" t="str">
        <f>A20&amp;"gr"</f>
        <v>rs721_2gr</v>
      </c>
      <c r="C21" t="s">
        <v>24</v>
      </c>
      <c r="E21" t="str">
        <f>E20</f>
        <v>ТП721 РШ2</v>
      </c>
      <c r="F21" t="s">
        <v>22</v>
      </c>
      <c r="G21">
        <v>11</v>
      </c>
      <c r="H21">
        <v>0</v>
      </c>
      <c r="I21">
        <v>0</v>
      </c>
      <c r="J21">
        <v>1</v>
      </c>
      <c r="K21">
        <v>0</v>
      </c>
      <c r="L21">
        <v>1</v>
      </c>
      <c r="M21" t="s">
        <v>22</v>
      </c>
      <c r="N21" t="str">
        <f>E21&amp;" Заземлен"</f>
        <v>ТП721 РШ2 Заземлен</v>
      </c>
      <c r="O21" t="s">
        <v>22</v>
      </c>
      <c r="P21" t="str">
        <f>E21&amp;" Не заземлен"</f>
        <v>ТП721 РШ2 Не заземлен</v>
      </c>
      <c r="S21">
        <v>0</v>
      </c>
      <c r="T21">
        <v>0</v>
      </c>
      <c r="U21">
        <v>0</v>
      </c>
      <c r="W21">
        <v>0</v>
      </c>
      <c r="X21">
        <v>0</v>
      </c>
    </row>
    <row r="22" spans="1:24">
      <c r="A22" t="str">
        <f>A20&amp;"sh"</f>
        <v>rs721_2sh</v>
      </c>
      <c r="C22" t="s">
        <v>24</v>
      </c>
      <c r="E22" t="str">
        <f>E20</f>
        <v>ТП721 РШ2</v>
      </c>
      <c r="F22" t="s">
        <v>22</v>
      </c>
      <c r="G22">
        <v>11</v>
      </c>
      <c r="H22">
        <v>0</v>
      </c>
      <c r="I22">
        <v>0</v>
      </c>
      <c r="J22">
        <v>1</v>
      </c>
      <c r="K22">
        <v>0</v>
      </c>
      <c r="L22">
        <v>1</v>
      </c>
      <c r="M22" t="s">
        <v>22</v>
      </c>
      <c r="N22" t="str">
        <f>E22&amp;" Зашунтирован"</f>
        <v>ТП721 РШ2 Зашунтирован</v>
      </c>
      <c r="O22" t="s">
        <v>22</v>
      </c>
      <c r="P22" t="str">
        <f>E22&amp;" Не зашунтирован"</f>
        <v>ТП721 РШ2 Не зашунтирован</v>
      </c>
      <c r="S22">
        <v>0</v>
      </c>
      <c r="T22">
        <v>0</v>
      </c>
      <c r="U22">
        <v>0</v>
      </c>
      <c r="W22">
        <v>0</v>
      </c>
      <c r="X22">
        <v>0</v>
      </c>
    </row>
    <row r="23" spans="1:24">
      <c r="A23" t="s">
        <v>38</v>
      </c>
      <c r="C23" t="s">
        <v>24</v>
      </c>
      <c r="E23" t="s">
        <v>40</v>
      </c>
      <c r="F23" t="s">
        <v>22</v>
      </c>
      <c r="G23">
        <v>11</v>
      </c>
      <c r="H23">
        <v>0</v>
      </c>
      <c r="I23">
        <v>0</v>
      </c>
      <c r="J23">
        <v>1</v>
      </c>
      <c r="K23">
        <v>0</v>
      </c>
      <c r="L23">
        <v>1</v>
      </c>
      <c r="M23" t="s">
        <v>22</v>
      </c>
      <c r="N23" t="str">
        <f>E23&amp;" Включен"</f>
        <v>ТП765 РШ1 Включен</v>
      </c>
      <c r="O23" t="s">
        <v>22</v>
      </c>
      <c r="P23" t="str">
        <f>E23&amp;" Выключен"</f>
        <v>ТП765 РШ1 Выключен</v>
      </c>
      <c r="S23">
        <v>0</v>
      </c>
      <c r="T23">
        <v>0</v>
      </c>
      <c r="U23">
        <v>0</v>
      </c>
      <c r="W23">
        <v>0</v>
      </c>
      <c r="X23">
        <v>0</v>
      </c>
    </row>
    <row r="24" spans="1:24">
      <c r="A24" t="str">
        <f>A23&amp;"gr"</f>
        <v>rs765_1gr</v>
      </c>
      <c r="C24" t="s">
        <v>24</v>
      </c>
      <c r="E24" t="str">
        <f>E23</f>
        <v>ТП765 РШ1</v>
      </c>
      <c r="F24" t="s">
        <v>22</v>
      </c>
      <c r="G24">
        <v>11</v>
      </c>
      <c r="H24">
        <v>0</v>
      </c>
      <c r="I24">
        <v>0</v>
      </c>
      <c r="J24">
        <v>1</v>
      </c>
      <c r="K24">
        <v>0</v>
      </c>
      <c r="L24">
        <v>1</v>
      </c>
      <c r="M24" t="s">
        <v>22</v>
      </c>
      <c r="N24" t="str">
        <f>E24&amp;" Заземлен"</f>
        <v>ТП765 РШ1 Заземлен</v>
      </c>
      <c r="O24" t="s">
        <v>22</v>
      </c>
      <c r="P24" t="str">
        <f>E24&amp;" Не заземлен"</f>
        <v>ТП765 РШ1 Не заземлен</v>
      </c>
      <c r="S24">
        <v>0</v>
      </c>
      <c r="T24">
        <v>0</v>
      </c>
      <c r="U24">
        <v>0</v>
      </c>
      <c r="W24">
        <v>0</v>
      </c>
      <c r="X24">
        <v>0</v>
      </c>
    </row>
    <row r="25" spans="1:24">
      <c r="A25" t="str">
        <f>A23&amp;"sh"</f>
        <v>rs765_1sh</v>
      </c>
      <c r="C25" t="s">
        <v>24</v>
      </c>
      <c r="E25" t="str">
        <f>E23</f>
        <v>ТП765 РШ1</v>
      </c>
      <c r="F25" t="s">
        <v>22</v>
      </c>
      <c r="G25">
        <v>11</v>
      </c>
      <c r="H25">
        <v>0</v>
      </c>
      <c r="I25">
        <v>0</v>
      </c>
      <c r="J25">
        <v>1</v>
      </c>
      <c r="K25">
        <v>0</v>
      </c>
      <c r="L25">
        <v>1</v>
      </c>
      <c r="M25" t="s">
        <v>22</v>
      </c>
      <c r="N25" t="str">
        <f>E25&amp;" Зашунтирован"</f>
        <v>ТП765 РШ1 Зашунтирован</v>
      </c>
      <c r="O25" t="s">
        <v>22</v>
      </c>
      <c r="P25" t="str">
        <f>E25&amp;" Не зашунтирован"</f>
        <v>ТП765 РШ1 Не зашунтирован</v>
      </c>
      <c r="S25">
        <v>0</v>
      </c>
      <c r="T25">
        <v>0</v>
      </c>
      <c r="U25">
        <v>0</v>
      </c>
      <c r="W25">
        <v>0</v>
      </c>
      <c r="X25">
        <v>0</v>
      </c>
    </row>
    <row r="26" spans="1:24">
      <c r="A26" t="s">
        <v>39</v>
      </c>
      <c r="C26" t="s">
        <v>24</v>
      </c>
      <c r="E26" t="s">
        <v>41</v>
      </c>
      <c r="F26" t="s">
        <v>22</v>
      </c>
      <c r="G26">
        <v>11</v>
      </c>
      <c r="H26">
        <v>0</v>
      </c>
      <c r="I26">
        <v>0</v>
      </c>
      <c r="J26">
        <v>1</v>
      </c>
      <c r="K26">
        <v>0</v>
      </c>
      <c r="L26">
        <v>1</v>
      </c>
      <c r="M26" t="s">
        <v>22</v>
      </c>
      <c r="N26" t="str">
        <f>E26&amp;" Включен"</f>
        <v>ТП765 РШ2 Включен</v>
      </c>
      <c r="O26" t="s">
        <v>22</v>
      </c>
      <c r="P26" t="str">
        <f>E26&amp;" Выключен"</f>
        <v>ТП765 РШ2 Выключен</v>
      </c>
      <c r="S26">
        <v>0</v>
      </c>
      <c r="T26">
        <v>0</v>
      </c>
      <c r="U26">
        <v>0</v>
      </c>
      <c r="W26">
        <v>0</v>
      </c>
      <c r="X26">
        <v>0</v>
      </c>
    </row>
    <row r="27" spans="1:24">
      <c r="A27" t="str">
        <f>A26&amp;"gr"</f>
        <v>rs765_2gr</v>
      </c>
      <c r="C27" t="s">
        <v>24</v>
      </c>
      <c r="E27" t="str">
        <f>E26</f>
        <v>ТП765 РШ2</v>
      </c>
      <c r="F27" t="s">
        <v>22</v>
      </c>
      <c r="G27">
        <v>11</v>
      </c>
      <c r="H27">
        <v>0</v>
      </c>
      <c r="I27">
        <v>0</v>
      </c>
      <c r="J27">
        <v>1</v>
      </c>
      <c r="K27">
        <v>0</v>
      </c>
      <c r="L27">
        <v>1</v>
      </c>
      <c r="M27" t="s">
        <v>22</v>
      </c>
      <c r="N27" t="str">
        <f>E27&amp;" Заземлен"</f>
        <v>ТП765 РШ2 Заземлен</v>
      </c>
      <c r="O27" t="s">
        <v>22</v>
      </c>
      <c r="P27" t="str">
        <f>E27&amp;" Не заземлен"</f>
        <v>ТП765 РШ2 Не заземлен</v>
      </c>
      <c r="S27">
        <v>0</v>
      </c>
      <c r="T27">
        <v>0</v>
      </c>
      <c r="U27">
        <v>0</v>
      </c>
      <c r="W27">
        <v>0</v>
      </c>
      <c r="X27">
        <v>0</v>
      </c>
    </row>
    <row r="28" spans="1:24">
      <c r="A28" t="str">
        <f>A26&amp;"sh"</f>
        <v>rs765_2sh</v>
      </c>
      <c r="C28" t="s">
        <v>24</v>
      </c>
      <c r="E28" t="str">
        <f>E26</f>
        <v>ТП765 РШ2</v>
      </c>
      <c r="F28" t="s">
        <v>22</v>
      </c>
      <c r="G28">
        <v>11</v>
      </c>
      <c r="H28">
        <v>0</v>
      </c>
      <c r="I28">
        <v>0</v>
      </c>
      <c r="J28">
        <v>1</v>
      </c>
      <c r="K28">
        <v>0</v>
      </c>
      <c r="L28">
        <v>1</v>
      </c>
      <c r="M28" t="s">
        <v>22</v>
      </c>
      <c r="N28" t="str">
        <f>E28&amp;" Зашунтирован"</f>
        <v>ТП765 РШ2 Зашунтирован</v>
      </c>
      <c r="O28" t="s">
        <v>22</v>
      </c>
      <c r="P28" t="str">
        <f>E28&amp;" Не зашунтирован"</f>
        <v>ТП765 РШ2 Не зашунтирован</v>
      </c>
      <c r="S28">
        <v>0</v>
      </c>
      <c r="T28">
        <v>0</v>
      </c>
      <c r="U28">
        <v>0</v>
      </c>
      <c r="W28">
        <v>0</v>
      </c>
      <c r="X28">
        <v>0</v>
      </c>
    </row>
    <row r="29" spans="1:24">
      <c r="A29" t="str">
        <f>"rs"&amp;B29&amp;"_1"</f>
        <v>rs739_1</v>
      </c>
      <c r="B29">
        <v>739</v>
      </c>
      <c r="C29" t="s">
        <v>24</v>
      </c>
      <c r="E29" t="str">
        <f>"ТП"&amp;B29&amp;" РШ1"</f>
        <v>ТП739 РШ1</v>
      </c>
      <c r="F29" t="s">
        <v>22</v>
      </c>
      <c r="G29">
        <v>11</v>
      </c>
      <c r="H29">
        <v>0</v>
      </c>
      <c r="I29">
        <v>0</v>
      </c>
      <c r="J29">
        <v>1</v>
      </c>
      <c r="K29">
        <v>0</v>
      </c>
      <c r="L29">
        <v>1</v>
      </c>
      <c r="M29" t="s">
        <v>22</v>
      </c>
      <c r="N29" t="str">
        <f>E29&amp;" Включен"</f>
        <v>ТП739 РШ1 Включен</v>
      </c>
      <c r="O29" t="s">
        <v>22</v>
      </c>
      <c r="P29" t="str">
        <f>E29&amp;" Выключен"</f>
        <v>ТП739 РШ1 Выключен</v>
      </c>
      <c r="S29">
        <v>0</v>
      </c>
      <c r="T29">
        <v>0</v>
      </c>
      <c r="U29">
        <v>0</v>
      </c>
      <c r="W29">
        <v>0</v>
      </c>
      <c r="X29">
        <v>0</v>
      </c>
    </row>
    <row r="30" spans="1:24">
      <c r="A30" t="str">
        <f>A29&amp;"gr"</f>
        <v>rs739_1gr</v>
      </c>
      <c r="C30" t="s">
        <v>24</v>
      </c>
      <c r="E30" t="str">
        <f>E29</f>
        <v>ТП739 РШ1</v>
      </c>
      <c r="F30" t="s">
        <v>22</v>
      </c>
      <c r="G30">
        <v>11</v>
      </c>
      <c r="H30">
        <v>0</v>
      </c>
      <c r="I30">
        <v>0</v>
      </c>
      <c r="J30">
        <v>1</v>
      </c>
      <c r="K30">
        <v>0</v>
      </c>
      <c r="L30">
        <v>1</v>
      </c>
      <c r="M30" t="s">
        <v>22</v>
      </c>
      <c r="N30" t="str">
        <f>E30&amp;" Заземлен"</f>
        <v>ТП739 РШ1 Заземлен</v>
      </c>
      <c r="O30" t="s">
        <v>22</v>
      </c>
      <c r="P30" t="str">
        <f>E30&amp;" Не заземлен"</f>
        <v>ТП739 РШ1 Не заземлен</v>
      </c>
      <c r="S30">
        <v>0</v>
      </c>
      <c r="T30">
        <v>0</v>
      </c>
      <c r="U30">
        <v>0</v>
      </c>
      <c r="W30">
        <v>0</v>
      </c>
      <c r="X30">
        <v>0</v>
      </c>
    </row>
    <row r="31" spans="1:24">
      <c r="A31" t="str">
        <f>A29&amp;"sh"</f>
        <v>rs739_1sh</v>
      </c>
      <c r="C31" t="s">
        <v>24</v>
      </c>
      <c r="E31" t="str">
        <f>E29</f>
        <v>ТП739 РШ1</v>
      </c>
      <c r="F31" t="s">
        <v>22</v>
      </c>
      <c r="G31">
        <v>11</v>
      </c>
      <c r="H31">
        <v>0</v>
      </c>
      <c r="I31">
        <v>0</v>
      </c>
      <c r="J31">
        <v>1</v>
      </c>
      <c r="K31">
        <v>0</v>
      </c>
      <c r="L31">
        <v>1</v>
      </c>
      <c r="M31" t="s">
        <v>22</v>
      </c>
      <c r="N31" t="str">
        <f>E31&amp;" Зашунтирован"</f>
        <v>ТП739 РШ1 Зашунтирован</v>
      </c>
      <c r="O31" t="s">
        <v>22</v>
      </c>
      <c r="P31" t="str">
        <f>E31&amp;" Не зашунтирован"</f>
        <v>ТП739 РШ1 Не зашунтирован</v>
      </c>
      <c r="S31">
        <v>0</v>
      </c>
      <c r="T31">
        <v>0</v>
      </c>
      <c r="U31">
        <v>0</v>
      </c>
      <c r="W31">
        <v>0</v>
      </c>
      <c r="X31">
        <v>0</v>
      </c>
    </row>
    <row r="32" spans="1:24">
      <c r="A32" t="str">
        <f>"rs"&amp;B29&amp;"_2"</f>
        <v>rs739_2</v>
      </c>
      <c r="C32" t="s">
        <v>24</v>
      </c>
      <c r="E32" t="str">
        <f>"ТП"&amp;B29&amp;" РШ2"</f>
        <v>ТП739 РШ2</v>
      </c>
      <c r="F32" t="s">
        <v>22</v>
      </c>
      <c r="G32">
        <v>11</v>
      </c>
      <c r="H32">
        <v>0</v>
      </c>
      <c r="I32">
        <v>0</v>
      </c>
      <c r="J32">
        <v>1</v>
      </c>
      <c r="K32">
        <v>0</v>
      </c>
      <c r="L32">
        <v>1</v>
      </c>
      <c r="M32" t="s">
        <v>22</v>
      </c>
      <c r="N32" t="str">
        <f>E32&amp;" Включен"</f>
        <v>ТП739 РШ2 Включен</v>
      </c>
      <c r="O32" t="s">
        <v>22</v>
      </c>
      <c r="P32" t="str">
        <f>E32&amp;" Выключен"</f>
        <v>ТП739 РШ2 Выключен</v>
      </c>
      <c r="S32">
        <v>0</v>
      </c>
      <c r="T32">
        <v>0</v>
      </c>
      <c r="U32">
        <v>0</v>
      </c>
      <c r="W32">
        <v>0</v>
      </c>
      <c r="X32">
        <v>0</v>
      </c>
    </row>
    <row r="33" spans="1:24">
      <c r="A33" t="str">
        <f>A32&amp;"gr"</f>
        <v>rs739_2gr</v>
      </c>
      <c r="C33" t="s">
        <v>24</v>
      </c>
      <c r="E33" t="str">
        <f>E32</f>
        <v>ТП739 РШ2</v>
      </c>
      <c r="F33" t="s">
        <v>22</v>
      </c>
      <c r="G33">
        <v>11</v>
      </c>
      <c r="H33">
        <v>0</v>
      </c>
      <c r="I33">
        <v>0</v>
      </c>
      <c r="J33">
        <v>1</v>
      </c>
      <c r="K33">
        <v>0</v>
      </c>
      <c r="L33">
        <v>1</v>
      </c>
      <c r="M33" t="s">
        <v>22</v>
      </c>
      <c r="N33" t="str">
        <f>E33&amp;" Заземлен"</f>
        <v>ТП739 РШ2 Заземлен</v>
      </c>
      <c r="O33" t="s">
        <v>22</v>
      </c>
      <c r="P33" t="str">
        <f>E33&amp;" Не заземлен"</f>
        <v>ТП739 РШ2 Не заземлен</v>
      </c>
      <c r="S33">
        <v>0</v>
      </c>
      <c r="T33">
        <v>0</v>
      </c>
      <c r="U33">
        <v>0</v>
      </c>
      <c r="W33">
        <v>0</v>
      </c>
      <c r="X33">
        <v>0</v>
      </c>
    </row>
    <row r="34" spans="1:24">
      <c r="A34" t="str">
        <f>A32&amp;"sh"</f>
        <v>rs739_2sh</v>
      </c>
      <c r="C34" t="s">
        <v>24</v>
      </c>
      <c r="E34" t="str">
        <f>E32</f>
        <v>ТП739 РШ2</v>
      </c>
      <c r="F34" t="s">
        <v>22</v>
      </c>
      <c r="G34">
        <v>11</v>
      </c>
      <c r="H34">
        <v>0</v>
      </c>
      <c r="I34">
        <v>0</v>
      </c>
      <c r="J34">
        <v>1</v>
      </c>
      <c r="K34">
        <v>0</v>
      </c>
      <c r="L34">
        <v>1</v>
      </c>
      <c r="M34" t="s">
        <v>22</v>
      </c>
      <c r="N34" t="str">
        <f>E34&amp;" Зашунтирован"</f>
        <v>ТП739 РШ2 Зашунтирован</v>
      </c>
      <c r="O34" t="s">
        <v>22</v>
      </c>
      <c r="P34" t="str">
        <f>E34&amp;" Не зашунтирован"</f>
        <v>ТП739 РШ2 Не зашунтирован</v>
      </c>
      <c r="S34">
        <v>0</v>
      </c>
      <c r="T34">
        <v>0</v>
      </c>
      <c r="U34">
        <v>0</v>
      </c>
      <c r="W34">
        <v>0</v>
      </c>
      <c r="X34">
        <v>0</v>
      </c>
    </row>
    <row r="35" spans="1:24">
      <c r="A35" t="str">
        <f>"rs"&amp;B35&amp;"_1"</f>
        <v>rs174_1</v>
      </c>
      <c r="B35">
        <v>174</v>
      </c>
      <c r="C35" t="s">
        <v>24</v>
      </c>
      <c r="E35" t="str">
        <f>"ТП"&amp;B35&amp;" РШ1"</f>
        <v>ТП174 РШ1</v>
      </c>
      <c r="F35" t="s">
        <v>22</v>
      </c>
      <c r="G35">
        <v>11</v>
      </c>
      <c r="H35">
        <v>0</v>
      </c>
      <c r="I35">
        <v>0</v>
      </c>
      <c r="J35">
        <v>1</v>
      </c>
      <c r="K35">
        <v>0</v>
      </c>
      <c r="L35">
        <v>1</v>
      </c>
      <c r="M35" t="s">
        <v>22</v>
      </c>
      <c r="N35" t="str">
        <f>E35&amp;" Включен"</f>
        <v>ТП174 РШ1 Включен</v>
      </c>
      <c r="O35" t="s">
        <v>22</v>
      </c>
      <c r="P35" t="str">
        <f>E35&amp;" Выключен"</f>
        <v>ТП174 РШ1 Выключен</v>
      </c>
      <c r="S35">
        <v>0</v>
      </c>
      <c r="T35">
        <v>0</v>
      </c>
      <c r="U35">
        <v>0</v>
      </c>
      <c r="W35">
        <v>0</v>
      </c>
      <c r="X35">
        <v>0</v>
      </c>
    </row>
    <row r="36" spans="1:24">
      <c r="A36" t="str">
        <f>A35&amp;"gr"</f>
        <v>rs174_1gr</v>
      </c>
      <c r="C36" t="s">
        <v>24</v>
      </c>
      <c r="E36" t="str">
        <f>E35</f>
        <v>ТП174 РШ1</v>
      </c>
      <c r="F36" t="s">
        <v>22</v>
      </c>
      <c r="G36">
        <v>11</v>
      </c>
      <c r="H36">
        <v>0</v>
      </c>
      <c r="I36">
        <v>0</v>
      </c>
      <c r="J36">
        <v>1</v>
      </c>
      <c r="K36">
        <v>0</v>
      </c>
      <c r="L36">
        <v>1</v>
      </c>
      <c r="M36" t="s">
        <v>22</v>
      </c>
      <c r="N36" t="str">
        <f>E36&amp;" Заземлен"</f>
        <v>ТП174 РШ1 Заземлен</v>
      </c>
      <c r="O36" t="s">
        <v>22</v>
      </c>
      <c r="P36" t="str">
        <f>E36&amp;" Не заземлен"</f>
        <v>ТП174 РШ1 Не заземлен</v>
      </c>
      <c r="S36">
        <v>0</v>
      </c>
      <c r="T36">
        <v>0</v>
      </c>
      <c r="U36">
        <v>0</v>
      </c>
      <c r="W36">
        <v>0</v>
      </c>
      <c r="X36">
        <v>0</v>
      </c>
    </row>
    <row r="37" spans="1:24">
      <c r="A37" t="str">
        <f>A35&amp;"sh"</f>
        <v>rs174_1sh</v>
      </c>
      <c r="C37" t="s">
        <v>24</v>
      </c>
      <c r="E37" t="str">
        <f>E35</f>
        <v>ТП174 РШ1</v>
      </c>
      <c r="F37" t="s">
        <v>22</v>
      </c>
      <c r="G37">
        <v>11</v>
      </c>
      <c r="H37">
        <v>0</v>
      </c>
      <c r="I37">
        <v>0</v>
      </c>
      <c r="J37">
        <v>1</v>
      </c>
      <c r="K37">
        <v>0</v>
      </c>
      <c r="L37">
        <v>1</v>
      </c>
      <c r="M37" t="s">
        <v>22</v>
      </c>
      <c r="N37" t="str">
        <f>E37&amp;" Зашунтирован"</f>
        <v>ТП174 РШ1 Зашунтирован</v>
      </c>
      <c r="O37" t="s">
        <v>22</v>
      </c>
      <c r="P37" t="str">
        <f>E37&amp;" Не зашунтирован"</f>
        <v>ТП174 РШ1 Не зашунтирован</v>
      </c>
      <c r="S37">
        <v>0</v>
      </c>
      <c r="T37">
        <v>0</v>
      </c>
      <c r="U37">
        <v>0</v>
      </c>
      <c r="W37">
        <v>0</v>
      </c>
      <c r="X37">
        <v>0</v>
      </c>
    </row>
    <row r="38" spans="1:24">
      <c r="A38" t="str">
        <f>"rs"&amp;B35&amp;"_2"</f>
        <v>rs174_2</v>
      </c>
      <c r="C38" t="s">
        <v>24</v>
      </c>
      <c r="E38" t="str">
        <f>"ТП"&amp;B35&amp;" РШ2"</f>
        <v>ТП174 РШ2</v>
      </c>
      <c r="F38" t="s">
        <v>22</v>
      </c>
      <c r="G38">
        <v>11</v>
      </c>
      <c r="H38">
        <v>0</v>
      </c>
      <c r="I38">
        <v>0</v>
      </c>
      <c r="J38">
        <v>1</v>
      </c>
      <c r="K38">
        <v>0</v>
      </c>
      <c r="L38">
        <v>1</v>
      </c>
      <c r="M38" t="s">
        <v>22</v>
      </c>
      <c r="N38" t="str">
        <f>E38&amp;" Включен"</f>
        <v>ТП174 РШ2 Включен</v>
      </c>
      <c r="O38" t="s">
        <v>22</v>
      </c>
      <c r="P38" t="str">
        <f>E38&amp;" Выключен"</f>
        <v>ТП174 РШ2 Выключен</v>
      </c>
      <c r="S38">
        <v>0</v>
      </c>
      <c r="T38">
        <v>0</v>
      </c>
      <c r="U38">
        <v>0</v>
      </c>
      <c r="W38">
        <v>0</v>
      </c>
      <c r="X38">
        <v>0</v>
      </c>
    </row>
    <row r="39" spans="1:24">
      <c r="A39" t="str">
        <f>A38&amp;"gr"</f>
        <v>rs174_2gr</v>
      </c>
      <c r="C39" t="s">
        <v>24</v>
      </c>
      <c r="E39" t="str">
        <f>E38</f>
        <v>ТП174 РШ2</v>
      </c>
      <c r="F39" t="s">
        <v>22</v>
      </c>
      <c r="G39">
        <v>11</v>
      </c>
      <c r="H39">
        <v>0</v>
      </c>
      <c r="I39">
        <v>0</v>
      </c>
      <c r="J39">
        <v>1</v>
      </c>
      <c r="K39">
        <v>0</v>
      </c>
      <c r="L39">
        <v>1</v>
      </c>
      <c r="M39" t="s">
        <v>22</v>
      </c>
      <c r="N39" t="str">
        <f>E39&amp;" Заземлен"</f>
        <v>ТП174 РШ2 Заземлен</v>
      </c>
      <c r="O39" t="s">
        <v>22</v>
      </c>
      <c r="P39" t="str">
        <f>E39&amp;" Не заземлен"</f>
        <v>ТП174 РШ2 Не заземлен</v>
      </c>
      <c r="S39">
        <v>0</v>
      </c>
      <c r="T39">
        <v>0</v>
      </c>
      <c r="U39">
        <v>0</v>
      </c>
      <c r="W39">
        <v>0</v>
      </c>
      <c r="X39">
        <v>0</v>
      </c>
    </row>
    <row r="40" spans="1:24">
      <c r="A40" t="str">
        <f>A38&amp;"sh"</f>
        <v>rs174_2sh</v>
      </c>
      <c r="C40" t="s">
        <v>24</v>
      </c>
      <c r="E40" t="str">
        <f>E38</f>
        <v>ТП174 РШ2</v>
      </c>
      <c r="F40" t="s">
        <v>22</v>
      </c>
      <c r="G40">
        <v>11</v>
      </c>
      <c r="H40">
        <v>0</v>
      </c>
      <c r="I40">
        <v>0</v>
      </c>
      <c r="J40">
        <v>1</v>
      </c>
      <c r="K40">
        <v>0</v>
      </c>
      <c r="L40">
        <v>1</v>
      </c>
      <c r="M40" t="s">
        <v>22</v>
      </c>
      <c r="N40" t="str">
        <f>E40&amp;" Зашунтирован"</f>
        <v>ТП174 РШ2 Зашунтирован</v>
      </c>
      <c r="O40" t="s">
        <v>22</v>
      </c>
      <c r="P40" t="str">
        <f>E40&amp;" Не зашунтирован"</f>
        <v>ТП174 РШ2 Не зашунтирован</v>
      </c>
      <c r="S40">
        <v>0</v>
      </c>
      <c r="T40">
        <v>0</v>
      </c>
      <c r="U40">
        <v>0</v>
      </c>
      <c r="W40">
        <v>0</v>
      </c>
      <c r="X40">
        <v>0</v>
      </c>
    </row>
    <row r="41" spans="1:24">
      <c r="A41" t="str">
        <f>"rs"&amp;B41&amp;"_1"</f>
        <v>rs776_1</v>
      </c>
      <c r="B41">
        <v>776</v>
      </c>
      <c r="C41" t="s">
        <v>24</v>
      </c>
      <c r="E41" t="str">
        <f>"ТП"&amp;B41&amp;" РШ1"</f>
        <v>ТП776 РШ1</v>
      </c>
      <c r="F41" t="s">
        <v>22</v>
      </c>
      <c r="G41">
        <v>11</v>
      </c>
      <c r="H41">
        <v>0</v>
      </c>
      <c r="I41">
        <v>0</v>
      </c>
      <c r="J41">
        <v>1</v>
      </c>
      <c r="K41">
        <v>0</v>
      </c>
      <c r="L41">
        <v>1</v>
      </c>
      <c r="M41" t="s">
        <v>22</v>
      </c>
      <c r="N41" t="str">
        <f>E41&amp;" Включен"</f>
        <v>ТП776 РШ1 Включен</v>
      </c>
      <c r="O41" t="s">
        <v>22</v>
      </c>
      <c r="P41" t="str">
        <f>E41&amp;" Выключен"</f>
        <v>ТП776 РШ1 Выключен</v>
      </c>
      <c r="S41">
        <v>0</v>
      </c>
      <c r="T41">
        <v>0</v>
      </c>
      <c r="U41">
        <v>0</v>
      </c>
      <c r="W41">
        <v>0</v>
      </c>
      <c r="X41">
        <v>0</v>
      </c>
    </row>
    <row r="42" spans="1:24">
      <c r="A42" t="str">
        <f>A41&amp;"gr"</f>
        <v>rs776_1gr</v>
      </c>
      <c r="C42" t="s">
        <v>24</v>
      </c>
      <c r="E42" t="str">
        <f>E41</f>
        <v>ТП776 РШ1</v>
      </c>
      <c r="F42" t="s">
        <v>22</v>
      </c>
      <c r="G42">
        <v>11</v>
      </c>
      <c r="H42">
        <v>0</v>
      </c>
      <c r="I42">
        <v>0</v>
      </c>
      <c r="J42">
        <v>1</v>
      </c>
      <c r="K42">
        <v>0</v>
      </c>
      <c r="L42">
        <v>1</v>
      </c>
      <c r="M42" t="s">
        <v>22</v>
      </c>
      <c r="N42" t="str">
        <f>E42&amp;" Заземлен"</f>
        <v>ТП776 РШ1 Заземлен</v>
      </c>
      <c r="O42" t="s">
        <v>22</v>
      </c>
      <c r="P42" t="str">
        <f>E42&amp;" Не заземлен"</f>
        <v>ТП776 РШ1 Не заземлен</v>
      </c>
      <c r="S42">
        <v>0</v>
      </c>
      <c r="T42">
        <v>0</v>
      </c>
      <c r="U42">
        <v>0</v>
      </c>
      <c r="W42">
        <v>0</v>
      </c>
      <c r="X42">
        <v>0</v>
      </c>
    </row>
    <row r="43" spans="1:24">
      <c r="A43" t="str">
        <f>A41&amp;"sh"</f>
        <v>rs776_1sh</v>
      </c>
      <c r="C43" t="s">
        <v>24</v>
      </c>
      <c r="E43" t="str">
        <f>E41</f>
        <v>ТП776 РШ1</v>
      </c>
      <c r="F43" t="s">
        <v>22</v>
      </c>
      <c r="G43">
        <v>11</v>
      </c>
      <c r="H43">
        <v>0</v>
      </c>
      <c r="I43">
        <v>0</v>
      </c>
      <c r="J43">
        <v>1</v>
      </c>
      <c r="K43">
        <v>0</v>
      </c>
      <c r="L43">
        <v>1</v>
      </c>
      <c r="M43" t="s">
        <v>22</v>
      </c>
      <c r="N43" t="str">
        <f>E43&amp;" Зашунтирован"</f>
        <v>ТП776 РШ1 Зашунтирован</v>
      </c>
      <c r="O43" t="s">
        <v>22</v>
      </c>
      <c r="P43" t="str">
        <f>E43&amp;" Не зашунтирован"</f>
        <v>ТП776 РШ1 Не зашунтирован</v>
      </c>
      <c r="S43">
        <v>0</v>
      </c>
      <c r="T43">
        <v>0</v>
      </c>
      <c r="U43">
        <v>0</v>
      </c>
      <c r="W43">
        <v>0</v>
      </c>
      <c r="X43">
        <v>0</v>
      </c>
    </row>
    <row r="44" spans="1:24">
      <c r="A44" t="str">
        <f>"rs"&amp;B41&amp;"_2"</f>
        <v>rs776_2</v>
      </c>
      <c r="C44" t="s">
        <v>24</v>
      </c>
      <c r="E44" t="str">
        <f>"ТП"&amp;B41&amp;" РШ2"</f>
        <v>ТП776 РШ2</v>
      </c>
      <c r="F44" t="s">
        <v>22</v>
      </c>
      <c r="G44">
        <v>11</v>
      </c>
      <c r="H44">
        <v>0</v>
      </c>
      <c r="I44">
        <v>0</v>
      </c>
      <c r="J44">
        <v>1</v>
      </c>
      <c r="K44">
        <v>0</v>
      </c>
      <c r="L44">
        <v>1</v>
      </c>
      <c r="M44" t="s">
        <v>22</v>
      </c>
      <c r="N44" t="str">
        <f>E44&amp;" Включен"</f>
        <v>ТП776 РШ2 Включен</v>
      </c>
      <c r="O44" t="s">
        <v>22</v>
      </c>
      <c r="P44" t="str">
        <f>E44&amp;" Выключен"</f>
        <v>ТП776 РШ2 Выключен</v>
      </c>
      <c r="S44">
        <v>0</v>
      </c>
      <c r="T44">
        <v>0</v>
      </c>
      <c r="U44">
        <v>0</v>
      </c>
      <c r="W44">
        <v>0</v>
      </c>
      <c r="X44">
        <v>0</v>
      </c>
    </row>
    <row r="45" spans="1:24">
      <c r="A45" t="str">
        <f>A44&amp;"gr"</f>
        <v>rs776_2gr</v>
      </c>
      <c r="C45" t="s">
        <v>24</v>
      </c>
      <c r="E45" t="str">
        <f>E44</f>
        <v>ТП776 РШ2</v>
      </c>
      <c r="F45" t="s">
        <v>22</v>
      </c>
      <c r="G45">
        <v>11</v>
      </c>
      <c r="H45">
        <v>0</v>
      </c>
      <c r="I45">
        <v>0</v>
      </c>
      <c r="J45">
        <v>1</v>
      </c>
      <c r="K45">
        <v>0</v>
      </c>
      <c r="L45">
        <v>1</v>
      </c>
      <c r="M45" t="s">
        <v>22</v>
      </c>
      <c r="N45" t="str">
        <f>E45&amp;" Заземлен"</f>
        <v>ТП776 РШ2 Заземлен</v>
      </c>
      <c r="O45" t="s">
        <v>22</v>
      </c>
      <c r="P45" t="str">
        <f>E45&amp;" Не заземлен"</f>
        <v>ТП776 РШ2 Не заземлен</v>
      </c>
      <c r="S45">
        <v>0</v>
      </c>
      <c r="T45">
        <v>0</v>
      </c>
      <c r="U45">
        <v>0</v>
      </c>
      <c r="W45">
        <v>0</v>
      </c>
      <c r="X45">
        <v>0</v>
      </c>
    </row>
    <row r="46" spans="1:24">
      <c r="A46" t="str">
        <f>A44&amp;"sh"</f>
        <v>rs776_2sh</v>
      </c>
      <c r="C46" t="s">
        <v>24</v>
      </c>
      <c r="E46" t="str">
        <f>E44</f>
        <v>ТП776 РШ2</v>
      </c>
      <c r="F46" t="s">
        <v>22</v>
      </c>
      <c r="G46">
        <v>11</v>
      </c>
      <c r="H46">
        <v>0</v>
      </c>
      <c r="I46">
        <v>0</v>
      </c>
      <c r="J46">
        <v>1</v>
      </c>
      <c r="K46">
        <v>0</v>
      </c>
      <c r="L46">
        <v>1</v>
      </c>
      <c r="M46" t="s">
        <v>22</v>
      </c>
      <c r="N46" t="str">
        <f>E46&amp;" Зашунтирован"</f>
        <v>ТП776 РШ2 Зашунтирован</v>
      </c>
      <c r="O46" t="s">
        <v>22</v>
      </c>
      <c r="P46" t="str">
        <f>E46&amp;" Не зашунтирован"</f>
        <v>ТП776 РШ2 Не зашунтирован</v>
      </c>
      <c r="S46">
        <v>0</v>
      </c>
      <c r="T46">
        <v>0</v>
      </c>
      <c r="U46">
        <v>0</v>
      </c>
      <c r="W46">
        <v>0</v>
      </c>
      <c r="X46">
        <v>0</v>
      </c>
    </row>
    <row r="47" spans="1:24">
      <c r="A47" t="str">
        <f>"rs"&amp;B47&amp;"_1"</f>
        <v>rs750_1</v>
      </c>
      <c r="B47">
        <v>750</v>
      </c>
      <c r="C47" t="s">
        <v>24</v>
      </c>
      <c r="E47" t="str">
        <f>"ТП"&amp;B47&amp;" РШ1"</f>
        <v>ТП750 РШ1</v>
      </c>
      <c r="F47" t="s">
        <v>22</v>
      </c>
      <c r="G47">
        <v>11</v>
      </c>
      <c r="H47">
        <v>0</v>
      </c>
      <c r="I47">
        <v>0</v>
      </c>
      <c r="J47">
        <v>1</v>
      </c>
      <c r="K47">
        <v>0</v>
      </c>
      <c r="L47">
        <v>1</v>
      </c>
      <c r="M47" t="s">
        <v>22</v>
      </c>
      <c r="N47" t="str">
        <f>E47&amp;" Включен"</f>
        <v>ТП750 РШ1 Включен</v>
      </c>
      <c r="O47" t="s">
        <v>22</v>
      </c>
      <c r="P47" t="str">
        <f>E47&amp;" Выключен"</f>
        <v>ТП750 РШ1 Выключен</v>
      </c>
      <c r="S47">
        <v>0</v>
      </c>
      <c r="T47">
        <v>0</v>
      </c>
      <c r="U47">
        <v>0</v>
      </c>
      <c r="W47">
        <v>0</v>
      </c>
      <c r="X47">
        <v>0</v>
      </c>
    </row>
    <row r="48" spans="1:24">
      <c r="A48" t="str">
        <f>A47&amp;"gr"</f>
        <v>rs750_1gr</v>
      </c>
      <c r="C48" t="s">
        <v>24</v>
      </c>
      <c r="E48" t="str">
        <f>E47</f>
        <v>ТП750 РШ1</v>
      </c>
      <c r="F48" t="s">
        <v>22</v>
      </c>
      <c r="G48">
        <v>11</v>
      </c>
      <c r="H48">
        <v>0</v>
      </c>
      <c r="I48">
        <v>0</v>
      </c>
      <c r="J48">
        <v>1</v>
      </c>
      <c r="K48">
        <v>0</v>
      </c>
      <c r="L48">
        <v>1</v>
      </c>
      <c r="M48" t="s">
        <v>22</v>
      </c>
      <c r="N48" t="str">
        <f>E48&amp;" Заземлен"</f>
        <v>ТП750 РШ1 Заземлен</v>
      </c>
      <c r="O48" t="s">
        <v>22</v>
      </c>
      <c r="P48" t="str">
        <f>E48&amp;" Не заземлен"</f>
        <v>ТП750 РШ1 Не заземлен</v>
      </c>
      <c r="S48">
        <v>0</v>
      </c>
      <c r="T48">
        <v>0</v>
      </c>
      <c r="U48">
        <v>0</v>
      </c>
      <c r="W48">
        <v>0</v>
      </c>
      <c r="X48">
        <v>0</v>
      </c>
    </row>
    <row r="49" spans="1:24">
      <c r="A49" t="str">
        <f>A47&amp;"sh"</f>
        <v>rs750_1sh</v>
      </c>
      <c r="C49" t="s">
        <v>24</v>
      </c>
      <c r="E49" t="str">
        <f>E47</f>
        <v>ТП750 РШ1</v>
      </c>
      <c r="F49" t="s">
        <v>22</v>
      </c>
      <c r="G49">
        <v>11</v>
      </c>
      <c r="H49">
        <v>0</v>
      </c>
      <c r="I49">
        <v>0</v>
      </c>
      <c r="J49">
        <v>1</v>
      </c>
      <c r="K49">
        <v>0</v>
      </c>
      <c r="L49">
        <v>1</v>
      </c>
      <c r="M49" t="s">
        <v>22</v>
      </c>
      <c r="N49" t="str">
        <f>E49&amp;" Зашунтирован"</f>
        <v>ТП750 РШ1 Зашунтирован</v>
      </c>
      <c r="O49" t="s">
        <v>22</v>
      </c>
      <c r="P49" t="str">
        <f>E49&amp;" Не зашунтирован"</f>
        <v>ТП750 РШ1 Не зашунтирован</v>
      </c>
      <c r="S49">
        <v>0</v>
      </c>
      <c r="T49">
        <v>0</v>
      </c>
      <c r="U49">
        <v>0</v>
      </c>
      <c r="W49">
        <v>0</v>
      </c>
      <c r="X49">
        <v>0</v>
      </c>
    </row>
    <row r="50" spans="1:24">
      <c r="A50" t="str">
        <f>"rs"&amp;B47&amp;"_2"</f>
        <v>rs750_2</v>
      </c>
      <c r="C50" t="s">
        <v>24</v>
      </c>
      <c r="E50" t="str">
        <f>"ТП"&amp;B47&amp;" РШ2"</f>
        <v>ТП750 РШ2</v>
      </c>
      <c r="F50" t="s">
        <v>22</v>
      </c>
      <c r="G50">
        <v>11</v>
      </c>
      <c r="H50">
        <v>0</v>
      </c>
      <c r="I50">
        <v>0</v>
      </c>
      <c r="J50">
        <v>1</v>
      </c>
      <c r="K50">
        <v>0</v>
      </c>
      <c r="L50">
        <v>1</v>
      </c>
      <c r="M50" t="s">
        <v>22</v>
      </c>
      <c r="N50" t="str">
        <f>E50&amp;" Включен"</f>
        <v>ТП750 РШ2 Включен</v>
      </c>
      <c r="O50" t="s">
        <v>22</v>
      </c>
      <c r="P50" t="str">
        <f>E50&amp;" Выключен"</f>
        <v>ТП750 РШ2 Выключен</v>
      </c>
      <c r="S50">
        <v>0</v>
      </c>
      <c r="T50">
        <v>0</v>
      </c>
      <c r="U50">
        <v>0</v>
      </c>
      <c r="W50">
        <v>0</v>
      </c>
      <c r="X50">
        <v>0</v>
      </c>
    </row>
    <row r="51" spans="1:24">
      <c r="A51" t="str">
        <f>A50&amp;"gr"</f>
        <v>rs750_2gr</v>
      </c>
      <c r="C51" t="s">
        <v>24</v>
      </c>
      <c r="E51" t="str">
        <f>E50</f>
        <v>ТП750 РШ2</v>
      </c>
      <c r="F51" t="s">
        <v>22</v>
      </c>
      <c r="G51">
        <v>11</v>
      </c>
      <c r="H51">
        <v>0</v>
      </c>
      <c r="I51">
        <v>0</v>
      </c>
      <c r="J51">
        <v>1</v>
      </c>
      <c r="K51">
        <v>0</v>
      </c>
      <c r="L51">
        <v>1</v>
      </c>
      <c r="M51" t="s">
        <v>22</v>
      </c>
      <c r="N51" t="str">
        <f>E51&amp;" Заземлен"</f>
        <v>ТП750 РШ2 Заземлен</v>
      </c>
      <c r="O51" t="s">
        <v>22</v>
      </c>
      <c r="P51" t="str">
        <f>E51&amp;" Не заземлен"</f>
        <v>ТП750 РШ2 Не заземлен</v>
      </c>
      <c r="S51">
        <v>0</v>
      </c>
      <c r="T51">
        <v>0</v>
      </c>
      <c r="U51">
        <v>0</v>
      </c>
      <c r="W51">
        <v>0</v>
      </c>
      <c r="X51">
        <v>0</v>
      </c>
    </row>
    <row r="52" spans="1:24">
      <c r="A52" t="str">
        <f>A50&amp;"sh"</f>
        <v>rs750_2sh</v>
      </c>
      <c r="C52" t="s">
        <v>24</v>
      </c>
      <c r="E52" t="str">
        <f>E50</f>
        <v>ТП750 РШ2</v>
      </c>
      <c r="F52" t="s">
        <v>22</v>
      </c>
      <c r="G52">
        <v>11</v>
      </c>
      <c r="H52">
        <v>0</v>
      </c>
      <c r="I52">
        <v>0</v>
      </c>
      <c r="J52">
        <v>1</v>
      </c>
      <c r="K52">
        <v>0</v>
      </c>
      <c r="L52">
        <v>1</v>
      </c>
      <c r="M52" t="s">
        <v>22</v>
      </c>
      <c r="N52" t="str">
        <f>E52&amp;" Зашунтирован"</f>
        <v>ТП750 РШ2 Зашунтирован</v>
      </c>
      <c r="O52" t="s">
        <v>22</v>
      </c>
      <c r="P52" t="str">
        <f>E52&amp;" Не зашунтирован"</f>
        <v>ТП750 РШ2 Не зашунтирован</v>
      </c>
      <c r="S52">
        <v>0</v>
      </c>
      <c r="T52">
        <v>0</v>
      </c>
      <c r="U52">
        <v>0</v>
      </c>
      <c r="W52">
        <v>0</v>
      </c>
      <c r="X52">
        <v>0</v>
      </c>
    </row>
    <row r="53" spans="1:24">
      <c r="A53" t="str">
        <f>"rs"&amp;B53&amp;"_1"</f>
        <v>rs20_1</v>
      </c>
      <c r="B53">
        <v>20</v>
      </c>
      <c r="C53" t="s">
        <v>24</v>
      </c>
      <c r="E53" t="str">
        <f>"ТП"&amp;B53&amp;" РШ1"</f>
        <v>ТП20 РШ1</v>
      </c>
      <c r="F53" t="s">
        <v>22</v>
      </c>
      <c r="G53">
        <v>11</v>
      </c>
      <c r="H53">
        <v>0</v>
      </c>
      <c r="I53">
        <v>0</v>
      </c>
      <c r="J53">
        <v>1</v>
      </c>
      <c r="K53">
        <v>0</v>
      </c>
      <c r="L53">
        <v>1</v>
      </c>
      <c r="M53" t="s">
        <v>22</v>
      </c>
      <c r="N53" t="str">
        <f>E53&amp;" Включен"</f>
        <v>ТП20 РШ1 Включен</v>
      </c>
      <c r="O53" t="s">
        <v>22</v>
      </c>
      <c r="P53" t="str">
        <f>E53&amp;" Выключен"</f>
        <v>ТП20 РШ1 Выключен</v>
      </c>
      <c r="S53">
        <v>0</v>
      </c>
      <c r="T53">
        <v>0</v>
      </c>
      <c r="U53">
        <v>0</v>
      </c>
      <c r="W53">
        <v>0</v>
      </c>
      <c r="X53">
        <v>0</v>
      </c>
    </row>
    <row r="54" spans="1:24">
      <c r="A54" t="str">
        <f>A53&amp;"gr"</f>
        <v>rs20_1gr</v>
      </c>
      <c r="C54" t="s">
        <v>24</v>
      </c>
      <c r="E54" t="str">
        <f>E53</f>
        <v>ТП20 РШ1</v>
      </c>
      <c r="F54" t="s">
        <v>22</v>
      </c>
      <c r="G54">
        <v>11</v>
      </c>
      <c r="H54">
        <v>0</v>
      </c>
      <c r="I54">
        <v>0</v>
      </c>
      <c r="J54">
        <v>1</v>
      </c>
      <c r="K54">
        <v>0</v>
      </c>
      <c r="L54">
        <v>1</v>
      </c>
      <c r="M54" t="s">
        <v>22</v>
      </c>
      <c r="N54" t="str">
        <f>E54&amp;" Заземлен"</f>
        <v>ТП20 РШ1 Заземлен</v>
      </c>
      <c r="O54" t="s">
        <v>22</v>
      </c>
      <c r="P54" t="str">
        <f>E54&amp;" Не заземлен"</f>
        <v>ТП20 РШ1 Не заземлен</v>
      </c>
      <c r="S54">
        <v>0</v>
      </c>
      <c r="T54">
        <v>0</v>
      </c>
      <c r="U54">
        <v>0</v>
      </c>
      <c r="W54">
        <v>0</v>
      </c>
      <c r="X54">
        <v>0</v>
      </c>
    </row>
    <row r="55" spans="1:24">
      <c r="A55" t="str">
        <f>A53&amp;"sh"</f>
        <v>rs20_1sh</v>
      </c>
      <c r="C55" t="s">
        <v>24</v>
      </c>
      <c r="E55" t="str">
        <f>E53</f>
        <v>ТП20 РШ1</v>
      </c>
      <c r="F55" t="s">
        <v>22</v>
      </c>
      <c r="G55">
        <v>11</v>
      </c>
      <c r="H55">
        <v>0</v>
      </c>
      <c r="I55">
        <v>0</v>
      </c>
      <c r="J55">
        <v>1</v>
      </c>
      <c r="K55">
        <v>0</v>
      </c>
      <c r="L55">
        <v>1</v>
      </c>
      <c r="M55" t="s">
        <v>22</v>
      </c>
      <c r="N55" t="str">
        <f>E55&amp;" Зашунтирован"</f>
        <v>ТП20 РШ1 Зашунтирован</v>
      </c>
      <c r="O55" t="s">
        <v>22</v>
      </c>
      <c r="P55" t="str">
        <f>E55&amp;" Не зашунтирован"</f>
        <v>ТП20 РШ1 Не зашунтирован</v>
      </c>
      <c r="S55">
        <v>0</v>
      </c>
      <c r="T55">
        <v>0</v>
      </c>
      <c r="U55">
        <v>0</v>
      </c>
      <c r="W55">
        <v>0</v>
      </c>
      <c r="X55">
        <v>0</v>
      </c>
    </row>
    <row r="56" spans="1:24">
      <c r="A56" t="str">
        <f>"rs"&amp;B53&amp;"_2"</f>
        <v>rs20_2</v>
      </c>
      <c r="C56" t="s">
        <v>24</v>
      </c>
      <c r="E56" t="str">
        <f>"ТП"&amp;B53&amp;" РШ2"</f>
        <v>ТП20 РШ2</v>
      </c>
      <c r="F56" t="s">
        <v>22</v>
      </c>
      <c r="G56">
        <v>11</v>
      </c>
      <c r="H56">
        <v>0</v>
      </c>
      <c r="I56">
        <v>0</v>
      </c>
      <c r="J56">
        <v>1</v>
      </c>
      <c r="K56">
        <v>0</v>
      </c>
      <c r="L56">
        <v>1</v>
      </c>
      <c r="M56" t="s">
        <v>22</v>
      </c>
      <c r="N56" t="str">
        <f>E56&amp;" Включен"</f>
        <v>ТП20 РШ2 Включен</v>
      </c>
      <c r="O56" t="s">
        <v>22</v>
      </c>
      <c r="P56" t="str">
        <f>E56&amp;" Выключен"</f>
        <v>ТП20 РШ2 Выключен</v>
      </c>
      <c r="S56">
        <v>0</v>
      </c>
      <c r="T56">
        <v>0</v>
      </c>
      <c r="U56">
        <v>0</v>
      </c>
      <c r="W56">
        <v>0</v>
      </c>
      <c r="X56">
        <v>0</v>
      </c>
    </row>
    <row r="57" spans="1:24">
      <c r="A57" t="str">
        <f>A56&amp;"gr"</f>
        <v>rs20_2gr</v>
      </c>
      <c r="C57" t="s">
        <v>24</v>
      </c>
      <c r="E57" t="str">
        <f>E56</f>
        <v>ТП20 РШ2</v>
      </c>
      <c r="F57" t="s">
        <v>22</v>
      </c>
      <c r="G57">
        <v>11</v>
      </c>
      <c r="H57">
        <v>0</v>
      </c>
      <c r="I57">
        <v>0</v>
      </c>
      <c r="J57">
        <v>1</v>
      </c>
      <c r="K57">
        <v>0</v>
      </c>
      <c r="L57">
        <v>1</v>
      </c>
      <c r="M57" t="s">
        <v>22</v>
      </c>
      <c r="N57" t="str">
        <f>E57&amp;" Заземлен"</f>
        <v>ТП20 РШ2 Заземлен</v>
      </c>
      <c r="O57" t="s">
        <v>22</v>
      </c>
      <c r="P57" t="str">
        <f>E57&amp;" Не заземлен"</f>
        <v>ТП20 РШ2 Не заземлен</v>
      </c>
      <c r="S57">
        <v>0</v>
      </c>
      <c r="T57">
        <v>0</v>
      </c>
      <c r="U57">
        <v>0</v>
      </c>
      <c r="W57">
        <v>0</v>
      </c>
      <c r="X57">
        <v>0</v>
      </c>
    </row>
    <row r="58" spans="1:24">
      <c r="A58" t="str">
        <f>A56&amp;"sh"</f>
        <v>rs20_2sh</v>
      </c>
      <c r="C58" t="s">
        <v>24</v>
      </c>
      <c r="E58" t="str">
        <f>E56</f>
        <v>ТП20 РШ2</v>
      </c>
      <c r="F58" t="s">
        <v>22</v>
      </c>
      <c r="G58">
        <v>11</v>
      </c>
      <c r="H58">
        <v>0</v>
      </c>
      <c r="I58">
        <v>0</v>
      </c>
      <c r="J58">
        <v>1</v>
      </c>
      <c r="K58">
        <v>0</v>
      </c>
      <c r="L58">
        <v>1</v>
      </c>
      <c r="M58" t="s">
        <v>22</v>
      </c>
      <c r="N58" t="str">
        <f>E58&amp;" Зашунтирован"</f>
        <v>ТП20 РШ2 Зашунтирован</v>
      </c>
      <c r="O58" t="s">
        <v>22</v>
      </c>
      <c r="P58" t="str">
        <f>E58&amp;" Не зашунтирован"</f>
        <v>ТП20 РШ2 Не зашунтирован</v>
      </c>
      <c r="S58">
        <v>0</v>
      </c>
      <c r="T58">
        <v>0</v>
      </c>
      <c r="U58">
        <v>0</v>
      </c>
      <c r="W58">
        <v>0</v>
      </c>
      <c r="X58">
        <v>0</v>
      </c>
    </row>
    <row r="59" spans="1:24">
      <c r="A59" t="str">
        <f>"rs"&amp;B53&amp;"_3"</f>
        <v>rs20_3</v>
      </c>
      <c r="C59" t="s">
        <v>24</v>
      </c>
      <c r="E59" t="str">
        <f>"ТП"&amp;B53&amp;" РШ3"</f>
        <v>ТП20 РШ3</v>
      </c>
      <c r="F59" t="s">
        <v>22</v>
      </c>
      <c r="G59">
        <v>11</v>
      </c>
      <c r="H59">
        <v>0</v>
      </c>
      <c r="I59">
        <v>0</v>
      </c>
      <c r="J59">
        <v>1</v>
      </c>
      <c r="K59">
        <v>0</v>
      </c>
      <c r="L59">
        <v>1</v>
      </c>
      <c r="M59" t="s">
        <v>22</v>
      </c>
      <c r="N59" t="str">
        <f>E59&amp;" Включен"</f>
        <v>ТП20 РШ3 Включен</v>
      </c>
      <c r="O59" t="s">
        <v>22</v>
      </c>
      <c r="P59" t="str">
        <f>E59&amp;" Выключен"</f>
        <v>ТП20 РШ3 Выключен</v>
      </c>
      <c r="S59">
        <v>0</v>
      </c>
      <c r="T59">
        <v>0</v>
      </c>
      <c r="U59">
        <v>0</v>
      </c>
      <c r="W59">
        <v>0</v>
      </c>
      <c r="X59">
        <v>0</v>
      </c>
    </row>
    <row r="60" spans="1:24">
      <c r="A60" t="str">
        <f>A59&amp;"gr"</f>
        <v>rs20_3gr</v>
      </c>
      <c r="C60" t="s">
        <v>24</v>
      </c>
      <c r="E60" t="str">
        <f>E59</f>
        <v>ТП20 РШ3</v>
      </c>
      <c r="F60" t="s">
        <v>22</v>
      </c>
      <c r="G60">
        <v>11</v>
      </c>
      <c r="H60">
        <v>0</v>
      </c>
      <c r="I60">
        <v>0</v>
      </c>
      <c r="J60">
        <v>1</v>
      </c>
      <c r="K60">
        <v>0</v>
      </c>
      <c r="L60">
        <v>1</v>
      </c>
      <c r="M60" t="s">
        <v>22</v>
      </c>
      <c r="N60" t="str">
        <f>E60&amp;" Заземлен"</f>
        <v>ТП20 РШ3 Заземлен</v>
      </c>
      <c r="O60" t="s">
        <v>22</v>
      </c>
      <c r="P60" t="str">
        <f>E60&amp;" Не заземлен"</f>
        <v>ТП20 РШ3 Не заземлен</v>
      </c>
      <c r="S60">
        <v>0</v>
      </c>
      <c r="T60">
        <v>0</v>
      </c>
      <c r="U60">
        <v>0</v>
      </c>
      <c r="W60">
        <v>0</v>
      </c>
      <c r="X60">
        <v>0</v>
      </c>
    </row>
    <row r="61" spans="1:24">
      <c r="A61" t="str">
        <f>A59&amp;"sh"</f>
        <v>rs20_3sh</v>
      </c>
      <c r="C61" t="s">
        <v>24</v>
      </c>
      <c r="E61" t="str">
        <f>E59</f>
        <v>ТП20 РШ3</v>
      </c>
      <c r="F61" t="s">
        <v>22</v>
      </c>
      <c r="G61">
        <v>11</v>
      </c>
      <c r="H61">
        <v>0</v>
      </c>
      <c r="I61">
        <v>0</v>
      </c>
      <c r="J61">
        <v>1</v>
      </c>
      <c r="K61">
        <v>0</v>
      </c>
      <c r="L61">
        <v>1</v>
      </c>
      <c r="M61" t="s">
        <v>22</v>
      </c>
      <c r="N61" t="str">
        <f>E61&amp;" Зашунтирован"</f>
        <v>ТП20 РШ3 Зашунтирован</v>
      </c>
      <c r="O61" t="s">
        <v>22</v>
      </c>
      <c r="P61" t="str">
        <f>E61&amp;" Не зашунтирован"</f>
        <v>ТП20 РШ3 Не зашунтирован</v>
      </c>
      <c r="S61">
        <v>0</v>
      </c>
      <c r="T61">
        <v>0</v>
      </c>
      <c r="U61">
        <v>0</v>
      </c>
      <c r="W61">
        <v>0</v>
      </c>
      <c r="X61">
        <v>0</v>
      </c>
    </row>
    <row r="62" spans="1:24">
      <c r="A62" t="str">
        <f>"rs"&amp;B53&amp;"_4"</f>
        <v>rs20_4</v>
      </c>
      <c r="C62" t="s">
        <v>24</v>
      </c>
      <c r="E62" t="str">
        <f>"ТП"&amp;B53&amp;" РШ4"</f>
        <v>ТП20 РШ4</v>
      </c>
      <c r="F62" t="s">
        <v>22</v>
      </c>
      <c r="G62">
        <v>11</v>
      </c>
      <c r="H62">
        <v>0</v>
      </c>
      <c r="I62">
        <v>0</v>
      </c>
      <c r="J62">
        <v>1</v>
      </c>
      <c r="K62">
        <v>0</v>
      </c>
      <c r="L62">
        <v>1</v>
      </c>
      <c r="M62" t="s">
        <v>22</v>
      </c>
      <c r="N62" t="str">
        <f>E62&amp;" Включен"</f>
        <v>ТП20 РШ4 Включен</v>
      </c>
      <c r="O62" t="s">
        <v>22</v>
      </c>
      <c r="P62" t="str">
        <f>E62&amp;" Выключен"</f>
        <v>ТП20 РШ4 Выключен</v>
      </c>
      <c r="S62">
        <v>0</v>
      </c>
      <c r="T62">
        <v>0</v>
      </c>
      <c r="U62">
        <v>0</v>
      </c>
      <c r="W62">
        <v>0</v>
      </c>
      <c r="X62">
        <v>0</v>
      </c>
    </row>
    <row r="63" spans="1:24">
      <c r="A63" t="str">
        <f>A62&amp;"gr"</f>
        <v>rs20_4gr</v>
      </c>
      <c r="C63" t="s">
        <v>24</v>
      </c>
      <c r="E63" t="str">
        <f>E62</f>
        <v>ТП20 РШ4</v>
      </c>
      <c r="F63" t="s">
        <v>22</v>
      </c>
      <c r="G63">
        <v>11</v>
      </c>
      <c r="H63">
        <v>0</v>
      </c>
      <c r="I63">
        <v>0</v>
      </c>
      <c r="J63">
        <v>1</v>
      </c>
      <c r="K63">
        <v>0</v>
      </c>
      <c r="L63">
        <v>1</v>
      </c>
      <c r="M63" t="s">
        <v>22</v>
      </c>
      <c r="N63" t="str">
        <f>E63&amp;" Заземлен"</f>
        <v>ТП20 РШ4 Заземлен</v>
      </c>
      <c r="O63" t="s">
        <v>22</v>
      </c>
      <c r="P63" t="str">
        <f>E63&amp;" Не заземлен"</f>
        <v>ТП20 РШ4 Не заземлен</v>
      </c>
      <c r="S63">
        <v>0</v>
      </c>
      <c r="T63">
        <v>0</v>
      </c>
      <c r="U63">
        <v>0</v>
      </c>
      <c r="W63">
        <v>0</v>
      </c>
      <c r="X63">
        <v>0</v>
      </c>
    </row>
    <row r="64" spans="1:24">
      <c r="A64" t="str">
        <f>A62&amp;"sh"</f>
        <v>rs20_4sh</v>
      </c>
      <c r="C64" t="s">
        <v>24</v>
      </c>
      <c r="E64" t="str">
        <f>E62</f>
        <v>ТП20 РШ4</v>
      </c>
      <c r="F64" t="s">
        <v>22</v>
      </c>
      <c r="G64">
        <v>11</v>
      </c>
      <c r="H64">
        <v>0</v>
      </c>
      <c r="I64">
        <v>0</v>
      </c>
      <c r="J64">
        <v>1</v>
      </c>
      <c r="K64">
        <v>0</v>
      </c>
      <c r="L64">
        <v>1</v>
      </c>
      <c r="M64" t="s">
        <v>22</v>
      </c>
      <c r="N64" t="str">
        <f>E64&amp;" Зашунтирован"</f>
        <v>ТП20 РШ4 Зашунтирован</v>
      </c>
      <c r="O64" t="s">
        <v>22</v>
      </c>
      <c r="P64" t="str">
        <f>E64&amp;" Не зашунтирован"</f>
        <v>ТП20 РШ4 Не зашунтирован</v>
      </c>
      <c r="S64">
        <v>0</v>
      </c>
      <c r="T64">
        <v>0</v>
      </c>
      <c r="U64">
        <v>0</v>
      </c>
      <c r="W64">
        <v>0</v>
      </c>
      <c r="X64">
        <v>0</v>
      </c>
    </row>
    <row r="65" spans="1:24">
      <c r="A65" t="str">
        <f>"rs"&amp;B53&amp;"_5"</f>
        <v>rs20_5</v>
      </c>
      <c r="C65" t="s">
        <v>24</v>
      </c>
      <c r="E65" t="str">
        <f>"ТП"&amp;B53&amp;" РШ5"</f>
        <v>ТП20 РШ5</v>
      </c>
      <c r="F65" t="s">
        <v>22</v>
      </c>
      <c r="G65">
        <v>11</v>
      </c>
      <c r="H65">
        <v>0</v>
      </c>
      <c r="I65">
        <v>0</v>
      </c>
      <c r="J65">
        <v>1</v>
      </c>
      <c r="K65">
        <v>0</v>
      </c>
      <c r="L65">
        <v>1</v>
      </c>
      <c r="M65" t="s">
        <v>22</v>
      </c>
      <c r="N65" t="str">
        <f>E65&amp;" Включен"</f>
        <v>ТП20 РШ5 Включен</v>
      </c>
      <c r="O65" t="s">
        <v>22</v>
      </c>
      <c r="P65" t="str">
        <f>E65&amp;" Выключен"</f>
        <v>ТП20 РШ5 Выключен</v>
      </c>
      <c r="S65">
        <v>0</v>
      </c>
      <c r="T65">
        <v>0</v>
      </c>
      <c r="U65">
        <v>0</v>
      </c>
      <c r="W65">
        <v>0</v>
      </c>
      <c r="X65">
        <v>0</v>
      </c>
    </row>
    <row r="66" spans="1:24">
      <c r="A66" t="str">
        <f>A65&amp;"gr"</f>
        <v>rs20_5gr</v>
      </c>
      <c r="C66" t="s">
        <v>24</v>
      </c>
      <c r="E66" t="str">
        <f>E65</f>
        <v>ТП20 РШ5</v>
      </c>
      <c r="F66" t="s">
        <v>22</v>
      </c>
      <c r="G66">
        <v>11</v>
      </c>
      <c r="H66">
        <v>0</v>
      </c>
      <c r="I66">
        <v>0</v>
      </c>
      <c r="J66">
        <v>1</v>
      </c>
      <c r="K66">
        <v>0</v>
      </c>
      <c r="L66">
        <v>1</v>
      </c>
      <c r="M66" t="s">
        <v>22</v>
      </c>
      <c r="N66" t="str">
        <f>E66&amp;" Заземлен"</f>
        <v>ТП20 РШ5 Заземлен</v>
      </c>
      <c r="O66" t="s">
        <v>22</v>
      </c>
      <c r="P66" t="str">
        <f>E66&amp;" Не заземлен"</f>
        <v>ТП20 РШ5 Не заземлен</v>
      </c>
      <c r="S66">
        <v>0</v>
      </c>
      <c r="T66">
        <v>0</v>
      </c>
      <c r="U66">
        <v>0</v>
      </c>
      <c r="W66">
        <v>0</v>
      </c>
      <c r="X66">
        <v>0</v>
      </c>
    </row>
    <row r="67" spans="1:24">
      <c r="A67" t="str">
        <f>A65&amp;"sh"</f>
        <v>rs20_5sh</v>
      </c>
      <c r="C67" t="s">
        <v>24</v>
      </c>
      <c r="E67" t="str">
        <f>E65</f>
        <v>ТП20 РШ5</v>
      </c>
      <c r="F67" t="s">
        <v>22</v>
      </c>
      <c r="G67">
        <v>11</v>
      </c>
      <c r="H67">
        <v>0</v>
      </c>
      <c r="I67">
        <v>0</v>
      </c>
      <c r="J67">
        <v>1</v>
      </c>
      <c r="K67">
        <v>0</v>
      </c>
      <c r="L67">
        <v>1</v>
      </c>
      <c r="M67" t="s">
        <v>22</v>
      </c>
      <c r="N67" t="str">
        <f>E67&amp;" Зашунтирован"</f>
        <v>ТП20 РШ5 Зашунтирован</v>
      </c>
      <c r="O67" t="s">
        <v>22</v>
      </c>
      <c r="P67" t="str">
        <f>E67&amp;" Не зашунтирован"</f>
        <v>ТП20 РШ5 Не зашунтирован</v>
      </c>
      <c r="S67">
        <v>0</v>
      </c>
      <c r="T67">
        <v>0</v>
      </c>
      <c r="U67">
        <v>0</v>
      </c>
      <c r="W67">
        <v>0</v>
      </c>
      <c r="X67">
        <v>0</v>
      </c>
    </row>
    <row r="68" spans="1:24">
      <c r="A68" t="str">
        <f>"rs"&amp;B68&amp;"_1"</f>
        <v>rs628_1</v>
      </c>
      <c r="B68">
        <v>628</v>
      </c>
      <c r="C68" t="s">
        <v>24</v>
      </c>
      <c r="E68" t="str">
        <f>"ТП"&amp;B68&amp;" РШ1"</f>
        <v>ТП628 РШ1</v>
      </c>
      <c r="F68" t="s">
        <v>22</v>
      </c>
      <c r="G68">
        <v>11</v>
      </c>
      <c r="H68">
        <v>0</v>
      </c>
      <c r="I68">
        <v>0</v>
      </c>
      <c r="J68">
        <v>1</v>
      </c>
      <c r="K68">
        <v>0</v>
      </c>
      <c r="L68">
        <v>1</v>
      </c>
      <c r="M68" t="s">
        <v>22</v>
      </c>
      <c r="N68" t="str">
        <f>E68&amp;" Включен"</f>
        <v>ТП628 РШ1 Включен</v>
      </c>
      <c r="O68" t="s">
        <v>22</v>
      </c>
      <c r="P68" t="str">
        <f>E68&amp;" Выключен"</f>
        <v>ТП628 РШ1 Выключен</v>
      </c>
      <c r="S68">
        <v>0</v>
      </c>
      <c r="T68">
        <v>0</v>
      </c>
      <c r="U68">
        <v>0</v>
      </c>
      <c r="W68">
        <v>0</v>
      </c>
      <c r="X68">
        <v>0</v>
      </c>
    </row>
    <row r="69" spans="1:24">
      <c r="A69" t="str">
        <f>A68&amp;"gr"</f>
        <v>rs628_1gr</v>
      </c>
      <c r="C69" t="s">
        <v>24</v>
      </c>
      <c r="E69" t="str">
        <f>E68</f>
        <v>ТП628 РШ1</v>
      </c>
      <c r="F69" t="s">
        <v>22</v>
      </c>
      <c r="G69">
        <v>11</v>
      </c>
      <c r="H69">
        <v>0</v>
      </c>
      <c r="I69">
        <v>0</v>
      </c>
      <c r="J69">
        <v>1</v>
      </c>
      <c r="K69">
        <v>0</v>
      </c>
      <c r="L69">
        <v>1</v>
      </c>
      <c r="M69" t="s">
        <v>22</v>
      </c>
      <c r="N69" t="str">
        <f>E69&amp;" Заземлен"</f>
        <v>ТП628 РШ1 Заземлен</v>
      </c>
      <c r="O69" t="s">
        <v>22</v>
      </c>
      <c r="P69" t="str">
        <f>E69&amp;" Не заземлен"</f>
        <v>ТП628 РШ1 Не заземлен</v>
      </c>
      <c r="S69">
        <v>0</v>
      </c>
      <c r="T69">
        <v>0</v>
      </c>
      <c r="U69">
        <v>0</v>
      </c>
      <c r="W69">
        <v>0</v>
      </c>
      <c r="X69">
        <v>0</v>
      </c>
    </row>
    <row r="70" spans="1:24">
      <c r="A70" t="str">
        <f>A68&amp;"sh"</f>
        <v>rs628_1sh</v>
      </c>
      <c r="C70" t="s">
        <v>24</v>
      </c>
      <c r="E70" t="str">
        <f>E68</f>
        <v>ТП628 РШ1</v>
      </c>
      <c r="F70" t="s">
        <v>22</v>
      </c>
      <c r="G70">
        <v>11</v>
      </c>
      <c r="H70">
        <v>0</v>
      </c>
      <c r="I70">
        <v>0</v>
      </c>
      <c r="J70">
        <v>1</v>
      </c>
      <c r="K70">
        <v>0</v>
      </c>
      <c r="L70">
        <v>1</v>
      </c>
      <c r="M70" t="s">
        <v>22</v>
      </c>
      <c r="N70" t="str">
        <f>E70&amp;" Зашунтирован"</f>
        <v>ТП628 РШ1 Зашунтирован</v>
      </c>
      <c r="O70" t="s">
        <v>22</v>
      </c>
      <c r="P70" t="str">
        <f>E70&amp;" Не зашунтирован"</f>
        <v>ТП628 РШ1 Не зашунтирован</v>
      </c>
      <c r="S70">
        <v>0</v>
      </c>
      <c r="T70">
        <v>0</v>
      </c>
      <c r="U70">
        <v>0</v>
      </c>
      <c r="W70">
        <v>0</v>
      </c>
      <c r="X70">
        <v>0</v>
      </c>
    </row>
    <row r="71" spans="1:24">
      <c r="A71" t="str">
        <f>"rs"&amp;B68&amp;"_2"</f>
        <v>rs628_2</v>
      </c>
      <c r="C71" t="s">
        <v>24</v>
      </c>
      <c r="E71" t="str">
        <f>"ТП"&amp;B68&amp;" РШ2"</f>
        <v>ТП628 РШ2</v>
      </c>
      <c r="F71" t="s">
        <v>22</v>
      </c>
      <c r="G71">
        <v>11</v>
      </c>
      <c r="H71">
        <v>0</v>
      </c>
      <c r="I71">
        <v>0</v>
      </c>
      <c r="J71">
        <v>1</v>
      </c>
      <c r="K71">
        <v>0</v>
      </c>
      <c r="L71">
        <v>1</v>
      </c>
      <c r="M71" t="s">
        <v>22</v>
      </c>
      <c r="N71" t="str">
        <f>E71&amp;" Включен"</f>
        <v>ТП628 РШ2 Включен</v>
      </c>
      <c r="O71" t="s">
        <v>22</v>
      </c>
      <c r="P71" t="str">
        <f>E71&amp;" Выключен"</f>
        <v>ТП628 РШ2 Выключен</v>
      </c>
      <c r="S71">
        <v>0</v>
      </c>
      <c r="T71">
        <v>0</v>
      </c>
      <c r="U71">
        <v>0</v>
      </c>
      <c r="W71">
        <v>0</v>
      </c>
      <c r="X71">
        <v>0</v>
      </c>
    </row>
    <row r="72" spans="1:24">
      <c r="A72" t="str">
        <f>A71&amp;"gr"</f>
        <v>rs628_2gr</v>
      </c>
      <c r="C72" t="s">
        <v>24</v>
      </c>
      <c r="E72" t="str">
        <f>E71</f>
        <v>ТП628 РШ2</v>
      </c>
      <c r="F72" t="s">
        <v>22</v>
      </c>
      <c r="G72">
        <v>11</v>
      </c>
      <c r="H72">
        <v>0</v>
      </c>
      <c r="I72">
        <v>0</v>
      </c>
      <c r="J72">
        <v>1</v>
      </c>
      <c r="K72">
        <v>0</v>
      </c>
      <c r="L72">
        <v>1</v>
      </c>
      <c r="M72" t="s">
        <v>22</v>
      </c>
      <c r="N72" t="str">
        <f>E72&amp;" Заземлен"</f>
        <v>ТП628 РШ2 Заземлен</v>
      </c>
      <c r="O72" t="s">
        <v>22</v>
      </c>
      <c r="P72" t="str">
        <f>E72&amp;" Не заземлен"</f>
        <v>ТП628 РШ2 Не заземлен</v>
      </c>
      <c r="S72">
        <v>0</v>
      </c>
      <c r="T72">
        <v>0</v>
      </c>
      <c r="U72">
        <v>0</v>
      </c>
      <c r="W72">
        <v>0</v>
      </c>
      <c r="X72">
        <v>0</v>
      </c>
    </row>
    <row r="73" spans="1:24">
      <c r="A73" t="str">
        <f>A71&amp;"sh"</f>
        <v>rs628_2sh</v>
      </c>
      <c r="C73" t="s">
        <v>24</v>
      </c>
      <c r="E73" t="str">
        <f>E71</f>
        <v>ТП628 РШ2</v>
      </c>
      <c r="F73" t="s">
        <v>22</v>
      </c>
      <c r="G73">
        <v>11</v>
      </c>
      <c r="H73">
        <v>0</v>
      </c>
      <c r="I73">
        <v>0</v>
      </c>
      <c r="J73">
        <v>1</v>
      </c>
      <c r="K73">
        <v>0</v>
      </c>
      <c r="L73">
        <v>1</v>
      </c>
      <c r="M73" t="s">
        <v>22</v>
      </c>
      <c r="N73" t="str">
        <f>E73&amp;" Зашунтирован"</f>
        <v>ТП628 РШ2 Зашунтирован</v>
      </c>
      <c r="O73" t="s">
        <v>22</v>
      </c>
      <c r="P73" t="str">
        <f>E73&amp;" Не зашунтирован"</f>
        <v>ТП628 РШ2 Не зашунтирован</v>
      </c>
      <c r="S73">
        <v>0</v>
      </c>
      <c r="T73">
        <v>0</v>
      </c>
      <c r="U73">
        <v>0</v>
      </c>
      <c r="W73">
        <v>0</v>
      </c>
      <c r="X73">
        <v>0</v>
      </c>
    </row>
    <row r="74" spans="1:24">
      <c r="A74" t="str">
        <f>"rs"&amp;B74&amp;"_1"</f>
        <v>rs682_1</v>
      </c>
      <c r="B74">
        <v>682</v>
      </c>
      <c r="C74" t="s">
        <v>24</v>
      </c>
      <c r="E74" t="str">
        <f>"ТП"&amp;B74&amp;" РШ1"</f>
        <v>ТП682 РШ1</v>
      </c>
      <c r="F74" t="s">
        <v>22</v>
      </c>
      <c r="G74">
        <v>11</v>
      </c>
      <c r="H74">
        <v>0</v>
      </c>
      <c r="I74">
        <v>0</v>
      </c>
      <c r="J74">
        <v>1</v>
      </c>
      <c r="K74">
        <v>0</v>
      </c>
      <c r="L74">
        <v>1</v>
      </c>
      <c r="M74" t="s">
        <v>22</v>
      </c>
      <c r="N74" t="str">
        <f>E74&amp;" Включен"</f>
        <v>ТП682 РШ1 Включен</v>
      </c>
      <c r="O74" t="s">
        <v>22</v>
      </c>
      <c r="P74" t="str">
        <f>E74&amp;" Выключен"</f>
        <v>ТП682 РШ1 Выключен</v>
      </c>
      <c r="S74">
        <v>0</v>
      </c>
      <c r="T74">
        <v>0</v>
      </c>
      <c r="U74">
        <v>0</v>
      </c>
      <c r="W74">
        <v>0</v>
      </c>
      <c r="X74">
        <v>0</v>
      </c>
    </row>
    <row r="75" spans="1:24">
      <c r="A75" t="str">
        <f>A74&amp;"gr"</f>
        <v>rs682_1gr</v>
      </c>
      <c r="C75" t="s">
        <v>24</v>
      </c>
      <c r="E75" t="str">
        <f>E74</f>
        <v>ТП682 РШ1</v>
      </c>
      <c r="F75" t="s">
        <v>22</v>
      </c>
      <c r="G75">
        <v>11</v>
      </c>
      <c r="H75">
        <v>0</v>
      </c>
      <c r="I75">
        <v>0</v>
      </c>
      <c r="J75">
        <v>1</v>
      </c>
      <c r="K75">
        <v>0</v>
      </c>
      <c r="L75">
        <v>1</v>
      </c>
      <c r="M75" t="s">
        <v>22</v>
      </c>
      <c r="N75" t="str">
        <f>E75&amp;" Заземлен"</f>
        <v>ТП682 РШ1 Заземлен</v>
      </c>
      <c r="O75" t="s">
        <v>22</v>
      </c>
      <c r="P75" t="str">
        <f>E75&amp;" Не заземлен"</f>
        <v>ТП682 РШ1 Не заземлен</v>
      </c>
      <c r="S75">
        <v>0</v>
      </c>
      <c r="T75">
        <v>0</v>
      </c>
      <c r="U75">
        <v>0</v>
      </c>
      <c r="W75">
        <v>0</v>
      </c>
      <c r="X75">
        <v>0</v>
      </c>
    </row>
    <row r="76" spans="1:24">
      <c r="A76" t="str">
        <f>A74&amp;"sh"</f>
        <v>rs682_1sh</v>
      </c>
      <c r="C76" t="s">
        <v>24</v>
      </c>
      <c r="E76" t="str">
        <f>E74</f>
        <v>ТП682 РШ1</v>
      </c>
      <c r="F76" t="s">
        <v>22</v>
      </c>
      <c r="G76">
        <v>11</v>
      </c>
      <c r="H76">
        <v>0</v>
      </c>
      <c r="I76">
        <v>0</v>
      </c>
      <c r="J76">
        <v>1</v>
      </c>
      <c r="K76">
        <v>0</v>
      </c>
      <c r="L76">
        <v>1</v>
      </c>
      <c r="M76" t="s">
        <v>22</v>
      </c>
      <c r="N76" t="str">
        <f>E76&amp;" Зашунтирован"</f>
        <v>ТП682 РШ1 Зашунтирован</v>
      </c>
      <c r="O76" t="s">
        <v>22</v>
      </c>
      <c r="P76" t="str">
        <f>E76&amp;" Не зашунтирован"</f>
        <v>ТП682 РШ1 Не зашунтирован</v>
      </c>
      <c r="S76">
        <v>0</v>
      </c>
      <c r="T76">
        <v>0</v>
      </c>
      <c r="U76">
        <v>0</v>
      </c>
      <c r="W76">
        <v>0</v>
      </c>
      <c r="X76">
        <v>0</v>
      </c>
    </row>
    <row r="77" spans="1:24">
      <c r="A77" t="str">
        <f>"rs"&amp;B74&amp;"_2"</f>
        <v>rs682_2</v>
      </c>
      <c r="C77" t="s">
        <v>24</v>
      </c>
      <c r="E77" t="str">
        <f>"ТП"&amp;B74&amp;" РШ2"</f>
        <v>ТП682 РШ2</v>
      </c>
      <c r="F77" t="s">
        <v>22</v>
      </c>
      <c r="G77">
        <v>11</v>
      </c>
      <c r="H77">
        <v>0</v>
      </c>
      <c r="I77">
        <v>0</v>
      </c>
      <c r="J77">
        <v>1</v>
      </c>
      <c r="K77">
        <v>0</v>
      </c>
      <c r="L77">
        <v>1</v>
      </c>
      <c r="M77" t="s">
        <v>22</v>
      </c>
      <c r="N77" t="str">
        <f>E77&amp;" Включен"</f>
        <v>ТП682 РШ2 Включен</v>
      </c>
      <c r="O77" t="s">
        <v>22</v>
      </c>
      <c r="P77" t="str">
        <f>E77&amp;" Выключен"</f>
        <v>ТП682 РШ2 Выключен</v>
      </c>
      <c r="S77">
        <v>0</v>
      </c>
      <c r="T77">
        <v>0</v>
      </c>
      <c r="U77">
        <v>0</v>
      </c>
      <c r="W77">
        <v>0</v>
      </c>
      <c r="X77">
        <v>0</v>
      </c>
    </row>
    <row r="78" spans="1:24">
      <c r="A78" t="str">
        <f>A77&amp;"gr"</f>
        <v>rs682_2gr</v>
      </c>
      <c r="C78" t="s">
        <v>24</v>
      </c>
      <c r="E78" t="str">
        <f>E77</f>
        <v>ТП682 РШ2</v>
      </c>
      <c r="F78" t="s">
        <v>22</v>
      </c>
      <c r="G78">
        <v>11</v>
      </c>
      <c r="H78">
        <v>0</v>
      </c>
      <c r="I78">
        <v>0</v>
      </c>
      <c r="J78">
        <v>1</v>
      </c>
      <c r="K78">
        <v>0</v>
      </c>
      <c r="L78">
        <v>1</v>
      </c>
      <c r="M78" t="s">
        <v>22</v>
      </c>
      <c r="N78" t="str">
        <f>E78&amp;" Заземлен"</f>
        <v>ТП682 РШ2 Заземлен</v>
      </c>
      <c r="O78" t="s">
        <v>22</v>
      </c>
      <c r="P78" t="str">
        <f>E78&amp;" Не заземлен"</f>
        <v>ТП682 РШ2 Не заземлен</v>
      </c>
      <c r="S78">
        <v>0</v>
      </c>
      <c r="T78">
        <v>0</v>
      </c>
      <c r="U78">
        <v>0</v>
      </c>
      <c r="W78">
        <v>0</v>
      </c>
      <c r="X78">
        <v>0</v>
      </c>
    </row>
    <row r="79" spans="1:24">
      <c r="A79" t="str">
        <f>A77&amp;"sh"</f>
        <v>rs682_2sh</v>
      </c>
      <c r="C79" t="s">
        <v>24</v>
      </c>
      <c r="E79" t="str">
        <f>E77</f>
        <v>ТП682 РШ2</v>
      </c>
      <c r="F79" t="s">
        <v>22</v>
      </c>
      <c r="G79">
        <v>11</v>
      </c>
      <c r="H79">
        <v>0</v>
      </c>
      <c r="I79">
        <v>0</v>
      </c>
      <c r="J79">
        <v>1</v>
      </c>
      <c r="K79">
        <v>0</v>
      </c>
      <c r="L79">
        <v>1</v>
      </c>
      <c r="M79" t="s">
        <v>22</v>
      </c>
      <c r="N79" t="str">
        <f>E79&amp;" Зашунтирован"</f>
        <v>ТП682 РШ2 Зашунтирован</v>
      </c>
      <c r="O79" t="s">
        <v>22</v>
      </c>
      <c r="P79" t="str">
        <f>E79&amp;" Не зашунтирован"</f>
        <v>ТП682 РШ2 Не зашунтирован</v>
      </c>
      <c r="S79">
        <v>0</v>
      </c>
      <c r="T79">
        <v>0</v>
      </c>
      <c r="U79">
        <v>0</v>
      </c>
      <c r="W79">
        <v>0</v>
      </c>
      <c r="X79">
        <v>0</v>
      </c>
    </row>
    <row r="80" spans="1:24">
      <c r="A80" t="str">
        <f>"rs"&amp;B74&amp;"_3"</f>
        <v>rs682_3</v>
      </c>
      <c r="C80" t="s">
        <v>24</v>
      </c>
      <c r="E80" t="str">
        <f>"ТП"&amp;B74&amp;" РШ3"</f>
        <v>ТП682 РШ3</v>
      </c>
      <c r="F80" t="s">
        <v>22</v>
      </c>
      <c r="G80">
        <v>11</v>
      </c>
      <c r="H80">
        <v>0</v>
      </c>
      <c r="I80">
        <v>0</v>
      </c>
      <c r="J80">
        <v>1</v>
      </c>
      <c r="K80">
        <v>0</v>
      </c>
      <c r="L80">
        <v>1</v>
      </c>
      <c r="M80" t="s">
        <v>22</v>
      </c>
      <c r="N80" t="str">
        <f>E80&amp;" Включен"</f>
        <v>ТП682 РШ3 Включен</v>
      </c>
      <c r="O80" t="s">
        <v>22</v>
      </c>
      <c r="P80" t="str">
        <f>E80&amp;" Выключен"</f>
        <v>ТП682 РШ3 Выключен</v>
      </c>
      <c r="S80">
        <v>0</v>
      </c>
      <c r="T80">
        <v>0</v>
      </c>
      <c r="U80">
        <v>0</v>
      </c>
      <c r="W80">
        <v>0</v>
      </c>
      <c r="X80">
        <v>0</v>
      </c>
    </row>
    <row r="81" spans="1:24">
      <c r="A81" t="str">
        <f>A80&amp;"gr"</f>
        <v>rs682_3gr</v>
      </c>
      <c r="C81" t="s">
        <v>24</v>
      </c>
      <c r="E81" t="str">
        <f>E80</f>
        <v>ТП682 РШ3</v>
      </c>
      <c r="F81" t="s">
        <v>22</v>
      </c>
      <c r="G81">
        <v>11</v>
      </c>
      <c r="H81">
        <v>0</v>
      </c>
      <c r="I81">
        <v>0</v>
      </c>
      <c r="J81">
        <v>1</v>
      </c>
      <c r="K81">
        <v>0</v>
      </c>
      <c r="L81">
        <v>1</v>
      </c>
      <c r="M81" t="s">
        <v>22</v>
      </c>
      <c r="N81" t="str">
        <f>E81&amp;" Заземлен"</f>
        <v>ТП682 РШ3 Заземлен</v>
      </c>
      <c r="O81" t="s">
        <v>22</v>
      </c>
      <c r="P81" t="str">
        <f>E81&amp;" Не заземлен"</f>
        <v>ТП682 РШ3 Не заземлен</v>
      </c>
      <c r="S81">
        <v>0</v>
      </c>
      <c r="T81">
        <v>0</v>
      </c>
      <c r="U81">
        <v>0</v>
      </c>
      <c r="W81">
        <v>0</v>
      </c>
      <c r="X81">
        <v>0</v>
      </c>
    </row>
    <row r="82" spans="1:24">
      <c r="A82" t="str">
        <f>A80&amp;"sh"</f>
        <v>rs682_3sh</v>
      </c>
      <c r="C82" t="s">
        <v>24</v>
      </c>
      <c r="E82" t="str">
        <f>E80</f>
        <v>ТП682 РШ3</v>
      </c>
      <c r="F82" t="s">
        <v>22</v>
      </c>
      <c r="G82">
        <v>11</v>
      </c>
      <c r="H82">
        <v>0</v>
      </c>
      <c r="I82">
        <v>0</v>
      </c>
      <c r="J82">
        <v>1</v>
      </c>
      <c r="K82">
        <v>0</v>
      </c>
      <c r="L82">
        <v>1</v>
      </c>
      <c r="M82" t="s">
        <v>22</v>
      </c>
      <c r="N82" t="str">
        <f>E82&amp;" Зашунтирован"</f>
        <v>ТП682 РШ3 Зашунтирован</v>
      </c>
      <c r="O82" t="s">
        <v>22</v>
      </c>
      <c r="P82" t="str">
        <f>E82&amp;" Не зашунтирован"</f>
        <v>ТП682 РШ3 Не зашунтирован</v>
      </c>
      <c r="S82">
        <v>0</v>
      </c>
      <c r="T82">
        <v>0</v>
      </c>
      <c r="U82">
        <v>0</v>
      </c>
      <c r="W82">
        <v>0</v>
      </c>
      <c r="X82">
        <v>0</v>
      </c>
    </row>
    <row r="83" spans="1:24">
      <c r="A83" t="str">
        <f>"rs"&amp;B83&amp;"_1"</f>
        <v>rs791_1</v>
      </c>
      <c r="B83">
        <v>791</v>
      </c>
      <c r="C83" t="s">
        <v>24</v>
      </c>
      <c r="E83" t="str">
        <f>"ТП"&amp;B83&amp;" РШ1"</f>
        <v>ТП791 РШ1</v>
      </c>
      <c r="F83" t="s">
        <v>22</v>
      </c>
      <c r="G83">
        <v>11</v>
      </c>
      <c r="H83">
        <v>0</v>
      </c>
      <c r="I83">
        <v>0</v>
      </c>
      <c r="J83">
        <v>1</v>
      </c>
      <c r="K83">
        <v>0</v>
      </c>
      <c r="L83">
        <v>1</v>
      </c>
      <c r="M83" t="s">
        <v>22</v>
      </c>
      <c r="N83" t="str">
        <f>E83&amp;" Включен"</f>
        <v>ТП791 РШ1 Включен</v>
      </c>
      <c r="O83" t="s">
        <v>22</v>
      </c>
      <c r="P83" t="str">
        <f>E83&amp;" Выключен"</f>
        <v>ТП791 РШ1 Выключен</v>
      </c>
      <c r="S83">
        <v>0</v>
      </c>
      <c r="T83">
        <v>0</v>
      </c>
      <c r="U83">
        <v>0</v>
      </c>
      <c r="W83">
        <v>0</v>
      </c>
      <c r="X83">
        <v>0</v>
      </c>
    </row>
    <row r="84" spans="1:24">
      <c r="A84" t="str">
        <f>A83&amp;"gr"</f>
        <v>rs791_1gr</v>
      </c>
      <c r="C84" t="s">
        <v>24</v>
      </c>
      <c r="E84" t="str">
        <f>E83</f>
        <v>ТП791 РШ1</v>
      </c>
      <c r="F84" t="s">
        <v>22</v>
      </c>
      <c r="G84">
        <v>11</v>
      </c>
      <c r="H84">
        <v>0</v>
      </c>
      <c r="I84">
        <v>0</v>
      </c>
      <c r="J84">
        <v>1</v>
      </c>
      <c r="K84">
        <v>0</v>
      </c>
      <c r="L84">
        <v>1</v>
      </c>
      <c r="M84" t="s">
        <v>22</v>
      </c>
      <c r="N84" t="str">
        <f>E84&amp;" Заземлен"</f>
        <v>ТП791 РШ1 Заземлен</v>
      </c>
      <c r="O84" t="s">
        <v>22</v>
      </c>
      <c r="P84" t="str">
        <f>E84&amp;" Не заземлен"</f>
        <v>ТП791 РШ1 Не заземлен</v>
      </c>
      <c r="S84">
        <v>0</v>
      </c>
      <c r="T84">
        <v>0</v>
      </c>
      <c r="U84">
        <v>0</v>
      </c>
      <c r="W84">
        <v>0</v>
      </c>
      <c r="X84">
        <v>0</v>
      </c>
    </row>
    <row r="85" spans="1:24">
      <c r="A85" t="str">
        <f>A83&amp;"sh"</f>
        <v>rs791_1sh</v>
      </c>
      <c r="C85" t="s">
        <v>24</v>
      </c>
      <c r="E85" t="str">
        <f>E83</f>
        <v>ТП791 РШ1</v>
      </c>
      <c r="F85" t="s">
        <v>22</v>
      </c>
      <c r="G85">
        <v>11</v>
      </c>
      <c r="H85">
        <v>0</v>
      </c>
      <c r="I85">
        <v>0</v>
      </c>
      <c r="J85">
        <v>1</v>
      </c>
      <c r="K85">
        <v>0</v>
      </c>
      <c r="L85">
        <v>1</v>
      </c>
      <c r="M85" t="s">
        <v>22</v>
      </c>
      <c r="N85" t="str">
        <f>E85&amp;" Зашунтирован"</f>
        <v>ТП791 РШ1 Зашунтирован</v>
      </c>
      <c r="O85" t="s">
        <v>22</v>
      </c>
      <c r="P85" t="str">
        <f>E85&amp;" Не зашунтирован"</f>
        <v>ТП791 РШ1 Не зашунтирован</v>
      </c>
      <c r="S85">
        <v>0</v>
      </c>
      <c r="T85">
        <v>0</v>
      </c>
      <c r="U85">
        <v>0</v>
      </c>
      <c r="W85">
        <v>0</v>
      </c>
      <c r="X85">
        <v>0</v>
      </c>
    </row>
    <row r="86" spans="1:24">
      <c r="A86" t="str">
        <f>"rs"&amp;B83&amp;"_2"</f>
        <v>rs791_2</v>
      </c>
      <c r="C86" t="s">
        <v>24</v>
      </c>
      <c r="E86" t="str">
        <f>"ТП"&amp;B83&amp;" РШ2"</f>
        <v>ТП791 РШ2</v>
      </c>
      <c r="F86" t="s">
        <v>22</v>
      </c>
      <c r="G86">
        <v>11</v>
      </c>
      <c r="H86">
        <v>0</v>
      </c>
      <c r="I86">
        <v>0</v>
      </c>
      <c r="J86">
        <v>1</v>
      </c>
      <c r="K86">
        <v>0</v>
      </c>
      <c r="L86">
        <v>1</v>
      </c>
      <c r="M86" t="s">
        <v>22</v>
      </c>
      <c r="N86" t="str">
        <f>E86&amp;" Включен"</f>
        <v>ТП791 РШ2 Включен</v>
      </c>
      <c r="O86" t="s">
        <v>22</v>
      </c>
      <c r="P86" t="str">
        <f>E86&amp;" Выключен"</f>
        <v>ТП791 РШ2 Выключен</v>
      </c>
      <c r="S86">
        <v>0</v>
      </c>
      <c r="T86">
        <v>0</v>
      </c>
      <c r="U86">
        <v>0</v>
      </c>
      <c r="W86">
        <v>0</v>
      </c>
      <c r="X86">
        <v>0</v>
      </c>
    </row>
    <row r="87" spans="1:24">
      <c r="A87" t="str">
        <f>A86&amp;"gr"</f>
        <v>rs791_2gr</v>
      </c>
      <c r="C87" t="s">
        <v>24</v>
      </c>
      <c r="E87" t="str">
        <f>E86</f>
        <v>ТП791 РШ2</v>
      </c>
      <c r="F87" t="s">
        <v>22</v>
      </c>
      <c r="G87">
        <v>11</v>
      </c>
      <c r="H87">
        <v>0</v>
      </c>
      <c r="I87">
        <v>0</v>
      </c>
      <c r="J87">
        <v>1</v>
      </c>
      <c r="K87">
        <v>0</v>
      </c>
      <c r="L87">
        <v>1</v>
      </c>
      <c r="M87" t="s">
        <v>22</v>
      </c>
      <c r="N87" t="str">
        <f>E87&amp;" Заземлен"</f>
        <v>ТП791 РШ2 Заземлен</v>
      </c>
      <c r="O87" t="s">
        <v>22</v>
      </c>
      <c r="P87" t="str">
        <f>E87&amp;" Не заземлен"</f>
        <v>ТП791 РШ2 Не заземлен</v>
      </c>
      <c r="S87">
        <v>0</v>
      </c>
      <c r="T87">
        <v>0</v>
      </c>
      <c r="U87">
        <v>0</v>
      </c>
      <c r="W87">
        <v>0</v>
      </c>
      <c r="X87">
        <v>0</v>
      </c>
    </row>
    <row r="88" spans="1:24">
      <c r="A88" t="str">
        <f>A86&amp;"sh"</f>
        <v>rs791_2sh</v>
      </c>
      <c r="C88" t="s">
        <v>24</v>
      </c>
      <c r="E88" t="str">
        <f>E86</f>
        <v>ТП791 РШ2</v>
      </c>
      <c r="F88" t="s">
        <v>22</v>
      </c>
      <c r="G88">
        <v>11</v>
      </c>
      <c r="H88">
        <v>0</v>
      </c>
      <c r="I88">
        <v>0</v>
      </c>
      <c r="J88">
        <v>1</v>
      </c>
      <c r="K88">
        <v>0</v>
      </c>
      <c r="L88">
        <v>1</v>
      </c>
      <c r="M88" t="s">
        <v>22</v>
      </c>
      <c r="N88" t="str">
        <f>E88&amp;" Зашунтирован"</f>
        <v>ТП791 РШ2 Зашунтирован</v>
      </c>
      <c r="O88" t="s">
        <v>22</v>
      </c>
      <c r="P88" t="str">
        <f>E88&amp;" Не зашунтирован"</f>
        <v>ТП791 РШ2 Не зашунтирован</v>
      </c>
      <c r="S88">
        <v>0</v>
      </c>
      <c r="T88">
        <v>0</v>
      </c>
      <c r="U88">
        <v>0</v>
      </c>
      <c r="W88">
        <v>0</v>
      </c>
      <c r="X88">
        <v>0</v>
      </c>
    </row>
    <row r="89" spans="1:24">
      <c r="A89" t="str">
        <f>"rs"&amp;B89&amp;"_1"</f>
        <v>rs100_1</v>
      </c>
      <c r="B89">
        <v>100</v>
      </c>
      <c r="C89" t="s">
        <v>24</v>
      </c>
      <c r="E89" t="str">
        <f>"ТП"&amp;B89&amp;" РШ1"</f>
        <v>ТП100 РШ1</v>
      </c>
      <c r="F89" t="s">
        <v>22</v>
      </c>
      <c r="G89">
        <v>11</v>
      </c>
      <c r="H89">
        <v>0</v>
      </c>
      <c r="I89">
        <v>0</v>
      </c>
      <c r="J89">
        <v>1</v>
      </c>
      <c r="K89">
        <v>0</v>
      </c>
      <c r="L89">
        <v>1</v>
      </c>
      <c r="M89" t="s">
        <v>22</v>
      </c>
      <c r="N89" t="str">
        <f>E89&amp;" Включен"</f>
        <v>ТП100 РШ1 Включен</v>
      </c>
      <c r="O89" t="s">
        <v>22</v>
      </c>
      <c r="P89" t="str">
        <f>E89&amp;" Выключен"</f>
        <v>ТП100 РШ1 Выключен</v>
      </c>
      <c r="S89">
        <v>0</v>
      </c>
      <c r="T89">
        <v>0</v>
      </c>
      <c r="U89">
        <v>0</v>
      </c>
      <c r="W89">
        <v>0</v>
      </c>
      <c r="X89">
        <v>0</v>
      </c>
    </row>
    <row r="90" spans="1:24">
      <c r="A90" t="str">
        <f>A89&amp;"gr"</f>
        <v>rs100_1gr</v>
      </c>
      <c r="C90" t="s">
        <v>24</v>
      </c>
      <c r="E90" t="str">
        <f>E89</f>
        <v>ТП100 РШ1</v>
      </c>
      <c r="F90" t="s">
        <v>22</v>
      </c>
      <c r="G90">
        <v>11</v>
      </c>
      <c r="H90">
        <v>0</v>
      </c>
      <c r="I90">
        <v>0</v>
      </c>
      <c r="J90">
        <v>1</v>
      </c>
      <c r="K90">
        <v>0</v>
      </c>
      <c r="L90">
        <v>1</v>
      </c>
      <c r="M90" t="s">
        <v>22</v>
      </c>
      <c r="N90" t="str">
        <f>E90&amp;" Заземлен"</f>
        <v>ТП100 РШ1 Заземлен</v>
      </c>
      <c r="O90" t="s">
        <v>22</v>
      </c>
      <c r="P90" t="str">
        <f>E90&amp;" Не заземлен"</f>
        <v>ТП100 РШ1 Не заземлен</v>
      </c>
      <c r="S90">
        <v>0</v>
      </c>
      <c r="T90">
        <v>0</v>
      </c>
      <c r="U90">
        <v>0</v>
      </c>
      <c r="W90">
        <v>0</v>
      </c>
      <c r="X90">
        <v>0</v>
      </c>
    </row>
    <row r="91" spans="1:24">
      <c r="A91" t="str">
        <f>A89&amp;"sh"</f>
        <v>rs100_1sh</v>
      </c>
      <c r="C91" t="s">
        <v>24</v>
      </c>
      <c r="E91" t="str">
        <f>E89</f>
        <v>ТП100 РШ1</v>
      </c>
      <c r="F91" t="s">
        <v>22</v>
      </c>
      <c r="G91">
        <v>11</v>
      </c>
      <c r="H91">
        <v>0</v>
      </c>
      <c r="I91">
        <v>0</v>
      </c>
      <c r="J91">
        <v>1</v>
      </c>
      <c r="K91">
        <v>0</v>
      </c>
      <c r="L91">
        <v>1</v>
      </c>
      <c r="M91" t="s">
        <v>22</v>
      </c>
      <c r="N91" t="str">
        <f>E91&amp;" Зашунтирован"</f>
        <v>ТП100 РШ1 Зашунтирован</v>
      </c>
      <c r="O91" t="s">
        <v>22</v>
      </c>
      <c r="P91" t="str">
        <f>E91&amp;" Не зашунтирован"</f>
        <v>ТП100 РШ1 Не зашунтирован</v>
      </c>
      <c r="S91">
        <v>0</v>
      </c>
      <c r="T91">
        <v>0</v>
      </c>
      <c r="U91">
        <v>0</v>
      </c>
      <c r="W91">
        <v>0</v>
      </c>
      <c r="X91">
        <v>0</v>
      </c>
    </row>
    <row r="92" spans="1:24">
      <c r="A92" t="str">
        <f>"rs"&amp;B92&amp;"_1"</f>
        <v>rs73_1</v>
      </c>
      <c r="B92">
        <v>73</v>
      </c>
      <c r="C92" t="s">
        <v>24</v>
      </c>
      <c r="E92" t="str">
        <f>"ТП"&amp;B92&amp;" РШ1"</f>
        <v>ТП73 РШ1</v>
      </c>
      <c r="F92" t="s">
        <v>22</v>
      </c>
      <c r="G92">
        <v>11</v>
      </c>
      <c r="H92">
        <v>0</v>
      </c>
      <c r="I92">
        <v>0</v>
      </c>
      <c r="J92">
        <v>1</v>
      </c>
      <c r="K92">
        <v>0</v>
      </c>
      <c r="L92">
        <v>1</v>
      </c>
      <c r="M92" t="s">
        <v>22</v>
      </c>
      <c r="N92" t="str">
        <f>E92&amp;" Включен"</f>
        <v>ТП73 РШ1 Включен</v>
      </c>
      <c r="O92" t="s">
        <v>22</v>
      </c>
      <c r="P92" t="str">
        <f>E92&amp;" Выключен"</f>
        <v>ТП73 РШ1 Выключен</v>
      </c>
      <c r="S92">
        <v>0</v>
      </c>
      <c r="T92">
        <v>0</v>
      </c>
      <c r="U92">
        <v>0</v>
      </c>
      <c r="W92">
        <v>0</v>
      </c>
      <c r="X92">
        <v>0</v>
      </c>
    </row>
    <row r="93" spans="1:24">
      <c r="A93" t="str">
        <f>A92&amp;"gr"</f>
        <v>rs73_1gr</v>
      </c>
      <c r="C93" t="s">
        <v>24</v>
      </c>
      <c r="E93" t="str">
        <f>E92</f>
        <v>ТП73 РШ1</v>
      </c>
      <c r="F93" t="s">
        <v>22</v>
      </c>
      <c r="G93">
        <v>11</v>
      </c>
      <c r="H93">
        <v>0</v>
      </c>
      <c r="I93">
        <v>0</v>
      </c>
      <c r="J93">
        <v>1</v>
      </c>
      <c r="K93">
        <v>0</v>
      </c>
      <c r="L93">
        <v>1</v>
      </c>
      <c r="M93" t="s">
        <v>22</v>
      </c>
      <c r="N93" t="str">
        <f>E93&amp;" Заземлен"</f>
        <v>ТП73 РШ1 Заземлен</v>
      </c>
      <c r="O93" t="s">
        <v>22</v>
      </c>
      <c r="P93" t="str">
        <f>E93&amp;" Не заземлен"</f>
        <v>ТП73 РШ1 Не заземлен</v>
      </c>
      <c r="S93">
        <v>0</v>
      </c>
      <c r="T93">
        <v>0</v>
      </c>
      <c r="U93">
        <v>0</v>
      </c>
      <c r="W93">
        <v>0</v>
      </c>
      <c r="X93">
        <v>0</v>
      </c>
    </row>
    <row r="94" spans="1:24">
      <c r="A94" t="str">
        <f>A92&amp;"sh"</f>
        <v>rs73_1sh</v>
      </c>
      <c r="C94" t="s">
        <v>24</v>
      </c>
      <c r="E94" t="str">
        <f>E92</f>
        <v>ТП73 РШ1</v>
      </c>
      <c r="F94" t="s">
        <v>22</v>
      </c>
      <c r="G94">
        <v>11</v>
      </c>
      <c r="H94">
        <v>0</v>
      </c>
      <c r="I94">
        <v>0</v>
      </c>
      <c r="J94">
        <v>1</v>
      </c>
      <c r="K94">
        <v>0</v>
      </c>
      <c r="L94">
        <v>1</v>
      </c>
      <c r="M94" t="s">
        <v>22</v>
      </c>
      <c r="N94" t="str">
        <f>E94&amp;" Зашунтирован"</f>
        <v>ТП73 РШ1 Зашунтирован</v>
      </c>
      <c r="O94" t="s">
        <v>22</v>
      </c>
      <c r="P94" t="str">
        <f>E94&amp;" Не зашунтирован"</f>
        <v>ТП73 РШ1 Не зашунтирован</v>
      </c>
      <c r="S94">
        <v>0</v>
      </c>
      <c r="T94">
        <v>0</v>
      </c>
      <c r="U94">
        <v>0</v>
      </c>
      <c r="W94">
        <v>0</v>
      </c>
      <c r="X94">
        <v>0</v>
      </c>
    </row>
    <row r="95" spans="1:24">
      <c r="A95" t="str">
        <f>"rs"&amp;B95&amp;"_1"</f>
        <v>rs169_1</v>
      </c>
      <c r="B95">
        <v>169</v>
      </c>
      <c r="C95" t="s">
        <v>24</v>
      </c>
      <c r="E95" t="str">
        <f>"ТП"&amp;B95&amp;" РШ1"</f>
        <v>ТП169 РШ1</v>
      </c>
      <c r="F95" t="s">
        <v>22</v>
      </c>
      <c r="G95">
        <v>11</v>
      </c>
      <c r="H95">
        <v>0</v>
      </c>
      <c r="I95">
        <v>0</v>
      </c>
      <c r="J95">
        <v>1</v>
      </c>
      <c r="K95">
        <v>0</v>
      </c>
      <c r="L95">
        <v>1</v>
      </c>
      <c r="M95" t="s">
        <v>22</v>
      </c>
      <c r="N95" t="str">
        <f>E95&amp;" Включен"</f>
        <v>ТП169 РШ1 Включен</v>
      </c>
      <c r="O95" t="s">
        <v>22</v>
      </c>
      <c r="P95" t="str">
        <f>E95&amp;" Выключен"</f>
        <v>ТП169 РШ1 Выключен</v>
      </c>
      <c r="S95">
        <v>0</v>
      </c>
      <c r="T95">
        <v>0</v>
      </c>
      <c r="U95">
        <v>0</v>
      </c>
      <c r="W95">
        <v>0</v>
      </c>
      <c r="X95">
        <v>0</v>
      </c>
    </row>
    <row r="96" spans="1:24">
      <c r="A96" t="str">
        <f>A95&amp;"gr"</f>
        <v>rs169_1gr</v>
      </c>
      <c r="C96" t="s">
        <v>24</v>
      </c>
      <c r="E96" t="str">
        <f>E95</f>
        <v>ТП169 РШ1</v>
      </c>
      <c r="F96" t="s">
        <v>22</v>
      </c>
      <c r="G96">
        <v>11</v>
      </c>
      <c r="H96">
        <v>0</v>
      </c>
      <c r="I96">
        <v>0</v>
      </c>
      <c r="J96">
        <v>1</v>
      </c>
      <c r="K96">
        <v>0</v>
      </c>
      <c r="L96">
        <v>1</v>
      </c>
      <c r="M96" t="s">
        <v>22</v>
      </c>
      <c r="N96" t="str">
        <f>E96&amp;" Заземлен"</f>
        <v>ТП169 РШ1 Заземлен</v>
      </c>
      <c r="O96" t="s">
        <v>22</v>
      </c>
      <c r="P96" t="str">
        <f>E96&amp;" Не заземлен"</f>
        <v>ТП169 РШ1 Не заземлен</v>
      </c>
      <c r="S96">
        <v>0</v>
      </c>
      <c r="T96">
        <v>0</v>
      </c>
      <c r="U96">
        <v>0</v>
      </c>
      <c r="W96">
        <v>0</v>
      </c>
      <c r="X96">
        <v>0</v>
      </c>
    </row>
    <row r="97" spans="1:24">
      <c r="A97" t="str">
        <f>A95&amp;"sh"</f>
        <v>rs169_1sh</v>
      </c>
      <c r="C97" t="s">
        <v>24</v>
      </c>
      <c r="E97" t="str">
        <f>E95</f>
        <v>ТП169 РШ1</v>
      </c>
      <c r="F97" t="s">
        <v>22</v>
      </c>
      <c r="G97">
        <v>11</v>
      </c>
      <c r="H97">
        <v>0</v>
      </c>
      <c r="I97">
        <v>0</v>
      </c>
      <c r="J97">
        <v>1</v>
      </c>
      <c r="K97">
        <v>0</v>
      </c>
      <c r="L97">
        <v>1</v>
      </c>
      <c r="M97" t="s">
        <v>22</v>
      </c>
      <c r="N97" t="str">
        <f>E97&amp;" Зашунтирован"</f>
        <v>ТП169 РШ1 Зашунтирован</v>
      </c>
      <c r="O97" t="s">
        <v>22</v>
      </c>
      <c r="P97" t="str">
        <f>E97&amp;" Не зашунтирован"</f>
        <v>ТП169 РШ1 Не зашунтирован</v>
      </c>
      <c r="S97">
        <v>0</v>
      </c>
      <c r="T97">
        <v>0</v>
      </c>
      <c r="U97">
        <v>0</v>
      </c>
      <c r="W97">
        <v>0</v>
      </c>
      <c r="X97">
        <v>0</v>
      </c>
    </row>
    <row r="98" spans="1:24">
      <c r="A98" t="str">
        <f>"rs"&amp;B98&amp;"_1"</f>
        <v>rs357_1</v>
      </c>
      <c r="B98">
        <v>357</v>
      </c>
      <c r="C98" t="s">
        <v>24</v>
      </c>
      <c r="E98" t="str">
        <f>"ТП"&amp;B98&amp;" РШ1"</f>
        <v>ТП357 РШ1</v>
      </c>
      <c r="F98" t="s">
        <v>22</v>
      </c>
      <c r="G98">
        <v>11</v>
      </c>
      <c r="H98">
        <v>0</v>
      </c>
      <c r="I98">
        <v>0</v>
      </c>
      <c r="J98">
        <v>1</v>
      </c>
      <c r="K98">
        <v>0</v>
      </c>
      <c r="L98">
        <v>1</v>
      </c>
      <c r="M98" t="s">
        <v>22</v>
      </c>
      <c r="N98" t="str">
        <f>E98&amp;" Включен"</f>
        <v>ТП357 РШ1 Включен</v>
      </c>
      <c r="O98" t="s">
        <v>22</v>
      </c>
      <c r="P98" t="str">
        <f>E98&amp;" Выключен"</f>
        <v>ТП357 РШ1 Выключен</v>
      </c>
      <c r="S98">
        <v>0</v>
      </c>
      <c r="T98">
        <v>0</v>
      </c>
      <c r="U98">
        <v>0</v>
      </c>
      <c r="W98">
        <v>0</v>
      </c>
      <c r="X98">
        <v>0</v>
      </c>
    </row>
    <row r="99" spans="1:24">
      <c r="A99" t="str">
        <f>A98&amp;"gr"</f>
        <v>rs357_1gr</v>
      </c>
      <c r="C99" t="s">
        <v>24</v>
      </c>
      <c r="E99" t="str">
        <f>E98</f>
        <v>ТП357 РШ1</v>
      </c>
      <c r="F99" t="s">
        <v>22</v>
      </c>
      <c r="G99">
        <v>11</v>
      </c>
      <c r="H99">
        <v>0</v>
      </c>
      <c r="I99">
        <v>0</v>
      </c>
      <c r="J99">
        <v>1</v>
      </c>
      <c r="K99">
        <v>0</v>
      </c>
      <c r="L99">
        <v>1</v>
      </c>
      <c r="M99" t="s">
        <v>22</v>
      </c>
      <c r="N99" t="str">
        <f>E99&amp;" Заземлен"</f>
        <v>ТП357 РШ1 Заземлен</v>
      </c>
      <c r="O99" t="s">
        <v>22</v>
      </c>
      <c r="P99" t="str">
        <f>E99&amp;" Не заземлен"</f>
        <v>ТП357 РШ1 Не заземлен</v>
      </c>
      <c r="S99">
        <v>0</v>
      </c>
      <c r="T99">
        <v>0</v>
      </c>
      <c r="U99">
        <v>0</v>
      </c>
      <c r="W99">
        <v>0</v>
      </c>
      <c r="X99">
        <v>0</v>
      </c>
    </row>
    <row r="100" spans="1:24">
      <c r="A100" t="str">
        <f>A98&amp;"sh"</f>
        <v>rs357_1sh</v>
      </c>
      <c r="C100" t="s">
        <v>24</v>
      </c>
      <c r="E100" t="str">
        <f>E98</f>
        <v>ТП357 РШ1</v>
      </c>
      <c r="F100" t="s">
        <v>22</v>
      </c>
      <c r="G100">
        <v>11</v>
      </c>
      <c r="H100">
        <v>0</v>
      </c>
      <c r="I100">
        <v>0</v>
      </c>
      <c r="J100">
        <v>1</v>
      </c>
      <c r="K100">
        <v>0</v>
      </c>
      <c r="L100">
        <v>1</v>
      </c>
      <c r="M100" t="s">
        <v>22</v>
      </c>
      <c r="N100" t="str">
        <f>E100&amp;" Зашунтирован"</f>
        <v>ТП357 РШ1 Зашунтирован</v>
      </c>
      <c r="O100" t="s">
        <v>22</v>
      </c>
      <c r="P100" t="str">
        <f>E100&amp;" Не зашунтирован"</f>
        <v>ТП357 РШ1 Не зашунтирован</v>
      </c>
      <c r="S100">
        <v>0</v>
      </c>
      <c r="T100">
        <v>0</v>
      </c>
      <c r="U100">
        <v>0</v>
      </c>
      <c r="W100">
        <v>0</v>
      </c>
      <c r="X100">
        <v>0</v>
      </c>
    </row>
    <row r="101" spans="1:24">
      <c r="A101" t="str">
        <f>"rs"&amp;B101&amp;"_1"</f>
        <v>rs164_1</v>
      </c>
      <c r="B101">
        <v>164</v>
      </c>
      <c r="C101" t="s">
        <v>24</v>
      </c>
      <c r="E101" t="str">
        <f>"ТП"&amp;B101&amp;" РШ1"</f>
        <v>ТП164 РШ1</v>
      </c>
      <c r="F101" t="s">
        <v>22</v>
      </c>
      <c r="G101">
        <v>11</v>
      </c>
      <c r="H101">
        <v>0</v>
      </c>
      <c r="I101">
        <v>0</v>
      </c>
      <c r="J101">
        <v>1</v>
      </c>
      <c r="K101">
        <v>0</v>
      </c>
      <c r="L101">
        <v>1</v>
      </c>
      <c r="M101" t="s">
        <v>22</v>
      </c>
      <c r="N101" t="str">
        <f>E101&amp;" Включен"</f>
        <v>ТП164 РШ1 Включен</v>
      </c>
      <c r="O101" t="s">
        <v>22</v>
      </c>
      <c r="P101" t="str">
        <f>E101&amp;" Выключен"</f>
        <v>ТП164 РШ1 Выключен</v>
      </c>
      <c r="S101">
        <v>0</v>
      </c>
      <c r="T101">
        <v>0</v>
      </c>
      <c r="U101">
        <v>0</v>
      </c>
      <c r="W101">
        <v>0</v>
      </c>
      <c r="X101">
        <v>0</v>
      </c>
    </row>
    <row r="102" spans="1:24">
      <c r="A102" t="str">
        <f>A101&amp;"gr"</f>
        <v>rs164_1gr</v>
      </c>
      <c r="C102" t="s">
        <v>24</v>
      </c>
      <c r="E102" t="str">
        <f>E101</f>
        <v>ТП164 РШ1</v>
      </c>
      <c r="F102" t="s">
        <v>22</v>
      </c>
      <c r="G102">
        <v>11</v>
      </c>
      <c r="H102">
        <v>0</v>
      </c>
      <c r="I102">
        <v>0</v>
      </c>
      <c r="J102">
        <v>1</v>
      </c>
      <c r="K102">
        <v>0</v>
      </c>
      <c r="L102">
        <v>1</v>
      </c>
      <c r="M102" t="s">
        <v>22</v>
      </c>
      <c r="N102" t="str">
        <f>E102&amp;" Заземлен"</f>
        <v>ТП164 РШ1 Заземлен</v>
      </c>
      <c r="O102" t="s">
        <v>22</v>
      </c>
      <c r="P102" t="str">
        <f>E102&amp;" Не заземлен"</f>
        <v>ТП164 РШ1 Не заземлен</v>
      </c>
      <c r="S102">
        <v>0</v>
      </c>
      <c r="T102">
        <v>0</v>
      </c>
      <c r="U102">
        <v>0</v>
      </c>
      <c r="W102">
        <v>0</v>
      </c>
      <c r="X102">
        <v>0</v>
      </c>
    </row>
    <row r="103" spans="1:24" ht="18" customHeight="1">
      <c r="A103" t="str">
        <f>A101&amp;"sh"</f>
        <v>rs164_1sh</v>
      </c>
      <c r="C103" t="s">
        <v>24</v>
      </c>
      <c r="E103" t="str">
        <f>E101</f>
        <v>ТП164 РШ1</v>
      </c>
      <c r="F103" t="s">
        <v>22</v>
      </c>
      <c r="G103">
        <v>11</v>
      </c>
      <c r="H103">
        <v>0</v>
      </c>
      <c r="I103">
        <v>0</v>
      </c>
      <c r="J103">
        <v>1</v>
      </c>
      <c r="K103">
        <v>0</v>
      </c>
      <c r="L103">
        <v>1</v>
      </c>
      <c r="M103" t="s">
        <v>22</v>
      </c>
      <c r="N103" t="str">
        <f>E103&amp;" Зашунтирован"</f>
        <v>ТП164 РШ1 Зашунтирован</v>
      </c>
      <c r="O103" t="s">
        <v>22</v>
      </c>
      <c r="P103" t="str">
        <f>E103&amp;" Не зашунтирован"</f>
        <v>ТП164 РШ1 Не зашунтирован</v>
      </c>
      <c r="S103">
        <v>0</v>
      </c>
      <c r="T103">
        <v>0</v>
      </c>
      <c r="U103">
        <v>0</v>
      </c>
      <c r="W103">
        <v>0</v>
      </c>
      <c r="X103">
        <v>0</v>
      </c>
    </row>
    <row r="104" spans="1:24">
      <c r="A104" t="str">
        <f>"rs"&amp;B104&amp;"_1"</f>
        <v>rs48_1</v>
      </c>
      <c r="B104">
        <v>48</v>
      </c>
      <c r="C104" t="s">
        <v>24</v>
      </c>
      <c r="E104" t="str">
        <f>"ТП"&amp;B104&amp;" РШ1"</f>
        <v>ТП48 РШ1</v>
      </c>
      <c r="F104" t="s">
        <v>22</v>
      </c>
      <c r="G104">
        <v>11</v>
      </c>
      <c r="H104">
        <v>0</v>
      </c>
      <c r="I104">
        <v>0</v>
      </c>
      <c r="J104">
        <v>1</v>
      </c>
      <c r="K104">
        <v>0</v>
      </c>
      <c r="L104">
        <v>1</v>
      </c>
      <c r="M104" t="s">
        <v>22</v>
      </c>
      <c r="N104" t="str">
        <f>E104&amp;" Включен"</f>
        <v>ТП48 РШ1 Включен</v>
      </c>
      <c r="O104" t="s">
        <v>22</v>
      </c>
      <c r="P104" t="str">
        <f>E104&amp;" Выключен"</f>
        <v>ТП48 РШ1 Выключен</v>
      </c>
      <c r="S104">
        <v>0</v>
      </c>
      <c r="T104">
        <v>0</v>
      </c>
      <c r="U104">
        <v>0</v>
      </c>
      <c r="W104">
        <v>0</v>
      </c>
      <c r="X104">
        <v>0</v>
      </c>
    </row>
    <row r="105" spans="1:24">
      <c r="A105" t="str">
        <f>A104&amp;"gr"</f>
        <v>rs48_1gr</v>
      </c>
      <c r="C105" t="s">
        <v>24</v>
      </c>
      <c r="E105" t="str">
        <f>E104</f>
        <v>ТП48 РШ1</v>
      </c>
      <c r="F105" t="s">
        <v>22</v>
      </c>
      <c r="G105">
        <v>11</v>
      </c>
      <c r="H105">
        <v>0</v>
      </c>
      <c r="I105">
        <v>0</v>
      </c>
      <c r="J105">
        <v>1</v>
      </c>
      <c r="K105">
        <v>0</v>
      </c>
      <c r="L105">
        <v>1</v>
      </c>
      <c r="M105" t="s">
        <v>22</v>
      </c>
      <c r="N105" t="str">
        <f>E105&amp;" Заземлен"</f>
        <v>ТП48 РШ1 Заземлен</v>
      </c>
      <c r="O105" t="s">
        <v>22</v>
      </c>
      <c r="P105" t="str">
        <f>E105&amp;" Не заземлен"</f>
        <v>ТП48 РШ1 Не заземлен</v>
      </c>
      <c r="S105">
        <v>0</v>
      </c>
      <c r="T105">
        <v>0</v>
      </c>
      <c r="U105">
        <v>0</v>
      </c>
      <c r="W105">
        <v>0</v>
      </c>
      <c r="X105">
        <v>0</v>
      </c>
    </row>
    <row r="106" spans="1:24">
      <c r="A106" t="str">
        <f>A104&amp;"sh"</f>
        <v>rs48_1sh</v>
      </c>
      <c r="C106" t="s">
        <v>24</v>
      </c>
      <c r="E106" t="str">
        <f>E104</f>
        <v>ТП48 РШ1</v>
      </c>
      <c r="F106" t="s">
        <v>22</v>
      </c>
      <c r="G106">
        <v>11</v>
      </c>
      <c r="H106">
        <v>0</v>
      </c>
      <c r="I106">
        <v>0</v>
      </c>
      <c r="J106">
        <v>1</v>
      </c>
      <c r="K106">
        <v>0</v>
      </c>
      <c r="L106">
        <v>1</v>
      </c>
      <c r="M106" t="s">
        <v>22</v>
      </c>
      <c r="N106" t="str">
        <f>E106&amp;" Зашунтирован"</f>
        <v>ТП48 РШ1 Зашунтирован</v>
      </c>
      <c r="O106" t="s">
        <v>22</v>
      </c>
      <c r="P106" t="str">
        <f>E106&amp;" Не зашунтирован"</f>
        <v>ТП48 РШ1 Не зашунтирован</v>
      </c>
      <c r="S106">
        <v>0</v>
      </c>
      <c r="T106">
        <v>0</v>
      </c>
      <c r="U106">
        <v>0</v>
      </c>
      <c r="W106">
        <v>0</v>
      </c>
      <c r="X106">
        <v>0</v>
      </c>
    </row>
    <row r="107" spans="1:24">
      <c r="A107" t="str">
        <f>"rs"&amp;B107&amp;"_1"</f>
        <v>rs2_1</v>
      </c>
      <c r="B107">
        <v>2</v>
      </c>
      <c r="C107" t="s">
        <v>24</v>
      </c>
      <c r="E107" t="str">
        <f>"ТП"&amp;B107&amp;" РШ1"</f>
        <v>ТП2 РШ1</v>
      </c>
      <c r="F107" t="s">
        <v>22</v>
      </c>
      <c r="G107">
        <v>11</v>
      </c>
      <c r="H107">
        <v>0</v>
      </c>
      <c r="I107">
        <v>0</v>
      </c>
      <c r="J107">
        <v>1</v>
      </c>
      <c r="K107">
        <v>0</v>
      </c>
      <c r="L107">
        <v>1</v>
      </c>
      <c r="M107" t="s">
        <v>22</v>
      </c>
      <c r="N107" t="str">
        <f>E107&amp;" Включен"</f>
        <v>ТП2 РШ1 Включен</v>
      </c>
      <c r="O107" t="s">
        <v>22</v>
      </c>
      <c r="P107" t="str">
        <f>E107&amp;" Выключен"</f>
        <v>ТП2 РШ1 Выключен</v>
      </c>
      <c r="S107">
        <v>0</v>
      </c>
      <c r="T107">
        <v>0</v>
      </c>
      <c r="U107">
        <v>0</v>
      </c>
      <c r="W107">
        <v>0</v>
      </c>
      <c r="X107">
        <v>0</v>
      </c>
    </row>
    <row r="108" spans="1:24">
      <c r="A108" t="str">
        <f>A107&amp;"gr"</f>
        <v>rs2_1gr</v>
      </c>
      <c r="C108" t="s">
        <v>24</v>
      </c>
      <c r="E108" t="str">
        <f>E107</f>
        <v>ТП2 РШ1</v>
      </c>
      <c r="F108" t="s">
        <v>22</v>
      </c>
      <c r="G108">
        <v>11</v>
      </c>
      <c r="H108">
        <v>0</v>
      </c>
      <c r="I108">
        <v>0</v>
      </c>
      <c r="J108">
        <v>1</v>
      </c>
      <c r="K108">
        <v>0</v>
      </c>
      <c r="L108">
        <v>1</v>
      </c>
      <c r="M108" t="s">
        <v>22</v>
      </c>
      <c r="N108" t="str">
        <f>E108&amp;" Заземлен"</f>
        <v>ТП2 РШ1 Заземлен</v>
      </c>
      <c r="O108" t="s">
        <v>22</v>
      </c>
      <c r="P108" t="str">
        <f>E108&amp;" Не заземлен"</f>
        <v>ТП2 РШ1 Не заземлен</v>
      </c>
      <c r="S108">
        <v>0</v>
      </c>
      <c r="T108">
        <v>0</v>
      </c>
      <c r="U108">
        <v>0</v>
      </c>
      <c r="W108">
        <v>0</v>
      </c>
      <c r="X108">
        <v>0</v>
      </c>
    </row>
    <row r="109" spans="1:24">
      <c r="A109" t="str">
        <f>A107&amp;"sh"</f>
        <v>rs2_1sh</v>
      </c>
      <c r="C109" t="s">
        <v>24</v>
      </c>
      <c r="E109" t="str">
        <f>E107</f>
        <v>ТП2 РШ1</v>
      </c>
      <c r="F109" t="s">
        <v>22</v>
      </c>
      <c r="G109">
        <v>11</v>
      </c>
      <c r="H109">
        <v>0</v>
      </c>
      <c r="I109">
        <v>0</v>
      </c>
      <c r="J109">
        <v>1</v>
      </c>
      <c r="K109">
        <v>0</v>
      </c>
      <c r="L109">
        <v>1</v>
      </c>
      <c r="M109" t="s">
        <v>22</v>
      </c>
      <c r="N109" t="str">
        <f>E109&amp;" Зашунтирован"</f>
        <v>ТП2 РШ1 Зашунтирован</v>
      </c>
      <c r="O109" t="s">
        <v>22</v>
      </c>
      <c r="P109" t="str">
        <f>E109&amp;" Не зашунтирован"</f>
        <v>ТП2 РШ1 Не зашунтирован</v>
      </c>
      <c r="S109">
        <v>0</v>
      </c>
      <c r="T109">
        <v>0</v>
      </c>
      <c r="U109">
        <v>0</v>
      </c>
      <c r="W109">
        <v>0</v>
      </c>
      <c r="X109">
        <v>0</v>
      </c>
    </row>
    <row r="110" spans="1:24">
      <c r="A110" t="str">
        <f>"rs"&amp;B110&amp;"_1"</f>
        <v>rs191_1</v>
      </c>
      <c r="B110">
        <v>191</v>
      </c>
      <c r="C110" t="s">
        <v>24</v>
      </c>
      <c r="E110" t="str">
        <f>"ТП"&amp;B110&amp;" РШ1"</f>
        <v>ТП191 РШ1</v>
      </c>
      <c r="F110" t="s">
        <v>22</v>
      </c>
      <c r="G110">
        <v>11</v>
      </c>
      <c r="H110">
        <v>0</v>
      </c>
      <c r="I110">
        <v>0</v>
      </c>
      <c r="J110">
        <v>1</v>
      </c>
      <c r="K110">
        <v>0</v>
      </c>
      <c r="L110">
        <v>1</v>
      </c>
      <c r="M110" t="s">
        <v>22</v>
      </c>
      <c r="N110" t="str">
        <f>E110&amp;" Включен"</f>
        <v>ТП191 РШ1 Включен</v>
      </c>
      <c r="O110" t="s">
        <v>22</v>
      </c>
      <c r="P110" t="str">
        <f>E110&amp;" Выключен"</f>
        <v>ТП191 РШ1 Выключен</v>
      </c>
      <c r="S110">
        <v>0</v>
      </c>
      <c r="T110">
        <v>0</v>
      </c>
      <c r="U110">
        <v>0</v>
      </c>
      <c r="W110">
        <v>0</v>
      </c>
      <c r="X110">
        <v>0</v>
      </c>
    </row>
    <row r="111" spans="1:24">
      <c r="A111" t="str">
        <f>A110&amp;"gr"</f>
        <v>rs191_1gr</v>
      </c>
      <c r="C111" t="s">
        <v>24</v>
      </c>
      <c r="E111" t="str">
        <f>E110</f>
        <v>ТП191 РШ1</v>
      </c>
      <c r="F111" t="s">
        <v>22</v>
      </c>
      <c r="G111">
        <v>11</v>
      </c>
      <c r="H111">
        <v>0</v>
      </c>
      <c r="I111">
        <v>0</v>
      </c>
      <c r="J111">
        <v>1</v>
      </c>
      <c r="K111">
        <v>0</v>
      </c>
      <c r="L111">
        <v>1</v>
      </c>
      <c r="M111" t="s">
        <v>22</v>
      </c>
      <c r="N111" t="str">
        <f>E111&amp;" Заземлен"</f>
        <v>ТП191 РШ1 Заземлен</v>
      </c>
      <c r="O111" t="s">
        <v>22</v>
      </c>
      <c r="P111" t="str">
        <f>E111&amp;" Не заземлен"</f>
        <v>ТП191 РШ1 Не заземлен</v>
      </c>
      <c r="S111">
        <v>0</v>
      </c>
      <c r="T111">
        <v>0</v>
      </c>
      <c r="U111">
        <v>0</v>
      </c>
      <c r="W111">
        <v>0</v>
      </c>
      <c r="X111">
        <v>0</v>
      </c>
    </row>
    <row r="112" spans="1:24">
      <c r="A112" t="str">
        <f>A110&amp;"sh"</f>
        <v>rs191_1sh</v>
      </c>
      <c r="C112" t="s">
        <v>24</v>
      </c>
      <c r="E112" t="str">
        <f>E110</f>
        <v>ТП191 РШ1</v>
      </c>
      <c r="F112" t="s">
        <v>22</v>
      </c>
      <c r="G112">
        <v>11</v>
      </c>
      <c r="H112">
        <v>0</v>
      </c>
      <c r="I112">
        <v>0</v>
      </c>
      <c r="J112">
        <v>1</v>
      </c>
      <c r="K112">
        <v>0</v>
      </c>
      <c r="L112">
        <v>1</v>
      </c>
      <c r="M112" t="s">
        <v>22</v>
      </c>
      <c r="N112" t="str">
        <f>E112&amp;" Зашунтирован"</f>
        <v>ТП191 РШ1 Зашунтирован</v>
      </c>
      <c r="O112" t="s">
        <v>22</v>
      </c>
      <c r="P112" t="str">
        <f>E112&amp;" Не зашунтирован"</f>
        <v>ТП191 РШ1 Не зашунтирован</v>
      </c>
      <c r="S112">
        <v>0</v>
      </c>
      <c r="T112">
        <v>0</v>
      </c>
      <c r="U112">
        <v>0</v>
      </c>
      <c r="W112">
        <v>0</v>
      </c>
      <c r="X112">
        <v>0</v>
      </c>
    </row>
    <row r="113" spans="1:24">
      <c r="A113" t="str">
        <f>"rs"&amp;B113&amp;"_1"</f>
        <v>rs189_1</v>
      </c>
      <c r="B113">
        <v>189</v>
      </c>
      <c r="C113" t="s">
        <v>24</v>
      </c>
      <c r="E113" t="str">
        <f>"ТП"&amp;B113&amp;" РШ1"</f>
        <v>ТП189 РШ1</v>
      </c>
      <c r="F113" t="s">
        <v>22</v>
      </c>
      <c r="G113">
        <v>11</v>
      </c>
      <c r="H113">
        <v>0</v>
      </c>
      <c r="I113">
        <v>0</v>
      </c>
      <c r="J113">
        <v>1</v>
      </c>
      <c r="K113">
        <v>0</v>
      </c>
      <c r="L113">
        <v>1</v>
      </c>
      <c r="M113" t="s">
        <v>22</v>
      </c>
      <c r="N113" t="str">
        <f>E113&amp;" Включен"</f>
        <v>ТП189 РШ1 Включен</v>
      </c>
      <c r="O113" t="s">
        <v>22</v>
      </c>
      <c r="P113" t="str">
        <f>E113&amp;" Выключен"</f>
        <v>ТП189 РШ1 Выключен</v>
      </c>
      <c r="S113">
        <v>0</v>
      </c>
      <c r="T113">
        <v>0</v>
      </c>
      <c r="U113">
        <v>0</v>
      </c>
      <c r="W113">
        <v>0</v>
      </c>
      <c r="X113">
        <v>0</v>
      </c>
    </row>
    <row r="114" spans="1:24">
      <c r="A114" t="str">
        <f>A113&amp;"gr"</f>
        <v>rs189_1gr</v>
      </c>
      <c r="C114" t="s">
        <v>24</v>
      </c>
      <c r="E114" t="str">
        <f>E113</f>
        <v>ТП189 РШ1</v>
      </c>
      <c r="F114" t="s">
        <v>22</v>
      </c>
      <c r="G114">
        <v>11</v>
      </c>
      <c r="H114">
        <v>0</v>
      </c>
      <c r="I114">
        <v>0</v>
      </c>
      <c r="J114">
        <v>1</v>
      </c>
      <c r="K114">
        <v>0</v>
      </c>
      <c r="L114">
        <v>1</v>
      </c>
      <c r="M114" t="s">
        <v>22</v>
      </c>
      <c r="N114" t="str">
        <f>E114&amp;" Заземлен"</f>
        <v>ТП189 РШ1 Заземлен</v>
      </c>
      <c r="O114" t="s">
        <v>22</v>
      </c>
      <c r="P114" t="str">
        <f>E114&amp;" Не заземлен"</f>
        <v>ТП189 РШ1 Не заземлен</v>
      </c>
      <c r="S114">
        <v>0</v>
      </c>
      <c r="T114">
        <v>0</v>
      </c>
      <c r="U114">
        <v>0</v>
      </c>
      <c r="W114">
        <v>0</v>
      </c>
      <c r="X114">
        <v>0</v>
      </c>
    </row>
    <row r="115" spans="1:24">
      <c r="A115" t="str">
        <f>A113&amp;"sh"</f>
        <v>rs189_1sh</v>
      </c>
      <c r="C115" t="s">
        <v>24</v>
      </c>
      <c r="E115" t="str">
        <f>E113</f>
        <v>ТП189 РШ1</v>
      </c>
      <c r="F115" t="s">
        <v>22</v>
      </c>
      <c r="G115">
        <v>11</v>
      </c>
      <c r="H115">
        <v>0</v>
      </c>
      <c r="I115">
        <v>0</v>
      </c>
      <c r="J115">
        <v>1</v>
      </c>
      <c r="K115">
        <v>0</v>
      </c>
      <c r="L115">
        <v>1</v>
      </c>
      <c r="M115" t="s">
        <v>22</v>
      </c>
      <c r="N115" t="str">
        <f>E115&amp;" Зашунтирован"</f>
        <v>ТП189 РШ1 Зашунтирован</v>
      </c>
      <c r="O115" t="s">
        <v>22</v>
      </c>
      <c r="P115" t="str">
        <f>E115&amp;" Не зашунтирован"</f>
        <v>ТП189 РШ1 Не зашунтирован</v>
      </c>
      <c r="S115">
        <v>0</v>
      </c>
      <c r="T115">
        <v>0</v>
      </c>
      <c r="U115">
        <v>0</v>
      </c>
      <c r="W115">
        <v>0</v>
      </c>
      <c r="X115">
        <v>0</v>
      </c>
    </row>
    <row r="116" spans="1:24">
      <c r="A116" t="str">
        <f>"rs"&amp;B116&amp;"_1"</f>
        <v>rs189_1</v>
      </c>
      <c r="B116">
        <v>189</v>
      </c>
      <c r="C116" t="s">
        <v>24</v>
      </c>
      <c r="E116" t="str">
        <f>"ТП"&amp;B116&amp;" РШ1"</f>
        <v>ТП189 РШ1</v>
      </c>
      <c r="F116" t="s">
        <v>22</v>
      </c>
      <c r="G116">
        <v>11</v>
      </c>
      <c r="H116">
        <v>0</v>
      </c>
      <c r="I116">
        <v>0</v>
      </c>
      <c r="J116">
        <v>1</v>
      </c>
      <c r="K116">
        <v>0</v>
      </c>
      <c r="L116">
        <v>1</v>
      </c>
      <c r="M116" t="s">
        <v>22</v>
      </c>
      <c r="N116" t="str">
        <f>E116&amp;" Включен"</f>
        <v>ТП189 РШ1 Включен</v>
      </c>
      <c r="O116" t="s">
        <v>22</v>
      </c>
      <c r="P116" t="str">
        <f>E116&amp;" Выключен"</f>
        <v>ТП189 РШ1 Выключен</v>
      </c>
      <c r="S116">
        <v>0</v>
      </c>
      <c r="T116">
        <v>0</v>
      </c>
      <c r="U116">
        <v>0</v>
      </c>
      <c r="W116">
        <v>0</v>
      </c>
      <c r="X116">
        <v>0</v>
      </c>
    </row>
    <row r="117" spans="1:24">
      <c r="A117" t="str">
        <f>A116&amp;"gr"</f>
        <v>rs189_1gr</v>
      </c>
      <c r="C117" t="s">
        <v>24</v>
      </c>
      <c r="E117" t="str">
        <f>E116</f>
        <v>ТП189 РШ1</v>
      </c>
      <c r="F117" t="s">
        <v>22</v>
      </c>
      <c r="G117">
        <v>11</v>
      </c>
      <c r="H117">
        <v>0</v>
      </c>
      <c r="I117">
        <v>0</v>
      </c>
      <c r="J117">
        <v>1</v>
      </c>
      <c r="K117">
        <v>0</v>
      </c>
      <c r="L117">
        <v>1</v>
      </c>
      <c r="M117" t="s">
        <v>22</v>
      </c>
      <c r="N117" t="str">
        <f>E117&amp;" Заземлен"</f>
        <v>ТП189 РШ1 Заземлен</v>
      </c>
      <c r="O117" t="s">
        <v>22</v>
      </c>
      <c r="P117" t="str">
        <f>E117&amp;" Не заземлен"</f>
        <v>ТП189 РШ1 Не заземлен</v>
      </c>
      <c r="S117">
        <v>0</v>
      </c>
      <c r="T117">
        <v>0</v>
      </c>
      <c r="U117">
        <v>0</v>
      </c>
      <c r="W117">
        <v>0</v>
      </c>
      <c r="X117">
        <v>0</v>
      </c>
    </row>
    <row r="118" spans="1:24">
      <c r="A118" t="str">
        <f>A116&amp;"sh"</f>
        <v>rs189_1sh</v>
      </c>
      <c r="C118" t="s">
        <v>24</v>
      </c>
      <c r="E118" t="str">
        <f>E116</f>
        <v>ТП189 РШ1</v>
      </c>
      <c r="F118" t="s">
        <v>22</v>
      </c>
      <c r="G118">
        <v>11</v>
      </c>
      <c r="H118">
        <v>0</v>
      </c>
      <c r="I118">
        <v>0</v>
      </c>
      <c r="J118">
        <v>1</v>
      </c>
      <c r="K118">
        <v>0</v>
      </c>
      <c r="L118">
        <v>1</v>
      </c>
      <c r="M118" t="s">
        <v>22</v>
      </c>
      <c r="N118" t="str">
        <f>E118&amp;" Зашунтирован"</f>
        <v>ТП189 РШ1 Зашунтирован</v>
      </c>
      <c r="O118" t="s">
        <v>22</v>
      </c>
      <c r="P118" t="str">
        <f>E118&amp;" Не зашунтирован"</f>
        <v>ТП189 РШ1 Не зашунтирован</v>
      </c>
      <c r="S118">
        <v>0</v>
      </c>
      <c r="T118">
        <v>0</v>
      </c>
      <c r="U118">
        <v>0</v>
      </c>
      <c r="W118">
        <v>0</v>
      </c>
      <c r="X118">
        <v>0</v>
      </c>
    </row>
    <row r="119" spans="1:24">
      <c r="A119" t="str">
        <f>"rs"&amp;B119&amp;"_1"</f>
        <v>rs186_1</v>
      </c>
      <c r="B119">
        <v>186</v>
      </c>
      <c r="C119" t="s">
        <v>24</v>
      </c>
      <c r="E119" t="str">
        <f>"ТП"&amp;B119&amp;" РШ1"</f>
        <v>ТП186 РШ1</v>
      </c>
      <c r="F119" t="s">
        <v>22</v>
      </c>
      <c r="G119">
        <v>11</v>
      </c>
      <c r="H119">
        <v>0</v>
      </c>
      <c r="I119">
        <v>0</v>
      </c>
      <c r="J119">
        <v>1</v>
      </c>
      <c r="K119">
        <v>0</v>
      </c>
      <c r="L119">
        <v>1</v>
      </c>
      <c r="M119" t="s">
        <v>22</v>
      </c>
      <c r="N119" t="str">
        <f>E119&amp;" Включен"</f>
        <v>ТП186 РШ1 Включен</v>
      </c>
      <c r="O119" t="s">
        <v>22</v>
      </c>
      <c r="P119" t="str">
        <f>E119&amp;" Выключен"</f>
        <v>ТП186 РШ1 Выключен</v>
      </c>
      <c r="S119">
        <v>0</v>
      </c>
      <c r="T119">
        <v>0</v>
      </c>
      <c r="U119">
        <v>0</v>
      </c>
      <c r="W119">
        <v>0</v>
      </c>
      <c r="X119">
        <v>0</v>
      </c>
    </row>
    <row r="120" spans="1:24">
      <c r="A120" t="str">
        <f>A119&amp;"gr"</f>
        <v>rs186_1gr</v>
      </c>
      <c r="C120" t="s">
        <v>24</v>
      </c>
      <c r="E120" t="str">
        <f>E119</f>
        <v>ТП186 РШ1</v>
      </c>
      <c r="F120" t="s">
        <v>22</v>
      </c>
      <c r="G120">
        <v>11</v>
      </c>
      <c r="H120">
        <v>0</v>
      </c>
      <c r="I120">
        <v>0</v>
      </c>
      <c r="J120">
        <v>1</v>
      </c>
      <c r="K120">
        <v>0</v>
      </c>
      <c r="L120">
        <v>1</v>
      </c>
      <c r="M120" t="s">
        <v>22</v>
      </c>
      <c r="N120" t="str">
        <f>E120&amp;" Заземлен"</f>
        <v>ТП186 РШ1 Заземлен</v>
      </c>
      <c r="O120" t="s">
        <v>22</v>
      </c>
      <c r="P120" t="str">
        <f>E120&amp;" Не заземлен"</f>
        <v>ТП186 РШ1 Не заземлен</v>
      </c>
      <c r="S120">
        <v>0</v>
      </c>
      <c r="T120">
        <v>0</v>
      </c>
      <c r="U120">
        <v>0</v>
      </c>
      <c r="W120">
        <v>0</v>
      </c>
      <c r="X120">
        <v>0</v>
      </c>
    </row>
    <row r="121" spans="1:24">
      <c r="A121" t="str">
        <f>A119&amp;"sh"</f>
        <v>rs186_1sh</v>
      </c>
      <c r="C121" t="s">
        <v>24</v>
      </c>
      <c r="E121" t="str">
        <f>E119</f>
        <v>ТП186 РШ1</v>
      </c>
      <c r="F121" t="s">
        <v>22</v>
      </c>
      <c r="G121">
        <v>11</v>
      </c>
      <c r="H121">
        <v>0</v>
      </c>
      <c r="I121">
        <v>0</v>
      </c>
      <c r="J121">
        <v>1</v>
      </c>
      <c r="K121">
        <v>0</v>
      </c>
      <c r="L121">
        <v>1</v>
      </c>
      <c r="M121" t="s">
        <v>22</v>
      </c>
      <c r="N121" t="str">
        <f>E121&amp;" Зашунтирован"</f>
        <v>ТП186 РШ1 Зашунтирован</v>
      </c>
      <c r="O121" t="s">
        <v>22</v>
      </c>
      <c r="P121" t="str">
        <f>E121&amp;" Не зашунтирован"</f>
        <v>ТП186 РШ1 Не зашунтирован</v>
      </c>
      <c r="S121">
        <v>0</v>
      </c>
      <c r="T121">
        <v>0</v>
      </c>
      <c r="U121">
        <v>0</v>
      </c>
      <c r="W121">
        <v>0</v>
      </c>
      <c r="X121">
        <v>0</v>
      </c>
    </row>
    <row r="122" spans="1:24">
      <c r="A122" t="str">
        <f>"rs"&amp;B122&amp;"_1"</f>
        <v>rs185_1</v>
      </c>
      <c r="B122">
        <v>185</v>
      </c>
      <c r="C122" t="s">
        <v>24</v>
      </c>
      <c r="E122" t="str">
        <f>"ТП"&amp;B122&amp;" РШ1"</f>
        <v>ТП185 РШ1</v>
      </c>
      <c r="F122" t="s">
        <v>22</v>
      </c>
      <c r="G122">
        <v>11</v>
      </c>
      <c r="H122">
        <v>0</v>
      </c>
      <c r="I122">
        <v>0</v>
      </c>
      <c r="J122">
        <v>1</v>
      </c>
      <c r="K122">
        <v>0</v>
      </c>
      <c r="L122">
        <v>1</v>
      </c>
      <c r="M122" t="s">
        <v>22</v>
      </c>
      <c r="N122" t="str">
        <f>E122&amp;" Включен"</f>
        <v>ТП185 РШ1 Включен</v>
      </c>
      <c r="O122" t="s">
        <v>22</v>
      </c>
      <c r="P122" t="str">
        <f>E122&amp;" Выключен"</f>
        <v>ТП185 РШ1 Выключен</v>
      </c>
      <c r="S122">
        <v>0</v>
      </c>
      <c r="T122">
        <v>0</v>
      </c>
      <c r="U122">
        <v>0</v>
      </c>
      <c r="W122">
        <v>0</v>
      </c>
      <c r="X122">
        <v>0</v>
      </c>
    </row>
    <row r="123" spans="1:24">
      <c r="A123" t="str">
        <f>A122&amp;"gr"</f>
        <v>rs185_1gr</v>
      </c>
      <c r="C123" t="s">
        <v>24</v>
      </c>
      <c r="E123" t="str">
        <f>E122</f>
        <v>ТП185 РШ1</v>
      </c>
      <c r="F123" t="s">
        <v>22</v>
      </c>
      <c r="G123">
        <v>11</v>
      </c>
      <c r="H123">
        <v>0</v>
      </c>
      <c r="I123">
        <v>0</v>
      </c>
      <c r="J123">
        <v>1</v>
      </c>
      <c r="K123">
        <v>0</v>
      </c>
      <c r="L123">
        <v>1</v>
      </c>
      <c r="M123" t="s">
        <v>22</v>
      </c>
      <c r="N123" t="str">
        <f>E123&amp;" Заземлен"</f>
        <v>ТП185 РШ1 Заземлен</v>
      </c>
      <c r="O123" t="s">
        <v>22</v>
      </c>
      <c r="P123" t="str">
        <f>E123&amp;" Не заземлен"</f>
        <v>ТП185 РШ1 Не заземлен</v>
      </c>
      <c r="S123">
        <v>0</v>
      </c>
      <c r="T123">
        <v>0</v>
      </c>
      <c r="U123">
        <v>0</v>
      </c>
      <c r="W123">
        <v>0</v>
      </c>
      <c r="X123">
        <v>0</v>
      </c>
    </row>
    <row r="124" spans="1:24">
      <c r="A124" t="str">
        <f>A122&amp;"sh"</f>
        <v>rs185_1sh</v>
      </c>
      <c r="C124" t="s">
        <v>24</v>
      </c>
      <c r="E124" t="str">
        <f>E122</f>
        <v>ТП185 РШ1</v>
      </c>
      <c r="F124" t="s">
        <v>22</v>
      </c>
      <c r="G124">
        <v>11</v>
      </c>
      <c r="H124">
        <v>0</v>
      </c>
      <c r="I124">
        <v>0</v>
      </c>
      <c r="J124">
        <v>1</v>
      </c>
      <c r="K124">
        <v>0</v>
      </c>
      <c r="L124">
        <v>1</v>
      </c>
      <c r="M124" t="s">
        <v>22</v>
      </c>
      <c r="N124" t="str">
        <f>E124&amp;" Зашунтирован"</f>
        <v>ТП185 РШ1 Зашунтирован</v>
      </c>
      <c r="O124" t="s">
        <v>22</v>
      </c>
      <c r="P124" t="str">
        <f>E124&amp;" Не зашунтирован"</f>
        <v>ТП185 РШ1 Не зашунтирован</v>
      </c>
      <c r="S124">
        <v>0</v>
      </c>
      <c r="T124">
        <v>0</v>
      </c>
      <c r="U124">
        <v>0</v>
      </c>
      <c r="W124">
        <v>0</v>
      </c>
      <c r="X124">
        <v>0</v>
      </c>
    </row>
    <row r="125" spans="1:24">
      <c r="A125" t="str">
        <f>"rs"&amp;B125&amp;"_1"</f>
        <v>rs188_1</v>
      </c>
      <c r="B125">
        <v>188</v>
      </c>
      <c r="C125" t="s">
        <v>24</v>
      </c>
      <c r="E125" t="str">
        <f>"ТП"&amp;B125&amp;" РШ1"</f>
        <v>ТП188 РШ1</v>
      </c>
      <c r="F125" t="s">
        <v>22</v>
      </c>
      <c r="G125">
        <v>11</v>
      </c>
      <c r="H125">
        <v>0</v>
      </c>
      <c r="I125">
        <v>0</v>
      </c>
      <c r="J125">
        <v>1</v>
      </c>
      <c r="K125">
        <v>0</v>
      </c>
      <c r="L125">
        <v>1</v>
      </c>
      <c r="M125" t="s">
        <v>22</v>
      </c>
      <c r="N125" t="str">
        <f>E125&amp;" Включен"</f>
        <v>ТП188 РШ1 Включен</v>
      </c>
      <c r="O125" t="s">
        <v>22</v>
      </c>
      <c r="P125" t="str">
        <f>E125&amp;" Выключен"</f>
        <v>ТП188 РШ1 Выключен</v>
      </c>
      <c r="S125">
        <v>0</v>
      </c>
      <c r="T125">
        <v>0</v>
      </c>
      <c r="U125">
        <v>0</v>
      </c>
      <c r="W125">
        <v>0</v>
      </c>
      <c r="X125">
        <v>0</v>
      </c>
    </row>
    <row r="126" spans="1:24">
      <c r="A126" t="str">
        <f>A125&amp;"gr"</f>
        <v>rs188_1gr</v>
      </c>
      <c r="C126" t="s">
        <v>24</v>
      </c>
      <c r="E126" t="str">
        <f>E125</f>
        <v>ТП188 РШ1</v>
      </c>
      <c r="F126" t="s">
        <v>22</v>
      </c>
      <c r="G126">
        <v>11</v>
      </c>
      <c r="H126">
        <v>0</v>
      </c>
      <c r="I126">
        <v>0</v>
      </c>
      <c r="J126">
        <v>1</v>
      </c>
      <c r="K126">
        <v>0</v>
      </c>
      <c r="L126">
        <v>1</v>
      </c>
      <c r="M126" t="s">
        <v>22</v>
      </c>
      <c r="N126" t="str">
        <f>E126&amp;" Заземлен"</f>
        <v>ТП188 РШ1 Заземлен</v>
      </c>
      <c r="O126" t="s">
        <v>22</v>
      </c>
      <c r="P126" t="str">
        <f>E126&amp;" Не заземлен"</f>
        <v>ТП188 РШ1 Не заземлен</v>
      </c>
      <c r="S126">
        <v>0</v>
      </c>
      <c r="T126">
        <v>0</v>
      </c>
      <c r="U126">
        <v>0</v>
      </c>
      <c r="W126">
        <v>0</v>
      </c>
      <c r="X126">
        <v>0</v>
      </c>
    </row>
    <row r="127" spans="1:24">
      <c r="A127" t="str">
        <f>A125&amp;"sh"</f>
        <v>rs188_1sh</v>
      </c>
      <c r="C127" t="s">
        <v>24</v>
      </c>
      <c r="E127" t="str">
        <f>E125</f>
        <v>ТП188 РШ1</v>
      </c>
      <c r="F127" t="s">
        <v>22</v>
      </c>
      <c r="G127">
        <v>11</v>
      </c>
      <c r="H127">
        <v>0</v>
      </c>
      <c r="I127">
        <v>0</v>
      </c>
      <c r="J127">
        <v>1</v>
      </c>
      <c r="K127">
        <v>0</v>
      </c>
      <c r="L127">
        <v>1</v>
      </c>
      <c r="M127" t="s">
        <v>22</v>
      </c>
      <c r="N127" t="str">
        <f>E127&amp;" Зашунтирован"</f>
        <v>ТП188 РШ1 Зашунтирован</v>
      </c>
      <c r="O127" t="s">
        <v>22</v>
      </c>
      <c r="P127" t="str">
        <f>E127&amp;" Не зашунтирован"</f>
        <v>ТП188 РШ1 Не зашунтирован</v>
      </c>
      <c r="S127">
        <v>0</v>
      </c>
      <c r="T127">
        <v>0</v>
      </c>
      <c r="U127">
        <v>0</v>
      </c>
      <c r="W127">
        <v>0</v>
      </c>
      <c r="X127">
        <v>0</v>
      </c>
    </row>
    <row r="128" spans="1:24">
      <c r="A128" t="str">
        <f>"rs"&amp;B128&amp;"_1"</f>
        <v>rs187_1</v>
      </c>
      <c r="B128">
        <v>187</v>
      </c>
      <c r="C128" t="s">
        <v>24</v>
      </c>
      <c r="E128" t="str">
        <f>"ТП"&amp;B128&amp;" РШ1"</f>
        <v>ТП187 РШ1</v>
      </c>
      <c r="F128" t="s">
        <v>22</v>
      </c>
      <c r="G128">
        <v>11</v>
      </c>
      <c r="H128">
        <v>0</v>
      </c>
      <c r="I128">
        <v>0</v>
      </c>
      <c r="J128">
        <v>1</v>
      </c>
      <c r="K128">
        <v>0</v>
      </c>
      <c r="L128">
        <v>1</v>
      </c>
      <c r="M128" t="s">
        <v>22</v>
      </c>
      <c r="N128" t="str">
        <f>E128&amp;" Включен"</f>
        <v>ТП187 РШ1 Включен</v>
      </c>
      <c r="O128" t="s">
        <v>22</v>
      </c>
      <c r="P128" t="str">
        <f>E128&amp;" Выключен"</f>
        <v>ТП187 РШ1 Выключен</v>
      </c>
      <c r="S128">
        <v>0</v>
      </c>
      <c r="T128">
        <v>0</v>
      </c>
      <c r="U128">
        <v>0</v>
      </c>
      <c r="W128">
        <v>0</v>
      </c>
      <c r="X128">
        <v>0</v>
      </c>
    </row>
    <row r="129" spans="1:24">
      <c r="A129" t="str">
        <f>A128&amp;"gr"</f>
        <v>rs187_1gr</v>
      </c>
      <c r="C129" t="s">
        <v>24</v>
      </c>
      <c r="E129" t="str">
        <f>E128</f>
        <v>ТП187 РШ1</v>
      </c>
      <c r="F129" t="s">
        <v>22</v>
      </c>
      <c r="G129">
        <v>11</v>
      </c>
      <c r="H129">
        <v>0</v>
      </c>
      <c r="I129">
        <v>0</v>
      </c>
      <c r="J129">
        <v>1</v>
      </c>
      <c r="K129">
        <v>0</v>
      </c>
      <c r="L129">
        <v>1</v>
      </c>
      <c r="M129" t="s">
        <v>22</v>
      </c>
      <c r="N129" t="str">
        <f>E129&amp;" Заземлен"</f>
        <v>ТП187 РШ1 Заземлен</v>
      </c>
      <c r="O129" t="s">
        <v>22</v>
      </c>
      <c r="P129" t="str">
        <f>E129&amp;" Не заземлен"</f>
        <v>ТП187 РШ1 Не заземлен</v>
      </c>
      <c r="S129">
        <v>0</v>
      </c>
      <c r="T129">
        <v>0</v>
      </c>
      <c r="U129">
        <v>0</v>
      </c>
      <c r="W129">
        <v>0</v>
      </c>
      <c r="X129">
        <v>0</v>
      </c>
    </row>
    <row r="130" spans="1:24">
      <c r="A130" t="str">
        <f>A128&amp;"sh"</f>
        <v>rs187_1sh</v>
      </c>
      <c r="C130" t="s">
        <v>24</v>
      </c>
      <c r="E130" t="str">
        <f>E128</f>
        <v>ТП187 РШ1</v>
      </c>
      <c r="F130" t="s">
        <v>22</v>
      </c>
      <c r="G130">
        <v>11</v>
      </c>
      <c r="H130">
        <v>0</v>
      </c>
      <c r="I130">
        <v>0</v>
      </c>
      <c r="J130">
        <v>1</v>
      </c>
      <c r="K130">
        <v>0</v>
      </c>
      <c r="L130">
        <v>1</v>
      </c>
      <c r="M130" t="s">
        <v>22</v>
      </c>
      <c r="N130" t="str">
        <f>E130&amp;" Зашунтирован"</f>
        <v>ТП187 РШ1 Зашунтирован</v>
      </c>
      <c r="O130" t="s">
        <v>22</v>
      </c>
      <c r="P130" t="str">
        <f>E130&amp;" Не зашунтирован"</f>
        <v>ТП187 РШ1 Не зашунтирован</v>
      </c>
      <c r="S130">
        <v>0</v>
      </c>
      <c r="T130">
        <v>0</v>
      </c>
      <c r="U130">
        <v>0</v>
      </c>
      <c r="W130">
        <v>0</v>
      </c>
      <c r="X130">
        <v>0</v>
      </c>
    </row>
    <row r="131" spans="1:24">
      <c r="A131" t="str">
        <f>"rs"&amp;B131&amp;"_1"</f>
        <v>rs1049_1</v>
      </c>
      <c r="B131">
        <v>1049</v>
      </c>
      <c r="C131" t="s">
        <v>24</v>
      </c>
      <c r="E131" t="str">
        <f>"ТП"&amp;B131&amp;" РШ1"</f>
        <v>ТП1049 РШ1</v>
      </c>
      <c r="F131" t="s">
        <v>22</v>
      </c>
      <c r="G131">
        <v>11</v>
      </c>
      <c r="H131">
        <v>0</v>
      </c>
      <c r="I131">
        <v>0</v>
      </c>
      <c r="J131">
        <v>1</v>
      </c>
      <c r="K131">
        <v>0</v>
      </c>
      <c r="L131">
        <v>1</v>
      </c>
      <c r="M131" t="s">
        <v>22</v>
      </c>
      <c r="N131" t="str">
        <f>E131&amp;" Включен"</f>
        <v>ТП1049 РШ1 Включен</v>
      </c>
      <c r="O131" t="s">
        <v>22</v>
      </c>
      <c r="P131" t="str">
        <f>E131&amp;" Выключен"</f>
        <v>ТП1049 РШ1 Выключен</v>
      </c>
      <c r="S131">
        <v>0</v>
      </c>
      <c r="T131">
        <v>0</v>
      </c>
      <c r="U131">
        <v>0</v>
      </c>
      <c r="W131">
        <v>0</v>
      </c>
      <c r="X131">
        <v>0</v>
      </c>
    </row>
    <row r="132" spans="1:24">
      <c r="A132" t="str">
        <f>A131&amp;"gr"</f>
        <v>rs1049_1gr</v>
      </c>
      <c r="C132" t="s">
        <v>24</v>
      </c>
      <c r="E132" t="str">
        <f>E131</f>
        <v>ТП1049 РШ1</v>
      </c>
      <c r="F132" t="s">
        <v>22</v>
      </c>
      <c r="G132">
        <v>11</v>
      </c>
      <c r="H132">
        <v>0</v>
      </c>
      <c r="I132">
        <v>0</v>
      </c>
      <c r="J132">
        <v>1</v>
      </c>
      <c r="K132">
        <v>0</v>
      </c>
      <c r="L132">
        <v>1</v>
      </c>
      <c r="M132" t="s">
        <v>22</v>
      </c>
      <c r="N132" t="str">
        <f>E132&amp;" Заземлен"</f>
        <v>ТП1049 РШ1 Заземлен</v>
      </c>
      <c r="O132" t="s">
        <v>22</v>
      </c>
      <c r="P132" t="str">
        <f>E132&amp;" Не заземлен"</f>
        <v>ТП1049 РШ1 Не заземлен</v>
      </c>
      <c r="S132">
        <v>0</v>
      </c>
      <c r="T132">
        <v>0</v>
      </c>
      <c r="U132">
        <v>0</v>
      </c>
      <c r="W132">
        <v>0</v>
      </c>
      <c r="X132">
        <v>0</v>
      </c>
    </row>
    <row r="133" spans="1:24">
      <c r="A133" t="str">
        <f>A131&amp;"sh"</f>
        <v>rs1049_1sh</v>
      </c>
      <c r="C133" t="s">
        <v>24</v>
      </c>
      <c r="E133" t="str">
        <f>E131</f>
        <v>ТП1049 РШ1</v>
      </c>
      <c r="F133" t="s">
        <v>22</v>
      </c>
      <c r="G133">
        <v>11</v>
      </c>
      <c r="H133">
        <v>0</v>
      </c>
      <c r="I133">
        <v>0</v>
      </c>
      <c r="J133">
        <v>1</v>
      </c>
      <c r="K133">
        <v>0</v>
      </c>
      <c r="L133">
        <v>1</v>
      </c>
      <c r="M133" t="s">
        <v>22</v>
      </c>
      <c r="N133" t="str">
        <f>E133&amp;" Зашунтирован"</f>
        <v>ТП1049 РШ1 Зашунтирован</v>
      </c>
      <c r="O133" t="s">
        <v>22</v>
      </c>
      <c r="P133" t="str">
        <f>E133&amp;" Не зашунтирован"</f>
        <v>ТП1049 РШ1 Не зашунтирован</v>
      </c>
      <c r="S133">
        <v>0</v>
      </c>
      <c r="T133">
        <v>0</v>
      </c>
      <c r="U133">
        <v>0</v>
      </c>
      <c r="W133">
        <v>0</v>
      </c>
      <c r="X133">
        <v>0</v>
      </c>
    </row>
    <row r="134" spans="1:24">
      <c r="A134" t="str">
        <f>"rs"&amp;B134&amp;"_2"</f>
        <v>rs1049_2</v>
      </c>
      <c r="B134">
        <v>1049</v>
      </c>
      <c r="C134" t="s">
        <v>24</v>
      </c>
      <c r="E134" t="str">
        <f>"ТП"&amp;B134&amp;" РШ2"</f>
        <v>ТП1049 РШ2</v>
      </c>
      <c r="F134" t="s">
        <v>22</v>
      </c>
      <c r="G134">
        <v>11</v>
      </c>
      <c r="H134">
        <v>0</v>
      </c>
      <c r="I134">
        <v>0</v>
      </c>
      <c r="J134">
        <v>1</v>
      </c>
      <c r="K134">
        <v>0</v>
      </c>
      <c r="L134">
        <v>1</v>
      </c>
      <c r="M134" t="s">
        <v>22</v>
      </c>
      <c r="N134" t="str">
        <f>E134&amp;" Включен"</f>
        <v>ТП1049 РШ2 Включен</v>
      </c>
      <c r="O134" t="s">
        <v>22</v>
      </c>
      <c r="P134" t="str">
        <f>E134&amp;" Выключен"</f>
        <v>ТП1049 РШ2 Выключен</v>
      </c>
      <c r="S134">
        <v>0</v>
      </c>
      <c r="T134">
        <v>0</v>
      </c>
      <c r="U134">
        <v>0</v>
      </c>
      <c r="W134">
        <v>0</v>
      </c>
      <c r="X134">
        <v>0</v>
      </c>
    </row>
    <row r="135" spans="1:24">
      <c r="A135" t="str">
        <f>A134&amp;"gr"</f>
        <v>rs1049_2gr</v>
      </c>
      <c r="C135" t="s">
        <v>24</v>
      </c>
      <c r="E135" t="str">
        <f>E134</f>
        <v>ТП1049 РШ2</v>
      </c>
      <c r="F135" t="s">
        <v>22</v>
      </c>
      <c r="G135">
        <v>11</v>
      </c>
      <c r="H135">
        <v>0</v>
      </c>
      <c r="I135">
        <v>0</v>
      </c>
      <c r="J135">
        <v>1</v>
      </c>
      <c r="K135">
        <v>0</v>
      </c>
      <c r="L135">
        <v>1</v>
      </c>
      <c r="M135" t="s">
        <v>22</v>
      </c>
      <c r="N135" t="str">
        <f>E135&amp;" Заземлен"</f>
        <v>ТП1049 РШ2 Заземлен</v>
      </c>
      <c r="O135" t="s">
        <v>22</v>
      </c>
      <c r="P135" t="str">
        <f>E135&amp;" Не заземлен"</f>
        <v>ТП1049 РШ2 Не заземлен</v>
      </c>
      <c r="S135">
        <v>0</v>
      </c>
      <c r="T135">
        <v>0</v>
      </c>
      <c r="U135">
        <v>0</v>
      </c>
      <c r="W135">
        <v>0</v>
      </c>
      <c r="X135">
        <v>0</v>
      </c>
    </row>
    <row r="136" spans="1:24">
      <c r="A136" t="str">
        <f>A134&amp;"sh"</f>
        <v>rs1049_2sh</v>
      </c>
      <c r="C136" t="s">
        <v>24</v>
      </c>
      <c r="E136" t="str">
        <f>E134</f>
        <v>ТП1049 РШ2</v>
      </c>
      <c r="F136" t="s">
        <v>22</v>
      </c>
      <c r="G136">
        <v>11</v>
      </c>
      <c r="H136">
        <v>0</v>
      </c>
      <c r="I136">
        <v>0</v>
      </c>
      <c r="J136">
        <v>1</v>
      </c>
      <c r="K136">
        <v>0</v>
      </c>
      <c r="L136">
        <v>1</v>
      </c>
      <c r="M136" t="s">
        <v>22</v>
      </c>
      <c r="N136" t="str">
        <f>E136&amp;" Зашунтирован"</f>
        <v>ТП1049 РШ2 Зашунтирован</v>
      </c>
      <c r="O136" t="s">
        <v>22</v>
      </c>
      <c r="P136" t="str">
        <f>E136&amp;" Не зашунтирован"</f>
        <v>ТП1049 РШ2 Не зашунтирован</v>
      </c>
      <c r="S136">
        <v>0</v>
      </c>
      <c r="T136">
        <v>0</v>
      </c>
      <c r="U136">
        <v>0</v>
      </c>
      <c r="W136">
        <v>0</v>
      </c>
      <c r="X136">
        <v>0</v>
      </c>
    </row>
    <row r="137" spans="1:24">
      <c r="A137" t="str">
        <f>"rs"&amp;B137&amp;"_1"</f>
        <v>rs246_1</v>
      </c>
      <c r="B137">
        <v>246</v>
      </c>
      <c r="C137" t="s">
        <v>24</v>
      </c>
      <c r="E137" t="str">
        <f>"ТП"&amp;B137&amp;" РШ1"</f>
        <v>ТП246 РШ1</v>
      </c>
      <c r="F137" t="s">
        <v>22</v>
      </c>
      <c r="G137">
        <v>11</v>
      </c>
      <c r="H137">
        <v>0</v>
      </c>
      <c r="I137">
        <v>0</v>
      </c>
      <c r="J137">
        <v>1</v>
      </c>
      <c r="K137">
        <v>0</v>
      </c>
      <c r="L137">
        <v>1</v>
      </c>
      <c r="M137" t="s">
        <v>22</v>
      </c>
      <c r="N137" t="str">
        <f>E137&amp;" Включен"</f>
        <v>ТП246 РШ1 Включен</v>
      </c>
      <c r="O137" t="s">
        <v>22</v>
      </c>
      <c r="P137" t="str">
        <f>E137&amp;" Выключен"</f>
        <v>ТП246 РШ1 Выключен</v>
      </c>
      <c r="S137">
        <v>0</v>
      </c>
      <c r="T137">
        <v>0</v>
      </c>
      <c r="U137">
        <v>0</v>
      </c>
      <c r="W137">
        <v>0</v>
      </c>
      <c r="X137">
        <v>0</v>
      </c>
    </row>
    <row r="138" spans="1:24">
      <c r="A138" t="str">
        <f>A137&amp;"gr"</f>
        <v>rs246_1gr</v>
      </c>
      <c r="C138" t="s">
        <v>24</v>
      </c>
      <c r="E138" t="str">
        <f>E137</f>
        <v>ТП246 РШ1</v>
      </c>
      <c r="F138" t="s">
        <v>22</v>
      </c>
      <c r="G138">
        <v>11</v>
      </c>
      <c r="H138">
        <v>0</v>
      </c>
      <c r="I138">
        <v>0</v>
      </c>
      <c r="J138">
        <v>1</v>
      </c>
      <c r="K138">
        <v>0</v>
      </c>
      <c r="L138">
        <v>1</v>
      </c>
      <c r="M138" t="s">
        <v>22</v>
      </c>
      <c r="N138" t="str">
        <f>E138&amp;" Заземлен"</f>
        <v>ТП246 РШ1 Заземлен</v>
      </c>
      <c r="O138" t="s">
        <v>22</v>
      </c>
      <c r="P138" t="str">
        <f>E138&amp;" Не заземлен"</f>
        <v>ТП246 РШ1 Не заземлен</v>
      </c>
      <c r="S138">
        <v>0</v>
      </c>
      <c r="T138">
        <v>0</v>
      </c>
      <c r="U138">
        <v>0</v>
      </c>
      <c r="W138">
        <v>0</v>
      </c>
      <c r="X138">
        <v>0</v>
      </c>
    </row>
    <row r="139" spans="1:24">
      <c r="A139" t="str">
        <f>A137&amp;"sh"</f>
        <v>rs246_1sh</v>
      </c>
      <c r="C139" t="s">
        <v>24</v>
      </c>
      <c r="E139" t="str">
        <f>E137</f>
        <v>ТП246 РШ1</v>
      </c>
      <c r="F139" t="s">
        <v>22</v>
      </c>
      <c r="G139">
        <v>11</v>
      </c>
      <c r="H139">
        <v>0</v>
      </c>
      <c r="I139">
        <v>0</v>
      </c>
      <c r="J139">
        <v>1</v>
      </c>
      <c r="K139">
        <v>0</v>
      </c>
      <c r="L139">
        <v>1</v>
      </c>
      <c r="M139" t="s">
        <v>22</v>
      </c>
      <c r="N139" t="str">
        <f>E139&amp;" Зашунтирован"</f>
        <v>ТП246 РШ1 Зашунтирован</v>
      </c>
      <c r="O139" t="s">
        <v>22</v>
      </c>
      <c r="P139" t="str">
        <f>E139&amp;" Не зашунтирован"</f>
        <v>ТП246 РШ1 Не зашунтирован</v>
      </c>
      <c r="S139">
        <v>0</v>
      </c>
      <c r="T139">
        <v>0</v>
      </c>
      <c r="U139">
        <v>0</v>
      </c>
      <c r="W139">
        <v>0</v>
      </c>
      <c r="X139">
        <v>0</v>
      </c>
    </row>
    <row r="140" spans="1:24">
      <c r="A140" t="str">
        <f>"rs"&amp;B140&amp;"_1"</f>
        <v>rs374_1</v>
      </c>
      <c r="B140">
        <v>374</v>
      </c>
      <c r="C140" t="s">
        <v>24</v>
      </c>
      <c r="E140" t="str">
        <f>"ТП"&amp;B140&amp;" РШ1"</f>
        <v>ТП374 РШ1</v>
      </c>
      <c r="F140" t="s">
        <v>22</v>
      </c>
      <c r="G140">
        <v>11</v>
      </c>
      <c r="H140">
        <v>0</v>
      </c>
      <c r="I140">
        <v>0</v>
      </c>
      <c r="J140">
        <v>1</v>
      </c>
      <c r="K140">
        <v>0</v>
      </c>
      <c r="L140">
        <v>1</v>
      </c>
      <c r="M140" t="s">
        <v>22</v>
      </c>
      <c r="N140" t="str">
        <f>E140&amp;" Включен"</f>
        <v>ТП374 РШ1 Включен</v>
      </c>
      <c r="O140" t="s">
        <v>22</v>
      </c>
      <c r="P140" t="str">
        <f>E140&amp;" Выключен"</f>
        <v>ТП374 РШ1 Выключен</v>
      </c>
      <c r="S140">
        <v>0</v>
      </c>
      <c r="T140">
        <v>0</v>
      </c>
      <c r="U140">
        <v>0</v>
      </c>
      <c r="W140">
        <v>0</v>
      </c>
      <c r="X140">
        <v>0</v>
      </c>
    </row>
    <row r="141" spans="1:24">
      <c r="A141" t="str">
        <f>A140&amp;"gr"</f>
        <v>rs374_1gr</v>
      </c>
      <c r="C141" t="s">
        <v>24</v>
      </c>
      <c r="E141" t="str">
        <f>E140</f>
        <v>ТП374 РШ1</v>
      </c>
      <c r="F141" t="s">
        <v>22</v>
      </c>
      <c r="G141">
        <v>11</v>
      </c>
      <c r="H141">
        <v>0</v>
      </c>
      <c r="I141">
        <v>0</v>
      </c>
      <c r="J141">
        <v>1</v>
      </c>
      <c r="K141">
        <v>0</v>
      </c>
      <c r="L141">
        <v>1</v>
      </c>
      <c r="M141" t="s">
        <v>22</v>
      </c>
      <c r="N141" t="str">
        <f>E141&amp;" Заземлен"</f>
        <v>ТП374 РШ1 Заземлен</v>
      </c>
      <c r="O141" t="s">
        <v>22</v>
      </c>
      <c r="P141" t="str">
        <f>E141&amp;" Не заземлен"</f>
        <v>ТП374 РШ1 Не заземлен</v>
      </c>
      <c r="S141">
        <v>0</v>
      </c>
      <c r="T141">
        <v>0</v>
      </c>
      <c r="U141">
        <v>0</v>
      </c>
      <c r="W141">
        <v>0</v>
      </c>
      <c r="X141">
        <v>0</v>
      </c>
    </row>
    <row r="142" spans="1:24">
      <c r="A142" t="str">
        <f>A140&amp;"sh"</f>
        <v>rs374_1sh</v>
      </c>
      <c r="C142" t="s">
        <v>24</v>
      </c>
      <c r="E142" t="str">
        <f>E140</f>
        <v>ТП374 РШ1</v>
      </c>
      <c r="F142" t="s">
        <v>22</v>
      </c>
      <c r="G142">
        <v>11</v>
      </c>
      <c r="H142">
        <v>0</v>
      </c>
      <c r="I142">
        <v>0</v>
      </c>
      <c r="J142">
        <v>1</v>
      </c>
      <c r="K142">
        <v>0</v>
      </c>
      <c r="L142">
        <v>1</v>
      </c>
      <c r="M142" t="s">
        <v>22</v>
      </c>
      <c r="N142" t="str">
        <f>E142&amp;" Зашунтирован"</f>
        <v>ТП374 РШ1 Зашунтирован</v>
      </c>
      <c r="O142" t="s">
        <v>22</v>
      </c>
      <c r="P142" t="str">
        <f>E142&amp;" Не зашунтирован"</f>
        <v>ТП374 РШ1 Не зашунтирован</v>
      </c>
      <c r="S142">
        <v>0</v>
      </c>
      <c r="T142">
        <v>0</v>
      </c>
      <c r="U142">
        <v>0</v>
      </c>
      <c r="W142">
        <v>0</v>
      </c>
      <c r="X142">
        <v>0</v>
      </c>
    </row>
    <row r="143" spans="1:24">
      <c r="A143" t="str">
        <f>"rs"&amp;B143&amp;"_1"</f>
        <v>rs117_1</v>
      </c>
      <c r="B143">
        <v>117</v>
      </c>
      <c r="C143" t="s">
        <v>24</v>
      </c>
      <c r="E143" t="str">
        <f>"ТП"&amp;B143&amp;" РШ1"</f>
        <v>ТП117 РШ1</v>
      </c>
      <c r="F143" t="s">
        <v>22</v>
      </c>
      <c r="G143">
        <v>11</v>
      </c>
      <c r="H143">
        <v>0</v>
      </c>
      <c r="I143">
        <v>0</v>
      </c>
      <c r="J143">
        <v>1</v>
      </c>
      <c r="K143">
        <v>0</v>
      </c>
      <c r="L143">
        <v>1</v>
      </c>
      <c r="M143" t="s">
        <v>22</v>
      </c>
      <c r="N143" t="str">
        <f>E143&amp;" Включен"</f>
        <v>ТП117 РШ1 Включен</v>
      </c>
      <c r="O143" t="s">
        <v>22</v>
      </c>
      <c r="P143" t="str">
        <f>E143&amp;" Выключен"</f>
        <v>ТП117 РШ1 Выключен</v>
      </c>
      <c r="S143">
        <v>0</v>
      </c>
      <c r="T143">
        <v>0</v>
      </c>
      <c r="U143">
        <v>0</v>
      </c>
      <c r="W143">
        <v>0</v>
      </c>
      <c r="X143">
        <v>0</v>
      </c>
    </row>
    <row r="144" spans="1:24">
      <c r="A144" t="str">
        <f>A143&amp;"gr"</f>
        <v>rs117_1gr</v>
      </c>
      <c r="C144" t="s">
        <v>24</v>
      </c>
      <c r="E144" t="str">
        <f>E143</f>
        <v>ТП117 РШ1</v>
      </c>
      <c r="F144" t="s">
        <v>22</v>
      </c>
      <c r="G144">
        <v>11</v>
      </c>
      <c r="H144">
        <v>0</v>
      </c>
      <c r="I144">
        <v>0</v>
      </c>
      <c r="J144">
        <v>1</v>
      </c>
      <c r="K144">
        <v>0</v>
      </c>
      <c r="L144">
        <v>1</v>
      </c>
      <c r="M144" t="s">
        <v>22</v>
      </c>
      <c r="N144" t="str">
        <f>E144&amp;" Заземлен"</f>
        <v>ТП117 РШ1 Заземлен</v>
      </c>
      <c r="O144" t="s">
        <v>22</v>
      </c>
      <c r="P144" t="str">
        <f>E144&amp;" Не заземлен"</f>
        <v>ТП117 РШ1 Не заземлен</v>
      </c>
      <c r="S144">
        <v>0</v>
      </c>
      <c r="T144">
        <v>0</v>
      </c>
      <c r="U144">
        <v>0</v>
      </c>
      <c r="W144">
        <v>0</v>
      </c>
      <c r="X144">
        <v>0</v>
      </c>
    </row>
    <row r="145" spans="1:24">
      <c r="A145" t="str">
        <f>A143&amp;"sh"</f>
        <v>rs117_1sh</v>
      </c>
      <c r="C145" t="s">
        <v>24</v>
      </c>
      <c r="E145" t="str">
        <f>E143</f>
        <v>ТП117 РШ1</v>
      </c>
      <c r="F145" t="s">
        <v>22</v>
      </c>
      <c r="G145">
        <v>11</v>
      </c>
      <c r="H145">
        <v>0</v>
      </c>
      <c r="I145">
        <v>0</v>
      </c>
      <c r="J145">
        <v>1</v>
      </c>
      <c r="K145">
        <v>0</v>
      </c>
      <c r="L145">
        <v>1</v>
      </c>
      <c r="M145" t="s">
        <v>22</v>
      </c>
      <c r="N145" t="str">
        <f>E145&amp;" Зашунтирован"</f>
        <v>ТП117 РШ1 Зашунтирован</v>
      </c>
      <c r="O145" t="s">
        <v>22</v>
      </c>
      <c r="P145" t="str">
        <f>E145&amp;" Не зашунтирован"</f>
        <v>ТП117 РШ1 Не зашунтирован</v>
      </c>
      <c r="S145">
        <v>0</v>
      </c>
      <c r="T145">
        <v>0</v>
      </c>
      <c r="U145">
        <v>0</v>
      </c>
      <c r="W145">
        <v>0</v>
      </c>
      <c r="X145">
        <v>0</v>
      </c>
    </row>
    <row r="146" spans="1:24">
      <c r="A146" t="str">
        <f>"rs"&amp;B146&amp;"_1"</f>
        <v>rs7_1</v>
      </c>
      <c r="B146">
        <v>7</v>
      </c>
      <c r="C146" t="s">
        <v>24</v>
      </c>
      <c r="E146" t="str">
        <f>"ТП"&amp;B146&amp;" РШ1"</f>
        <v>ТП7 РШ1</v>
      </c>
      <c r="F146" t="s">
        <v>22</v>
      </c>
      <c r="G146">
        <v>11</v>
      </c>
      <c r="H146">
        <v>0</v>
      </c>
      <c r="I146">
        <v>0</v>
      </c>
      <c r="J146">
        <v>1</v>
      </c>
      <c r="K146">
        <v>0</v>
      </c>
      <c r="L146">
        <v>1</v>
      </c>
      <c r="M146" t="s">
        <v>22</v>
      </c>
      <c r="N146" t="str">
        <f>E146&amp;" Включен"</f>
        <v>ТП7 РШ1 Включен</v>
      </c>
      <c r="O146" t="s">
        <v>22</v>
      </c>
      <c r="P146" t="str">
        <f>E146&amp;" Выключен"</f>
        <v>ТП7 РШ1 Выключен</v>
      </c>
      <c r="S146">
        <v>0</v>
      </c>
      <c r="T146">
        <v>0</v>
      </c>
      <c r="U146">
        <v>0</v>
      </c>
      <c r="W146">
        <v>0</v>
      </c>
      <c r="X146">
        <v>0</v>
      </c>
    </row>
    <row r="147" spans="1:24">
      <c r="A147" t="str">
        <f>A146&amp;"gr"</f>
        <v>rs7_1gr</v>
      </c>
      <c r="C147" t="s">
        <v>24</v>
      </c>
      <c r="E147" t="str">
        <f>E146</f>
        <v>ТП7 РШ1</v>
      </c>
      <c r="F147" t="s">
        <v>22</v>
      </c>
      <c r="G147">
        <v>11</v>
      </c>
      <c r="H147">
        <v>0</v>
      </c>
      <c r="I147">
        <v>0</v>
      </c>
      <c r="J147">
        <v>1</v>
      </c>
      <c r="K147">
        <v>0</v>
      </c>
      <c r="L147">
        <v>1</v>
      </c>
      <c r="M147" t="s">
        <v>22</v>
      </c>
      <c r="N147" t="str">
        <f>E147&amp;" Заземлен"</f>
        <v>ТП7 РШ1 Заземлен</v>
      </c>
      <c r="O147" t="s">
        <v>22</v>
      </c>
      <c r="P147" t="str">
        <f>E147&amp;" Не заземлен"</f>
        <v>ТП7 РШ1 Не заземлен</v>
      </c>
      <c r="S147">
        <v>0</v>
      </c>
      <c r="T147">
        <v>0</v>
      </c>
      <c r="U147">
        <v>0</v>
      </c>
      <c r="W147">
        <v>0</v>
      </c>
      <c r="X147">
        <v>0</v>
      </c>
    </row>
    <row r="148" spans="1:24">
      <c r="A148" t="str">
        <f>A146&amp;"sh"</f>
        <v>rs7_1sh</v>
      </c>
      <c r="C148" t="s">
        <v>24</v>
      </c>
      <c r="E148" t="str">
        <f>E146</f>
        <v>ТП7 РШ1</v>
      </c>
      <c r="F148" t="s">
        <v>22</v>
      </c>
      <c r="G148">
        <v>11</v>
      </c>
      <c r="H148">
        <v>0</v>
      </c>
      <c r="I148">
        <v>0</v>
      </c>
      <c r="J148">
        <v>1</v>
      </c>
      <c r="K148">
        <v>0</v>
      </c>
      <c r="L148">
        <v>1</v>
      </c>
      <c r="M148" t="s">
        <v>22</v>
      </c>
      <c r="N148" t="str">
        <f>E148&amp;" Зашунтирован"</f>
        <v>ТП7 РШ1 Зашунтирован</v>
      </c>
      <c r="O148" t="s">
        <v>22</v>
      </c>
      <c r="P148" t="str">
        <f>E148&amp;" Не зашунтирован"</f>
        <v>ТП7 РШ1 Не зашунтирован</v>
      </c>
      <c r="S148">
        <v>0</v>
      </c>
      <c r="T148">
        <v>0</v>
      </c>
      <c r="U148">
        <v>0</v>
      </c>
      <c r="W148">
        <v>0</v>
      </c>
      <c r="X148">
        <v>0</v>
      </c>
    </row>
    <row r="149" spans="1:24">
      <c r="A149" t="str">
        <f>"rs"&amp;B149&amp;"_1"</f>
        <v>rs8_1</v>
      </c>
      <c r="B149">
        <v>8</v>
      </c>
      <c r="C149" t="s">
        <v>24</v>
      </c>
      <c r="E149" t="str">
        <f>"ТП"&amp;B149&amp;" РШ1"</f>
        <v>ТП8 РШ1</v>
      </c>
      <c r="F149" t="s">
        <v>22</v>
      </c>
      <c r="G149">
        <v>11</v>
      </c>
      <c r="H149">
        <v>0</v>
      </c>
      <c r="I149">
        <v>0</v>
      </c>
      <c r="J149">
        <v>1</v>
      </c>
      <c r="K149">
        <v>0</v>
      </c>
      <c r="L149">
        <v>1</v>
      </c>
      <c r="M149" t="s">
        <v>22</v>
      </c>
      <c r="N149" t="str">
        <f>E149&amp;" Включен"</f>
        <v>ТП8 РШ1 Включен</v>
      </c>
      <c r="O149" t="s">
        <v>22</v>
      </c>
      <c r="P149" t="str">
        <f>E149&amp;" Выключен"</f>
        <v>ТП8 РШ1 Выключен</v>
      </c>
      <c r="S149">
        <v>0</v>
      </c>
      <c r="T149">
        <v>0</v>
      </c>
      <c r="U149">
        <v>0</v>
      </c>
      <c r="W149">
        <v>0</v>
      </c>
      <c r="X149">
        <v>0</v>
      </c>
    </row>
    <row r="150" spans="1:24">
      <c r="A150" t="str">
        <f>A149&amp;"gr"</f>
        <v>rs8_1gr</v>
      </c>
      <c r="C150" t="s">
        <v>24</v>
      </c>
      <c r="E150" t="str">
        <f>E149</f>
        <v>ТП8 РШ1</v>
      </c>
      <c r="F150" t="s">
        <v>22</v>
      </c>
      <c r="G150">
        <v>11</v>
      </c>
      <c r="H150">
        <v>0</v>
      </c>
      <c r="I150">
        <v>0</v>
      </c>
      <c r="J150">
        <v>1</v>
      </c>
      <c r="K150">
        <v>0</v>
      </c>
      <c r="L150">
        <v>1</v>
      </c>
      <c r="M150" t="s">
        <v>22</v>
      </c>
      <c r="N150" t="str">
        <f>E150&amp;" Заземлен"</f>
        <v>ТП8 РШ1 Заземлен</v>
      </c>
      <c r="O150" t="s">
        <v>22</v>
      </c>
      <c r="P150" t="str">
        <f>E150&amp;" Не заземлен"</f>
        <v>ТП8 РШ1 Не заземлен</v>
      </c>
      <c r="S150">
        <v>0</v>
      </c>
      <c r="T150">
        <v>0</v>
      </c>
      <c r="U150">
        <v>0</v>
      </c>
      <c r="W150">
        <v>0</v>
      </c>
      <c r="X150">
        <v>0</v>
      </c>
    </row>
    <row r="151" spans="1:24">
      <c r="A151" t="str">
        <f>A149&amp;"sh"</f>
        <v>rs8_1sh</v>
      </c>
      <c r="C151" t="s">
        <v>24</v>
      </c>
      <c r="E151" t="str">
        <f>E149</f>
        <v>ТП8 РШ1</v>
      </c>
      <c r="F151" t="s">
        <v>22</v>
      </c>
      <c r="G151">
        <v>11</v>
      </c>
      <c r="H151">
        <v>0</v>
      </c>
      <c r="I151">
        <v>0</v>
      </c>
      <c r="J151">
        <v>1</v>
      </c>
      <c r="K151">
        <v>0</v>
      </c>
      <c r="L151">
        <v>1</v>
      </c>
      <c r="M151" t="s">
        <v>22</v>
      </c>
      <c r="N151" t="str">
        <f>E151&amp;" Зашунтирован"</f>
        <v>ТП8 РШ1 Зашунтирован</v>
      </c>
      <c r="O151" t="s">
        <v>22</v>
      </c>
      <c r="P151" t="str">
        <f>E151&amp;" Не зашунтирован"</f>
        <v>ТП8 РШ1 Не зашунтирован</v>
      </c>
      <c r="S151">
        <v>0</v>
      </c>
      <c r="T151">
        <v>0</v>
      </c>
      <c r="U151">
        <v>0</v>
      </c>
      <c r="W151">
        <v>0</v>
      </c>
      <c r="X151">
        <v>0</v>
      </c>
    </row>
    <row r="152" spans="1:24">
      <c r="A152" t="str">
        <f>"rs"&amp;B152&amp;"_1"</f>
        <v>rs1K_1</v>
      </c>
      <c r="B152" t="s">
        <v>42</v>
      </c>
      <c r="C152" t="s">
        <v>24</v>
      </c>
      <c r="E152" t="str">
        <f>"ТП"&amp;B152&amp;" РШ1"</f>
        <v>ТП1K РШ1</v>
      </c>
      <c r="F152" t="s">
        <v>22</v>
      </c>
      <c r="G152">
        <v>11</v>
      </c>
      <c r="H152">
        <v>0</v>
      </c>
      <c r="I152">
        <v>0</v>
      </c>
      <c r="J152">
        <v>1</v>
      </c>
      <c r="K152">
        <v>0</v>
      </c>
      <c r="L152">
        <v>1</v>
      </c>
      <c r="M152" t="s">
        <v>22</v>
      </c>
      <c r="N152" t="str">
        <f>E152&amp;" Включен"</f>
        <v>ТП1K РШ1 Включен</v>
      </c>
      <c r="O152" t="s">
        <v>22</v>
      </c>
      <c r="P152" t="str">
        <f>E152&amp;" Выключен"</f>
        <v>ТП1K РШ1 Выключен</v>
      </c>
      <c r="S152">
        <v>0</v>
      </c>
      <c r="T152">
        <v>0</v>
      </c>
      <c r="U152">
        <v>0</v>
      </c>
      <c r="W152">
        <v>0</v>
      </c>
      <c r="X152">
        <v>0</v>
      </c>
    </row>
    <row r="153" spans="1:24">
      <c r="A153" t="str">
        <f>A152&amp;"gr"</f>
        <v>rs1K_1gr</v>
      </c>
      <c r="C153" t="s">
        <v>24</v>
      </c>
      <c r="E153" t="str">
        <f>E152</f>
        <v>ТП1K РШ1</v>
      </c>
      <c r="F153" t="s">
        <v>22</v>
      </c>
      <c r="G153">
        <v>11</v>
      </c>
      <c r="H153">
        <v>0</v>
      </c>
      <c r="I153">
        <v>0</v>
      </c>
      <c r="J153">
        <v>1</v>
      </c>
      <c r="K153">
        <v>0</v>
      </c>
      <c r="L153">
        <v>1</v>
      </c>
      <c r="M153" t="s">
        <v>22</v>
      </c>
      <c r="N153" t="str">
        <f>E153&amp;" Заземлен"</f>
        <v>ТП1K РШ1 Заземлен</v>
      </c>
      <c r="O153" t="s">
        <v>22</v>
      </c>
      <c r="P153" t="str">
        <f>E153&amp;" Не заземлен"</f>
        <v>ТП1K РШ1 Не заземлен</v>
      </c>
      <c r="S153">
        <v>0</v>
      </c>
      <c r="T153">
        <v>0</v>
      </c>
      <c r="U153">
        <v>0</v>
      </c>
      <c r="W153">
        <v>0</v>
      </c>
      <c r="X153">
        <v>0</v>
      </c>
    </row>
    <row r="154" spans="1:24">
      <c r="A154" t="str">
        <f>A152&amp;"sh"</f>
        <v>rs1K_1sh</v>
      </c>
      <c r="C154" t="s">
        <v>24</v>
      </c>
      <c r="E154" t="str">
        <f>E152</f>
        <v>ТП1K РШ1</v>
      </c>
      <c r="F154" t="s">
        <v>22</v>
      </c>
      <c r="G154">
        <v>11</v>
      </c>
      <c r="H154">
        <v>0</v>
      </c>
      <c r="I154">
        <v>0</v>
      </c>
      <c r="J154">
        <v>1</v>
      </c>
      <c r="K154">
        <v>0</v>
      </c>
      <c r="L154">
        <v>1</v>
      </c>
      <c r="M154" t="s">
        <v>22</v>
      </c>
      <c r="N154" t="str">
        <f>E154&amp;" Зашунтирован"</f>
        <v>ТП1K РШ1 Зашунтирован</v>
      </c>
      <c r="O154" t="s">
        <v>22</v>
      </c>
      <c r="P154" t="str">
        <f>E154&amp;" Не зашунтирован"</f>
        <v>ТП1K РШ1 Не зашунтирован</v>
      </c>
      <c r="S154">
        <v>0</v>
      </c>
      <c r="T154">
        <v>0</v>
      </c>
      <c r="U154">
        <v>0</v>
      </c>
      <c r="W154">
        <v>0</v>
      </c>
      <c r="X154">
        <v>0</v>
      </c>
    </row>
    <row r="155" spans="1:24">
      <c r="A155" t="str">
        <f>"rs"&amp;B155&amp;"_1"</f>
        <v>rs2K_1</v>
      </c>
      <c r="B155" t="s">
        <v>43</v>
      </c>
      <c r="C155" t="s">
        <v>24</v>
      </c>
      <c r="E155" t="str">
        <f>"ТП"&amp;B155&amp;" РШ1"</f>
        <v>ТП2K РШ1</v>
      </c>
      <c r="F155" t="s">
        <v>22</v>
      </c>
      <c r="G155">
        <v>11</v>
      </c>
      <c r="H155">
        <v>0</v>
      </c>
      <c r="I155">
        <v>0</v>
      </c>
      <c r="J155">
        <v>1</v>
      </c>
      <c r="K155">
        <v>0</v>
      </c>
      <c r="L155">
        <v>1</v>
      </c>
      <c r="M155" t="s">
        <v>22</v>
      </c>
      <c r="N155" t="str">
        <f>E155&amp;" Включен"</f>
        <v>ТП2K РШ1 Включен</v>
      </c>
      <c r="O155" t="s">
        <v>22</v>
      </c>
      <c r="P155" t="str">
        <f>E155&amp;" Выключен"</f>
        <v>ТП2K РШ1 Выключен</v>
      </c>
      <c r="S155">
        <v>0</v>
      </c>
      <c r="T155">
        <v>0</v>
      </c>
      <c r="U155">
        <v>0</v>
      </c>
      <c r="W155">
        <v>0</v>
      </c>
      <c r="X155">
        <v>0</v>
      </c>
    </row>
    <row r="156" spans="1:24">
      <c r="A156" t="str">
        <f>A155&amp;"gr"</f>
        <v>rs2K_1gr</v>
      </c>
      <c r="C156" t="s">
        <v>24</v>
      </c>
      <c r="E156" t="str">
        <f>E155</f>
        <v>ТП2K РШ1</v>
      </c>
      <c r="F156" t="s">
        <v>22</v>
      </c>
      <c r="G156">
        <v>11</v>
      </c>
      <c r="H156">
        <v>0</v>
      </c>
      <c r="I156">
        <v>0</v>
      </c>
      <c r="J156">
        <v>1</v>
      </c>
      <c r="K156">
        <v>0</v>
      </c>
      <c r="L156">
        <v>1</v>
      </c>
      <c r="M156" t="s">
        <v>22</v>
      </c>
      <c r="N156" t="str">
        <f>E156&amp;" Заземлен"</f>
        <v>ТП2K РШ1 Заземлен</v>
      </c>
      <c r="O156" t="s">
        <v>22</v>
      </c>
      <c r="P156" t="str">
        <f>E156&amp;" Не заземлен"</f>
        <v>ТП2K РШ1 Не заземлен</v>
      </c>
      <c r="S156">
        <v>0</v>
      </c>
      <c r="T156">
        <v>0</v>
      </c>
      <c r="U156">
        <v>0</v>
      </c>
      <c r="W156">
        <v>0</v>
      </c>
      <c r="X156">
        <v>0</v>
      </c>
    </row>
    <row r="157" spans="1:24">
      <c r="A157" t="str">
        <f>A155&amp;"sh"</f>
        <v>rs2K_1sh</v>
      </c>
      <c r="C157" t="s">
        <v>24</v>
      </c>
      <c r="E157" t="str">
        <f>E155</f>
        <v>ТП2K РШ1</v>
      </c>
      <c r="F157" t="s">
        <v>22</v>
      </c>
      <c r="G157">
        <v>11</v>
      </c>
      <c r="H157">
        <v>0</v>
      </c>
      <c r="I157">
        <v>0</v>
      </c>
      <c r="J157">
        <v>1</v>
      </c>
      <c r="K157">
        <v>0</v>
      </c>
      <c r="L157">
        <v>1</v>
      </c>
      <c r="M157" t="s">
        <v>22</v>
      </c>
      <c r="N157" t="str">
        <f>E157&amp;" Зашунтирован"</f>
        <v>ТП2K РШ1 Зашунтирован</v>
      </c>
      <c r="O157" t="s">
        <v>22</v>
      </c>
      <c r="P157" t="str">
        <f>E157&amp;" Не зашунтирован"</f>
        <v>ТП2K РШ1 Не зашунтирован</v>
      </c>
      <c r="S157">
        <v>0</v>
      </c>
      <c r="T157">
        <v>0</v>
      </c>
      <c r="U157">
        <v>0</v>
      </c>
      <c r="W157">
        <v>0</v>
      </c>
      <c r="X157">
        <v>0</v>
      </c>
    </row>
    <row r="158" spans="1:24">
      <c r="A158" t="str">
        <f>"rs"&amp;B158&amp;"_1"</f>
        <v>rs3K_1</v>
      </c>
      <c r="B158" t="s">
        <v>44</v>
      </c>
      <c r="C158" t="s">
        <v>24</v>
      </c>
      <c r="E158" t="str">
        <f>"ТП"&amp;B158&amp;" РШ1"</f>
        <v>ТП3K РШ1</v>
      </c>
      <c r="F158" t="s">
        <v>22</v>
      </c>
      <c r="G158">
        <v>11</v>
      </c>
      <c r="H158">
        <v>0</v>
      </c>
      <c r="I158">
        <v>0</v>
      </c>
      <c r="J158">
        <v>1</v>
      </c>
      <c r="K158">
        <v>0</v>
      </c>
      <c r="L158">
        <v>1</v>
      </c>
      <c r="M158" t="s">
        <v>22</v>
      </c>
      <c r="N158" t="str">
        <f>E158&amp;" Включен"</f>
        <v>ТП3K РШ1 Включен</v>
      </c>
      <c r="O158" t="s">
        <v>22</v>
      </c>
      <c r="P158" t="str">
        <f>E158&amp;" Выключен"</f>
        <v>ТП3K РШ1 Выключен</v>
      </c>
      <c r="S158">
        <v>0</v>
      </c>
      <c r="T158">
        <v>0</v>
      </c>
      <c r="U158">
        <v>0</v>
      </c>
      <c r="W158">
        <v>0</v>
      </c>
      <c r="X158">
        <v>0</v>
      </c>
    </row>
    <row r="159" spans="1:24">
      <c r="A159" t="str">
        <f>A158&amp;"gr"</f>
        <v>rs3K_1gr</v>
      </c>
      <c r="C159" t="s">
        <v>24</v>
      </c>
      <c r="E159" t="str">
        <f>E158</f>
        <v>ТП3K РШ1</v>
      </c>
      <c r="F159" t="s">
        <v>22</v>
      </c>
      <c r="G159">
        <v>11</v>
      </c>
      <c r="H159">
        <v>0</v>
      </c>
      <c r="I159">
        <v>0</v>
      </c>
      <c r="J159">
        <v>1</v>
      </c>
      <c r="K159">
        <v>0</v>
      </c>
      <c r="L159">
        <v>1</v>
      </c>
      <c r="M159" t="s">
        <v>22</v>
      </c>
      <c r="N159" t="str">
        <f>E159&amp;" Заземлен"</f>
        <v>ТП3K РШ1 Заземлен</v>
      </c>
      <c r="O159" t="s">
        <v>22</v>
      </c>
      <c r="P159" t="str">
        <f>E159&amp;" Не заземлен"</f>
        <v>ТП3K РШ1 Не заземлен</v>
      </c>
      <c r="S159">
        <v>0</v>
      </c>
      <c r="T159">
        <v>0</v>
      </c>
      <c r="U159">
        <v>0</v>
      </c>
      <c r="W159">
        <v>0</v>
      </c>
      <c r="X159">
        <v>0</v>
      </c>
    </row>
    <row r="160" spans="1:24">
      <c r="A160" t="str">
        <f>A158&amp;"sh"</f>
        <v>rs3K_1sh</v>
      </c>
      <c r="C160" t="s">
        <v>24</v>
      </c>
      <c r="E160" t="str">
        <f>E158</f>
        <v>ТП3K РШ1</v>
      </c>
      <c r="F160" t="s">
        <v>22</v>
      </c>
      <c r="G160">
        <v>11</v>
      </c>
      <c r="H160">
        <v>0</v>
      </c>
      <c r="I160">
        <v>0</v>
      </c>
      <c r="J160">
        <v>1</v>
      </c>
      <c r="K160">
        <v>0</v>
      </c>
      <c r="L160">
        <v>1</v>
      </c>
      <c r="M160" t="s">
        <v>22</v>
      </c>
      <c r="N160" t="str">
        <f>E160&amp;" Зашунтирован"</f>
        <v>ТП3K РШ1 Зашунтирован</v>
      </c>
      <c r="O160" t="s">
        <v>22</v>
      </c>
      <c r="P160" t="str">
        <f>E160&amp;" Не зашунтирован"</f>
        <v>ТП3K РШ1 Не зашунтирован</v>
      </c>
      <c r="S160">
        <v>0</v>
      </c>
      <c r="T160">
        <v>0</v>
      </c>
      <c r="U160">
        <v>0</v>
      </c>
      <c r="W160">
        <v>0</v>
      </c>
      <c r="X160">
        <v>0</v>
      </c>
    </row>
    <row r="161" spans="1:24">
      <c r="A161" t="str">
        <f>"rs"&amp;B161&amp;"_1"</f>
        <v>rs1_1</v>
      </c>
      <c r="B161">
        <v>1</v>
      </c>
      <c r="C161" t="s">
        <v>24</v>
      </c>
      <c r="E161" t="str">
        <f>"ТП"&amp;B161&amp;" РШ1"</f>
        <v>ТП1 РШ1</v>
      </c>
      <c r="F161" t="s">
        <v>22</v>
      </c>
      <c r="G161">
        <v>11</v>
      </c>
      <c r="H161">
        <v>0</v>
      </c>
      <c r="I161">
        <v>0</v>
      </c>
      <c r="J161">
        <v>1</v>
      </c>
      <c r="K161">
        <v>0</v>
      </c>
      <c r="L161">
        <v>1</v>
      </c>
      <c r="M161" t="s">
        <v>22</v>
      </c>
      <c r="N161" t="str">
        <f>E161&amp;" Включен"</f>
        <v>ТП1 РШ1 Включен</v>
      </c>
      <c r="O161" t="s">
        <v>22</v>
      </c>
      <c r="P161" t="str">
        <f>E161&amp;" Выключен"</f>
        <v>ТП1 РШ1 Выключен</v>
      </c>
      <c r="S161">
        <v>0</v>
      </c>
      <c r="T161">
        <v>0</v>
      </c>
      <c r="U161">
        <v>0</v>
      </c>
      <c r="W161">
        <v>0</v>
      </c>
      <c r="X161">
        <v>0</v>
      </c>
    </row>
    <row r="162" spans="1:24">
      <c r="A162" t="str">
        <f>A161&amp;"gr"</f>
        <v>rs1_1gr</v>
      </c>
      <c r="C162" t="s">
        <v>24</v>
      </c>
      <c r="E162" t="str">
        <f>E161</f>
        <v>ТП1 РШ1</v>
      </c>
      <c r="F162" t="s">
        <v>22</v>
      </c>
      <c r="G162">
        <v>11</v>
      </c>
      <c r="H162">
        <v>0</v>
      </c>
      <c r="I162">
        <v>0</v>
      </c>
      <c r="J162">
        <v>1</v>
      </c>
      <c r="K162">
        <v>0</v>
      </c>
      <c r="L162">
        <v>1</v>
      </c>
      <c r="M162" t="s">
        <v>22</v>
      </c>
      <c r="N162" t="str">
        <f>E162&amp;" Заземлен"</f>
        <v>ТП1 РШ1 Заземлен</v>
      </c>
      <c r="O162" t="s">
        <v>22</v>
      </c>
      <c r="P162" t="str">
        <f>E162&amp;" Не заземлен"</f>
        <v>ТП1 РШ1 Не заземлен</v>
      </c>
      <c r="S162">
        <v>0</v>
      </c>
      <c r="T162">
        <v>0</v>
      </c>
      <c r="U162">
        <v>0</v>
      </c>
      <c r="W162">
        <v>0</v>
      </c>
      <c r="X162">
        <v>0</v>
      </c>
    </row>
    <row r="163" spans="1:24">
      <c r="A163" t="str">
        <f>A161&amp;"sh"</f>
        <v>rs1_1sh</v>
      </c>
      <c r="C163" t="s">
        <v>24</v>
      </c>
      <c r="E163" t="str">
        <f>E161</f>
        <v>ТП1 РШ1</v>
      </c>
      <c r="F163" t="s">
        <v>22</v>
      </c>
      <c r="G163">
        <v>11</v>
      </c>
      <c r="H163">
        <v>0</v>
      </c>
      <c r="I163">
        <v>0</v>
      </c>
      <c r="J163">
        <v>1</v>
      </c>
      <c r="K163">
        <v>0</v>
      </c>
      <c r="L163">
        <v>1</v>
      </c>
      <c r="M163" t="s">
        <v>22</v>
      </c>
      <c r="N163" t="str">
        <f>E163&amp;" Зашунтирован"</f>
        <v>ТП1 РШ1 Зашунтирован</v>
      </c>
      <c r="O163" t="s">
        <v>22</v>
      </c>
      <c r="P163" t="str">
        <f>E163&amp;" Не зашунтирован"</f>
        <v>ТП1 РШ1 Не зашунтирован</v>
      </c>
      <c r="S163">
        <v>0</v>
      </c>
      <c r="T163">
        <v>0</v>
      </c>
      <c r="U163">
        <v>0</v>
      </c>
      <c r="W163">
        <v>0</v>
      </c>
      <c r="X163">
        <v>0</v>
      </c>
    </row>
    <row r="164" spans="1:24">
      <c r="A164" t="str">
        <f>"rs"&amp;B164&amp;"_1"</f>
        <v>rsKJ_1</v>
      </c>
      <c r="B164" t="s">
        <v>45</v>
      </c>
      <c r="C164" t="s">
        <v>24</v>
      </c>
      <c r="E164" t="str">
        <f>"ТП"&amp;B164&amp;" РШ1"</f>
        <v>ТПKJ РШ1</v>
      </c>
      <c r="F164" t="s">
        <v>22</v>
      </c>
      <c r="G164">
        <v>11</v>
      </c>
      <c r="H164">
        <v>0</v>
      </c>
      <c r="I164">
        <v>0</v>
      </c>
      <c r="J164">
        <v>1</v>
      </c>
      <c r="K164">
        <v>0</v>
      </c>
      <c r="L164">
        <v>1</v>
      </c>
      <c r="M164" t="s">
        <v>22</v>
      </c>
      <c r="N164" t="str">
        <f>E164&amp;" Включен"</f>
        <v>ТПKJ РШ1 Включен</v>
      </c>
      <c r="O164" t="s">
        <v>22</v>
      </c>
      <c r="P164" t="str">
        <f>E164&amp;" Выключен"</f>
        <v>ТПKJ РШ1 Выключен</v>
      </c>
      <c r="S164">
        <v>0</v>
      </c>
      <c r="T164">
        <v>0</v>
      </c>
      <c r="U164">
        <v>0</v>
      </c>
      <c r="W164">
        <v>0</v>
      </c>
      <c r="X164">
        <v>0</v>
      </c>
    </row>
    <row r="165" spans="1:24">
      <c r="A165" t="str">
        <f>A164&amp;"gr"</f>
        <v>rsKJ_1gr</v>
      </c>
      <c r="C165" t="s">
        <v>24</v>
      </c>
      <c r="E165" t="str">
        <f>E164</f>
        <v>ТПKJ РШ1</v>
      </c>
      <c r="F165" t="s">
        <v>22</v>
      </c>
      <c r="G165">
        <v>11</v>
      </c>
      <c r="H165">
        <v>0</v>
      </c>
      <c r="I165">
        <v>0</v>
      </c>
      <c r="J165">
        <v>1</v>
      </c>
      <c r="K165">
        <v>0</v>
      </c>
      <c r="L165">
        <v>1</v>
      </c>
      <c r="M165" t="s">
        <v>22</v>
      </c>
      <c r="N165" t="str">
        <f>E165&amp;" Заземлен"</f>
        <v>ТПKJ РШ1 Заземлен</v>
      </c>
      <c r="O165" t="s">
        <v>22</v>
      </c>
      <c r="P165" t="str">
        <f>E165&amp;" Не заземлен"</f>
        <v>ТПKJ РШ1 Не заземлен</v>
      </c>
      <c r="S165">
        <v>0</v>
      </c>
      <c r="T165">
        <v>0</v>
      </c>
      <c r="U165">
        <v>0</v>
      </c>
      <c r="W165">
        <v>0</v>
      </c>
      <c r="X165">
        <v>0</v>
      </c>
    </row>
    <row r="166" spans="1:24">
      <c r="A166" t="str">
        <f>A164&amp;"sh"</f>
        <v>rsKJ_1sh</v>
      </c>
      <c r="C166" t="s">
        <v>24</v>
      </c>
      <c r="E166" t="str">
        <f>E164</f>
        <v>ТПKJ РШ1</v>
      </c>
      <c r="F166" t="s">
        <v>22</v>
      </c>
      <c r="G166">
        <v>11</v>
      </c>
      <c r="H166">
        <v>0</v>
      </c>
      <c r="I166">
        <v>0</v>
      </c>
      <c r="J166">
        <v>1</v>
      </c>
      <c r="K166">
        <v>0</v>
      </c>
      <c r="L166">
        <v>1</v>
      </c>
      <c r="M166" t="s">
        <v>22</v>
      </c>
      <c r="N166" t="str">
        <f>E166&amp;" Зашунтирован"</f>
        <v>ТПKJ РШ1 Зашунтирован</v>
      </c>
      <c r="O166" t="s">
        <v>22</v>
      </c>
      <c r="P166" t="str">
        <f>E166&amp;" Не зашунтирован"</f>
        <v>ТПKJ РШ1 Не зашунтирован</v>
      </c>
      <c r="S166">
        <v>0</v>
      </c>
      <c r="T166">
        <v>0</v>
      </c>
      <c r="U166">
        <v>0</v>
      </c>
      <c r="W166">
        <v>0</v>
      </c>
      <c r="X166">
        <v>0</v>
      </c>
    </row>
    <row r="167" spans="1:24">
      <c r="A167" t="str">
        <f>"rs"&amp;B167&amp;"_1"</f>
        <v>rs44p_1</v>
      </c>
      <c r="B167" t="s">
        <v>46</v>
      </c>
      <c r="C167" t="s">
        <v>24</v>
      </c>
      <c r="E167" t="str">
        <f>"ТП"&amp;B167&amp;" РШ1"</f>
        <v>ТП44p РШ1</v>
      </c>
      <c r="F167" t="s">
        <v>22</v>
      </c>
      <c r="G167">
        <v>11</v>
      </c>
      <c r="H167">
        <v>0</v>
      </c>
      <c r="I167">
        <v>0</v>
      </c>
      <c r="J167">
        <v>1</v>
      </c>
      <c r="K167">
        <v>0</v>
      </c>
      <c r="L167">
        <v>1</v>
      </c>
      <c r="M167" t="s">
        <v>22</v>
      </c>
      <c r="N167" t="str">
        <f>E167&amp;" Включен"</f>
        <v>ТП44p РШ1 Включен</v>
      </c>
      <c r="O167" t="s">
        <v>22</v>
      </c>
      <c r="P167" t="str">
        <f>E167&amp;" Выключен"</f>
        <v>ТП44p РШ1 Выключен</v>
      </c>
      <c r="S167">
        <v>0</v>
      </c>
      <c r="T167">
        <v>0</v>
      </c>
      <c r="U167">
        <v>0</v>
      </c>
      <c r="W167">
        <v>0</v>
      </c>
      <c r="X167">
        <v>0</v>
      </c>
    </row>
    <row r="168" spans="1:24">
      <c r="A168" t="str">
        <f>A167&amp;"gr"</f>
        <v>rs44p_1gr</v>
      </c>
      <c r="C168" t="s">
        <v>24</v>
      </c>
      <c r="E168" t="str">
        <f>E167</f>
        <v>ТП44p РШ1</v>
      </c>
      <c r="F168" t="s">
        <v>22</v>
      </c>
      <c r="G168">
        <v>11</v>
      </c>
      <c r="H168">
        <v>0</v>
      </c>
      <c r="I168">
        <v>0</v>
      </c>
      <c r="J168">
        <v>1</v>
      </c>
      <c r="K168">
        <v>0</v>
      </c>
      <c r="L168">
        <v>1</v>
      </c>
      <c r="M168" t="s">
        <v>22</v>
      </c>
      <c r="N168" t="str">
        <f>E168&amp;" Заземлен"</f>
        <v>ТП44p РШ1 Заземлен</v>
      </c>
      <c r="O168" t="s">
        <v>22</v>
      </c>
      <c r="P168" t="str">
        <f>E168&amp;" Не заземлен"</f>
        <v>ТП44p РШ1 Не заземлен</v>
      </c>
      <c r="S168">
        <v>0</v>
      </c>
      <c r="T168">
        <v>0</v>
      </c>
      <c r="U168">
        <v>0</v>
      </c>
      <c r="W168">
        <v>0</v>
      </c>
      <c r="X168">
        <v>0</v>
      </c>
    </row>
    <row r="169" spans="1:24">
      <c r="A169" t="str">
        <f>A167&amp;"sh"</f>
        <v>rs44p_1sh</v>
      </c>
      <c r="C169" t="s">
        <v>24</v>
      </c>
      <c r="E169" t="str">
        <f>E167</f>
        <v>ТП44p РШ1</v>
      </c>
      <c r="F169" t="s">
        <v>22</v>
      </c>
      <c r="G169">
        <v>11</v>
      </c>
      <c r="H169">
        <v>0</v>
      </c>
      <c r="I169">
        <v>0</v>
      </c>
      <c r="J169">
        <v>1</v>
      </c>
      <c r="K169">
        <v>0</v>
      </c>
      <c r="L169">
        <v>1</v>
      </c>
      <c r="M169" t="s">
        <v>22</v>
      </c>
      <c r="N169" t="str">
        <f>E169&amp;" Зашунтирован"</f>
        <v>ТП44p РШ1 Зашунтирован</v>
      </c>
      <c r="O169" t="s">
        <v>22</v>
      </c>
      <c r="P169" t="str">
        <f>E169&amp;" Не зашунтирован"</f>
        <v>ТП44p РШ1 Не зашунтирован</v>
      </c>
      <c r="S169">
        <v>0</v>
      </c>
      <c r="T169">
        <v>0</v>
      </c>
      <c r="U169">
        <v>0</v>
      </c>
      <c r="W169">
        <v>0</v>
      </c>
      <c r="X169">
        <v>0</v>
      </c>
    </row>
    <row r="170" spans="1:24">
      <c r="A170" t="str">
        <f>"rs"&amp;B170&amp;""</f>
        <v>rs515</v>
      </c>
      <c r="B170">
        <v>515</v>
      </c>
      <c r="C170" t="s">
        <v>24</v>
      </c>
      <c r="E170" t="str">
        <f>"ТП"&amp;B170&amp;" РШ1"</f>
        <v>ТП515 РШ1</v>
      </c>
      <c r="F170" t="s">
        <v>22</v>
      </c>
      <c r="G170">
        <v>11</v>
      </c>
      <c r="H170">
        <v>0</v>
      </c>
      <c r="I170">
        <v>0</v>
      </c>
      <c r="J170">
        <v>1</v>
      </c>
      <c r="K170">
        <v>0</v>
      </c>
      <c r="L170">
        <v>1</v>
      </c>
      <c r="M170" t="s">
        <v>22</v>
      </c>
      <c r="N170" t="str">
        <f>E170&amp;" Включен"</f>
        <v>ТП515 РШ1 Включен</v>
      </c>
      <c r="O170" t="s">
        <v>22</v>
      </c>
      <c r="P170" t="str">
        <f>E170&amp;" Выключен"</f>
        <v>ТП515 РШ1 Выключен</v>
      </c>
      <c r="S170">
        <v>0</v>
      </c>
      <c r="T170">
        <v>0</v>
      </c>
      <c r="U170">
        <v>0</v>
      </c>
      <c r="W170">
        <v>0</v>
      </c>
      <c r="X170">
        <v>0</v>
      </c>
    </row>
    <row r="171" spans="1:24">
      <c r="A171" t="str">
        <f>A170&amp;"gr"</f>
        <v>rs515gr</v>
      </c>
      <c r="C171" t="s">
        <v>24</v>
      </c>
      <c r="E171" t="str">
        <f>E170</f>
        <v>ТП515 РШ1</v>
      </c>
      <c r="F171" t="s">
        <v>22</v>
      </c>
      <c r="G171">
        <v>11</v>
      </c>
      <c r="H171">
        <v>0</v>
      </c>
      <c r="I171">
        <v>0</v>
      </c>
      <c r="J171">
        <v>1</v>
      </c>
      <c r="K171">
        <v>0</v>
      </c>
      <c r="L171">
        <v>1</v>
      </c>
      <c r="M171" t="s">
        <v>22</v>
      </c>
      <c r="N171" t="str">
        <f>E171&amp;" Заземлен"</f>
        <v>ТП515 РШ1 Заземлен</v>
      </c>
      <c r="O171" t="s">
        <v>22</v>
      </c>
      <c r="P171" t="str">
        <f>E171&amp;" Не заземлен"</f>
        <v>ТП515 РШ1 Не заземлен</v>
      </c>
      <c r="S171">
        <v>0</v>
      </c>
      <c r="T171">
        <v>0</v>
      </c>
      <c r="U171">
        <v>0</v>
      </c>
      <c r="W171">
        <v>0</v>
      </c>
      <c r="X171">
        <v>0</v>
      </c>
    </row>
    <row r="172" spans="1:24">
      <c r="A172" t="str">
        <f>A170&amp;"sh"</f>
        <v>rs515sh</v>
      </c>
      <c r="C172" t="s">
        <v>24</v>
      </c>
      <c r="E172" t="str">
        <f>E170</f>
        <v>ТП515 РШ1</v>
      </c>
      <c r="F172" t="s">
        <v>22</v>
      </c>
      <c r="G172">
        <v>11</v>
      </c>
      <c r="H172">
        <v>0</v>
      </c>
      <c r="I172">
        <v>0</v>
      </c>
      <c r="J172">
        <v>1</v>
      </c>
      <c r="K172">
        <v>0</v>
      </c>
      <c r="L172">
        <v>1</v>
      </c>
      <c r="M172" t="s">
        <v>22</v>
      </c>
      <c r="N172" t="str">
        <f>E172&amp;" Зашунтирован"</f>
        <v>ТП515 РШ1 Зашунтирован</v>
      </c>
      <c r="O172" t="s">
        <v>22</v>
      </c>
      <c r="P172" t="str">
        <f>E172&amp;" Не зашунтирован"</f>
        <v>ТП515 РШ1 Не зашунтирован</v>
      </c>
      <c r="S172">
        <v>0</v>
      </c>
      <c r="T172">
        <v>0</v>
      </c>
      <c r="U172">
        <v>0</v>
      </c>
      <c r="W172">
        <v>0</v>
      </c>
      <c r="X172">
        <v>0</v>
      </c>
    </row>
    <row r="173" spans="1:24">
      <c r="A173" t="str">
        <f>"rs"&amp;B173&amp;""</f>
        <v>rs500</v>
      </c>
      <c r="B173">
        <v>500</v>
      </c>
      <c r="C173" t="s">
        <v>24</v>
      </c>
      <c r="E173" t="str">
        <f>"ТП"&amp;B173&amp;" РШ1"</f>
        <v>ТП500 РШ1</v>
      </c>
      <c r="F173" t="s">
        <v>22</v>
      </c>
      <c r="G173">
        <v>11</v>
      </c>
      <c r="H173">
        <v>0</v>
      </c>
      <c r="I173">
        <v>0</v>
      </c>
      <c r="J173">
        <v>1</v>
      </c>
      <c r="K173">
        <v>0</v>
      </c>
      <c r="L173">
        <v>1</v>
      </c>
      <c r="M173" t="s">
        <v>22</v>
      </c>
      <c r="N173" t="str">
        <f>E173&amp;" Включен"</f>
        <v>ТП500 РШ1 Включен</v>
      </c>
      <c r="O173" t="s">
        <v>22</v>
      </c>
      <c r="P173" t="str">
        <f>E173&amp;" Выключен"</f>
        <v>ТП500 РШ1 Выключен</v>
      </c>
      <c r="S173">
        <v>0</v>
      </c>
      <c r="T173">
        <v>0</v>
      </c>
      <c r="U173">
        <v>0</v>
      </c>
      <c r="W173">
        <v>0</v>
      </c>
      <c r="X173">
        <v>0</v>
      </c>
    </row>
    <row r="174" spans="1:24">
      <c r="A174" t="str">
        <f>A173&amp;"gr"</f>
        <v>rs500gr</v>
      </c>
      <c r="C174" t="s">
        <v>24</v>
      </c>
      <c r="E174" t="str">
        <f>E173</f>
        <v>ТП500 РШ1</v>
      </c>
      <c r="F174" t="s">
        <v>22</v>
      </c>
      <c r="G174">
        <v>11</v>
      </c>
      <c r="H174">
        <v>0</v>
      </c>
      <c r="I174">
        <v>0</v>
      </c>
      <c r="J174">
        <v>1</v>
      </c>
      <c r="K174">
        <v>0</v>
      </c>
      <c r="L174">
        <v>1</v>
      </c>
      <c r="M174" t="s">
        <v>22</v>
      </c>
      <c r="N174" t="str">
        <f>E174&amp;" Заземлен"</f>
        <v>ТП500 РШ1 Заземлен</v>
      </c>
      <c r="O174" t="s">
        <v>22</v>
      </c>
      <c r="P174" t="str">
        <f>E174&amp;" Не заземлен"</f>
        <v>ТП500 РШ1 Не заземлен</v>
      </c>
      <c r="S174">
        <v>0</v>
      </c>
      <c r="T174">
        <v>0</v>
      </c>
      <c r="U174">
        <v>0</v>
      </c>
      <c r="W174">
        <v>0</v>
      </c>
      <c r="X174">
        <v>0</v>
      </c>
    </row>
    <row r="175" spans="1:24">
      <c r="A175" t="str">
        <f>A173&amp;"sh"</f>
        <v>rs500sh</v>
      </c>
      <c r="C175" t="s">
        <v>24</v>
      </c>
      <c r="E175" t="str">
        <f>E173</f>
        <v>ТП500 РШ1</v>
      </c>
      <c r="F175" t="s">
        <v>22</v>
      </c>
      <c r="G175">
        <v>11</v>
      </c>
      <c r="H175">
        <v>0</v>
      </c>
      <c r="I175">
        <v>0</v>
      </c>
      <c r="J175">
        <v>1</v>
      </c>
      <c r="K175">
        <v>0</v>
      </c>
      <c r="L175">
        <v>1</v>
      </c>
      <c r="M175" t="s">
        <v>22</v>
      </c>
      <c r="N175" t="str">
        <f>E175&amp;" Зашунтирован"</f>
        <v>ТП500 РШ1 Зашунтирован</v>
      </c>
      <c r="O175" t="s">
        <v>22</v>
      </c>
      <c r="P175" t="str">
        <f>E175&amp;" Не зашунтирован"</f>
        <v>ТП500 РШ1 Не зашунтирован</v>
      </c>
      <c r="S175">
        <v>0</v>
      </c>
      <c r="T175">
        <v>0</v>
      </c>
      <c r="U175">
        <v>0</v>
      </c>
      <c r="W175">
        <v>0</v>
      </c>
      <c r="X175">
        <v>0</v>
      </c>
    </row>
    <row r="176" spans="1:24">
      <c r="A176" t="str">
        <f>"rs"&amp;B176&amp;""</f>
        <v>rs525</v>
      </c>
      <c r="B176">
        <v>525</v>
      </c>
      <c r="C176" t="s">
        <v>24</v>
      </c>
      <c r="E176" t="str">
        <f>"ТП"&amp;B176&amp;" РШ1"</f>
        <v>ТП525 РШ1</v>
      </c>
      <c r="F176" t="s">
        <v>22</v>
      </c>
      <c r="G176">
        <v>11</v>
      </c>
      <c r="H176">
        <v>0</v>
      </c>
      <c r="I176">
        <v>0</v>
      </c>
      <c r="J176">
        <v>1</v>
      </c>
      <c r="K176">
        <v>0</v>
      </c>
      <c r="L176">
        <v>1</v>
      </c>
      <c r="M176" t="s">
        <v>22</v>
      </c>
      <c r="N176" t="str">
        <f>E176&amp;" Включен"</f>
        <v>ТП525 РШ1 Включен</v>
      </c>
      <c r="O176" t="s">
        <v>22</v>
      </c>
      <c r="P176" t="str">
        <f>E176&amp;" Выключен"</f>
        <v>ТП525 РШ1 Выключен</v>
      </c>
      <c r="S176">
        <v>0</v>
      </c>
      <c r="T176">
        <v>0</v>
      </c>
      <c r="U176">
        <v>0</v>
      </c>
      <c r="W176">
        <v>0</v>
      </c>
      <c r="X176">
        <v>0</v>
      </c>
    </row>
    <row r="177" spans="1:24">
      <c r="A177" t="str">
        <f>A176&amp;"gr"</f>
        <v>rs525gr</v>
      </c>
      <c r="C177" t="s">
        <v>24</v>
      </c>
      <c r="E177" t="str">
        <f>E176</f>
        <v>ТП525 РШ1</v>
      </c>
      <c r="F177" t="s">
        <v>22</v>
      </c>
      <c r="G177">
        <v>11</v>
      </c>
      <c r="H177">
        <v>0</v>
      </c>
      <c r="I177">
        <v>0</v>
      </c>
      <c r="J177">
        <v>1</v>
      </c>
      <c r="K177">
        <v>0</v>
      </c>
      <c r="L177">
        <v>1</v>
      </c>
      <c r="M177" t="s">
        <v>22</v>
      </c>
      <c r="N177" t="str">
        <f>E177&amp;" Заземлен"</f>
        <v>ТП525 РШ1 Заземлен</v>
      </c>
      <c r="O177" t="s">
        <v>22</v>
      </c>
      <c r="P177" t="str">
        <f>E177&amp;" Не заземлен"</f>
        <v>ТП525 РШ1 Не заземлен</v>
      </c>
      <c r="S177">
        <v>0</v>
      </c>
      <c r="T177">
        <v>0</v>
      </c>
      <c r="U177">
        <v>0</v>
      </c>
      <c r="W177">
        <v>0</v>
      </c>
      <c r="X177">
        <v>0</v>
      </c>
    </row>
    <row r="178" spans="1:24">
      <c r="A178" t="str">
        <f>A176&amp;"sh"</f>
        <v>rs525sh</v>
      </c>
      <c r="C178" t="s">
        <v>24</v>
      </c>
      <c r="E178" t="str">
        <f>E176</f>
        <v>ТП525 РШ1</v>
      </c>
      <c r="F178" t="s">
        <v>22</v>
      </c>
      <c r="G178">
        <v>11</v>
      </c>
      <c r="H178">
        <v>0</v>
      </c>
      <c r="I178">
        <v>0</v>
      </c>
      <c r="J178">
        <v>1</v>
      </c>
      <c r="K178">
        <v>0</v>
      </c>
      <c r="L178">
        <v>1</v>
      </c>
      <c r="M178" t="s">
        <v>22</v>
      </c>
      <c r="N178" t="str">
        <f>E178&amp;" Зашунтирован"</f>
        <v>ТП525 РШ1 Зашунтирован</v>
      </c>
      <c r="O178" t="s">
        <v>22</v>
      </c>
      <c r="P178" t="str">
        <f>E178&amp;" Не зашунтирован"</f>
        <v>ТП525 РШ1 Не зашунтирован</v>
      </c>
      <c r="S178">
        <v>0</v>
      </c>
      <c r="T178">
        <v>0</v>
      </c>
      <c r="U178">
        <v>0</v>
      </c>
      <c r="W178">
        <v>0</v>
      </c>
      <c r="X178">
        <v>0</v>
      </c>
    </row>
    <row r="179" spans="1:24">
      <c r="A179" t="str">
        <f>"rs"&amp;B179&amp;""</f>
        <v>rs501</v>
      </c>
      <c r="B179">
        <v>501</v>
      </c>
      <c r="C179" t="s">
        <v>24</v>
      </c>
      <c r="E179" t="str">
        <f>"ТП"&amp;B179&amp;" РШ1"</f>
        <v>ТП501 РШ1</v>
      </c>
      <c r="F179" t="s">
        <v>22</v>
      </c>
      <c r="G179">
        <v>11</v>
      </c>
      <c r="H179">
        <v>0</v>
      </c>
      <c r="I179">
        <v>0</v>
      </c>
      <c r="J179">
        <v>1</v>
      </c>
      <c r="K179">
        <v>0</v>
      </c>
      <c r="L179">
        <v>1</v>
      </c>
      <c r="M179" t="s">
        <v>22</v>
      </c>
      <c r="N179" t="str">
        <f>E179&amp;" Включен"</f>
        <v>ТП501 РШ1 Включен</v>
      </c>
      <c r="O179" t="s">
        <v>22</v>
      </c>
      <c r="P179" t="str">
        <f>E179&amp;" Выключен"</f>
        <v>ТП501 РШ1 Выключен</v>
      </c>
      <c r="S179">
        <v>0</v>
      </c>
      <c r="T179">
        <v>0</v>
      </c>
      <c r="U179">
        <v>0</v>
      </c>
      <c r="W179">
        <v>0</v>
      </c>
      <c r="X179">
        <v>0</v>
      </c>
    </row>
    <row r="180" spans="1:24">
      <c r="A180" t="str">
        <f>A179&amp;"gr"</f>
        <v>rs501gr</v>
      </c>
      <c r="C180" t="s">
        <v>24</v>
      </c>
      <c r="E180" t="str">
        <f>E179</f>
        <v>ТП501 РШ1</v>
      </c>
      <c r="F180" t="s">
        <v>22</v>
      </c>
      <c r="G180">
        <v>11</v>
      </c>
      <c r="H180">
        <v>0</v>
      </c>
      <c r="I180">
        <v>0</v>
      </c>
      <c r="J180">
        <v>1</v>
      </c>
      <c r="K180">
        <v>0</v>
      </c>
      <c r="L180">
        <v>1</v>
      </c>
      <c r="M180" t="s">
        <v>22</v>
      </c>
      <c r="N180" t="str">
        <f>E180&amp;" Заземлен"</f>
        <v>ТП501 РШ1 Заземлен</v>
      </c>
      <c r="O180" t="s">
        <v>22</v>
      </c>
      <c r="P180" t="str">
        <f>E180&amp;" Не заземлен"</f>
        <v>ТП501 РШ1 Не заземлен</v>
      </c>
      <c r="S180">
        <v>0</v>
      </c>
      <c r="T180">
        <v>0</v>
      </c>
      <c r="U180">
        <v>0</v>
      </c>
      <c r="W180">
        <v>0</v>
      </c>
      <c r="X180">
        <v>0</v>
      </c>
    </row>
    <row r="181" spans="1:24">
      <c r="A181" t="str">
        <f>A179&amp;"sh"</f>
        <v>rs501sh</v>
      </c>
      <c r="C181" t="s">
        <v>24</v>
      </c>
      <c r="E181" t="str">
        <f>E179</f>
        <v>ТП501 РШ1</v>
      </c>
      <c r="F181" t="s">
        <v>22</v>
      </c>
      <c r="G181">
        <v>11</v>
      </c>
      <c r="H181">
        <v>0</v>
      </c>
      <c r="I181">
        <v>0</v>
      </c>
      <c r="J181">
        <v>1</v>
      </c>
      <c r="K181">
        <v>0</v>
      </c>
      <c r="L181">
        <v>1</v>
      </c>
      <c r="M181" t="s">
        <v>22</v>
      </c>
      <c r="N181" t="str">
        <f>E181&amp;" Зашунтирован"</f>
        <v>ТП501 РШ1 Зашунтирован</v>
      </c>
      <c r="O181" t="s">
        <v>22</v>
      </c>
      <c r="P181" t="str">
        <f>E181&amp;" Не зашунтирован"</f>
        <v>ТП501 РШ1 Не зашунтирован</v>
      </c>
      <c r="S181">
        <v>0</v>
      </c>
      <c r="T181">
        <v>0</v>
      </c>
      <c r="U181">
        <v>0</v>
      </c>
      <c r="W181">
        <v>0</v>
      </c>
      <c r="X181">
        <v>0</v>
      </c>
    </row>
    <row r="182" spans="1:24">
      <c r="A182" t="str">
        <f>"rs"&amp;B182&amp;""</f>
        <v>rs502</v>
      </c>
      <c r="B182">
        <v>502</v>
      </c>
      <c r="C182" t="s">
        <v>24</v>
      </c>
      <c r="E182" t="str">
        <f>"ТП"&amp;B182&amp;" РШ1"</f>
        <v>ТП502 РШ1</v>
      </c>
      <c r="F182" t="s">
        <v>22</v>
      </c>
      <c r="G182">
        <v>11</v>
      </c>
      <c r="H182">
        <v>0</v>
      </c>
      <c r="I182">
        <v>0</v>
      </c>
      <c r="J182">
        <v>1</v>
      </c>
      <c r="K182">
        <v>0</v>
      </c>
      <c r="L182">
        <v>1</v>
      </c>
      <c r="M182" t="s">
        <v>22</v>
      </c>
      <c r="N182" t="str">
        <f>E182&amp;" Включен"</f>
        <v>ТП502 РШ1 Включен</v>
      </c>
      <c r="O182" t="s">
        <v>22</v>
      </c>
      <c r="P182" t="str">
        <f>E182&amp;" Выключен"</f>
        <v>ТП502 РШ1 Выключен</v>
      </c>
      <c r="S182">
        <v>0</v>
      </c>
      <c r="T182">
        <v>0</v>
      </c>
      <c r="U182">
        <v>0</v>
      </c>
      <c r="W182">
        <v>0</v>
      </c>
      <c r="X182">
        <v>0</v>
      </c>
    </row>
    <row r="183" spans="1:24">
      <c r="A183" t="str">
        <f>A182&amp;"gr"</f>
        <v>rs502gr</v>
      </c>
      <c r="C183" t="s">
        <v>24</v>
      </c>
      <c r="E183" t="str">
        <f>E182</f>
        <v>ТП502 РШ1</v>
      </c>
      <c r="F183" t="s">
        <v>22</v>
      </c>
      <c r="G183">
        <v>11</v>
      </c>
      <c r="H183">
        <v>0</v>
      </c>
      <c r="I183">
        <v>0</v>
      </c>
      <c r="J183">
        <v>1</v>
      </c>
      <c r="K183">
        <v>0</v>
      </c>
      <c r="L183">
        <v>1</v>
      </c>
      <c r="M183" t="s">
        <v>22</v>
      </c>
      <c r="N183" t="str">
        <f>E183&amp;" Заземлен"</f>
        <v>ТП502 РШ1 Заземлен</v>
      </c>
      <c r="O183" t="s">
        <v>22</v>
      </c>
      <c r="P183" t="str">
        <f>E183&amp;" Не заземлен"</f>
        <v>ТП502 РШ1 Не заземлен</v>
      </c>
      <c r="S183">
        <v>0</v>
      </c>
      <c r="T183">
        <v>0</v>
      </c>
      <c r="U183">
        <v>0</v>
      </c>
      <c r="W183">
        <v>0</v>
      </c>
      <c r="X183">
        <v>0</v>
      </c>
    </row>
    <row r="184" spans="1:24">
      <c r="A184" t="str">
        <f>A182&amp;"sh"</f>
        <v>rs502sh</v>
      </c>
      <c r="C184" t="s">
        <v>24</v>
      </c>
      <c r="E184" t="str">
        <f>E182</f>
        <v>ТП502 РШ1</v>
      </c>
      <c r="F184" t="s">
        <v>22</v>
      </c>
      <c r="G184">
        <v>11</v>
      </c>
      <c r="H184">
        <v>0</v>
      </c>
      <c r="I184">
        <v>0</v>
      </c>
      <c r="J184">
        <v>1</v>
      </c>
      <c r="K184">
        <v>0</v>
      </c>
      <c r="L184">
        <v>1</v>
      </c>
      <c r="M184" t="s">
        <v>22</v>
      </c>
      <c r="N184" t="str">
        <f>E184&amp;" Зашунтирован"</f>
        <v>ТП502 РШ1 Зашунтирован</v>
      </c>
      <c r="O184" t="s">
        <v>22</v>
      </c>
      <c r="P184" t="str">
        <f>E184&amp;" Не зашунтирован"</f>
        <v>ТП502 РШ1 Не зашунтирован</v>
      </c>
      <c r="S184">
        <v>0</v>
      </c>
      <c r="T184">
        <v>0</v>
      </c>
      <c r="U184">
        <v>0</v>
      </c>
      <c r="W184">
        <v>0</v>
      </c>
      <c r="X184">
        <v>0</v>
      </c>
    </row>
    <row r="185" spans="1:24">
      <c r="A185" t="str">
        <f>"rs"&amp;B185&amp;""</f>
        <v>rs503</v>
      </c>
      <c r="B185">
        <v>503</v>
      </c>
      <c r="C185" t="s">
        <v>24</v>
      </c>
      <c r="E185" t="str">
        <f>"ТП"&amp;B185&amp;" РШ1"</f>
        <v>ТП503 РШ1</v>
      </c>
      <c r="F185" t="s">
        <v>22</v>
      </c>
      <c r="G185">
        <v>11</v>
      </c>
      <c r="H185">
        <v>0</v>
      </c>
      <c r="I185">
        <v>0</v>
      </c>
      <c r="J185">
        <v>1</v>
      </c>
      <c r="K185">
        <v>0</v>
      </c>
      <c r="L185">
        <v>1</v>
      </c>
      <c r="M185" t="s">
        <v>22</v>
      </c>
      <c r="N185" t="str">
        <f>E185&amp;" Включен"</f>
        <v>ТП503 РШ1 Включен</v>
      </c>
      <c r="O185" t="s">
        <v>22</v>
      </c>
      <c r="P185" t="str">
        <f>E185&amp;" Выключен"</f>
        <v>ТП503 РШ1 Выключен</v>
      </c>
      <c r="S185">
        <v>0</v>
      </c>
      <c r="T185">
        <v>0</v>
      </c>
      <c r="U185">
        <v>0</v>
      </c>
      <c r="W185">
        <v>0</v>
      </c>
      <c r="X185">
        <v>0</v>
      </c>
    </row>
    <row r="186" spans="1:24">
      <c r="A186" t="str">
        <f>A185&amp;"gr"</f>
        <v>rs503gr</v>
      </c>
      <c r="C186" t="s">
        <v>24</v>
      </c>
      <c r="E186" t="str">
        <f>E185</f>
        <v>ТП503 РШ1</v>
      </c>
      <c r="F186" t="s">
        <v>22</v>
      </c>
      <c r="G186">
        <v>11</v>
      </c>
      <c r="H186">
        <v>0</v>
      </c>
      <c r="I186">
        <v>0</v>
      </c>
      <c r="J186">
        <v>1</v>
      </c>
      <c r="K186">
        <v>0</v>
      </c>
      <c r="L186">
        <v>1</v>
      </c>
      <c r="M186" t="s">
        <v>22</v>
      </c>
      <c r="N186" t="str">
        <f>E186&amp;" Заземлен"</f>
        <v>ТП503 РШ1 Заземлен</v>
      </c>
      <c r="O186" t="s">
        <v>22</v>
      </c>
      <c r="P186" t="str">
        <f>E186&amp;" Не заземлен"</f>
        <v>ТП503 РШ1 Не заземлен</v>
      </c>
      <c r="S186">
        <v>0</v>
      </c>
      <c r="T186">
        <v>0</v>
      </c>
      <c r="U186">
        <v>0</v>
      </c>
      <c r="W186">
        <v>0</v>
      </c>
      <c r="X186">
        <v>0</v>
      </c>
    </row>
    <row r="187" spans="1:24">
      <c r="A187" t="str">
        <f>A185&amp;"sh"</f>
        <v>rs503sh</v>
      </c>
      <c r="C187" t="s">
        <v>24</v>
      </c>
      <c r="E187" t="str">
        <f>E185</f>
        <v>ТП503 РШ1</v>
      </c>
      <c r="F187" t="s">
        <v>22</v>
      </c>
      <c r="G187">
        <v>11</v>
      </c>
      <c r="H187">
        <v>0</v>
      </c>
      <c r="I187">
        <v>0</v>
      </c>
      <c r="J187">
        <v>1</v>
      </c>
      <c r="K187">
        <v>0</v>
      </c>
      <c r="L187">
        <v>1</v>
      </c>
      <c r="M187" t="s">
        <v>22</v>
      </c>
      <c r="N187" t="str">
        <f>E187&amp;" Зашунтирован"</f>
        <v>ТП503 РШ1 Зашунтирован</v>
      </c>
      <c r="O187" t="s">
        <v>22</v>
      </c>
      <c r="P187" t="str">
        <f>E187&amp;" Не зашунтирован"</f>
        <v>ТП503 РШ1 Не зашунтирован</v>
      </c>
      <c r="S187">
        <v>0</v>
      </c>
      <c r="T187">
        <v>0</v>
      </c>
      <c r="U187">
        <v>0</v>
      </c>
      <c r="W187">
        <v>0</v>
      </c>
      <c r="X187">
        <v>0</v>
      </c>
    </row>
    <row r="188" spans="1:24">
      <c r="A188" t="str">
        <f>"rs"&amp;B188&amp;""</f>
        <v>rs504</v>
      </c>
      <c r="B188">
        <v>504</v>
      </c>
      <c r="C188" t="s">
        <v>24</v>
      </c>
      <c r="E188" t="str">
        <f>"ТП"&amp;B188&amp;" РШ1"</f>
        <v>ТП504 РШ1</v>
      </c>
      <c r="F188" t="s">
        <v>22</v>
      </c>
      <c r="G188">
        <v>11</v>
      </c>
      <c r="H188">
        <v>0</v>
      </c>
      <c r="I188">
        <v>0</v>
      </c>
      <c r="J188">
        <v>1</v>
      </c>
      <c r="K188">
        <v>0</v>
      </c>
      <c r="L188">
        <v>1</v>
      </c>
      <c r="M188" t="s">
        <v>22</v>
      </c>
      <c r="N188" t="str">
        <f>E188&amp;" Включен"</f>
        <v>ТП504 РШ1 Включен</v>
      </c>
      <c r="O188" t="s">
        <v>22</v>
      </c>
      <c r="P188" t="str">
        <f>E188&amp;" Выключен"</f>
        <v>ТП504 РШ1 Выключен</v>
      </c>
      <c r="S188">
        <v>0</v>
      </c>
      <c r="T188">
        <v>0</v>
      </c>
      <c r="U188">
        <v>0</v>
      </c>
      <c r="W188">
        <v>0</v>
      </c>
      <c r="X188">
        <v>0</v>
      </c>
    </row>
    <row r="189" spans="1:24">
      <c r="A189" t="str">
        <f>A188&amp;"gr"</f>
        <v>rs504gr</v>
      </c>
      <c r="C189" t="s">
        <v>24</v>
      </c>
      <c r="E189" t="str">
        <f>E188</f>
        <v>ТП504 РШ1</v>
      </c>
      <c r="F189" t="s">
        <v>22</v>
      </c>
      <c r="G189">
        <v>11</v>
      </c>
      <c r="H189">
        <v>0</v>
      </c>
      <c r="I189">
        <v>0</v>
      </c>
      <c r="J189">
        <v>1</v>
      </c>
      <c r="K189">
        <v>0</v>
      </c>
      <c r="L189">
        <v>1</v>
      </c>
      <c r="M189" t="s">
        <v>22</v>
      </c>
      <c r="N189" t="str">
        <f>E189&amp;" Заземлен"</f>
        <v>ТП504 РШ1 Заземлен</v>
      </c>
      <c r="O189" t="s">
        <v>22</v>
      </c>
      <c r="P189" t="str">
        <f>E189&amp;" Не заземлен"</f>
        <v>ТП504 РШ1 Не заземлен</v>
      </c>
      <c r="S189">
        <v>0</v>
      </c>
      <c r="T189">
        <v>0</v>
      </c>
      <c r="U189">
        <v>0</v>
      </c>
      <c r="W189">
        <v>0</v>
      </c>
      <c r="X189">
        <v>0</v>
      </c>
    </row>
    <row r="190" spans="1:24">
      <c r="A190" t="str">
        <f>A188&amp;"sh"</f>
        <v>rs504sh</v>
      </c>
      <c r="C190" t="s">
        <v>24</v>
      </c>
      <c r="E190" t="str">
        <f>E188</f>
        <v>ТП504 РШ1</v>
      </c>
      <c r="F190" t="s">
        <v>22</v>
      </c>
      <c r="G190">
        <v>11</v>
      </c>
      <c r="H190">
        <v>0</v>
      </c>
      <c r="I190">
        <v>0</v>
      </c>
      <c r="J190">
        <v>1</v>
      </c>
      <c r="K190">
        <v>0</v>
      </c>
      <c r="L190">
        <v>1</v>
      </c>
      <c r="M190" t="s">
        <v>22</v>
      </c>
      <c r="N190" t="str">
        <f>E190&amp;" Зашунтирован"</f>
        <v>ТП504 РШ1 Зашунтирован</v>
      </c>
      <c r="O190" t="s">
        <v>22</v>
      </c>
      <c r="P190" t="str">
        <f>E190&amp;" Не зашунтирован"</f>
        <v>ТП504 РШ1 Не зашунтирован</v>
      </c>
      <c r="S190">
        <v>0</v>
      </c>
      <c r="T190">
        <v>0</v>
      </c>
      <c r="U190">
        <v>0</v>
      </c>
      <c r="W190">
        <v>0</v>
      </c>
      <c r="X190">
        <v>0</v>
      </c>
    </row>
    <row r="191" spans="1:24">
      <c r="A191" t="str">
        <f>"rs"&amp;B191&amp;""</f>
        <v>rs505</v>
      </c>
      <c r="B191">
        <v>505</v>
      </c>
      <c r="C191" t="s">
        <v>24</v>
      </c>
      <c r="E191" t="str">
        <f>"ТП"&amp;B191&amp;" РШ1"</f>
        <v>ТП505 РШ1</v>
      </c>
      <c r="F191" t="s">
        <v>22</v>
      </c>
      <c r="G191">
        <v>11</v>
      </c>
      <c r="H191">
        <v>0</v>
      </c>
      <c r="I191">
        <v>0</v>
      </c>
      <c r="J191">
        <v>1</v>
      </c>
      <c r="K191">
        <v>0</v>
      </c>
      <c r="L191">
        <v>1</v>
      </c>
      <c r="M191" t="s">
        <v>22</v>
      </c>
      <c r="N191" t="str">
        <f>E191&amp;" Включен"</f>
        <v>ТП505 РШ1 Включен</v>
      </c>
      <c r="O191" t="s">
        <v>22</v>
      </c>
      <c r="P191" t="str">
        <f>E191&amp;" Выключен"</f>
        <v>ТП505 РШ1 Выключен</v>
      </c>
      <c r="S191">
        <v>0</v>
      </c>
      <c r="T191">
        <v>0</v>
      </c>
      <c r="U191">
        <v>0</v>
      </c>
      <c r="W191">
        <v>0</v>
      </c>
      <c r="X191">
        <v>0</v>
      </c>
    </row>
    <row r="192" spans="1:24">
      <c r="A192" t="str">
        <f>A191&amp;"gr"</f>
        <v>rs505gr</v>
      </c>
      <c r="C192" t="s">
        <v>24</v>
      </c>
      <c r="E192" t="str">
        <f>E191</f>
        <v>ТП505 РШ1</v>
      </c>
      <c r="F192" t="s">
        <v>22</v>
      </c>
      <c r="G192">
        <v>11</v>
      </c>
      <c r="H192">
        <v>0</v>
      </c>
      <c r="I192">
        <v>0</v>
      </c>
      <c r="J192">
        <v>1</v>
      </c>
      <c r="K192">
        <v>0</v>
      </c>
      <c r="L192">
        <v>1</v>
      </c>
      <c r="M192" t="s">
        <v>22</v>
      </c>
      <c r="N192" t="str">
        <f>E192&amp;" Заземлен"</f>
        <v>ТП505 РШ1 Заземлен</v>
      </c>
      <c r="O192" t="s">
        <v>22</v>
      </c>
      <c r="P192" t="str">
        <f>E192&amp;" Не заземлен"</f>
        <v>ТП505 РШ1 Не заземлен</v>
      </c>
      <c r="S192">
        <v>0</v>
      </c>
      <c r="T192">
        <v>0</v>
      </c>
      <c r="U192">
        <v>0</v>
      </c>
      <c r="W192">
        <v>0</v>
      </c>
      <c r="X192">
        <v>0</v>
      </c>
    </row>
    <row r="193" spans="1:24">
      <c r="A193" t="str">
        <f>A191&amp;"sh"</f>
        <v>rs505sh</v>
      </c>
      <c r="C193" t="s">
        <v>24</v>
      </c>
      <c r="E193" t="str">
        <f>E191</f>
        <v>ТП505 РШ1</v>
      </c>
      <c r="F193" t="s">
        <v>22</v>
      </c>
      <c r="G193">
        <v>11</v>
      </c>
      <c r="H193">
        <v>0</v>
      </c>
      <c r="I193">
        <v>0</v>
      </c>
      <c r="J193">
        <v>1</v>
      </c>
      <c r="K193">
        <v>0</v>
      </c>
      <c r="L193">
        <v>1</v>
      </c>
      <c r="M193" t="s">
        <v>22</v>
      </c>
      <c r="N193" t="str">
        <f>E193&amp;" Зашунтирован"</f>
        <v>ТП505 РШ1 Зашунтирован</v>
      </c>
      <c r="O193" t="s">
        <v>22</v>
      </c>
      <c r="P193" t="str">
        <f>E193&amp;" Не зашунтирован"</f>
        <v>ТП505 РШ1 Не зашунтирован</v>
      </c>
      <c r="S193">
        <v>0</v>
      </c>
      <c r="T193">
        <v>0</v>
      </c>
      <c r="U193">
        <v>0</v>
      </c>
      <c r="W193">
        <v>0</v>
      </c>
      <c r="X193">
        <v>0</v>
      </c>
    </row>
    <row r="194" spans="1:24">
      <c r="A194" t="str">
        <f>"rs"&amp;B194&amp;""</f>
        <v>rs506</v>
      </c>
      <c r="B194">
        <v>506</v>
      </c>
      <c r="C194" t="s">
        <v>24</v>
      </c>
      <c r="E194" t="str">
        <f>"ТП"&amp;B194&amp;" РШ1"</f>
        <v>ТП506 РШ1</v>
      </c>
      <c r="F194" t="s">
        <v>22</v>
      </c>
      <c r="G194">
        <v>11</v>
      </c>
      <c r="H194">
        <v>0</v>
      </c>
      <c r="I194">
        <v>0</v>
      </c>
      <c r="J194">
        <v>1</v>
      </c>
      <c r="K194">
        <v>0</v>
      </c>
      <c r="L194">
        <v>1</v>
      </c>
      <c r="M194" t="s">
        <v>22</v>
      </c>
      <c r="N194" t="str">
        <f>E194&amp;" Включен"</f>
        <v>ТП506 РШ1 Включен</v>
      </c>
      <c r="O194" t="s">
        <v>22</v>
      </c>
      <c r="P194" t="str">
        <f>E194&amp;" Выключен"</f>
        <v>ТП506 РШ1 Выключен</v>
      </c>
      <c r="S194">
        <v>0</v>
      </c>
      <c r="T194">
        <v>0</v>
      </c>
      <c r="U194">
        <v>0</v>
      </c>
      <c r="W194">
        <v>0</v>
      </c>
      <c r="X194">
        <v>0</v>
      </c>
    </row>
    <row r="195" spans="1:24">
      <c r="A195" t="str">
        <f>A194&amp;"gr"</f>
        <v>rs506gr</v>
      </c>
      <c r="C195" t="s">
        <v>24</v>
      </c>
      <c r="E195" t="str">
        <f>E194</f>
        <v>ТП506 РШ1</v>
      </c>
      <c r="F195" t="s">
        <v>22</v>
      </c>
      <c r="G195">
        <v>11</v>
      </c>
      <c r="H195">
        <v>0</v>
      </c>
      <c r="I195">
        <v>0</v>
      </c>
      <c r="J195">
        <v>1</v>
      </c>
      <c r="K195">
        <v>0</v>
      </c>
      <c r="L195">
        <v>1</v>
      </c>
      <c r="M195" t="s">
        <v>22</v>
      </c>
      <c r="N195" t="str">
        <f>E195&amp;" Заземлен"</f>
        <v>ТП506 РШ1 Заземлен</v>
      </c>
      <c r="O195" t="s">
        <v>22</v>
      </c>
      <c r="P195" t="str">
        <f>E195&amp;" Не заземлен"</f>
        <v>ТП506 РШ1 Не заземлен</v>
      </c>
      <c r="S195">
        <v>0</v>
      </c>
      <c r="T195">
        <v>0</v>
      </c>
      <c r="U195">
        <v>0</v>
      </c>
      <c r="W195">
        <v>0</v>
      </c>
      <c r="X195">
        <v>0</v>
      </c>
    </row>
    <row r="196" spans="1:24">
      <c r="A196" t="str">
        <f>A194&amp;"sh"</f>
        <v>rs506sh</v>
      </c>
      <c r="C196" t="s">
        <v>24</v>
      </c>
      <c r="E196" t="str">
        <f>E194</f>
        <v>ТП506 РШ1</v>
      </c>
      <c r="F196" t="s">
        <v>22</v>
      </c>
      <c r="G196">
        <v>11</v>
      </c>
      <c r="H196">
        <v>0</v>
      </c>
      <c r="I196">
        <v>0</v>
      </c>
      <c r="J196">
        <v>1</v>
      </c>
      <c r="K196">
        <v>0</v>
      </c>
      <c r="L196">
        <v>1</v>
      </c>
      <c r="M196" t="s">
        <v>22</v>
      </c>
      <c r="N196" t="str">
        <f>E196&amp;" Зашунтирован"</f>
        <v>ТП506 РШ1 Зашунтирован</v>
      </c>
      <c r="O196" t="s">
        <v>22</v>
      </c>
      <c r="P196" t="str">
        <f>E196&amp;" Не зашунтирован"</f>
        <v>ТП506 РШ1 Не зашунтирован</v>
      </c>
      <c r="S196">
        <v>0</v>
      </c>
      <c r="T196">
        <v>0</v>
      </c>
      <c r="U196">
        <v>0</v>
      </c>
      <c r="W196">
        <v>0</v>
      </c>
      <c r="X196">
        <v>0</v>
      </c>
    </row>
    <row r="197" spans="1:24">
      <c r="A197" t="str">
        <f>"rs"&amp;B197&amp;""</f>
        <v>rs507</v>
      </c>
      <c r="B197">
        <v>507</v>
      </c>
      <c r="C197" t="s">
        <v>24</v>
      </c>
      <c r="E197" t="str">
        <f>"ТП"&amp;B197&amp;" РШ1"</f>
        <v>ТП507 РШ1</v>
      </c>
      <c r="F197" t="s">
        <v>22</v>
      </c>
      <c r="G197">
        <v>11</v>
      </c>
      <c r="H197">
        <v>0</v>
      </c>
      <c r="I197">
        <v>0</v>
      </c>
      <c r="J197">
        <v>1</v>
      </c>
      <c r="K197">
        <v>0</v>
      </c>
      <c r="L197">
        <v>1</v>
      </c>
      <c r="M197" t="s">
        <v>22</v>
      </c>
      <c r="N197" t="str">
        <f>E197&amp;" Включен"</f>
        <v>ТП507 РШ1 Включен</v>
      </c>
      <c r="O197" t="s">
        <v>22</v>
      </c>
      <c r="P197" t="str">
        <f>E197&amp;" Выключен"</f>
        <v>ТП507 РШ1 Выключен</v>
      </c>
      <c r="S197">
        <v>0</v>
      </c>
      <c r="T197">
        <v>0</v>
      </c>
      <c r="U197">
        <v>0</v>
      </c>
      <c r="W197">
        <v>0</v>
      </c>
      <c r="X197">
        <v>0</v>
      </c>
    </row>
    <row r="198" spans="1:24">
      <c r="A198" t="str">
        <f>A197&amp;"gr"</f>
        <v>rs507gr</v>
      </c>
      <c r="C198" t="s">
        <v>24</v>
      </c>
      <c r="E198" t="str">
        <f>E197</f>
        <v>ТП507 РШ1</v>
      </c>
      <c r="F198" t="s">
        <v>22</v>
      </c>
      <c r="G198">
        <v>11</v>
      </c>
      <c r="H198">
        <v>0</v>
      </c>
      <c r="I198">
        <v>0</v>
      </c>
      <c r="J198">
        <v>1</v>
      </c>
      <c r="K198">
        <v>0</v>
      </c>
      <c r="L198">
        <v>1</v>
      </c>
      <c r="M198" t="s">
        <v>22</v>
      </c>
      <c r="N198" t="str">
        <f>E198&amp;" Заземлен"</f>
        <v>ТП507 РШ1 Заземлен</v>
      </c>
      <c r="O198" t="s">
        <v>22</v>
      </c>
      <c r="P198" t="str">
        <f>E198&amp;" Не заземлен"</f>
        <v>ТП507 РШ1 Не заземлен</v>
      </c>
      <c r="S198">
        <v>0</v>
      </c>
      <c r="T198">
        <v>0</v>
      </c>
      <c r="U198">
        <v>0</v>
      </c>
      <c r="W198">
        <v>0</v>
      </c>
      <c r="X198">
        <v>0</v>
      </c>
    </row>
    <row r="199" spans="1:24">
      <c r="A199" t="str">
        <f>A197&amp;"sh"</f>
        <v>rs507sh</v>
      </c>
      <c r="C199" t="s">
        <v>24</v>
      </c>
      <c r="E199" t="str">
        <f>E197</f>
        <v>ТП507 РШ1</v>
      </c>
      <c r="F199" t="s">
        <v>22</v>
      </c>
      <c r="G199">
        <v>11</v>
      </c>
      <c r="H199">
        <v>0</v>
      </c>
      <c r="I199">
        <v>0</v>
      </c>
      <c r="J199">
        <v>1</v>
      </c>
      <c r="K199">
        <v>0</v>
      </c>
      <c r="L199">
        <v>1</v>
      </c>
      <c r="M199" t="s">
        <v>22</v>
      </c>
      <c r="N199" t="str">
        <f>E199&amp;" Зашунтирован"</f>
        <v>ТП507 РШ1 Зашунтирован</v>
      </c>
      <c r="O199" t="s">
        <v>22</v>
      </c>
      <c r="P199" t="str">
        <f>E199&amp;" Не зашунтирован"</f>
        <v>ТП507 РШ1 Не зашунтирован</v>
      </c>
      <c r="S199">
        <v>0</v>
      </c>
      <c r="T199">
        <v>0</v>
      </c>
      <c r="U199">
        <v>0</v>
      </c>
      <c r="W199">
        <v>0</v>
      </c>
      <c r="X199">
        <v>0</v>
      </c>
    </row>
    <row r="200" spans="1:24">
      <c r="A200" t="str">
        <f>"rs"&amp;B200&amp;""</f>
        <v>rs508</v>
      </c>
      <c r="B200">
        <v>508</v>
      </c>
      <c r="C200" t="s">
        <v>24</v>
      </c>
      <c r="E200" t="str">
        <f>"ТП"&amp;B200&amp;" РШ1"</f>
        <v>ТП508 РШ1</v>
      </c>
      <c r="F200" t="s">
        <v>22</v>
      </c>
      <c r="G200">
        <v>11</v>
      </c>
      <c r="H200">
        <v>0</v>
      </c>
      <c r="I200">
        <v>0</v>
      </c>
      <c r="J200">
        <v>1</v>
      </c>
      <c r="K200">
        <v>0</v>
      </c>
      <c r="L200">
        <v>1</v>
      </c>
      <c r="M200" t="s">
        <v>22</v>
      </c>
      <c r="N200" t="str">
        <f>E200&amp;" Включен"</f>
        <v>ТП508 РШ1 Включен</v>
      </c>
      <c r="O200" t="s">
        <v>22</v>
      </c>
      <c r="P200" t="str">
        <f>E200&amp;" Выключен"</f>
        <v>ТП508 РШ1 Выключен</v>
      </c>
      <c r="S200">
        <v>0</v>
      </c>
      <c r="T200">
        <v>0</v>
      </c>
      <c r="U200">
        <v>0</v>
      </c>
      <c r="W200">
        <v>0</v>
      </c>
      <c r="X200">
        <v>0</v>
      </c>
    </row>
    <row r="201" spans="1:24">
      <c r="A201" t="str">
        <f>A200&amp;"gr"</f>
        <v>rs508gr</v>
      </c>
      <c r="C201" t="s">
        <v>24</v>
      </c>
      <c r="E201" t="str">
        <f>E200</f>
        <v>ТП508 РШ1</v>
      </c>
      <c r="F201" t="s">
        <v>22</v>
      </c>
      <c r="G201">
        <v>11</v>
      </c>
      <c r="H201">
        <v>0</v>
      </c>
      <c r="I201">
        <v>0</v>
      </c>
      <c r="J201">
        <v>1</v>
      </c>
      <c r="K201">
        <v>0</v>
      </c>
      <c r="L201">
        <v>1</v>
      </c>
      <c r="M201" t="s">
        <v>22</v>
      </c>
      <c r="N201" t="str">
        <f>E201&amp;" Заземлен"</f>
        <v>ТП508 РШ1 Заземлен</v>
      </c>
      <c r="O201" t="s">
        <v>22</v>
      </c>
      <c r="P201" t="str">
        <f>E201&amp;" Не заземлен"</f>
        <v>ТП508 РШ1 Не заземлен</v>
      </c>
      <c r="S201">
        <v>0</v>
      </c>
      <c r="T201">
        <v>0</v>
      </c>
      <c r="U201">
        <v>0</v>
      </c>
      <c r="W201">
        <v>0</v>
      </c>
      <c r="X201">
        <v>0</v>
      </c>
    </row>
    <row r="202" spans="1:24">
      <c r="A202" t="str">
        <f>A200&amp;"sh"</f>
        <v>rs508sh</v>
      </c>
      <c r="C202" t="s">
        <v>24</v>
      </c>
      <c r="E202" t="str">
        <f>E200</f>
        <v>ТП508 РШ1</v>
      </c>
      <c r="F202" t="s">
        <v>22</v>
      </c>
      <c r="G202">
        <v>11</v>
      </c>
      <c r="H202">
        <v>0</v>
      </c>
      <c r="I202">
        <v>0</v>
      </c>
      <c r="J202">
        <v>1</v>
      </c>
      <c r="K202">
        <v>0</v>
      </c>
      <c r="L202">
        <v>1</v>
      </c>
      <c r="M202" t="s">
        <v>22</v>
      </c>
      <c r="N202" t="str">
        <f>E202&amp;" Зашунтирован"</f>
        <v>ТП508 РШ1 Зашунтирован</v>
      </c>
      <c r="O202" t="s">
        <v>22</v>
      </c>
      <c r="P202" t="str">
        <f>E202&amp;" Не зашунтирован"</f>
        <v>ТП508 РШ1 Не зашунтирован</v>
      </c>
      <c r="S202">
        <v>0</v>
      </c>
      <c r="T202">
        <v>0</v>
      </c>
      <c r="U202">
        <v>0</v>
      </c>
      <c r="W202">
        <v>0</v>
      </c>
      <c r="X202">
        <v>0</v>
      </c>
    </row>
    <row r="203" spans="1:24">
      <c r="A203" t="str">
        <f>"rs"&amp;B203&amp;""</f>
        <v>rs509</v>
      </c>
      <c r="B203">
        <v>509</v>
      </c>
      <c r="C203" t="s">
        <v>24</v>
      </c>
      <c r="E203" t="str">
        <f>"ТП"&amp;B203&amp;" РШ1"</f>
        <v>ТП509 РШ1</v>
      </c>
      <c r="F203" t="s">
        <v>22</v>
      </c>
      <c r="G203">
        <v>11</v>
      </c>
      <c r="H203">
        <v>0</v>
      </c>
      <c r="I203">
        <v>0</v>
      </c>
      <c r="J203">
        <v>1</v>
      </c>
      <c r="K203">
        <v>0</v>
      </c>
      <c r="L203">
        <v>1</v>
      </c>
      <c r="M203" t="s">
        <v>22</v>
      </c>
      <c r="N203" t="str">
        <f>E203&amp;" Включен"</f>
        <v>ТП509 РШ1 Включен</v>
      </c>
      <c r="O203" t="s">
        <v>22</v>
      </c>
      <c r="P203" t="str">
        <f>E203&amp;" Выключен"</f>
        <v>ТП509 РШ1 Выключен</v>
      </c>
      <c r="S203">
        <v>0</v>
      </c>
      <c r="T203">
        <v>0</v>
      </c>
      <c r="U203">
        <v>0</v>
      </c>
      <c r="W203">
        <v>0</v>
      </c>
      <c r="X203">
        <v>0</v>
      </c>
    </row>
    <row r="204" spans="1:24">
      <c r="A204" t="str">
        <f>A203&amp;"gr"</f>
        <v>rs509gr</v>
      </c>
      <c r="C204" t="s">
        <v>24</v>
      </c>
      <c r="E204" t="str">
        <f>E203</f>
        <v>ТП509 РШ1</v>
      </c>
      <c r="F204" t="s">
        <v>22</v>
      </c>
      <c r="G204">
        <v>11</v>
      </c>
      <c r="H204">
        <v>0</v>
      </c>
      <c r="I204">
        <v>0</v>
      </c>
      <c r="J204">
        <v>1</v>
      </c>
      <c r="K204">
        <v>0</v>
      </c>
      <c r="L204">
        <v>1</v>
      </c>
      <c r="M204" t="s">
        <v>22</v>
      </c>
      <c r="N204" t="str">
        <f>E204&amp;" Заземлен"</f>
        <v>ТП509 РШ1 Заземлен</v>
      </c>
      <c r="O204" t="s">
        <v>22</v>
      </c>
      <c r="P204" t="str">
        <f>E204&amp;" Не заземлен"</f>
        <v>ТП509 РШ1 Не заземлен</v>
      </c>
      <c r="S204">
        <v>0</v>
      </c>
      <c r="T204">
        <v>0</v>
      </c>
      <c r="U204">
        <v>0</v>
      </c>
      <c r="W204">
        <v>0</v>
      </c>
      <c r="X204">
        <v>0</v>
      </c>
    </row>
    <row r="205" spans="1:24">
      <c r="A205" t="str">
        <f>A203&amp;"sh"</f>
        <v>rs509sh</v>
      </c>
      <c r="C205" t="s">
        <v>24</v>
      </c>
      <c r="E205" t="str">
        <f>E203</f>
        <v>ТП509 РШ1</v>
      </c>
      <c r="F205" t="s">
        <v>22</v>
      </c>
      <c r="G205">
        <v>11</v>
      </c>
      <c r="H205">
        <v>0</v>
      </c>
      <c r="I205">
        <v>0</v>
      </c>
      <c r="J205">
        <v>1</v>
      </c>
      <c r="K205">
        <v>0</v>
      </c>
      <c r="L205">
        <v>1</v>
      </c>
      <c r="M205" t="s">
        <v>22</v>
      </c>
      <c r="N205" t="str">
        <f>E205&amp;" Зашунтирован"</f>
        <v>ТП509 РШ1 Зашунтирован</v>
      </c>
      <c r="O205" t="s">
        <v>22</v>
      </c>
      <c r="P205" t="str">
        <f>E205&amp;" Не зашунтирован"</f>
        <v>ТП509 РШ1 Не зашунтирован</v>
      </c>
      <c r="S205">
        <v>0</v>
      </c>
      <c r="T205">
        <v>0</v>
      </c>
      <c r="U205">
        <v>0</v>
      </c>
      <c r="W205">
        <v>0</v>
      </c>
      <c r="X205">
        <v>0</v>
      </c>
    </row>
    <row r="206" spans="1:24">
      <c r="A206" t="str">
        <f>"rs"&amp;B206&amp;""</f>
        <v>rs510</v>
      </c>
      <c r="B206">
        <v>510</v>
      </c>
      <c r="C206" t="s">
        <v>24</v>
      </c>
      <c r="E206" t="str">
        <f>"ТП"&amp;B206&amp;" РШ1"</f>
        <v>ТП510 РШ1</v>
      </c>
      <c r="F206" t="s">
        <v>22</v>
      </c>
      <c r="G206">
        <v>11</v>
      </c>
      <c r="H206">
        <v>0</v>
      </c>
      <c r="I206">
        <v>0</v>
      </c>
      <c r="J206">
        <v>1</v>
      </c>
      <c r="K206">
        <v>0</v>
      </c>
      <c r="L206">
        <v>1</v>
      </c>
      <c r="M206" t="s">
        <v>22</v>
      </c>
      <c r="N206" t="str">
        <f>E206&amp;" Включен"</f>
        <v>ТП510 РШ1 Включен</v>
      </c>
      <c r="O206" t="s">
        <v>22</v>
      </c>
      <c r="P206" t="str">
        <f>E206&amp;" Выключен"</f>
        <v>ТП510 РШ1 Выключен</v>
      </c>
      <c r="S206">
        <v>0</v>
      </c>
      <c r="T206">
        <v>0</v>
      </c>
      <c r="U206">
        <v>0</v>
      </c>
      <c r="W206">
        <v>0</v>
      </c>
      <c r="X206">
        <v>0</v>
      </c>
    </row>
    <row r="207" spans="1:24">
      <c r="A207" t="str">
        <f>A206&amp;"gr"</f>
        <v>rs510gr</v>
      </c>
      <c r="C207" t="s">
        <v>24</v>
      </c>
      <c r="E207" t="str">
        <f>E206</f>
        <v>ТП510 РШ1</v>
      </c>
      <c r="F207" t="s">
        <v>22</v>
      </c>
      <c r="G207">
        <v>11</v>
      </c>
      <c r="H207">
        <v>0</v>
      </c>
      <c r="I207">
        <v>0</v>
      </c>
      <c r="J207">
        <v>1</v>
      </c>
      <c r="K207">
        <v>0</v>
      </c>
      <c r="L207">
        <v>1</v>
      </c>
      <c r="M207" t="s">
        <v>22</v>
      </c>
      <c r="N207" t="str">
        <f>E207&amp;" Заземлен"</f>
        <v>ТП510 РШ1 Заземлен</v>
      </c>
      <c r="O207" t="s">
        <v>22</v>
      </c>
      <c r="P207" t="str">
        <f>E207&amp;" Не заземлен"</f>
        <v>ТП510 РШ1 Не заземлен</v>
      </c>
      <c r="S207">
        <v>0</v>
      </c>
      <c r="T207">
        <v>0</v>
      </c>
      <c r="U207">
        <v>0</v>
      </c>
      <c r="W207">
        <v>0</v>
      </c>
      <c r="X207">
        <v>0</v>
      </c>
    </row>
    <row r="208" spans="1:24">
      <c r="A208" t="str">
        <f>A206&amp;"sh"</f>
        <v>rs510sh</v>
      </c>
      <c r="C208" t="s">
        <v>24</v>
      </c>
      <c r="E208" t="str">
        <f>E206</f>
        <v>ТП510 РШ1</v>
      </c>
      <c r="F208" t="s">
        <v>22</v>
      </c>
      <c r="G208">
        <v>11</v>
      </c>
      <c r="H208">
        <v>0</v>
      </c>
      <c r="I208">
        <v>0</v>
      </c>
      <c r="J208">
        <v>1</v>
      </c>
      <c r="K208">
        <v>0</v>
      </c>
      <c r="L208">
        <v>1</v>
      </c>
      <c r="M208" t="s">
        <v>22</v>
      </c>
      <c r="N208" t="str">
        <f>E208&amp;" Зашунтирован"</f>
        <v>ТП510 РШ1 Зашунтирован</v>
      </c>
      <c r="O208" t="s">
        <v>22</v>
      </c>
      <c r="P208" t="str">
        <f>E208&amp;" Не зашунтирован"</f>
        <v>ТП510 РШ1 Не зашунтирован</v>
      </c>
      <c r="S208">
        <v>0</v>
      </c>
      <c r="T208">
        <v>0</v>
      </c>
      <c r="U208">
        <v>0</v>
      </c>
      <c r="W208">
        <v>0</v>
      </c>
      <c r="X208">
        <v>0</v>
      </c>
    </row>
    <row r="209" spans="1:24">
      <c r="A209" t="str">
        <f>"rs"&amp;B209&amp;""</f>
        <v>rs511</v>
      </c>
      <c r="B209">
        <v>511</v>
      </c>
      <c r="C209" t="s">
        <v>24</v>
      </c>
      <c r="E209" t="str">
        <f>"ТП"&amp;B209&amp;" РШ1"</f>
        <v>ТП511 РШ1</v>
      </c>
      <c r="F209" t="s">
        <v>22</v>
      </c>
      <c r="G209">
        <v>11</v>
      </c>
      <c r="H209">
        <v>0</v>
      </c>
      <c r="I209">
        <v>0</v>
      </c>
      <c r="J209">
        <v>1</v>
      </c>
      <c r="K209">
        <v>0</v>
      </c>
      <c r="L209">
        <v>1</v>
      </c>
      <c r="M209" t="s">
        <v>22</v>
      </c>
      <c r="N209" t="str">
        <f>E209&amp;" Включен"</f>
        <v>ТП511 РШ1 Включен</v>
      </c>
      <c r="O209" t="s">
        <v>22</v>
      </c>
      <c r="P209" t="str">
        <f>E209&amp;" Выключен"</f>
        <v>ТП511 РШ1 Выключен</v>
      </c>
      <c r="S209">
        <v>0</v>
      </c>
      <c r="T209">
        <v>0</v>
      </c>
      <c r="U209">
        <v>0</v>
      </c>
      <c r="W209">
        <v>0</v>
      </c>
      <c r="X209">
        <v>0</v>
      </c>
    </row>
    <row r="210" spans="1:24">
      <c r="A210" t="str">
        <f>A209&amp;"gr"</f>
        <v>rs511gr</v>
      </c>
      <c r="C210" t="s">
        <v>24</v>
      </c>
      <c r="E210" t="str">
        <f>E209</f>
        <v>ТП511 РШ1</v>
      </c>
      <c r="F210" t="s">
        <v>22</v>
      </c>
      <c r="G210">
        <v>11</v>
      </c>
      <c r="H210">
        <v>0</v>
      </c>
      <c r="I210">
        <v>0</v>
      </c>
      <c r="J210">
        <v>1</v>
      </c>
      <c r="K210">
        <v>0</v>
      </c>
      <c r="L210">
        <v>1</v>
      </c>
      <c r="M210" t="s">
        <v>22</v>
      </c>
      <c r="N210" t="str">
        <f>E210&amp;" Заземлен"</f>
        <v>ТП511 РШ1 Заземлен</v>
      </c>
      <c r="O210" t="s">
        <v>22</v>
      </c>
      <c r="P210" t="str">
        <f>E210&amp;" Не заземлен"</f>
        <v>ТП511 РШ1 Не заземлен</v>
      </c>
      <c r="S210">
        <v>0</v>
      </c>
      <c r="T210">
        <v>0</v>
      </c>
      <c r="U210">
        <v>0</v>
      </c>
      <c r="W210">
        <v>0</v>
      </c>
      <c r="X210">
        <v>0</v>
      </c>
    </row>
    <row r="211" spans="1:24">
      <c r="A211" t="str">
        <f>A209&amp;"sh"</f>
        <v>rs511sh</v>
      </c>
      <c r="C211" t="s">
        <v>24</v>
      </c>
      <c r="E211" t="str">
        <f>E209</f>
        <v>ТП511 РШ1</v>
      </c>
      <c r="F211" t="s">
        <v>22</v>
      </c>
      <c r="G211">
        <v>11</v>
      </c>
      <c r="H211">
        <v>0</v>
      </c>
      <c r="I211">
        <v>0</v>
      </c>
      <c r="J211">
        <v>1</v>
      </c>
      <c r="K211">
        <v>0</v>
      </c>
      <c r="L211">
        <v>1</v>
      </c>
      <c r="M211" t="s">
        <v>22</v>
      </c>
      <c r="N211" t="str">
        <f>E211&amp;" Зашунтирован"</f>
        <v>ТП511 РШ1 Зашунтирован</v>
      </c>
      <c r="O211" t="s">
        <v>22</v>
      </c>
      <c r="P211" t="str">
        <f>E211&amp;" Не зашунтирован"</f>
        <v>ТП511 РШ1 Не зашунтирован</v>
      </c>
      <c r="S211">
        <v>0</v>
      </c>
      <c r="T211">
        <v>0</v>
      </c>
      <c r="U211">
        <v>0</v>
      </c>
      <c r="W211">
        <v>0</v>
      </c>
      <c r="X211">
        <v>0</v>
      </c>
    </row>
    <row r="212" spans="1:24">
      <c r="A212" t="str">
        <f>"rs"&amp;B212&amp;""</f>
        <v>rs512</v>
      </c>
      <c r="B212">
        <v>512</v>
      </c>
      <c r="C212" t="s">
        <v>24</v>
      </c>
      <c r="E212" t="str">
        <f>"ТП"&amp;B212&amp;" РШ1"</f>
        <v>ТП512 РШ1</v>
      </c>
      <c r="F212" t="s">
        <v>22</v>
      </c>
      <c r="G212">
        <v>11</v>
      </c>
      <c r="H212">
        <v>0</v>
      </c>
      <c r="I212">
        <v>0</v>
      </c>
      <c r="J212">
        <v>1</v>
      </c>
      <c r="K212">
        <v>0</v>
      </c>
      <c r="L212">
        <v>1</v>
      </c>
      <c r="M212" t="s">
        <v>22</v>
      </c>
      <c r="N212" t="str">
        <f>E212&amp;" Включен"</f>
        <v>ТП512 РШ1 Включен</v>
      </c>
      <c r="O212" t="s">
        <v>22</v>
      </c>
      <c r="P212" t="str">
        <f>E212&amp;" Выключен"</f>
        <v>ТП512 РШ1 Выключен</v>
      </c>
      <c r="S212">
        <v>0</v>
      </c>
      <c r="T212">
        <v>0</v>
      </c>
      <c r="U212">
        <v>0</v>
      </c>
      <c r="W212">
        <v>0</v>
      </c>
      <c r="X212">
        <v>0</v>
      </c>
    </row>
    <row r="213" spans="1:24">
      <c r="A213" t="str">
        <f>A212&amp;"gr"</f>
        <v>rs512gr</v>
      </c>
      <c r="C213" t="s">
        <v>24</v>
      </c>
      <c r="E213" t="str">
        <f>E212</f>
        <v>ТП512 РШ1</v>
      </c>
      <c r="F213" t="s">
        <v>22</v>
      </c>
      <c r="G213">
        <v>11</v>
      </c>
      <c r="H213">
        <v>0</v>
      </c>
      <c r="I213">
        <v>0</v>
      </c>
      <c r="J213">
        <v>1</v>
      </c>
      <c r="K213">
        <v>0</v>
      </c>
      <c r="L213">
        <v>1</v>
      </c>
      <c r="M213" t="s">
        <v>22</v>
      </c>
      <c r="N213" t="str">
        <f>E213&amp;" Заземлен"</f>
        <v>ТП512 РШ1 Заземлен</v>
      </c>
      <c r="O213" t="s">
        <v>22</v>
      </c>
      <c r="P213" t="str">
        <f>E213&amp;" Не заземлен"</f>
        <v>ТП512 РШ1 Не заземлен</v>
      </c>
      <c r="S213">
        <v>0</v>
      </c>
      <c r="T213">
        <v>0</v>
      </c>
      <c r="U213">
        <v>0</v>
      </c>
      <c r="W213">
        <v>0</v>
      </c>
      <c r="X213">
        <v>0</v>
      </c>
    </row>
    <row r="214" spans="1:24">
      <c r="A214" t="str">
        <f>A212&amp;"sh"</f>
        <v>rs512sh</v>
      </c>
      <c r="C214" t="s">
        <v>24</v>
      </c>
      <c r="E214" t="str">
        <f>E212</f>
        <v>ТП512 РШ1</v>
      </c>
      <c r="F214" t="s">
        <v>22</v>
      </c>
      <c r="G214">
        <v>11</v>
      </c>
      <c r="H214">
        <v>0</v>
      </c>
      <c r="I214">
        <v>0</v>
      </c>
      <c r="J214">
        <v>1</v>
      </c>
      <c r="K214">
        <v>0</v>
      </c>
      <c r="L214">
        <v>1</v>
      </c>
      <c r="M214" t="s">
        <v>22</v>
      </c>
      <c r="N214" t="str">
        <f>E214&amp;" Зашунтирован"</f>
        <v>ТП512 РШ1 Зашунтирован</v>
      </c>
      <c r="O214" t="s">
        <v>22</v>
      </c>
      <c r="P214" t="str">
        <f>E214&amp;" Не зашунтирован"</f>
        <v>ТП512 РШ1 Не зашунтирован</v>
      </c>
      <c r="S214">
        <v>0</v>
      </c>
      <c r="T214">
        <v>0</v>
      </c>
      <c r="U214">
        <v>0</v>
      </c>
      <c r="W214">
        <v>0</v>
      </c>
      <c r="X214">
        <v>0</v>
      </c>
    </row>
    <row r="215" spans="1:24">
      <c r="A215" t="str">
        <f>"rs"&amp;B215&amp;""</f>
        <v>rs516</v>
      </c>
      <c r="B215">
        <v>516</v>
      </c>
      <c r="C215" t="s">
        <v>24</v>
      </c>
      <c r="E215" t="str">
        <f>"ТП"&amp;B215&amp;" РШ1"</f>
        <v>ТП516 РШ1</v>
      </c>
      <c r="F215" t="s">
        <v>22</v>
      </c>
      <c r="G215">
        <v>11</v>
      </c>
      <c r="H215">
        <v>0</v>
      </c>
      <c r="I215">
        <v>0</v>
      </c>
      <c r="J215">
        <v>1</v>
      </c>
      <c r="K215">
        <v>0</v>
      </c>
      <c r="L215">
        <v>1</v>
      </c>
      <c r="M215" t="s">
        <v>22</v>
      </c>
      <c r="N215" t="str">
        <f>E215&amp;" Включен"</f>
        <v>ТП516 РШ1 Включен</v>
      </c>
      <c r="O215" t="s">
        <v>22</v>
      </c>
      <c r="P215" t="str">
        <f>E215&amp;" Выключен"</f>
        <v>ТП516 РШ1 Выключен</v>
      </c>
      <c r="S215">
        <v>0</v>
      </c>
      <c r="T215">
        <v>0</v>
      </c>
      <c r="U215">
        <v>0</v>
      </c>
      <c r="W215">
        <v>0</v>
      </c>
      <c r="X215">
        <v>0</v>
      </c>
    </row>
    <row r="216" spans="1:24">
      <c r="A216" t="str">
        <f>A215&amp;"gr"</f>
        <v>rs516gr</v>
      </c>
      <c r="C216" t="s">
        <v>24</v>
      </c>
      <c r="E216" t="str">
        <f>E215</f>
        <v>ТП516 РШ1</v>
      </c>
      <c r="F216" t="s">
        <v>22</v>
      </c>
      <c r="G216">
        <v>11</v>
      </c>
      <c r="H216">
        <v>0</v>
      </c>
      <c r="I216">
        <v>0</v>
      </c>
      <c r="J216">
        <v>1</v>
      </c>
      <c r="K216">
        <v>0</v>
      </c>
      <c r="L216">
        <v>1</v>
      </c>
      <c r="M216" t="s">
        <v>22</v>
      </c>
      <c r="N216" t="str">
        <f>E216&amp;" Заземлен"</f>
        <v>ТП516 РШ1 Заземлен</v>
      </c>
      <c r="O216" t="s">
        <v>22</v>
      </c>
      <c r="P216" t="str">
        <f>E216&amp;" Не заземлен"</f>
        <v>ТП516 РШ1 Не заземлен</v>
      </c>
      <c r="S216">
        <v>0</v>
      </c>
      <c r="T216">
        <v>0</v>
      </c>
      <c r="U216">
        <v>0</v>
      </c>
      <c r="W216">
        <v>0</v>
      </c>
      <c r="X216">
        <v>0</v>
      </c>
    </row>
    <row r="217" spans="1:24">
      <c r="A217" t="str">
        <f>A215&amp;"sh"</f>
        <v>rs516sh</v>
      </c>
      <c r="C217" t="s">
        <v>24</v>
      </c>
      <c r="E217" t="str">
        <f>E215</f>
        <v>ТП516 РШ1</v>
      </c>
      <c r="F217" t="s">
        <v>22</v>
      </c>
      <c r="G217">
        <v>11</v>
      </c>
      <c r="H217">
        <v>0</v>
      </c>
      <c r="I217">
        <v>0</v>
      </c>
      <c r="J217">
        <v>1</v>
      </c>
      <c r="K217">
        <v>0</v>
      </c>
      <c r="L217">
        <v>1</v>
      </c>
      <c r="M217" t="s">
        <v>22</v>
      </c>
      <c r="N217" t="str">
        <f>E217&amp;" Зашунтирован"</f>
        <v>ТП516 РШ1 Зашунтирован</v>
      </c>
      <c r="O217" t="s">
        <v>22</v>
      </c>
      <c r="P217" t="str">
        <f>E217&amp;" Не зашунтирован"</f>
        <v>ТП516 РШ1 Не зашунтирован</v>
      </c>
      <c r="S217">
        <v>0</v>
      </c>
      <c r="T217">
        <v>0</v>
      </c>
      <c r="U217">
        <v>0</v>
      </c>
      <c r="W217">
        <v>0</v>
      </c>
      <c r="X217">
        <v>0</v>
      </c>
    </row>
    <row r="218" spans="1:24">
      <c r="A218" t="str">
        <f>"rs"&amp;B218&amp;""</f>
        <v>rs517</v>
      </c>
      <c r="B218">
        <v>517</v>
      </c>
      <c r="C218" t="s">
        <v>24</v>
      </c>
      <c r="E218" t="str">
        <f>"ТП"&amp;B218&amp;" РШ1"</f>
        <v>ТП517 РШ1</v>
      </c>
      <c r="F218" t="s">
        <v>22</v>
      </c>
      <c r="G218">
        <v>11</v>
      </c>
      <c r="H218">
        <v>0</v>
      </c>
      <c r="I218">
        <v>0</v>
      </c>
      <c r="J218">
        <v>1</v>
      </c>
      <c r="K218">
        <v>0</v>
      </c>
      <c r="L218">
        <v>1</v>
      </c>
      <c r="M218" t="s">
        <v>22</v>
      </c>
      <c r="N218" t="str">
        <f>E218&amp;" Включен"</f>
        <v>ТП517 РШ1 Включен</v>
      </c>
      <c r="O218" t="s">
        <v>22</v>
      </c>
      <c r="P218" t="str">
        <f>E218&amp;" Выключен"</f>
        <v>ТП517 РШ1 Выключен</v>
      </c>
      <c r="S218">
        <v>0</v>
      </c>
      <c r="T218">
        <v>0</v>
      </c>
      <c r="U218">
        <v>0</v>
      </c>
      <c r="W218">
        <v>0</v>
      </c>
      <c r="X218">
        <v>0</v>
      </c>
    </row>
    <row r="219" spans="1:24">
      <c r="A219" t="str">
        <f>A218&amp;"gr"</f>
        <v>rs517gr</v>
      </c>
      <c r="C219" t="s">
        <v>24</v>
      </c>
      <c r="E219" t="str">
        <f>E218</f>
        <v>ТП517 РШ1</v>
      </c>
      <c r="F219" t="s">
        <v>22</v>
      </c>
      <c r="G219">
        <v>11</v>
      </c>
      <c r="H219">
        <v>0</v>
      </c>
      <c r="I219">
        <v>0</v>
      </c>
      <c r="J219">
        <v>1</v>
      </c>
      <c r="K219">
        <v>0</v>
      </c>
      <c r="L219">
        <v>1</v>
      </c>
      <c r="M219" t="s">
        <v>22</v>
      </c>
      <c r="N219" t="str">
        <f>E219&amp;" Заземлен"</f>
        <v>ТП517 РШ1 Заземлен</v>
      </c>
      <c r="O219" t="s">
        <v>22</v>
      </c>
      <c r="P219" t="str">
        <f>E219&amp;" Не заземлен"</f>
        <v>ТП517 РШ1 Не заземлен</v>
      </c>
      <c r="S219">
        <v>0</v>
      </c>
      <c r="T219">
        <v>0</v>
      </c>
      <c r="U219">
        <v>0</v>
      </c>
      <c r="W219">
        <v>0</v>
      </c>
      <c r="X219">
        <v>0</v>
      </c>
    </row>
    <row r="220" spans="1:24">
      <c r="A220" t="str">
        <f>A218&amp;"sh"</f>
        <v>rs517sh</v>
      </c>
      <c r="C220" t="s">
        <v>24</v>
      </c>
      <c r="E220" t="str">
        <f>E218</f>
        <v>ТП517 РШ1</v>
      </c>
      <c r="F220" t="s">
        <v>22</v>
      </c>
      <c r="G220">
        <v>11</v>
      </c>
      <c r="H220">
        <v>0</v>
      </c>
      <c r="I220">
        <v>0</v>
      </c>
      <c r="J220">
        <v>1</v>
      </c>
      <c r="K220">
        <v>0</v>
      </c>
      <c r="L220">
        <v>1</v>
      </c>
      <c r="M220" t="s">
        <v>22</v>
      </c>
      <c r="N220" t="str">
        <f>E220&amp;" Зашунтирован"</f>
        <v>ТП517 РШ1 Зашунтирован</v>
      </c>
      <c r="O220" t="s">
        <v>22</v>
      </c>
      <c r="P220" t="str">
        <f>E220&amp;" Не зашунтирован"</f>
        <v>ТП517 РШ1 Не зашунтирован</v>
      </c>
      <c r="S220">
        <v>0</v>
      </c>
      <c r="T220">
        <v>0</v>
      </c>
      <c r="U220">
        <v>0</v>
      </c>
      <c r="W220">
        <v>0</v>
      </c>
      <c r="X220">
        <v>0</v>
      </c>
    </row>
    <row r="221" spans="1:24">
      <c r="A221" t="str">
        <f>"rs"&amp;B221&amp;""</f>
        <v>rs518</v>
      </c>
      <c r="B221">
        <v>518</v>
      </c>
      <c r="C221" t="s">
        <v>24</v>
      </c>
      <c r="E221" t="str">
        <f>"ТП"&amp;B221&amp;" РШ1"</f>
        <v>ТП518 РШ1</v>
      </c>
      <c r="F221" t="s">
        <v>22</v>
      </c>
      <c r="G221">
        <v>11</v>
      </c>
      <c r="H221">
        <v>0</v>
      </c>
      <c r="I221">
        <v>0</v>
      </c>
      <c r="J221">
        <v>1</v>
      </c>
      <c r="K221">
        <v>0</v>
      </c>
      <c r="L221">
        <v>1</v>
      </c>
      <c r="M221" t="s">
        <v>22</v>
      </c>
      <c r="N221" t="str">
        <f>E221&amp;" Включен"</f>
        <v>ТП518 РШ1 Включен</v>
      </c>
      <c r="O221" t="s">
        <v>22</v>
      </c>
      <c r="P221" t="str">
        <f>E221&amp;" Выключен"</f>
        <v>ТП518 РШ1 Выключен</v>
      </c>
      <c r="S221">
        <v>0</v>
      </c>
      <c r="T221">
        <v>0</v>
      </c>
      <c r="U221">
        <v>0</v>
      </c>
      <c r="W221">
        <v>0</v>
      </c>
      <c r="X221">
        <v>0</v>
      </c>
    </row>
    <row r="222" spans="1:24">
      <c r="A222" t="str">
        <f>A221&amp;"gr"</f>
        <v>rs518gr</v>
      </c>
      <c r="C222" t="s">
        <v>24</v>
      </c>
      <c r="E222" t="str">
        <f>E221</f>
        <v>ТП518 РШ1</v>
      </c>
      <c r="F222" t="s">
        <v>22</v>
      </c>
      <c r="G222">
        <v>11</v>
      </c>
      <c r="H222">
        <v>0</v>
      </c>
      <c r="I222">
        <v>0</v>
      </c>
      <c r="J222">
        <v>1</v>
      </c>
      <c r="K222">
        <v>0</v>
      </c>
      <c r="L222">
        <v>1</v>
      </c>
      <c r="M222" t="s">
        <v>22</v>
      </c>
      <c r="N222" t="str">
        <f>E222&amp;" Заземлен"</f>
        <v>ТП518 РШ1 Заземлен</v>
      </c>
      <c r="O222" t="s">
        <v>22</v>
      </c>
      <c r="P222" t="str">
        <f>E222&amp;" Не заземлен"</f>
        <v>ТП518 РШ1 Не заземлен</v>
      </c>
      <c r="S222">
        <v>0</v>
      </c>
      <c r="T222">
        <v>0</v>
      </c>
      <c r="U222">
        <v>0</v>
      </c>
      <c r="W222">
        <v>0</v>
      </c>
      <c r="X222">
        <v>0</v>
      </c>
    </row>
    <row r="223" spans="1:24">
      <c r="A223" t="str">
        <f>A221&amp;"sh"</f>
        <v>rs518sh</v>
      </c>
      <c r="C223" t="s">
        <v>24</v>
      </c>
      <c r="E223" t="str">
        <f>E221</f>
        <v>ТП518 РШ1</v>
      </c>
      <c r="F223" t="s">
        <v>22</v>
      </c>
      <c r="G223">
        <v>11</v>
      </c>
      <c r="H223">
        <v>0</v>
      </c>
      <c r="I223">
        <v>0</v>
      </c>
      <c r="J223">
        <v>1</v>
      </c>
      <c r="K223">
        <v>0</v>
      </c>
      <c r="L223">
        <v>1</v>
      </c>
      <c r="M223" t="s">
        <v>22</v>
      </c>
      <c r="N223" t="str">
        <f>E223&amp;" Зашунтирован"</f>
        <v>ТП518 РШ1 Зашунтирован</v>
      </c>
      <c r="O223" t="s">
        <v>22</v>
      </c>
      <c r="P223" t="str">
        <f>E223&amp;" Не зашунтирован"</f>
        <v>ТП518 РШ1 Не зашунтирован</v>
      </c>
      <c r="S223">
        <v>0</v>
      </c>
      <c r="T223">
        <v>0</v>
      </c>
      <c r="U223">
        <v>0</v>
      </c>
      <c r="W223">
        <v>0</v>
      </c>
      <c r="X223">
        <v>0</v>
      </c>
    </row>
    <row r="224" spans="1:24">
      <c r="A224" t="str">
        <f>"rs"&amp;B224&amp;""</f>
        <v>rs519</v>
      </c>
      <c r="B224">
        <v>519</v>
      </c>
      <c r="C224" t="s">
        <v>24</v>
      </c>
      <c r="E224" t="str">
        <f>"ТП"&amp;B224&amp;" РШ1"</f>
        <v>ТП519 РШ1</v>
      </c>
      <c r="F224" t="s">
        <v>22</v>
      </c>
      <c r="G224">
        <v>11</v>
      </c>
      <c r="H224">
        <v>0</v>
      </c>
      <c r="I224">
        <v>0</v>
      </c>
      <c r="J224">
        <v>1</v>
      </c>
      <c r="K224">
        <v>0</v>
      </c>
      <c r="L224">
        <v>1</v>
      </c>
      <c r="M224" t="s">
        <v>22</v>
      </c>
      <c r="N224" t="str">
        <f>E224&amp;" Включен"</f>
        <v>ТП519 РШ1 Включен</v>
      </c>
      <c r="O224" t="s">
        <v>22</v>
      </c>
      <c r="P224" t="str">
        <f>E224&amp;" Выключен"</f>
        <v>ТП519 РШ1 Выключен</v>
      </c>
      <c r="S224">
        <v>0</v>
      </c>
      <c r="T224">
        <v>0</v>
      </c>
      <c r="U224">
        <v>0</v>
      </c>
      <c r="W224">
        <v>0</v>
      </c>
      <c r="X224">
        <v>0</v>
      </c>
    </row>
    <row r="225" spans="1:24">
      <c r="A225" t="str">
        <f>A224&amp;"gr"</f>
        <v>rs519gr</v>
      </c>
      <c r="C225" t="s">
        <v>24</v>
      </c>
      <c r="E225" t="str">
        <f>E224</f>
        <v>ТП519 РШ1</v>
      </c>
      <c r="F225" t="s">
        <v>22</v>
      </c>
      <c r="G225">
        <v>11</v>
      </c>
      <c r="H225">
        <v>0</v>
      </c>
      <c r="I225">
        <v>0</v>
      </c>
      <c r="J225">
        <v>1</v>
      </c>
      <c r="K225">
        <v>0</v>
      </c>
      <c r="L225">
        <v>1</v>
      </c>
      <c r="M225" t="s">
        <v>22</v>
      </c>
      <c r="N225" t="str">
        <f>E225&amp;" Заземлен"</f>
        <v>ТП519 РШ1 Заземлен</v>
      </c>
      <c r="O225" t="s">
        <v>22</v>
      </c>
      <c r="P225" t="str">
        <f>E225&amp;" Не заземлен"</f>
        <v>ТП519 РШ1 Не заземлен</v>
      </c>
      <c r="S225">
        <v>0</v>
      </c>
      <c r="T225">
        <v>0</v>
      </c>
      <c r="U225">
        <v>0</v>
      </c>
      <c r="W225">
        <v>0</v>
      </c>
      <c r="X225">
        <v>0</v>
      </c>
    </row>
    <row r="226" spans="1:24">
      <c r="A226" t="str">
        <f>A224&amp;"sh"</f>
        <v>rs519sh</v>
      </c>
      <c r="C226" t="s">
        <v>24</v>
      </c>
      <c r="E226" t="str">
        <f>E224</f>
        <v>ТП519 РШ1</v>
      </c>
      <c r="F226" t="s">
        <v>22</v>
      </c>
      <c r="G226">
        <v>11</v>
      </c>
      <c r="H226">
        <v>0</v>
      </c>
      <c r="I226">
        <v>0</v>
      </c>
      <c r="J226">
        <v>1</v>
      </c>
      <c r="K226">
        <v>0</v>
      </c>
      <c r="L226">
        <v>1</v>
      </c>
      <c r="M226" t="s">
        <v>22</v>
      </c>
      <c r="N226" t="str">
        <f>E226&amp;" Зашунтирован"</f>
        <v>ТП519 РШ1 Зашунтирован</v>
      </c>
      <c r="O226" t="s">
        <v>22</v>
      </c>
      <c r="P226" t="str">
        <f>E226&amp;" Не зашунтирован"</f>
        <v>ТП519 РШ1 Не зашунтирован</v>
      </c>
      <c r="S226">
        <v>0</v>
      </c>
      <c r="T226">
        <v>0</v>
      </c>
      <c r="U226">
        <v>0</v>
      </c>
      <c r="W226">
        <v>0</v>
      </c>
      <c r="X226">
        <v>0</v>
      </c>
    </row>
    <row r="227" spans="1:24">
      <c r="A227" t="str">
        <f>"rs"&amp;B227&amp;""</f>
        <v>rs520</v>
      </c>
      <c r="B227">
        <v>520</v>
      </c>
      <c r="C227" t="s">
        <v>24</v>
      </c>
      <c r="E227" t="str">
        <f>"ТП"&amp;B227&amp;" РШ1"</f>
        <v>ТП520 РШ1</v>
      </c>
      <c r="F227" t="s">
        <v>22</v>
      </c>
      <c r="G227">
        <v>11</v>
      </c>
      <c r="H227">
        <v>0</v>
      </c>
      <c r="I227">
        <v>0</v>
      </c>
      <c r="J227">
        <v>1</v>
      </c>
      <c r="K227">
        <v>0</v>
      </c>
      <c r="L227">
        <v>1</v>
      </c>
      <c r="M227" t="s">
        <v>22</v>
      </c>
      <c r="N227" t="str">
        <f>E227&amp;" Включен"</f>
        <v>ТП520 РШ1 Включен</v>
      </c>
      <c r="O227" t="s">
        <v>22</v>
      </c>
      <c r="P227" t="str">
        <f>E227&amp;" Выключен"</f>
        <v>ТП520 РШ1 Выключен</v>
      </c>
      <c r="S227">
        <v>0</v>
      </c>
      <c r="T227">
        <v>0</v>
      </c>
      <c r="U227">
        <v>0</v>
      </c>
      <c r="W227">
        <v>0</v>
      </c>
      <c r="X227">
        <v>0</v>
      </c>
    </row>
    <row r="228" spans="1:24">
      <c r="A228" t="str">
        <f>A227&amp;"gr"</f>
        <v>rs520gr</v>
      </c>
      <c r="C228" t="s">
        <v>24</v>
      </c>
      <c r="E228" t="str">
        <f>E227</f>
        <v>ТП520 РШ1</v>
      </c>
      <c r="F228" t="s">
        <v>22</v>
      </c>
      <c r="G228">
        <v>11</v>
      </c>
      <c r="H228">
        <v>0</v>
      </c>
      <c r="I228">
        <v>0</v>
      </c>
      <c r="J228">
        <v>1</v>
      </c>
      <c r="K228">
        <v>0</v>
      </c>
      <c r="L228">
        <v>1</v>
      </c>
      <c r="M228" t="s">
        <v>22</v>
      </c>
      <c r="N228" t="str">
        <f>E228&amp;" Заземлен"</f>
        <v>ТП520 РШ1 Заземлен</v>
      </c>
      <c r="O228" t="s">
        <v>22</v>
      </c>
      <c r="P228" t="str">
        <f>E228&amp;" Не заземлен"</f>
        <v>ТП520 РШ1 Не заземлен</v>
      </c>
      <c r="S228">
        <v>0</v>
      </c>
      <c r="T228">
        <v>0</v>
      </c>
      <c r="U228">
        <v>0</v>
      </c>
      <c r="W228">
        <v>0</v>
      </c>
      <c r="X228">
        <v>0</v>
      </c>
    </row>
    <row r="229" spans="1:24">
      <c r="A229" t="str">
        <f>A227&amp;"sh"</f>
        <v>rs520sh</v>
      </c>
      <c r="C229" t="s">
        <v>24</v>
      </c>
      <c r="E229" t="str">
        <f>E227</f>
        <v>ТП520 РШ1</v>
      </c>
      <c r="F229" t="s">
        <v>22</v>
      </c>
      <c r="G229">
        <v>11</v>
      </c>
      <c r="H229">
        <v>0</v>
      </c>
      <c r="I229">
        <v>0</v>
      </c>
      <c r="J229">
        <v>1</v>
      </c>
      <c r="K229">
        <v>0</v>
      </c>
      <c r="L229">
        <v>1</v>
      </c>
      <c r="M229" t="s">
        <v>22</v>
      </c>
      <c r="N229" t="str">
        <f>E229&amp;" Зашунтирован"</f>
        <v>ТП520 РШ1 Зашунтирован</v>
      </c>
      <c r="O229" t="s">
        <v>22</v>
      </c>
      <c r="P229" t="str">
        <f>E229&amp;" Не зашунтирован"</f>
        <v>ТП520 РШ1 Не зашунтирован</v>
      </c>
      <c r="S229">
        <v>0</v>
      </c>
      <c r="T229">
        <v>0</v>
      </c>
      <c r="U229">
        <v>0</v>
      </c>
      <c r="W229">
        <v>0</v>
      </c>
      <c r="X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</dc:creator>
  <cp:lastModifiedBy>Admin</cp:lastModifiedBy>
  <dcterms:created xsi:type="dcterms:W3CDTF">2015-12-23T15:27:54Z</dcterms:created>
  <dcterms:modified xsi:type="dcterms:W3CDTF">2016-01-09T16:26:01Z</dcterms:modified>
</cp:coreProperties>
</file>